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ECTOR\Dropbox\"/>
    </mc:Choice>
  </mc:AlternateContent>
  <bookViews>
    <workbookView xWindow="480" yWindow="345" windowWidth="11490" windowHeight="2445" activeTab="1"/>
  </bookViews>
  <sheets>
    <sheet name="CMaquina" sheetId="1" r:id="rId1"/>
    <sheet name="Interrupt" sheetId="3" r:id="rId2"/>
    <sheet name="ImgProg" sheetId="4" r:id="rId3"/>
    <sheet name="Hoja5" sheetId="5" r:id="rId4"/>
    <sheet name="Variables y Vectores" sheetId="6" r:id="rId5"/>
    <sheet name="PSW" sheetId="7" r:id="rId6"/>
    <sheet name="MemMgm" sheetId="9" r:id="rId7"/>
    <sheet name="Que Hacer" sheetId="11" r:id="rId8"/>
    <sheet name="Flujo SO Helena" sheetId="12" r:id="rId9"/>
    <sheet name="Multiprogramación" sheetId="10" r:id="rId10"/>
    <sheet name="Imagenes" sheetId="13" r:id="rId11"/>
    <sheet name="Hoja1" sheetId="14" r:id="rId12"/>
  </sheets>
  <calcPr calcId="152511"/>
</workbook>
</file>

<file path=xl/calcChain.xml><?xml version="1.0" encoding="utf-8"?>
<calcChain xmlns="http://schemas.openxmlformats.org/spreadsheetml/2006/main">
  <c r="B1095" i="13" l="1"/>
  <c r="B1096" i="13" s="1"/>
  <c r="B1097" i="13" s="1"/>
  <c r="B1098" i="13" s="1"/>
  <c r="B1099" i="13" s="1"/>
  <c r="B1100" i="13" s="1"/>
  <c r="B1101" i="13" s="1"/>
  <c r="B1102" i="13" s="1"/>
  <c r="B1088" i="13"/>
  <c r="B1089" i="13" s="1"/>
  <c r="B1090" i="13" s="1"/>
  <c r="B1091" i="13" s="1"/>
  <c r="O905" i="13" l="1"/>
  <c r="O906" i="13" s="1"/>
  <c r="O907" i="13" s="1"/>
  <c r="O908" i="13" s="1"/>
  <c r="O909" i="13" s="1"/>
  <c r="O901" i="13"/>
  <c r="O902" i="13" s="1"/>
  <c r="O897" i="13"/>
  <c r="O898" i="13" s="1"/>
  <c r="I901" i="13"/>
  <c r="I902" i="13" s="1"/>
  <c r="I905" i="13" s="1"/>
  <c r="I906" i="13" s="1"/>
  <c r="I907" i="13" s="1"/>
  <c r="I908" i="13" s="1"/>
  <c r="I909" i="13" s="1"/>
  <c r="I897" i="13"/>
  <c r="I898" i="13" s="1"/>
  <c r="I806" i="13" l="1"/>
  <c r="I807" i="13" s="1"/>
  <c r="I808" i="13" s="1"/>
  <c r="I809" i="13" s="1"/>
  <c r="I811" i="13" s="1"/>
  <c r="I812" i="13" s="1"/>
  <c r="I813" i="13" s="1"/>
  <c r="I814" i="13" s="1"/>
  <c r="I815" i="13" s="1"/>
  <c r="I816" i="13" s="1"/>
  <c r="C806" i="13"/>
  <c r="C807" i="13" s="1"/>
  <c r="C808" i="13" s="1"/>
  <c r="C809" i="13" s="1"/>
  <c r="C811" i="13" s="1"/>
  <c r="C812" i="13" s="1"/>
  <c r="C813" i="13" s="1"/>
  <c r="C814" i="13" s="1"/>
  <c r="C815" i="13" s="1"/>
  <c r="C816" i="13" s="1"/>
  <c r="AJ92" i="10" l="1"/>
  <c r="AK93" i="10" s="1"/>
  <c r="AK92" i="10"/>
  <c r="W92" i="10"/>
  <c r="W93" i="10" s="1"/>
  <c r="W94" i="10" s="1"/>
  <c r="W95" i="10" s="1"/>
  <c r="W96" i="10" s="1"/>
  <c r="W97" i="10" s="1"/>
  <c r="W98" i="10" s="1"/>
  <c r="W99" i="10" s="1"/>
  <c r="AJ93" i="10" l="1"/>
  <c r="AK94" i="10" s="1"/>
  <c r="E590" i="13"/>
  <c r="E589" i="13"/>
  <c r="L597" i="13"/>
  <c r="L598" i="13" s="1"/>
  <c r="L599" i="13" s="1"/>
  <c r="L600" i="13" s="1"/>
  <c r="L601" i="13" s="1"/>
  <c r="L602" i="13" s="1"/>
  <c r="L603" i="13" s="1"/>
  <c r="L604" i="13" s="1"/>
  <c r="L605" i="13" s="1"/>
  <c r="L606" i="13" s="1"/>
  <c r="I597" i="13"/>
  <c r="I598" i="13" s="1"/>
  <c r="I599" i="13" s="1"/>
  <c r="I600" i="13" s="1"/>
  <c r="I601" i="13" s="1"/>
  <c r="I602" i="13" s="1"/>
  <c r="I603" i="13" s="1"/>
  <c r="I604" i="13" s="1"/>
  <c r="I605" i="13" s="1"/>
  <c r="I606" i="13" s="1"/>
  <c r="F597" i="13"/>
  <c r="F598" i="13" s="1"/>
  <c r="F599" i="13" s="1"/>
  <c r="F600" i="13" s="1"/>
  <c r="F601" i="13" s="1"/>
  <c r="F602" i="13" s="1"/>
  <c r="F603" i="13" s="1"/>
  <c r="F604" i="13" s="1"/>
  <c r="F605" i="13" s="1"/>
  <c r="F606" i="13" s="1"/>
  <c r="C596" i="13"/>
  <c r="C597" i="13" s="1"/>
  <c r="C598" i="13" s="1"/>
  <c r="C602" i="13" s="1"/>
  <c r="C603" i="13" s="1"/>
  <c r="C604" i="13" s="1"/>
  <c r="C605" i="13" s="1"/>
  <c r="C606" i="13" s="1"/>
  <c r="AJ94" i="10" l="1"/>
  <c r="AK95" i="10" s="1"/>
  <c r="I575" i="13"/>
  <c r="I576" i="13" s="1"/>
  <c r="I577" i="13" s="1"/>
  <c r="I578" i="13" s="1"/>
  <c r="I579" i="13" s="1"/>
  <c r="I580" i="13" s="1"/>
  <c r="I581" i="13" s="1"/>
  <c r="I582" i="13" s="1"/>
  <c r="F575" i="13"/>
  <c r="F576" i="13" s="1"/>
  <c r="F577" i="13" s="1"/>
  <c r="F578" i="13" s="1"/>
  <c r="F579" i="13" s="1"/>
  <c r="F580" i="13" s="1"/>
  <c r="F581" i="13" s="1"/>
  <c r="F582" i="13" s="1"/>
  <c r="C575" i="13"/>
  <c r="C576" i="13" s="1"/>
  <c r="C577" i="13" s="1"/>
  <c r="C578" i="13" s="1"/>
  <c r="C579" i="13" s="1"/>
  <c r="C580" i="13" s="1"/>
  <c r="C581" i="13" s="1"/>
  <c r="C582" i="13" s="1"/>
  <c r="AJ95" i="10" l="1"/>
  <c r="AK96" i="10" s="1"/>
  <c r="J79" i="4"/>
  <c r="J89" i="4"/>
  <c r="J90" i="4" s="1"/>
  <c r="J91" i="4" s="1"/>
  <c r="J81" i="4"/>
  <c r="J82" i="4" s="1"/>
  <c r="J83" i="4" s="1"/>
  <c r="J84" i="4" s="1"/>
  <c r="J85" i="4" s="1"/>
  <c r="J86" i="4" s="1"/>
  <c r="B89" i="4"/>
  <c r="B90" i="4" s="1"/>
  <c r="B91" i="4" s="1"/>
  <c r="B81" i="4"/>
  <c r="B82" i="4" s="1"/>
  <c r="B83" i="4" s="1"/>
  <c r="B84" i="4" s="1"/>
  <c r="B85" i="4" s="1"/>
  <c r="B86" i="4" s="1"/>
  <c r="F346" i="13"/>
  <c r="F347" i="13"/>
  <c r="D351" i="13"/>
  <c r="F343" i="13"/>
  <c r="F344" i="13"/>
  <c r="F345" i="13"/>
  <c r="F6" i="9"/>
  <c r="F7" i="9" s="1"/>
  <c r="F8" i="9" s="1"/>
  <c r="F9" i="9" s="1"/>
  <c r="F10" i="9" s="1"/>
  <c r="F11" i="9" s="1"/>
  <c r="F12" i="9" s="1"/>
  <c r="F13" i="9" s="1"/>
  <c r="F14" i="9" s="1"/>
  <c r="F15" i="9" s="1"/>
  <c r="F16" i="9" s="1"/>
  <c r="F17" i="9" s="1"/>
  <c r="F18" i="9" s="1"/>
  <c r="F19" i="9" s="1"/>
  <c r="F20" i="9" s="1"/>
  <c r="F21" i="9" s="1"/>
  <c r="F22" i="9" s="1"/>
  <c r="F23" i="9" s="1"/>
  <c r="F24" i="9" s="1"/>
  <c r="F25" i="9" s="1"/>
  <c r="F26" i="9" s="1"/>
  <c r="F27" i="9" s="1"/>
  <c r="F28" i="9" s="1"/>
  <c r="F29" i="9" s="1"/>
  <c r="F30" i="9" s="1"/>
  <c r="F31" i="9" s="1"/>
  <c r="F32" i="9" s="1"/>
  <c r="F33" i="9" s="1"/>
  <c r="F34" i="9" s="1"/>
  <c r="J20" i="9"/>
  <c r="J21" i="9"/>
  <c r="J22" i="9"/>
  <c r="J23" i="9"/>
  <c r="I24" i="9"/>
  <c r="I15" i="9"/>
  <c r="J12" i="9"/>
  <c r="J13" i="9"/>
  <c r="J14" i="9"/>
  <c r="J11" i="9"/>
  <c r="J15" i="9" l="1"/>
  <c r="J24" i="9"/>
  <c r="AJ96" i="10"/>
  <c r="AJ97" i="10" s="1"/>
  <c r="F351" i="13"/>
  <c r="AK97" i="10" l="1"/>
  <c r="AK98" i="10"/>
  <c r="AJ98" i="10"/>
  <c r="AK99" i="10" l="1"/>
  <c r="AJ99" i="10"/>
</calcChain>
</file>

<file path=xl/sharedStrings.xml><?xml version="1.0" encoding="utf-8"?>
<sst xmlns="http://schemas.openxmlformats.org/spreadsheetml/2006/main" count="3498" uniqueCount="1406">
  <si>
    <t>CMP: Cuando se ejecuta una instrucción de comparación, se encienden cada una de las banderas 0-5 dependiendo de la comparación de RA respecto RB. En este ejemplo si RA es 7 y RB es 9, se encenderán las banderas 2 porque RA es menor que RB, 4 porque RA es menor o igual que RB y 5 porque RA es diferente de RB. Ademas de ello, si RA y RB son tipo numerico, la bandera 6 se encendera, lo cual indica una comparacion numerica, en otro caso permanece apagada, lo cual indica comparacion de cadenas.</t>
  </si>
  <si>
    <t>EJEMPLO DE UN ESQUEMA SENCILLO DE ADMINISTRACION DE MEMORIA</t>
  </si>
  <si>
    <t>ADDMARR&amp;dir&amp;</t>
  </si>
  <si>
    <t>DIVMARR&amp;dir&amp;</t>
  </si>
  <si>
    <t>CCTMARR&amp;dir&amp;</t>
  </si>
  <si>
    <t>Paco</t>
  </si>
  <si>
    <t>Luis</t>
  </si>
  <si>
    <t>MAX</t>
  </si>
  <si>
    <t>a) Antes de la inserción</t>
  </si>
  <si>
    <t>b) Después de la inserción</t>
  </si>
  <si>
    <t>a) Renglón a eliminar</t>
  </si>
  <si>
    <t>b) Movimiento del último</t>
  </si>
  <si>
    <t>…</t>
  </si>
  <si>
    <t xml:space="preserve"> </t>
  </si>
  <si>
    <t>DS=100</t>
  </si>
  <si>
    <t>HS=50</t>
  </si>
  <si>
    <t>SS=50</t>
  </si>
  <si>
    <t>CS=13</t>
  </si>
  <si>
    <t>Valor máximo que</t>
  </si>
  <si>
    <t>puede tomar IX</t>
  </si>
  <si>
    <t>Elementos del</t>
  </si>
  <si>
    <t>vector</t>
  </si>
  <si>
    <t>Espacio total ocupado</t>
  </si>
  <si>
    <t>por el vector</t>
  </si>
  <si>
    <t>Hola</t>
  </si>
  <si>
    <t>Mundo</t>
  </si>
  <si>
    <t>esto</t>
  </si>
  <si>
    <t>contiene</t>
  </si>
  <si>
    <t>la</t>
  </si>
  <si>
    <t>memoria</t>
  </si>
  <si>
    <t>Segmento de memoria</t>
  </si>
  <si>
    <t>CALL&amp;dir&amp;</t>
  </si>
  <si>
    <t>RET&amp;</t>
  </si>
  <si>
    <t>RET</t>
  </si>
  <si>
    <t>=</t>
  </si>
  <si>
    <t>&gt;</t>
  </si>
  <si>
    <t>&lt;</t>
  </si>
  <si>
    <t>&gt;=</t>
  </si>
  <si>
    <t>&lt;=</t>
  </si>
  <si>
    <t>&lt;&gt;</t>
  </si>
  <si>
    <t>RA</t>
  </si>
  <si>
    <t>RB</t>
  </si>
  <si>
    <t>F</t>
  </si>
  <si>
    <t>T</t>
  </si>
  <si>
    <t>Codigo</t>
  </si>
  <si>
    <t>Datos</t>
  </si>
  <si>
    <t>MIL&amp;</t>
  </si>
  <si>
    <t>MIL</t>
  </si>
  <si>
    <t>PID</t>
  </si>
  <si>
    <t>Loader</t>
  </si>
  <si>
    <t>Nucleo</t>
  </si>
  <si>
    <t>Codigo-A</t>
  </si>
  <si>
    <t>Heap-A</t>
  </si>
  <si>
    <t>Stack-A</t>
  </si>
  <si>
    <t>Codigo-B</t>
  </si>
  <si>
    <t>(d)</t>
  </si>
  <si>
    <t>(c)</t>
  </si>
  <si>
    <t>Datos-A</t>
  </si>
  <si>
    <t>Datos-B</t>
  </si>
  <si>
    <t>Mueve un valor numérico a IX.</t>
  </si>
  <si>
    <t>Salta incondicionalmente a una etiqueta.</t>
  </si>
  <si>
    <t>Salta a una etiqueta si RA es igual a RB.</t>
  </si>
  <si>
    <t>Salta a una etiqueta si RA es mayor que RB.</t>
  </si>
  <si>
    <t>Salta a una etiqueta si RA es menor que RB.</t>
  </si>
  <si>
    <t>Salta a una etiqueta si RA es mayor o igual que RB.</t>
  </si>
  <si>
    <t>Salta a una etiqueta si RA es menor o igual que RB.</t>
  </si>
  <si>
    <t>Salta a una etiqueta si RA es diferente de RB.</t>
  </si>
  <si>
    <t>Saca un valor de la pila y lo coloca en el registro indicado.</t>
  </si>
  <si>
    <t>Resto de registros</t>
  </si>
  <si>
    <t>LoaderInicial</t>
  </si>
  <si>
    <t>Scheduler</t>
  </si>
  <si>
    <t>GestMem</t>
  </si>
  <si>
    <t>GestArch</t>
  </si>
  <si>
    <t>Despachador</t>
  </si>
  <si>
    <t>Porgrama en ROM carga LoaderInicial</t>
  </si>
  <si>
    <t>Carga LoaderV1R4</t>
  </si>
  <si>
    <t>Carga CtlLoaderV1R4</t>
  </si>
  <si>
    <t>Cede el control a CtlLoaderV1R4</t>
  </si>
  <si>
    <t>Fin LoaderInicial</t>
  </si>
  <si>
    <t>CtlLoaderV1R4</t>
  </si>
  <si>
    <t>Repite</t>
  </si>
  <si>
    <t>M=Modulo a cargar leido de LoadModules.dat</t>
  </si>
  <si>
    <t>LoaderV1R4(M) para cargar el modulo</t>
  </si>
  <si>
    <t>Hasta(no haya mas modulos sin cargar en LoadModules.dat)</t>
  </si>
  <si>
    <t>Invoca InitMemV1R4 para inicializar la memoria</t>
  </si>
  <si>
    <t>Invoca a TCPInitV1R4 para inicializar las comunicaciones</t>
  </si>
  <si>
    <t>Invoca a NucleoV1R4</t>
  </si>
  <si>
    <t>Fin CtlLoaderV1R4</t>
  </si>
  <si>
    <t>NucleoV1R4</t>
  </si>
  <si>
    <t>Mientras no haya paro del sistema</t>
  </si>
  <si>
    <t>Abre canal de comunicacion</t>
  </si>
  <si>
    <t>Si Terminal intenta conexion entonces</t>
  </si>
  <si>
    <t>TcpCommV1R4 en modo listen</t>
  </si>
  <si>
    <t>Size</t>
  </si>
  <si>
    <t>Dispatch</t>
  </si>
  <si>
    <t>Scheduer</t>
  </si>
  <si>
    <t>IniMem</t>
  </si>
  <si>
    <t>Sistema Operativo</t>
  </si>
  <si>
    <t>Resto de procesos</t>
  </si>
  <si>
    <t>MIN</t>
  </si>
  <si>
    <t>Lo pone en espera de una terminal</t>
  </si>
  <si>
    <t>Fin TcpCommV1R4</t>
  </si>
  <si>
    <t>TcpComV1R4 en modo open</t>
  </si>
  <si>
    <t>Crea SignOnV1R4 para atender la firma de la terminal</t>
  </si>
  <si>
    <t>Marca el canal como ocupado</t>
  </si>
  <si>
    <t>Abre un nuevo canal en espera de otra terminal</t>
  </si>
  <si>
    <t>Invoca a KillProcessV1R4 para eliminar InitMemV1R4</t>
  </si>
  <si>
    <t>Invoca a KillProcessV1R4 para eliminar TCPInitV1R4</t>
  </si>
  <si>
    <t>MyDIspatchNew</t>
  </si>
  <si>
    <t>IniMemV1R4</t>
  </si>
  <si>
    <t>MIN=MAX</t>
  </si>
  <si>
    <t>Si proceso envia datos por canal</t>
  </si>
  <si>
    <t>Encola datos leidos del canal</t>
  </si>
  <si>
    <t>Despierta al proceso que se comunica por el canal</t>
  </si>
  <si>
    <t>cambiando su status en la tabla de procesos</t>
  </si>
  <si>
    <t>SchedulerV1R4</t>
  </si>
  <si>
    <t>Elige proceso X</t>
  </si>
  <si>
    <t>SizeV1R4</t>
  </si>
  <si>
    <t>Fin SizeV1R4</t>
  </si>
  <si>
    <t>GestMemV1R4</t>
  </si>
  <si>
    <t>Si espacio esta ocupado por Y</t>
  </si>
  <si>
    <t>Si el proceso esta en Swapp</t>
  </si>
  <si>
    <t>DispatchSwapV1R4</t>
  </si>
  <si>
    <t>Obtiene el tamano del proceso en swap</t>
  </si>
  <si>
    <t>Busca espacio para X</t>
  </si>
  <si>
    <t>SwapOutV1R4</t>
  </si>
  <si>
    <t>Manda Y a disco y libera la memoria</t>
  </si>
  <si>
    <t>Marca Y como swap en la tabla de procesos</t>
  </si>
  <si>
    <t>Fin SwapOutV1R4</t>
  </si>
  <si>
    <t>Devuelve posicion de carga</t>
  </si>
  <si>
    <t>SwapInV1R4</t>
  </si>
  <si>
    <t>Carga el proceso X a memoria</t>
  </si>
  <si>
    <t>Fin GestMemV1R4</t>
  </si>
  <si>
    <t>Fin SwapInV1R4</t>
  </si>
  <si>
    <t>&lt;ParmComm&gt; - Parámetros que se le van a pasar al nuevo proceso que se va a cargar.</t>
  </si>
  <si>
    <t>&lt;FileName&gt; - Nombre del módulo de carga a poner en memoria.</t>
  </si>
  <si>
    <t>02:ProgA.###:5:F:uno,dos,40</t>
  </si>
  <si>
    <t>02:MiPrograma.###:2:T:10-14-12</t>
  </si>
  <si>
    <t>03:4</t>
  </si>
  <si>
    <t>03:9</t>
  </si>
  <si>
    <t>Al regreso de la rutina de servicio, la variable contiene el canal de comunicaciones del proceso invocador.</t>
  </si>
  <si>
    <t>&lt;Rutina&gt;:&lt;Comando&gt;:&lt;FileA&gt;:&lt;FileB&gt;</t>
  </si>
  <si>
    <t>&lt;Comando&gt; - Cualquiera de crea, salva, borra, cat, uncat, dup o existe.</t>
  </si>
  <si>
    <t>&lt;FileA&gt;  - Nombre de archivo.</t>
  </si>
  <si>
    <t>&lt;FileB&gt;  - Nombre de archivo.</t>
  </si>
  <si>
    <t>del catálogo de archivos.</t>
  </si>
  <si>
    <t>almacenado en &lt;FileB&gt;.</t>
  </si>
  <si>
    <t>05:dup:Test.asm:ProgA.asm</t>
  </si>
  <si>
    <t>Invoca a la rutina de servicio 05 para duplicar Test.asm, el duplicado lo deja en ProgA.asm.</t>
  </si>
  <si>
    <t>05:existe:HolaMundo.asm</t>
  </si>
  <si>
    <t>Invoca a la rutina de servicio 05 para saber si HolaMundo.asm existe en el catálogo de archivos.</t>
  </si>
  <si>
    <r>
      <t>Valor de retorno:</t>
    </r>
    <r>
      <rPr>
        <sz val="8"/>
        <rFont val="Arial"/>
        <family val="2"/>
      </rPr>
      <t xml:space="preserve"> Al regresar de la rutina de servicio, la variable contiene una cadena con los parámetros que le fueron enviados al proceso.</t>
    </r>
  </si>
  <si>
    <t>Cambia status en la tabla de procesos de Swapped a Ready</t>
  </si>
  <si>
    <t>Fin DispatchSwapV1R4</t>
  </si>
  <si>
    <t>Fin SchedulerV1R4</t>
  </si>
  <si>
    <t>Cede el control a X</t>
  </si>
  <si>
    <t>Analiza banderas al regresar de X</t>
  </si>
  <si>
    <t>ArrayOverflow o causa desconocida) entonces</t>
  </si>
  <si>
    <t>Si (X se interrumpio por NOP, StackOverflow, HeapOverflow</t>
  </si>
  <si>
    <t>KillProcessV1R4</t>
  </si>
  <si>
    <t>Despierta al proceso padre si lo hay</t>
  </si>
  <si>
    <t>Elimina el proceso de la tabla de procesos</t>
  </si>
  <si>
    <t>Libera la memoria en la tabla de memoria</t>
  </si>
  <si>
    <t>Elimina el proceso de la tabla de hardware</t>
  </si>
  <si>
    <t>Fin KillProcessV1R4</t>
  </si>
  <si>
    <t>Caso Rutina 0</t>
  </si>
  <si>
    <t>Devuelve el canal de comunicacion al invocador</t>
  </si>
  <si>
    <t>Caso Rutina 1</t>
  </si>
  <si>
    <t>Cambia el status del proceso actual</t>
  </si>
  <si>
    <t>Caso Rutina 2</t>
  </si>
  <si>
    <t>PidNumV1R4</t>
  </si>
  <si>
    <t>Fin PidNumV1R4</t>
  </si>
  <si>
    <t>DispatchNewV1R4</t>
  </si>
  <si>
    <t>Genera un nuevo PID unico para el nuevo W</t>
  </si>
  <si>
    <t>Obtiene el tamano de W</t>
  </si>
  <si>
    <t>Busca espacio para W</t>
  </si>
  <si>
    <t>Si espacio esta ocupado por Z</t>
  </si>
  <si>
    <t>Manda Z a disco y libera la memoria</t>
  </si>
  <si>
    <t>Marca Z como swap en la tabla de procesos</t>
  </si>
  <si>
    <t>LoaderV1R4</t>
  </si>
  <si>
    <t>Carga W a memoria</t>
  </si>
  <si>
    <t>Crea entrada en la tabla de procesos</t>
  </si>
  <si>
    <t>Crea entrada en la tabla de hardware</t>
  </si>
  <si>
    <t>Fin LoaderV1R4</t>
  </si>
  <si>
    <t>Fin DispatchNewV1R4</t>
  </si>
  <si>
    <t>Caso Rutina 3</t>
  </si>
  <si>
    <t>53&amp;</t>
  </si>
  <si>
    <t>SGP</t>
  </si>
  <si>
    <t>RA al contenido de RC  ---&gt;   1A&amp;</t>
  </si>
  <si>
    <t>RB al contenido de RA  ---&gt;   1B&amp;</t>
  </si>
  <si>
    <t>RB al contenido de RB  ---&gt;   1C&amp;</t>
  </si>
  <si>
    <t>RB al contenido de RC  ---&gt;   1D&amp;</t>
  </si>
  <si>
    <t>RC al contenido de RA  ---&gt;   1E&amp;</t>
  </si>
  <si>
    <t>RC al contenido de RB  ---&gt;   1F&amp;</t>
  </si>
  <si>
    <t>RC al contenido de RC  ---&gt;   20&amp;</t>
  </si>
  <si>
    <t>Mueve valor a RA  ---&gt;  21&amp;valor&amp;</t>
  </si>
  <si>
    <t>Mueve valor a RB  ---&gt;  22&amp;valor&amp;</t>
  </si>
  <si>
    <t>Mueve valor a RC  ---&gt;  23&amp;valor&amp;</t>
  </si>
  <si>
    <t>MOVCRA&amp;valor&amp;</t>
  </si>
  <si>
    <t>MOVCRB&amp;valor&amp;</t>
  </si>
  <si>
    <t>MOVCRC&amp;valor&amp;</t>
  </si>
  <si>
    <t>MOV [reg],reg</t>
  </si>
  <si>
    <t>MOVRAXRA&amp;</t>
  </si>
  <si>
    <t>Dirección de RA,a RA ---&gt;  24&amp;</t>
  </si>
  <si>
    <t>Dirección de RA,a RB ---&gt;  25&amp;</t>
  </si>
  <si>
    <t>Dirección de RA,a RC ---&gt;  26&amp;</t>
  </si>
  <si>
    <t>Dirección de RB,a RA ---&gt;  27&amp;</t>
  </si>
  <si>
    <t>Dirección de RB,a RB ---&gt;  28&amp;</t>
  </si>
  <si>
    <t>Dirección de RB,a RC ---&gt;  29&amp;</t>
  </si>
  <si>
    <t>Dirección de RC,a RA ---&gt;  2A&amp;</t>
  </si>
  <si>
    <t>Dirección de RC,a RB ---&gt;  2B&amp;</t>
  </si>
  <si>
    <t>Dirección de RC,a RC ---&gt;  2C&amp;</t>
  </si>
  <si>
    <t>MOVRAXRB&amp;</t>
  </si>
  <si>
    <t>MOVRAXRC&amp;</t>
  </si>
  <si>
    <t>MOVRBXRA&amp;</t>
  </si>
  <si>
    <t>MOVRBXRB&amp;</t>
  </si>
  <si>
    <t>MOVRBXRC&amp;</t>
  </si>
  <si>
    <t>MOVRCXRA&amp;</t>
  </si>
  <si>
    <t>MOVRCXRB&amp;</t>
  </si>
  <si>
    <t>MOVRCXRC&amp;</t>
  </si>
  <si>
    <t>Tipo arreglo  ---&gt;  0B&amp;valor&amp;dir&amp;</t>
  </si>
  <si>
    <t>MOV var1,IX</t>
  </si>
  <si>
    <t>Mueve el contenido de una variable unidimensional a IX.</t>
  </si>
  <si>
    <t>MOVMIX&amp;di&amp;</t>
  </si>
  <si>
    <t>2E&amp;dir&amp;</t>
  </si>
  <si>
    <t>MOV num,IX</t>
  </si>
  <si>
    <t>MOVIX&amp;dir&amp;</t>
  </si>
  <si>
    <t>2D&amp;dir&amp;</t>
  </si>
  <si>
    <t>2F&amp;</t>
  </si>
  <si>
    <t>30&amp;numval&amp;</t>
  </si>
  <si>
    <t>31&amp;dir&amp;</t>
  </si>
  <si>
    <t>Unidimensional  ---&gt;  31&amp;dir&amp;</t>
  </si>
  <si>
    <t>DIV</t>
  </si>
  <si>
    <t>DIV var</t>
  </si>
  <si>
    <t>&lt;Rutina&gt; - 05</t>
  </si>
  <si>
    <t>Tipo arreglo  ---&gt;  32&amp;dir&amp;</t>
  </si>
  <si>
    <t>33&amp;numval&amp;</t>
  </si>
  <si>
    <t>34&amp;dir&amp;</t>
  </si>
  <si>
    <t>Unidimensional  ---&gt;  34&amp;dir&amp;</t>
  </si>
  <si>
    <t>Tipo arreglo  ---&gt;  35&amp;dir&amp;</t>
  </si>
  <si>
    <t>MUL</t>
  </si>
  <si>
    <t>MUL var</t>
  </si>
  <si>
    <t>36&amp;numval&amp;</t>
  </si>
  <si>
    <t>37&amp;dir&amp;</t>
  </si>
  <si>
    <t>Unidimensional  ---&gt;  37&amp;dir&amp;</t>
  </si>
  <si>
    <t>Tipo arreglo  ---&gt;  38&amp;di&amp;</t>
  </si>
  <si>
    <t>39&amp;</t>
  </si>
  <si>
    <t>CCT</t>
  </si>
  <si>
    <t>Concatena una cadena al contenido de RA, el resultado se queda en RA.</t>
  </si>
  <si>
    <t>Suma un valor numérico al contenido de RA, el resultado se queda en RA.</t>
  </si>
  <si>
    <t>3A&amp;strval&amp;</t>
  </si>
  <si>
    <t>3B&amp;dir&amp;</t>
  </si>
  <si>
    <t>Unidimensional  ---&gt;  3B&amp;dir&amp;</t>
  </si>
  <si>
    <t>Tipo arreglo  ---&gt;  3C&amp;di&amp;</t>
  </si>
  <si>
    <t>3D&amp;</t>
  </si>
  <si>
    <t>JMP id</t>
  </si>
  <si>
    <t>JEQ ID</t>
  </si>
  <si>
    <t>JGT id</t>
  </si>
  <si>
    <t>JLT id</t>
  </si>
  <si>
    <t>JGE id</t>
  </si>
  <si>
    <t>JLE id</t>
  </si>
  <si>
    <t>JNE id</t>
  </si>
  <si>
    <t>JMF flag,id</t>
  </si>
  <si>
    <t>3E&amp;dir&amp;</t>
  </si>
  <si>
    <t>3F&amp;dir&amp;</t>
  </si>
  <si>
    <t>40&amp;dir&amp;</t>
  </si>
  <si>
    <t>41&amp;dir&amp;</t>
  </si>
  <si>
    <t>42&amp;dir&amp;</t>
  </si>
  <si>
    <t>43&amp;dir&amp;</t>
  </si>
  <si>
    <t>44&amp;dir&amp;</t>
  </si>
  <si>
    <t>JEQ</t>
  </si>
  <si>
    <t>JGT</t>
  </si>
  <si>
    <t>JLT</t>
  </si>
  <si>
    <t>JGE</t>
  </si>
  <si>
    <t>JNE</t>
  </si>
  <si>
    <t>JMF</t>
  </si>
  <si>
    <t>45&amp;flag&amp;dir&amp;</t>
  </si>
  <si>
    <t>46&amp;dir&amp;</t>
  </si>
  <si>
    <t>47&amp;</t>
  </si>
  <si>
    <t>48&amp;</t>
  </si>
  <si>
    <t>49&amp;</t>
  </si>
  <si>
    <t>Mete a la pila el contenido de un registro.</t>
  </si>
  <si>
    <t>Registro RA  ---&gt;  4A&amp;</t>
  </si>
  <si>
    <t>Registro RB  ---&gt;  4B&amp;</t>
  </si>
  <si>
    <t>Registro RC  ---&gt;  4C&amp;</t>
  </si>
  <si>
    <t>Registro RA  ---&gt;  4D&amp;</t>
  </si>
  <si>
    <t>Registro RB  ---&gt;  4E&amp;</t>
  </si>
  <si>
    <t>Registro RC  ---&gt;  4F&amp;</t>
  </si>
  <si>
    <r>
      <t>intno</t>
    </r>
    <r>
      <rPr>
        <sz val="7"/>
        <rFont val="Arial"/>
        <family val="2"/>
      </rPr>
      <t>=Número de interrupción, entero de 1 a 18. Ej: 01, 07, 12</t>
    </r>
  </si>
  <si>
    <t>50&amp;intno&amp;</t>
  </si>
  <si>
    <t>INT&amp;intno&amp;</t>
  </si>
  <si>
    <t>51&amp;dir&amp;</t>
  </si>
  <si>
    <t>INTS&amp;dir&amp;</t>
  </si>
  <si>
    <t>DMP</t>
  </si>
  <si>
    <t>52&amp;dir&amp;dir&amp;</t>
  </si>
  <si>
    <r>
      <t>dir</t>
    </r>
    <r>
      <rPr>
        <sz val="7"/>
        <rFont val="Arial"/>
        <family val="2"/>
      </rPr>
      <t>=Entero entre 0 y 29999.</t>
    </r>
  </si>
  <si>
    <t>DAT id</t>
  </si>
  <si>
    <t>DAT id&lt;n&gt;</t>
  </si>
  <si>
    <t>0A&amp;valor&amp;dir&amp;</t>
  </si>
  <si>
    <t>TcpComV1R4 en modo free</t>
  </si>
  <si>
    <t>Libera el canal de comunicaciones</t>
  </si>
  <si>
    <t>Fin Analiza</t>
  </si>
  <si>
    <t>Fin NucleoV1R4</t>
  </si>
  <si>
    <t>Referenced</t>
  </si>
  <si>
    <t>Rutinas SO</t>
  </si>
  <si>
    <t>Revisa si hay comandos de terminal</t>
  </si>
  <si>
    <t>Revisa si hay logon</t>
  </si>
  <si>
    <t>Revisa si hay procesos</t>
  </si>
  <si>
    <t xml:space="preserve">         Fetch</t>
  </si>
  <si>
    <t xml:space="preserve">    FinMientras</t>
  </si>
  <si>
    <t>FinM</t>
  </si>
  <si>
    <t xml:space="preserve">    Mientras (15 or (~14 and elapsed&lt;quantum))</t>
  </si>
  <si>
    <t>E&lt;Q</t>
  </si>
  <si>
    <t>~14</t>
  </si>
  <si>
    <t>~14 ^ E&lt;Q</t>
  </si>
  <si>
    <t>15 v (~14 ^ E&lt;Q)</t>
  </si>
  <si>
    <t>TABLA DE VALORES PARA MODO KERNEL / USUARIO</t>
  </si>
  <si>
    <t xml:space="preserve">    Análisis exit</t>
  </si>
  <si>
    <t>IP</t>
  </si>
  <si>
    <t>K</t>
  </si>
  <si>
    <t>TID</t>
  </si>
  <si>
    <t>SP</t>
  </si>
  <si>
    <t>STATUS</t>
  </si>
  <si>
    <t>Ready</t>
  </si>
  <si>
    <t>CreateP</t>
  </si>
  <si>
    <t>MOV TID,RA</t>
  </si>
  <si>
    <t>MOV RET,RB</t>
  </si>
  <si>
    <t>CPS IP,K</t>
  </si>
  <si>
    <t>NP</t>
  </si>
  <si>
    <t>SWP</t>
  </si>
  <si>
    <t>ExecP</t>
  </si>
  <si>
    <t>CAL ExecP</t>
  </si>
  <si>
    <t>Invoca al gestor de memoria aloja si es necesario proc. En RAM</t>
  </si>
  <si>
    <t>CHG PID</t>
  </si>
  <si>
    <t>Si está en Wait checa por entrada, si no está la entrada no hace nada.</t>
  </si>
  <si>
    <t>Guarda datos del kernel en la tabla de HW</t>
  </si>
  <si>
    <t>Saca datos de la tabla de HW y actualiza registros y hace un movimiento del IP</t>
  </si>
  <si>
    <t>Al salir del ciclo por interrupción, consulta el retorno, saca los datos del kernel</t>
  </si>
  <si>
    <t>de la tabla de HW, y muve el MIP al retorno en el kernel</t>
  </si>
  <si>
    <t>Si la salida es por NOP, hace un destroy del registro en la tabla de HW, el nucleo deberá</t>
  </si>
  <si>
    <t>borrar la entrada de la tabla de procesos (para que sepa el nucleo se puede usar una bandera).</t>
  </si>
  <si>
    <t>Luego de esto toma control el núcleo y entra en su ciclo nuevamente</t>
  </si>
  <si>
    <t>FRG</t>
  </si>
  <si>
    <t>OCUP</t>
  </si>
  <si>
    <t>REF</t>
  </si>
  <si>
    <t>No</t>
  </si>
  <si>
    <t>Kernel</t>
  </si>
  <si>
    <t>JEQ TERMINA</t>
  </si>
  <si>
    <t>CAL FINDMIN</t>
  </si>
  <si>
    <t>SwapOut</t>
  </si>
  <si>
    <t>CURRETP</t>
  </si>
  <si>
    <t>CHG PROCESS         PROCESS=1</t>
  </si>
  <si>
    <t>No actualiza registros generales</t>
  </si>
  <si>
    <t>RUN PROCESS</t>
  </si>
  <si>
    <t>TABLA DE INTERRUPCIONES DE SOFTWARE 01 A 18</t>
  </si>
  <si>
    <t>TABLA DE RUTINAS DE SERVICIO PARA LA INTERRUPCION POR SOFTWARE NO. 20</t>
  </si>
  <si>
    <t>Genera la llamada a una interrupción de software. Los valores van de 01 a 18. La tabla del apéndice B describe con detalle lo que hacen estas interrupciones.</t>
  </si>
  <si>
    <t>Genera llamada a interrupción por software número 20; esta interrupción invoca una rutina de servicio del sistema operativo cargada en la RAM de Zeus. En el apéndice C se describen las rutinas de servicio.</t>
  </si>
  <si>
    <t>Restarua todo de la tabla de HW</t>
  </si>
  <si>
    <t>RC</t>
  </si>
  <si>
    <t>BP</t>
  </si>
  <si>
    <t>IX</t>
  </si>
  <si>
    <t>f1</t>
  </si>
  <si>
    <t>f0</t>
  </si>
  <si>
    <t>f2</t>
  </si>
  <si>
    <t>f3</t>
  </si>
  <si>
    <t>f4</t>
  </si>
  <si>
    <t>f5</t>
  </si>
  <si>
    <t>f6</t>
  </si>
  <si>
    <t>f7</t>
  </si>
  <si>
    <t>f8</t>
  </si>
  <si>
    <t>f9</t>
  </si>
  <si>
    <t>f10</t>
  </si>
  <si>
    <t>f11</t>
  </si>
  <si>
    <t>f12</t>
  </si>
  <si>
    <t>f13</t>
  </si>
  <si>
    <t>Proceso A</t>
  </si>
  <si>
    <t>Proceso B</t>
  </si>
  <si>
    <r>
      <t>reg</t>
    </r>
    <r>
      <rPr>
        <sz val="7"/>
        <rFont val="Arial"/>
        <family val="2"/>
      </rPr>
      <t>=Registro de Thetis, sus valores pueden ser RA, RB, RC.</t>
    </r>
  </si>
  <si>
    <t>REFERR</t>
  </si>
  <si>
    <t>BLKSIZE</t>
  </si>
  <si>
    <t/>
  </si>
  <si>
    <t>STATUS&lt;50&gt;</t>
  </si>
  <si>
    <t>Status-1</t>
  </si>
  <si>
    <t>Status-2</t>
  </si>
  <si>
    <t>Status-50</t>
  </si>
  <si>
    <t>REFERR&lt;50&gt;</t>
  </si>
  <si>
    <t>Referr-1</t>
  </si>
  <si>
    <t>Referr-2</t>
  </si>
  <si>
    <t>Referr-50</t>
  </si>
  <si>
    <t>BLKSIZE&lt;50&gt;</t>
  </si>
  <si>
    <t>BlkSize-1</t>
  </si>
  <si>
    <t>BlkSize-2</t>
  </si>
  <si>
    <t>BlkSize-50</t>
  </si>
  <si>
    <t>y el segundo es una variable que contiene un string que contiene 2 digitos seguidos de cualquier cadena de caracteres.</t>
  </si>
  <si>
    <t>INT 20,PARAMETROS</t>
  </si>
  <si>
    <t>01=B-B</t>
  </si>
  <si>
    <t>es igual a 20, el hardware pone en la direccion 0 la direccion de la variable (segundo parametro), y en la direccion 1</t>
  </si>
  <si>
    <t>el contenido de la variable (segundo parametro), luego enciende las banderas número 14 para indicar que ha habido</t>
  </si>
  <si>
    <t>una interrupcion, y la 7 para indicar que es una interrupcion por software, luego cede el control al núcleo.</t>
  </si>
  <si>
    <t>¿ QUE ES LO QUE HACE EL NUCLEO ?</t>
  </si>
  <si>
    <t>Cuando el control es cedido al nucleo, hace lo siguiente:</t>
  </si>
  <si>
    <r>
      <t>numval</t>
    </r>
    <r>
      <rPr>
        <sz val="7"/>
        <rFont val="Arial"/>
        <family val="2"/>
      </rPr>
      <t xml:space="preserve">=Números enteros o con fracción equivalentes a </t>
    </r>
    <r>
      <rPr>
        <b/>
        <sz val="7"/>
        <rFont val="Arial"/>
        <family val="2"/>
      </rPr>
      <t>num</t>
    </r>
    <r>
      <rPr>
        <sz val="7"/>
        <rFont val="Arial"/>
        <family val="2"/>
      </rPr>
      <t>, pero sin la "v" minúscula al final.</t>
    </r>
  </si>
  <si>
    <r>
      <t>var</t>
    </r>
    <r>
      <rPr>
        <sz val="7"/>
        <rFont val="Arial"/>
        <family val="2"/>
      </rPr>
      <t xml:space="preserve">=Cualquiera de </t>
    </r>
    <r>
      <rPr>
        <b/>
        <sz val="7"/>
        <rFont val="Arial"/>
        <family val="2"/>
      </rPr>
      <t>var1</t>
    </r>
    <r>
      <rPr>
        <sz val="7"/>
        <rFont val="Arial"/>
        <family val="2"/>
      </rPr>
      <t xml:space="preserve"> o </t>
    </r>
    <r>
      <rPr>
        <b/>
        <sz val="7"/>
        <rFont val="Arial"/>
        <family val="2"/>
      </rPr>
      <t>var2.</t>
    </r>
  </si>
  <si>
    <r>
      <t>valor</t>
    </r>
    <r>
      <rPr>
        <sz val="7"/>
        <rFont val="Arial"/>
        <family val="2"/>
      </rPr>
      <t xml:space="preserve">= Cualquiera de </t>
    </r>
    <r>
      <rPr>
        <b/>
        <sz val="7"/>
        <rFont val="Arial"/>
        <family val="2"/>
      </rPr>
      <t>strval o</t>
    </r>
    <r>
      <rPr>
        <sz val="7"/>
        <rFont val="Arial"/>
        <family val="2"/>
      </rPr>
      <t xml:space="preserve"> </t>
    </r>
    <r>
      <rPr>
        <b/>
        <sz val="7"/>
        <rFont val="Arial"/>
        <family val="2"/>
      </rPr>
      <t>numval.</t>
    </r>
  </si>
  <si>
    <r>
      <t>num</t>
    </r>
    <r>
      <rPr>
        <sz val="7"/>
        <rFont val="Arial"/>
        <family val="2"/>
      </rPr>
      <t>=Números enteros o con fracción sin signo y terminando con una "v" minúscula. Ej: 36v, 12.789v, 3v.</t>
    </r>
  </si>
  <si>
    <r>
      <t>val</t>
    </r>
    <r>
      <rPr>
        <sz val="7"/>
        <rFont val="Arial"/>
        <family val="2"/>
      </rPr>
      <t xml:space="preserve">=Cualquiera de los valores especificados por </t>
    </r>
    <r>
      <rPr>
        <b/>
        <sz val="7"/>
        <rFont val="Arial"/>
        <family val="2"/>
      </rPr>
      <t>str</t>
    </r>
    <r>
      <rPr>
        <sz val="7"/>
        <rFont val="Arial"/>
        <family val="2"/>
      </rPr>
      <t xml:space="preserve">, </t>
    </r>
    <r>
      <rPr>
        <b/>
        <sz val="7"/>
        <rFont val="Arial"/>
        <family val="2"/>
      </rPr>
      <t>num.</t>
    </r>
  </si>
  <si>
    <r>
      <t>id</t>
    </r>
    <r>
      <rPr>
        <sz val="7"/>
        <rFont val="Arial"/>
        <family val="2"/>
      </rPr>
      <t>=Cualquier cadena de dígitos y letras comenzando con una letra. Ej: FIP, WHILE1, POS3.</t>
    </r>
  </si>
  <si>
    <r>
      <t>var1</t>
    </r>
    <r>
      <rPr>
        <sz val="7"/>
        <rFont val="Arial"/>
        <family val="2"/>
      </rPr>
      <t xml:space="preserve">=Nombre de variable unidimensional. Su estructura es la de </t>
    </r>
    <r>
      <rPr>
        <b/>
        <sz val="7"/>
        <rFont val="Arial"/>
        <family val="2"/>
      </rPr>
      <t>id</t>
    </r>
    <r>
      <rPr>
        <sz val="7"/>
        <rFont val="Arial"/>
        <family val="2"/>
      </rPr>
      <t>.</t>
    </r>
  </si>
  <si>
    <r>
      <t>var2</t>
    </r>
    <r>
      <rPr>
        <sz val="7"/>
        <rFont val="Arial"/>
        <family val="2"/>
      </rPr>
      <t xml:space="preserve">=Nombre de variable tipo arreglo. Su estructura es la de </t>
    </r>
    <r>
      <rPr>
        <b/>
        <sz val="7"/>
        <rFont val="Arial"/>
        <family val="2"/>
      </rPr>
      <t>id</t>
    </r>
    <r>
      <rPr>
        <sz val="7"/>
        <rFont val="Arial"/>
        <family val="2"/>
      </rPr>
      <t>.</t>
    </r>
  </si>
  <si>
    <r>
      <t>flag</t>
    </r>
    <r>
      <rPr>
        <sz val="7"/>
        <rFont val="Arial"/>
        <family val="2"/>
      </rPr>
      <t>=Bandera de la PSW, entero entre 0 y 15.</t>
    </r>
  </si>
  <si>
    <t>Suma el contenido de una dirección al contenido de RA, el resultado se queda en RA.</t>
  </si>
  <si>
    <t>Suma el contenido de una variable unidimensional o tipo arreglo al contenido de RA.</t>
  </si>
  <si>
    <t>Obtiene el código ASCII del carácter especificado en la variable y lo deja en RA.</t>
  </si>
  <si>
    <t>Transfiere el control a la etiqueta id. Luego de que se ejecute un RET, el control se transfiere a la instrucción inmediatamente siguiente a la instrucción CAL.</t>
  </si>
  <si>
    <t>Concatena el contenido de una dirección al contenido de RA, el resultado se queda en RA.</t>
  </si>
  <si>
    <t>Concatena una variable unidimensional o de tipo arreglo al contenido de RA, el resultado se queda en RA.</t>
  </si>
  <si>
    <t>Compara RA respecto de RB, y dependiendo del valor de la comparación enciende las banderas de la PSW. Antes de realizar las comparaciones, pone en falso todas las banderas de la PSW.</t>
  </si>
  <si>
    <t>Declara una variable unidimensional. La declaración de variables unidimensionales no genera código de máquina.</t>
  </si>
  <si>
    <t>Declara una variable tipo arreglo. El número n es un entero entre 1 y 29999, el tamaño del arreglo es n+1. La declaración de variables tipo arreglo sí genera código de máquina.</t>
  </si>
  <si>
    <t>Divide RA entre un valor numérico, el resultado se queda en RA.</t>
  </si>
  <si>
    <t>Divide RA entre el valor numérico contenido en una dirección, el resultado se queda en RA.</t>
  </si>
  <si>
    <t>Divide RA entre una variable unidimensional o de tipo arreglo, el resultado se queda en RA.</t>
  </si>
  <si>
    <t>Muestra en la consola el contenido de la memoria desde una dirección de inicio hasta una final. Muestra también el contenido de todos los registros del procesador y también muestra los valores de la PSW. Si la computadora virtual se arranca con el parámetro trace igual a Yes, también muestra los registros de la tabla de hardware.</t>
  </si>
  <si>
    <t>Salta a una etiqueta si la bandera especificada en el primer parámetro es verdadera.</t>
  </si>
  <si>
    <t>Toma la cadena en RC y obtiene su tamaño en caracteres, el resultado lo almacena en RA.</t>
  </si>
  <si>
    <t>Cambia el signo de RA.</t>
  </si>
  <si>
    <t>Mueve el valor numérico o alfanumérico a un registro.</t>
  </si>
  <si>
    <t>Mueve el valor numérico o alfanumérico a una dirección de memoria.</t>
  </si>
  <si>
    <t xml:space="preserve">Mueve el contenido de una dirección  a un registro.
</t>
  </si>
  <si>
    <t>Mueve el contenido del primer registro al segundo registro.</t>
  </si>
  <si>
    <t xml:space="preserve">Mueve el contenido de un registro a una dirección de memoria.
</t>
  </si>
  <si>
    <t>Mueve el contenido de un registro a una variable unidimensional o de tipo arreglo.</t>
  </si>
  <si>
    <t>Mueve el contenido de un registro a la dirección absoluta especificada por el registro entre paréntesis cuadrados.</t>
  </si>
  <si>
    <t>Mueve un valor numérico o alfanumérico a la dirección absoluta apuntada por el registro entre paréntesis cuadrados.</t>
  </si>
  <si>
    <t>Mueve el contenido de la celda de memoria apuntada por el registro en  paréntesis cuadrados, al registro del segundo operando.</t>
  </si>
  <si>
    <t>Multiplica RA por un valor numérico; el resultado se queda en RA.</t>
  </si>
  <si>
    <t>Multiplica RA por el valor numérico contenido en una dirección; el resultado se queda en RA.</t>
  </si>
  <si>
    <t>Multiplica RA por una variable unidimensional o de tipo arreglo; el resultado se queda en RA.</t>
  </si>
  <si>
    <t>No realiza nada y termina un programa.</t>
  </si>
  <si>
    <t>Toma la cadena que está en RC y calcula la sub-cadena comenzando desde la posición indicada en RA, y tomando RB caracteres a partir de RA. El resultado lo almacena en RC. El primer carácter de la cadena es el 0, el siguiente el 1 y así sucesivamente.</t>
  </si>
  <si>
    <t>Estas no son instrucciones, son directivas que Helena utiliza para poder cargar un programa en la memoria. El cargador lee estas directivas y extrae los datos, con ellos llena los registros del procesador y carga el programa en memoria. Todo programa en Helena debe comenzar con estas cuatro líneas, después de ellas viene el código de máquina.</t>
  </si>
  <si>
    <t>Cambia del proceso indicado en el primer argumento, al proceso del segundo argumento. Los valores no son el PID, sino el slot del proceso en la tabla de hardware. Antes de cambiar al proceso del segundo argumento, guarda los valores del proceso actual en la tabla de hardware.</t>
  </si>
  <si>
    <t>CHG var1,var1</t>
  </si>
  <si>
    <t>CPRC</t>
  </si>
  <si>
    <t>HWBP</t>
  </si>
  <si>
    <t>Guarda el valor de la segunda variable en el BASEPOINTER del slot apuntado por la primera variable y modifica la tabla de hardware.</t>
  </si>
  <si>
    <t>Le indica al hardware la variable de tipo arreglo donde éste debe volcar la PSW cada que hay una interrupción de proceso.</t>
  </si>
  <si>
    <t>Salta a una incondicionalmente a una dirección en la ROM.</t>
  </si>
  <si>
    <t>Suma a RA el contendido de una dirección de la ROM.</t>
  </si>
  <si>
    <t>Si tanto RA como RB son números, entonces b6=true, en otro caso b6=false.</t>
  </si>
  <si>
    <t>Obtiene los milisegundos del reloj de la computadora y los almacena en RA. Los milisegundos son un número consecutivo ascendente que será mayor mientras más tiempo esté encendida la computadora.</t>
  </si>
  <si>
    <t>Instrucción que hace parsing de la cadena separándola siempre por un &amp;. RA guarda el primer elemento, RB el siguiente y RC el resto. Si la cadena no tiene suficientes elementos para separarlos, RA, RB o RC serán llenados con "". Ej: Si la variable contiene a&amp;b&amp;cc&amp;dd&amp;eee&amp; entonces RA=a, RB=b, RC=cc&amp;dd&amp;eee&amp;.</t>
  </si>
  <si>
    <t>Instrucción que hace parsing de la cadena del primer argumento, separándola por el carácter especificado en el segundo argumento. RA guarda el primer elemento, RB el siguiente y RC el resto. Si la cadena no tiene suficientes elementos para separarlos, RA, RB o RC serán llenados con "". Si la primera variable contiene a-b-cc-dd-eee- y la segunda "-" entonces RA=a, RB=b, RC=cc-dd-eee-.</t>
  </si>
  <si>
    <t>Transfiere el control a la instrucción inmediatamente posterior a la última llamada CAL.</t>
  </si>
  <si>
    <t>Prepara un registro especial para colocar el valor expresado en el segundo parámetro al segmento indicado por el primer parámetro. Los valores válidos para el primer parámetro son CODESIZE, DATSIZE, STACKSIZE, HEAPSIZE y BASPOINTER en letras mayúsculas, y para el segundo parámetro cualquier valor entre 0 y 29999.</t>
  </si>
  <si>
    <t>Salta a una  dirección de la ROM si la bandera esta encendida.</t>
  </si>
  <si>
    <t>Salta a una dirección de la ROM si RA es igual a RB.</t>
  </si>
  <si>
    <t>Lee del teclado de la consola hasta que se presione &lt;enter&gt; y almacena la lectura en RC.</t>
  </si>
  <si>
    <t>Valida si el archivo almacenado en RB existe y enciende la bandera 6 de la PSW.</t>
  </si>
  <si>
    <t>Crea el archivo almacenado en RB. Enciende la bandera 6 de la PSW si su creación fue satisfactoria.</t>
  </si>
  <si>
    <t>Añade al archivo contenido en RB la línea almacenada en RC. Enciende la bandera 6 de la PSW si la operación se realizó exitosamente.</t>
  </si>
  <si>
    <t>Borra el archivo contenido en RB. Enciende la bandera 6 de la PSW si la eliminación fue satisfactoria.</t>
  </si>
  <si>
    <t>Lee el archivo contenido en RB y lo almacena de manera completa en RC. Enciende la bandera 6 de la PSW si la operación es llevada a cabo con éxito.</t>
  </si>
  <si>
    <t>Valida si se estableció la conexión de una terminal por el canal indicado en RA. Si se logró la conexión por el canal enciende la bandera 6. En otro caso permanece apagada.</t>
  </si>
  <si>
    <t>Genera espera por lectura de datos de la terminal por el canal especificado en RA. La espera se abandona hasta que el usuario digite &lt;enter&gt; en la terminal.</t>
  </si>
  <si>
    <t>Valida si se han recibido datos por el canal de comunicaciones especificado en RA. Si se han recibido datos enciende la bandera 6, de otro modo permanece apagada.</t>
  </si>
  <si>
    <t>Coloca en RC el mensaje recibido por el servidor central por el canal especificado en RA. Una vez que se mueve a RC el mensaje, éste se pierde, y la conexión recibe un reset para esperar por otro mensaje.</t>
  </si>
  <si>
    <t>Libera el canal de comunicaciones especificado en RA.</t>
  </si>
  <si>
    <t>Ejemplos de contenido de la variable:</t>
  </si>
  <si>
    <t>Valor de retorno</t>
  </si>
  <si>
    <t>01:B-B</t>
  </si>
  <si>
    <t>01:R-S</t>
  </si>
  <si>
    <t>01:B-W</t>
  </si>
  <si>
    <r>
      <t xml:space="preserve">Valor de retorno: </t>
    </r>
    <r>
      <rPr>
        <sz val="8"/>
        <rFont val="Arial"/>
        <family val="2"/>
      </rPr>
      <t>Ninguno.</t>
    </r>
  </si>
  <si>
    <t>&lt;Rutina&gt;:&lt;FileName&gt;:&lt;Canal&gt;:&lt;Bloqueo&gt;:&lt;ParmComm&gt;</t>
  </si>
  <si>
    <t xml:space="preserve">Parámetros: </t>
  </si>
  <si>
    <t>Donde</t>
  </si>
  <si>
    <t>&lt;Rutina&gt; - 02</t>
  </si>
  <si>
    <t>&lt;Canal&gt;  - Canal de comunicaciones del invocador.</t>
  </si>
  <si>
    <t>&lt;Bloqueo&gt; - T si se desea bloquear al padre o F si no se desea bloquear.</t>
  </si>
  <si>
    <t>Observe que la dirección de la variable (segundo parametro), corresponde al proceso invocador, de esta manera</t>
  </si>
  <si>
    <t>la rutina de servicio podra devolver cualquier valor al invocador poniendolo en esa dirección de memoria.</t>
  </si>
  <si>
    <t xml:space="preserve">  A). Consulta la direccion de memoria 1 y obtiene el string.</t>
  </si>
  <si>
    <t xml:space="preserve">  B). Saca los dos primeros caracteres del string para saber que rutina de servicio se debe poner</t>
  </si>
  <si>
    <t>¿ QUE ES LO QUE HACE LA RUTINA DE SERVICIO ?</t>
  </si>
  <si>
    <t xml:space="preserve">  A). Consulta la direccion 1 de memoria, ya que ahí vienen los parametros si es que los requiere, no toma en cuenta</t>
  </si>
  <si>
    <t xml:space="preserve">        los 2 primeros caracteres, ya que esos los utilizó el núcleo para decidir que rutina de servicio llamar, pero si utiliza</t>
  </si>
  <si>
    <t xml:space="preserve">        lo que le sigue luego de los 2 primeros caracteres.</t>
  </si>
  <si>
    <t xml:space="preserve">  B). Realiza su trabajo, y si hay que devolver valores al proceso invocador, consulta la dirección 0, ya que ahí está</t>
  </si>
  <si>
    <t xml:space="preserve">       almacenada la dirección de la variable del proceso invocador (segundo parámetro).</t>
  </si>
  <si>
    <t>EJEMPLO:</t>
  </si>
  <si>
    <t>La rutina de servicio 01 sirrve para cambiar el status de un proceso en en la tabla de procesos. El proceso</t>
  </si>
  <si>
    <t>invocador (digamos ProcA) llama a la rutina de la siguiente manera:</t>
  </si>
  <si>
    <t>Pensemos que la direccion de la variable PARAMETROS de ProcA es la 875, cuando se ejecuta la interrupcion 20</t>
  </si>
  <si>
    <t>el hardware deja la memoria como sigue</t>
  </si>
  <si>
    <t>Y prende las banderas 14 y 7.</t>
  </si>
  <si>
    <t>Luego toma control el nucleo, y por medio de las banderas sabe que es una rutina de servicio, la tiene que poner en</t>
  </si>
  <si>
    <t xml:space="preserve">  C). Cede el control a la rutina de servicio.</t>
  </si>
  <si>
    <t xml:space="preserve">        en ejecución, estos dos caracteres van del 00 al 99.</t>
  </si>
  <si>
    <t>ejecución, asi que va a la direccion 1, obtine 01=B-B, y toma los dos primeros caracteres, es lo único que le interesa,</t>
  </si>
  <si>
    <t>con el 01, el nucleo invoca a la rutina de servicio y eso es todo. La rutina de servicio hará su trabajo y cuando termine</t>
  </si>
  <si>
    <t>le devolverá el control al núcleo.</t>
  </si>
  <si>
    <t>Ahora la rutina de servicio consulta la direccion 1. Esta rutina ya fue programada para saber como manejar los valores</t>
  </si>
  <si>
    <t>recibidos en la dirección 1, por ejemplo, en este caso, toma el contenido de la direccion 1 y separa la cadena utilizando el</t>
  </si>
  <si>
    <t>signo = como separador, de este modo obtiene el 01 (que no le interesa) y obtiene el B-B, que es el valor con el que trabajará</t>
  </si>
  <si>
    <t>la rutina de servicio, es decir, bloqueará un proceso.</t>
  </si>
  <si>
    <t>La rutina de servicio hace su trabajo, sea cual sea, y si tiene que devolverle algun valor al proceso invocador, consulta</t>
  </si>
  <si>
    <t>el contenido de la direcion 0, que se un 875 y corresponde a una dirección de memoria en el espacio de direcciones del</t>
  </si>
  <si>
    <t>proceso invocador, de esta manera le devuelve valores a ProcA. Caundo termina la rutina de servicio le devuelve el</t>
  </si>
  <si>
    <t>control al núcleo y eso es todo.</t>
  </si>
  <si>
    <t>00</t>
  </si>
  <si>
    <t>CAL id</t>
  </si>
  <si>
    <t>f14</t>
  </si>
  <si>
    <t>f15</t>
  </si>
  <si>
    <t>Records*</t>
  </si>
  <si>
    <t>CHG&amp;numval&amp;numval&amp;</t>
  </si>
  <si>
    <t>CHG num,num</t>
  </si>
  <si>
    <t>LoaderExecute</t>
  </si>
  <si>
    <t>SwapIn</t>
  </si>
  <si>
    <t>PID&lt;50&gt;</t>
  </si>
  <si>
    <t>Pid-1</t>
  </si>
  <si>
    <t>Pid-2</t>
  </si>
  <si>
    <t>Pid-3</t>
  </si>
  <si>
    <t>Pid-4</t>
  </si>
  <si>
    <t>Pid-5</t>
  </si>
  <si>
    <t>Pid-6</t>
  </si>
  <si>
    <t>Pid-7</t>
  </si>
  <si>
    <t>Pid-8</t>
  </si>
  <si>
    <t>Pid-9</t>
  </si>
  <si>
    <t>Pid-10</t>
  </si>
  <si>
    <t>Pid-11</t>
  </si>
  <si>
    <t>Pid-12</t>
  </si>
  <si>
    <t>Pid-13</t>
  </si>
  <si>
    <t>Pname-1</t>
  </si>
  <si>
    <t>Pname-2</t>
  </si>
  <si>
    <t>PTIME&lt;50&gt;</t>
  </si>
  <si>
    <t>PCANAL&lt;50&gt;</t>
  </si>
  <si>
    <t>PSTATUS&lt;50&gt;</t>
  </si>
  <si>
    <t>PPADRE&lt;50&gt;</t>
  </si>
  <si>
    <t>Ptime-1</t>
  </si>
  <si>
    <t>Ptime-2</t>
  </si>
  <si>
    <t>Pcanal-1</t>
  </si>
  <si>
    <t>Pcanal-2</t>
  </si>
  <si>
    <t>Pstatus-1</t>
  </si>
  <si>
    <t>Pstatus-2</t>
  </si>
  <si>
    <t>Ppadre-1</t>
  </si>
  <si>
    <r>
      <t>Valor de retorno:</t>
    </r>
    <r>
      <rPr>
        <sz val="8"/>
        <rFont val="Arial"/>
        <family val="2"/>
      </rPr>
      <t xml:space="preserve"> Al regresar de la rutina de servicio, la variable contiene el PID del Invocador</t>
    </r>
  </si>
  <si>
    <t>Ppadre-2</t>
  </si>
  <si>
    <t>Ppadre-3</t>
  </si>
  <si>
    <t>Ppadre-4</t>
  </si>
  <si>
    <t>Ppadre-5</t>
  </si>
  <si>
    <t>Ppadre-6</t>
  </si>
  <si>
    <t>Ppadre-7</t>
  </si>
  <si>
    <t>Ppadre-8</t>
  </si>
  <si>
    <t>Ppadre-9</t>
  </si>
  <si>
    <t>Ppadre-10</t>
  </si>
  <si>
    <t>Ppadre-11</t>
  </si>
  <si>
    <t>Ppadre-12</t>
  </si>
  <si>
    <t>Ppadre-13</t>
  </si>
  <si>
    <t>PNAME&lt;50&gt;</t>
  </si>
  <si>
    <t>Crea entrada en la tabla de HW, develve en RA el número de proceso recien creado</t>
  </si>
  <si>
    <t>Gestor Mem</t>
  </si>
  <si>
    <t>UserProgram</t>
  </si>
  <si>
    <t>SortBurbuja</t>
  </si>
  <si>
    <t>Esta tabla reside en el núcleo</t>
  </si>
  <si>
    <t>Gestor Memoria</t>
  </si>
  <si>
    <t>Si es proceso nuevo busca un fragmento y lo devuelve</t>
  </si>
  <si>
    <t>Si es ejecución de proceso existente valida si lo debe traer a memoria y sacar otro proceso de memoria</t>
  </si>
  <si>
    <t>RUTINAS</t>
  </si>
  <si>
    <t>FindFree</t>
  </si>
  <si>
    <t>Desocupa</t>
  </si>
  <si>
    <t>OJO se cambia CHG si es 0 en la siguiente, si no, donde diga</t>
  </si>
  <si>
    <t>La bandera 14 encendida indica la interrupción de un proceso, para saber el motivo de la interrupción, se encenderán banderas de la 6 a la 13 como se indica a continuación:</t>
  </si>
  <si>
    <t>CS</t>
  </si>
  <si>
    <t>DS</t>
  </si>
  <si>
    <t>SS</t>
  </si>
  <si>
    <t>Modo Kernel</t>
  </si>
  <si>
    <t>IP &lt;- Kernel</t>
  </si>
  <si>
    <t>Caso Interrupción o quantm</t>
  </si>
  <si>
    <t>Caso error</t>
  </si>
  <si>
    <t>XXXX</t>
  </si>
  <si>
    <t>Fin Caso</t>
  </si>
  <si>
    <t>PSW[15] = T    (entra en modo kernel)</t>
  </si>
  <si>
    <t>Ciclo infinito, elige un proceso. Guarda en la tabla de procesos y mueve el IP para transferir el control al proceso. Cuando el proceso expira el cuanto o se genera una interrupción, la arquitectura entra en modo kernel y devuele el control al nucleo.</t>
  </si>
  <si>
    <t>Logon</t>
  </si>
  <si>
    <t>Proceso</t>
  </si>
  <si>
    <t>Busca LOGON.TX, si lo encuentra entra en modo kernel (para que no se bloquee, espera activa), crea un proceso con la variable TERMINALID cuyo valor será el contenido de LOGON.TX</t>
  </si>
  <si>
    <t>Terminal-x</t>
  </si>
  <si>
    <t>Este proceso se encargará de comunicarse con la terminal, dando la bienvenida y solicitando comandos a la terminal.</t>
  </si>
  <si>
    <t>Shell</t>
  </si>
  <si>
    <t>Este proceso será invocado por un comando de terminal y resolverá</t>
  </si>
  <si>
    <t>Descripción</t>
  </si>
  <si>
    <t>Requisitos</t>
  </si>
  <si>
    <t>IPC entre el proceso Logon y Terminal-x para pasarle valores.</t>
  </si>
  <si>
    <t>IPC entre Terminal-x y el shell para resolver los comandos de la terminal</t>
  </si>
  <si>
    <t>IPC con Terminal-x</t>
  </si>
  <si>
    <t>RJMF&amp;flag&amp;dir&amp;</t>
  </si>
  <si>
    <t>RJMP&amp;dir&amp;</t>
  </si>
  <si>
    <t>RMOVRAM&amp;dir&amp;</t>
  </si>
  <si>
    <t>RMOVRBM&amp;dir&amp;</t>
  </si>
  <si>
    <t>RJEQ&amp;dir&amp;</t>
  </si>
  <si>
    <t>RADDM&amp;dir&amp;</t>
  </si>
  <si>
    <t>PRS var</t>
  </si>
  <si>
    <t>F). Exito para las interrupciones 04, 05, 06, 07, 08, 09.</t>
  </si>
  <si>
    <t>Si estas interrupciones se realizan con exito, se enciende</t>
  </si>
  <si>
    <t>la bandera 6.</t>
  </si>
  <si>
    <t>PNAME</t>
  </si>
  <si>
    <t>PTIME</t>
  </si>
  <si>
    <t>PCANAL</t>
  </si>
  <si>
    <t>PSTATUS</t>
  </si>
  <si>
    <t>PPADRE</t>
  </si>
  <si>
    <t>ProgA</t>
  </si>
  <si>
    <t>R-R</t>
  </si>
  <si>
    <t>Cuenta</t>
  </si>
  <si>
    <t>ProgB</t>
  </si>
  <si>
    <t>UserA</t>
  </si>
  <si>
    <t>B-W</t>
  </si>
  <si>
    <t>B-X</t>
  </si>
  <si>
    <t>B-B</t>
  </si>
  <si>
    <t>MOV val,reg</t>
  </si>
  <si>
    <t>Mientras ~(15 and 13)</t>
  </si>
  <si>
    <t>MyFirstProg</t>
  </si>
  <si>
    <t>.
.</t>
  </si>
  <si>
    <t>G). Interrupcion por software.</t>
  </si>
  <si>
    <t>-------------&gt;</t>
  </si>
  <si>
    <t>Interrupcion de software</t>
  </si>
  <si>
    <t>Interrupcion por software</t>
  </si>
  <si>
    <t>La interrupcion de software no es controlada por Zeus y Thetis, simplemente si el valor de la interrupcion</t>
  </si>
  <si>
    <t>C). Llamada a una interrupción de Hardware.</t>
  </si>
  <si>
    <t>Crece</t>
  </si>
  <si>
    <t>HOLA</t>
  </si>
  <si>
    <t>Un vector o arreglo se declara mediante la instrucción</t>
  </si>
  <si>
    <t>NOTAS</t>
  </si>
  <si>
    <t>MOV RA,RB  ---&gt; 00&amp;</t>
  </si>
  <si>
    <t>MOV RA,RC  ---&gt; 01&amp;</t>
  </si>
  <si>
    <t>MOV RB,RA  ---&gt; 02&amp;</t>
  </si>
  <si>
    <t>MOV RB,RC  ---&gt; 03&amp;</t>
  </si>
  <si>
    <t>MOV RC,RA  ---&gt; 04&amp;</t>
  </si>
  <si>
    <t>MOV RC,RB  ---&gt; 05&amp;</t>
  </si>
  <si>
    <t>MOV val,RA  ---&gt; 06&amp;valor&amp;</t>
  </si>
  <si>
    <t>MOV val,RB  ---&gt; 07&amp;valor&amp;</t>
  </si>
  <si>
    <t>MOV val,RC  ---&gt; 08&amp;valor&amp;</t>
  </si>
  <si>
    <t>CODIGO ANTERIOR</t>
  </si>
  <si>
    <t>MOVRA&amp;valor&amp;</t>
  </si>
  <si>
    <t>MOVRB&amp;valor&amp;</t>
  </si>
  <si>
    <t>MOVRC&amp;valor&amp;</t>
  </si>
  <si>
    <t>09&amp;valor&amp;</t>
  </si>
  <si>
    <t>MOVMEA&amp;valor&amp;</t>
  </si>
  <si>
    <t>MOV val,var</t>
  </si>
  <si>
    <t>Mueve el valor numérico o alfanumérico a una variable unidimensional o de tipo arreglo.</t>
  </si>
  <si>
    <t>MOVME&amp;valor&amp;dir&amp;</t>
  </si>
  <si>
    <t>MVMARR&amp;valor&amp;dir&amp;</t>
  </si>
  <si>
    <t>MOV dir,reg</t>
  </si>
  <si>
    <t>Mueve el contenido de una variable unidimensional o de tipo arreglo a un registro.</t>
  </si>
  <si>
    <t>MOV var,reg</t>
  </si>
  <si>
    <t>Unidimensional  ---&gt;  0A&amp;valor&amp;dir&amp;</t>
  </si>
  <si>
    <t>Mueve a RA  ---&gt;  0C&amp;dir&amp;</t>
  </si>
  <si>
    <t>Mueve a RB  ---&gt;  0D&amp;dir&amp;</t>
  </si>
  <si>
    <t>Mueve a RC  ---&gt;  0E&amp;dir&amp;</t>
  </si>
  <si>
    <t>Unidimensional a RA  ---&gt;  0C&amp;dir&amp;</t>
  </si>
  <si>
    <t>Unidimensional a RB  ---&gt;  0D&amp;dir&amp;</t>
  </si>
  <si>
    <t>Unidimensional a RC  ---&gt;  0E&amp;dir&amp;</t>
  </si>
  <si>
    <t>Tipo arreglo a RA  ---&gt;  0F&amp;dir&amp;</t>
  </si>
  <si>
    <t>Tipo arreglo a RB  ---&gt;  10&amp;dir&amp;</t>
  </si>
  <si>
    <t>Tipo arreglo a RC  ---&gt;  11&amp;dir&amp;</t>
  </si>
  <si>
    <t>RA a memoria  ---&gt;  12&amp;dir&amp;</t>
  </si>
  <si>
    <t>RB a memoria  ---&gt;  13&amp;dir&amp;</t>
  </si>
  <si>
    <t>RC a memoria  ---&gt;  14&amp;dir&amp;</t>
  </si>
  <si>
    <t>MOV reg,var</t>
  </si>
  <si>
    <t>MOV reg,dir</t>
  </si>
  <si>
    <t>RA a unidimensional  ---&gt;  12&amp;dir&amp;</t>
  </si>
  <si>
    <t>RB a unidimensional  ---&gt;  13&amp;dir&amp;</t>
  </si>
  <si>
    <t>RC a unidimensional  ---&gt;  14&amp;dir&amp;</t>
  </si>
  <si>
    <t>RA a tipo arreglo  ---&gt;  15&amp;dir&amp;</t>
  </si>
  <si>
    <t>RB a tipo arreglo  ---&gt;  16&amp;dir&amp;</t>
  </si>
  <si>
    <t>RC a tipo arreglo  ---&gt;  17&amp;dir&amp;</t>
  </si>
  <si>
    <t>RA al contenido de RA  ---&gt;   18&amp;</t>
  </si>
  <si>
    <t>RA al contenido de RB  ---&gt;   19&amp;</t>
  </si>
  <si>
    <t>DAT PRUEBA&lt;8&gt;</t>
  </si>
  <si>
    <t>DAT HOLA</t>
  </si>
  <si>
    <t>VARIABLES</t>
  </si>
  <si>
    <t>VECTORES O ARREGLOS</t>
  </si>
  <si>
    <t>El enlazador le asignará a la variable "HOLA" una dirección absoluta de memoria durante el proceso de traducción a código máquina (proceso de enlazado). La instrucción DAT no genera código de máquina, pero le indica al enlazador que debe buscar una dirección de memoria para la variable "HOLA", y a partir de ese momento sustituirá en el programa todas instancias de la  variable HOLA que se encuentre por su dirección absoluta de memoria.</t>
  </si>
  <si>
    <t>Es importante mencionar que en esta arquitectura una variable no tiene tipo, es un espacio de memoria que puede almacenar cualquier valor alfanumérico o numérico de cualquier tamaño. Las computadoras reales no operan así la memoria, es mucho más complejo, ya que cada celda de memoria puede contener por lo general una palabra.</t>
  </si>
  <si>
    <t>El procesador Thetis cuenta con un registro especial que funciona como el índice del arreglo, el registro IX, y está capacitado para atrapar los errores cuando se intenta direccionar más allá de su tamaño. ¿ Pero como se sabe de que tamaño fue declarado el arreglo ?</t>
  </si>
  <si>
    <t>El enlazador le asigna a cada arreglo N+1 direcciones de memoria, donde N es el tamaño del arreglo que se especifica entre signos mayor y menor, la primera dirección absoluta asignada por el enlazador es la dirección base del arreglo y contiene su tamaño. A partir de esta dirección base se puede acceder a cualquier elemento del arreglo por medio del registro especial IX. El procesador tiene la capacidad de atrapar direccionamientos más allá del tamaño del arreglo comparando si IX es mayor que el contenido de la dirección base del arreglo.</t>
  </si>
  <si>
    <t>TABLA DE HARDWARE</t>
  </si>
  <si>
    <t>HP</t>
  </si>
  <si>
    <t>HS</t>
  </si>
  <si>
    <t>F). Quantum expirado.</t>
  </si>
  <si>
    <t>Como ejemplo, en la figura de abajo, el enlazador asignó espacio para el arreglo "PRUEBA" en la dirección 325, en la cual guarda el tamaño del arreglo que es 8, y reserva de la 326 a la 333 para guardar los valores del arreglo.</t>
  </si>
  <si>
    <t>MOV 36v,PRUEBA</t>
  </si>
  <si>
    <t>Mapa de memoria del arreglo PRUEBA</t>
  </si>
  <si>
    <t>donde "PRUEBA" es el nombre del arreglo y 8 el número de elementos que contiene.</t>
  </si>
  <si>
    <t>(SUBA)</t>
  </si>
  <si>
    <t>JLE&amp;9&amp;</t>
  </si>
  <si>
    <t>MOVRAM&amp;16&amp;</t>
  </si>
  <si>
    <t>CALL&amp;10&amp;</t>
  </si>
  <si>
    <t>MOVRC&amp;Fin&amp;</t>
  </si>
  <si>
    <t>ADD&amp;1&amp;</t>
  </si>
  <si>
    <t>DAT</t>
  </si>
  <si>
    <t>MOV</t>
  </si>
  <si>
    <t>JLE</t>
  </si>
  <si>
    <t>ADD</t>
  </si>
  <si>
    <t>CAL</t>
  </si>
  <si>
    <t>INT</t>
  </si>
  <si>
    <t>INN</t>
  </si>
  <si>
    <t>OUT</t>
  </si>
  <si>
    <t>3v,RA</t>
  </si>
  <si>
    <t>5v,RB</t>
  </si>
  <si>
    <t>FINP</t>
  </si>
  <si>
    <t>12v</t>
  </si>
  <si>
    <t>RA,VAR1</t>
  </si>
  <si>
    <t>SUBA</t>
  </si>
  <si>
    <t>"Fin",RC</t>
  </si>
  <si>
    <t>RB,RA</t>
  </si>
  <si>
    <t>1v</t>
  </si>
  <si>
    <t>RA,RB</t>
  </si>
  <si>
    <t>MOVME&amp;9&amp;100&amp;</t>
  </si>
  <si>
    <t>MOV 9v,VALOR</t>
  </si>
  <si>
    <t>MOVME&amp;-&amp;77&amp;</t>
  </si>
  <si>
    <t>MOVME&amp;0&amp;75&amp;</t>
  </si>
  <si>
    <t>MOVMRB&amp;70&amp;</t>
  </si>
  <si>
    <t>MOVMRB&amp;71&amp;</t>
  </si>
  <si>
    <t>MOVMRB&amp;72&amp;</t>
  </si>
  <si>
    <t>MOVMRB&amp;73&amp;</t>
  </si>
  <si>
    <t>MOVMRB&amp;74&amp;</t>
  </si>
  <si>
    <t>Cuando el enlazador genera el código máquina sustituye cada ocurrencia de la variable PRUEBA por la dirección base del arreglo, 325 en este caso, y cuando se quiere realizar alguna operación sobre el arreglo, digamos un</t>
  </si>
  <si>
    <t>cuya traducción a código máquina es MVMARR&amp;36&amp;325&amp;, el procesador sabe que el tamaño del arreglo es 8 por medio del contenido de la dirección absoluta 325, y utiliza este valor para validar que IX esté dentro del rango del arreglo. Además, con el 325 y el contenido de IX, accdederá a cualquier elemento del arreglo. Si por ejemplo se desea acceder al elemento 3 del arreglo PRUEBA, se debe colocar un 3 en IX, y el procesador obtendra la dirección absoluta 328, sumando la dirección base del arreglo mas IX, en ese caso 325 + 3 = 328.</t>
  </si>
  <si>
    <t>OPERACIONES EN ZEUS</t>
  </si>
  <si>
    <t>ESTATUS DE LA PSW</t>
  </si>
  <si>
    <t>Cuando Zeus se encuentra operando en modo kernel se enciende la bandera 15 de la PSW.</t>
  </si>
  <si>
    <t>Invertir los elementos de un arreglo de 10</t>
  </si>
  <si>
    <t>Comparar elementos de dos en dos, poner el mayor arriba</t>
  </si>
  <si>
    <t>Sumar un arreglo de 5 elementos</t>
  </si>
  <si>
    <t>Meter en un arreglo de longitud 5 los numeros n, n*1, n*2, n*3, …</t>
  </si>
  <si>
    <t>Meter en un arreglo de longitud 10 el indice del arreglo</t>
  </si>
  <si>
    <t>Meter en un arreglo de longitud 10 los numeros del 10 al 1 en orden inverso</t>
  </si>
  <si>
    <t>Meter la palabra Holas en un arreglo de longitud 5 y hallar la a</t>
  </si>
  <si>
    <t>Meter en un arreglo de la palabra parangaricutiro y contar las a.</t>
  </si>
  <si>
    <t>Llenar un arreglo con numeros pares a partir de un numero n</t>
  </si>
  <si>
    <t>Llenar un arreglo con numeros de 3 en tres a partir de un numero dado</t>
  </si>
  <si>
    <t>Llenar un arrelo de 5 elementos con la suma del anterior.</t>
  </si>
  <si>
    <t>Cambiar en un arreglo el elemento 10 por el 1, 9 por 2, 8 por 3, etc.</t>
  </si>
  <si>
    <t>Meter en un arreglo de 10 la mitad de 0 y la mitad de 1</t>
  </si>
  <si>
    <t>Sumar dos arreglos de 4 elementos para generar un nuevo arreglo</t>
  </si>
  <si>
    <t>Encontrar el numero mas grande en un arreglo de 5 elementos</t>
  </si>
  <si>
    <t>meter en un arreglo de 5 la division de 10/2, luego de ese resultado/2 y asi sucesivamente</t>
  </si>
  <si>
    <t>multiplicar dos arreglos de 5 y sumar el resultado</t>
  </si>
  <si>
    <t>Poner 2 arreglos de 3 que contienen letras en un arreglo de 6</t>
  </si>
  <si>
    <t>De dos arrelos de 5 elementos comparar uno a uno y meter el mayor en un nuevo arreglo</t>
  </si>
  <si>
    <t>La interrupcion por Software invoca a una rutina de servicio, consta de dos operandos, el primero es el 20,</t>
  </si>
  <si>
    <t>RUTINAS DE SERVICIO (Son programadas por el usuario y cargadas durante la carga del sisema operativo).</t>
  </si>
  <si>
    <t>RUTINA</t>
  </si>
  <si>
    <t>Poner el elemento mas grande de un arreglo al final, intercambiando el lugar del elemento final</t>
  </si>
  <si>
    <t>calcular la media de un arreglo de 5 elementos</t>
  </si>
  <si>
    <t>calcular el promedio de un arreglo</t>
  </si>
  <si>
    <t>multiplicar un arreglo y sumar el resultado primero contra último, y asi sucesivamente</t>
  </si>
  <si>
    <t>Meter en un arreglo letras y hallar la mayor lexicograficamente</t>
  </si>
  <si>
    <t>Dir Carga</t>
  </si>
  <si>
    <t>Meter una palabra con 3 as, y luego juntar las as al principio del arreglo</t>
  </si>
  <si>
    <t>comparar dos arreglos y hallar los elementos comunes a ambos</t>
  </si>
  <si>
    <t>Meter numeros a un arreglo y decir con cuantos elementos la suma es mayor a 10</t>
  </si>
  <si>
    <t>B). Desbordamiento del heap.</t>
  </si>
  <si>
    <t>E). Desbordamiento de la pila.</t>
  </si>
  <si>
    <t>SizeSegment</t>
  </si>
  <si>
    <t>RECIBE:</t>
  </si>
  <si>
    <t>A). Administrador de memoria al arranque del sistema.</t>
  </si>
  <si>
    <t>El ejemplo de la derecha</t>
  </si>
  <si>
    <t>Fin Si</t>
  </si>
  <si>
    <t>ALGORITMO</t>
  </si>
  <si>
    <t>INDEX=1</t>
  </si>
  <si>
    <t>SIZE=300</t>
  </si>
  <si>
    <t>SELECTED=0</t>
  </si>
  <si>
    <t>POSITION=0</t>
  </si>
  <si>
    <t>HALLADO=False</t>
  </si>
  <si>
    <t>Mientras (Hallado=False and INDEX &lt;=TABLESIZE)</t>
  </si>
  <si>
    <t>TABLESIZE=29</t>
  </si>
  <si>
    <t xml:space="preserve">  INDEX = INDEX + 1</t>
  </si>
  <si>
    <t>Fin Mientras</t>
  </si>
  <si>
    <t xml:space="preserve">  Finsi</t>
  </si>
  <si>
    <t xml:space="preserve">       Finsi</t>
  </si>
  <si>
    <t>MENORTIEMPO = CURRTIME</t>
  </si>
  <si>
    <t xml:space="preserve">  Si BLKSIZE(INDEX) &gt;= SIZE entonces</t>
  </si>
  <si>
    <t xml:space="preserve">       Si PID(INDEX) &lt;&gt;0 entonces</t>
  </si>
  <si>
    <t xml:space="preserve">             HALLADO = True</t>
  </si>
  <si>
    <t xml:space="preserve">             SELECTED = INDEX</t>
  </si>
  <si>
    <t>DESPL=0</t>
  </si>
  <si>
    <t>MOVRBRC&amp;</t>
  </si>
  <si>
    <t>MOVRCRA&amp;</t>
  </si>
  <si>
    <t xml:space="preserve">  DESPL = DESPL + BLKSIZE(INDEX)</t>
  </si>
  <si>
    <t xml:space="preserve">             POSICION = DESPL</t>
  </si>
  <si>
    <t xml:space="preserve">       Otro</t>
  </si>
  <si>
    <t xml:space="preserve">            Si REFERR(INDEX) &lt;= MENORTIEMPO entonces</t>
  </si>
  <si>
    <t>MENORTIEMPO = REFERR(INDEX)</t>
  </si>
  <si>
    <t>SELECTED = INDEX</t>
  </si>
  <si>
    <t>POSITION = DESPL</t>
  </si>
  <si>
    <t xml:space="preserve">            Finsi</t>
  </si>
  <si>
    <t xml:space="preserve">      Error fatal el proceso no cabe en memoria</t>
  </si>
  <si>
    <t>Otro</t>
  </si>
  <si>
    <t>Si han pasado 3 minutos salva el Catalogo de archivos a disco</t>
  </si>
  <si>
    <t>Invoca a IniCatalogV1R4 para inicializar el catalogo de archivos</t>
  </si>
  <si>
    <t>Invoca a KillProcessV1R4 para eliminar IniCatalogV1R4</t>
  </si>
  <si>
    <t>SGP&amp;dir&amp;dir&amp;</t>
  </si>
  <si>
    <t>54&amp;dir&amp;dir&amp;</t>
  </si>
  <si>
    <t>55&amp;numval&amp;numval&amp;</t>
  </si>
  <si>
    <t>56&amp;dir&amp;dir&amp;</t>
  </si>
  <si>
    <t>CHGM&amp;dir&amp;dir&amp;</t>
  </si>
  <si>
    <t>PRS</t>
  </si>
  <si>
    <t>57&amp;dir&amp;</t>
  </si>
  <si>
    <t>58&amp;dir&amp;dir&amp;</t>
  </si>
  <si>
    <t>PRS1&amp;dir/</t>
  </si>
  <si>
    <t>PRS2&amp;dir&amp;dir&amp;</t>
  </si>
  <si>
    <t>59&amp;dir&amp;</t>
  </si>
  <si>
    <t>CPRC&amp;dir&amp;</t>
  </si>
  <si>
    <t>5A&amp;dir&amp;dir&amp;</t>
  </si>
  <si>
    <t>DIRECTIVAS</t>
  </si>
  <si>
    <t>POSIBILI- DADES</t>
  </si>
  <si>
    <t>INST.</t>
  </si>
  <si>
    <t>60&amp;flag&amp;dir&amp;</t>
  </si>
  <si>
    <t>61&amp;dir&amp;</t>
  </si>
  <si>
    <t>Mueve a RA  ---&gt;  62&amp;dir&amp;</t>
  </si>
  <si>
    <t>Mueve a RB  ---&gt;  63&amp;dir&amp;</t>
  </si>
  <si>
    <t>64&amp;dir&amp;</t>
  </si>
  <si>
    <t>65&amp;dir&amp;</t>
  </si>
  <si>
    <t>INSTRUCCIONES DE MAQUINA PARA LA ROM</t>
  </si>
  <si>
    <t>KILL</t>
  </si>
  <si>
    <t>Elimina de la tabla de hardware el slot indicado en la variable.</t>
  </si>
  <si>
    <t>5B&amp;dir&amp;</t>
  </si>
  <si>
    <t>KILL&amp;dir&amp;</t>
  </si>
  <si>
    <t>ASC</t>
  </si>
  <si>
    <t>5C&amp;dir&amp;</t>
  </si>
  <si>
    <t>ASC&amp;dir&amp;</t>
  </si>
  <si>
    <t>IPC</t>
  </si>
  <si>
    <t>ASC var1</t>
  </si>
  <si>
    <t>KILL var1</t>
  </si>
  <si>
    <t>IPC var2</t>
  </si>
  <si>
    <t>5D&amp;dir&amp;</t>
  </si>
  <si>
    <t>IPC&amp;dir&amp;</t>
  </si>
  <si>
    <t>INT 20,var1</t>
  </si>
  <si>
    <t>PRS var1,var1</t>
  </si>
  <si>
    <t>CPRC var1</t>
  </si>
  <si>
    <t>HWBP var1,var1</t>
  </si>
  <si>
    <t>SGP var1,var1</t>
  </si>
  <si>
    <t>Numero de bloques</t>
  </si>
  <si>
    <t>Tamaño</t>
  </si>
  <si>
    <t>Si SELECTED = 0 entonces</t>
  </si>
  <si>
    <t xml:space="preserve">      Si HALLADO = False entonces</t>
  </si>
  <si>
    <t xml:space="preserve">              Invoca a SwapOut</t>
  </si>
  <si>
    <t xml:space="preserve">      Finsi</t>
  </si>
  <si>
    <t xml:space="preserve">      Actualiza la tabla de memoria</t>
  </si>
  <si>
    <t>Finsi</t>
  </si>
  <si>
    <t>Devuelve valores al caller</t>
  </si>
  <si>
    <t>CURRENT</t>
  </si>
  <si>
    <t>(a)</t>
  </si>
  <si>
    <t>(b)</t>
  </si>
  <si>
    <t>Centinela 1 = CS + DS = 113</t>
  </si>
  <si>
    <t>Centinela 2 = CS + DS + HS - 1 = 162</t>
  </si>
  <si>
    <t>Centinela 3 = CS + DS + HS + SS - 1 = 212</t>
  </si>
  <si>
    <t>HP = CS + DS + 1 = 114</t>
  </si>
  <si>
    <t>SP = CS + DS + HS + SS - 2 = 211</t>
  </si>
  <si>
    <t>Hacer un progrma para particionar la memoria durante al arranque. El sistema operativo reside en la parte baja de la memoria, acepta hasta cuatro tamaños diferentes de bloques de memoria</t>
  </si>
  <si>
    <t>Ejemplo de inicialización de la memoria</t>
  </si>
  <si>
    <t>2. A partir de donde acomoda los bloques, porque el sistema operativo ocupará la parte baja de la memoria.</t>
  </si>
  <si>
    <t>Mem Tot</t>
  </si>
  <si>
    <t>SO</t>
  </si>
  <si>
    <t>Disp</t>
  </si>
  <si>
    <t>BlkSize</t>
  </si>
  <si>
    <t>0 - 4999 (5000)</t>
  </si>
  <si>
    <t>Tot &lt;= 25000</t>
  </si>
  <si>
    <t>1. Cuatro tamaños de bloque, y cuatro números especificando cuantos bloques de cada tamaño se deben crear. El número total de bloques de memoria indpendientemente del tamaño estará limitado a 50. Por ello la tabla de segmentos de memoria sólo manejará 50 entradas.</t>
  </si>
  <si>
    <t>Num &lt;= 50</t>
  </si>
  <si>
    <t>5000-30000 (25000)</t>
  </si>
  <si>
    <t>STATUS (PID)</t>
  </si>
  <si>
    <t>Blk Index</t>
  </si>
  <si>
    <t>0=free</t>
  </si>
  <si>
    <t>A). Se ejecuto un NOP, termina el proceso.</t>
  </si>
  <si>
    <t>D). Indice de arreglo fuera de rango.</t>
  </si>
  <si>
    <t>Cuando se encuentra en modo kernel (bandera 15) y se enciende la bandera 13. Se abandona el núcleo, por lo que se da un paro total del sistema.</t>
  </si>
  <si>
    <t>MOV reg,reg</t>
  </si>
  <si>
    <t>MOVRARB&amp;</t>
  </si>
  <si>
    <t>MOVRARC&amp;</t>
  </si>
  <si>
    <t>MOVRBRA&amp;</t>
  </si>
  <si>
    <t>MOVRCRB&amp;</t>
  </si>
  <si>
    <t>MOV val,dir</t>
  </si>
  <si>
    <t>MOVMRA&amp;dir&amp;</t>
  </si>
  <si>
    <t>MOVMRB&amp;dir&amp;</t>
  </si>
  <si>
    <t>MOVMRC&amp;dir&amp;</t>
  </si>
  <si>
    <t>MOVRAM&amp;dir&amp;</t>
  </si>
  <si>
    <t>MOVRBM&amp;dir&amp;</t>
  </si>
  <si>
    <t>MOVRCM&amp;dir&amp;</t>
  </si>
  <si>
    <t>MULM&amp;dir&amp;</t>
  </si>
  <si>
    <t>MUL num</t>
  </si>
  <si>
    <t>NOP&amp;</t>
  </si>
  <si>
    <t>NOP</t>
  </si>
  <si>
    <t>MOVRACRA&amp;</t>
  </si>
  <si>
    <t>MOV reg,[reg]</t>
  </si>
  <si>
    <t>MOVRACRB&amp;</t>
  </si>
  <si>
    <t>MOVRACRC&amp;</t>
  </si>
  <si>
    <t>MOVRBCRA&amp;</t>
  </si>
  <si>
    <t>MOVRBCRB&amp;</t>
  </si>
  <si>
    <t>MOVRBCRC&amp;</t>
  </si>
  <si>
    <t>MOVRCCRA&amp;</t>
  </si>
  <si>
    <t>MOVRCCRB&amp;</t>
  </si>
  <si>
    <t>MOVRCCRC&amp;</t>
  </si>
  <si>
    <t>MOV val,[reg]</t>
  </si>
  <si>
    <t>CCT&amp;strval&amp;</t>
  </si>
  <si>
    <t>CCT str</t>
  </si>
  <si>
    <t>CCTM&amp;dir&amp;</t>
  </si>
  <si>
    <t>MINUS&amp;</t>
  </si>
  <si>
    <t>MINUS</t>
  </si>
  <si>
    <t>CMP&amp;</t>
  </si>
  <si>
    <t>CMP</t>
  </si>
  <si>
    <t>JMP&amp;dir&amp;</t>
  </si>
  <si>
    <t>JEQ&amp;dir&amp;</t>
  </si>
  <si>
    <t>JGT&amp;dir&amp;</t>
  </si>
  <si>
    <t>JLT&amp;dir&amp;</t>
  </si>
  <si>
    <t>JGE&amp;dir&amp;</t>
  </si>
  <si>
    <t>JLE&amp;dir&amp;</t>
  </si>
  <si>
    <t>JNE&amp;dir&amp;</t>
  </si>
  <si>
    <t>SUB&amp;</t>
  </si>
  <si>
    <t>SUB</t>
  </si>
  <si>
    <t>LON&amp;</t>
  </si>
  <si>
    <t>LON</t>
  </si>
  <si>
    <t>INRA&amp;</t>
  </si>
  <si>
    <t>INRB&amp;</t>
  </si>
  <si>
    <t>INRC&amp;</t>
  </si>
  <si>
    <t>INN reg</t>
  </si>
  <si>
    <t>OUTRA&amp;</t>
  </si>
  <si>
    <t>OUTRB&amp;</t>
  </si>
  <si>
    <t>OUTRC&amp;</t>
  </si>
  <si>
    <t>OUT reg</t>
  </si>
  <si>
    <t>DMP&amp;dir&amp;dir&amp;</t>
  </si>
  <si>
    <t>DMP dir,dir</t>
  </si>
  <si>
    <t>INT intno</t>
  </si>
  <si>
    <t>MUL&amp;numval&amp;</t>
  </si>
  <si>
    <t>MOVRA&amp;5&amp;</t>
  </si>
  <si>
    <t>MOVRB&amp;3&amp;</t>
  </si>
  <si>
    <t>MOV RB,[RA]</t>
  </si>
  <si>
    <t>ADDM&amp;45&amp;</t>
  </si>
  <si>
    <t>MUL dir</t>
  </si>
  <si>
    <t>CCT dir</t>
  </si>
  <si>
    <t>CCT var</t>
  </si>
  <si>
    <t>JMF&amp;flag&amp;dir&amp;</t>
  </si>
  <si>
    <t>INT&amp;01&amp;</t>
  </si>
  <si>
    <t>CODIGO MAQUINA</t>
  </si>
  <si>
    <t>DESCRIPCION</t>
  </si>
  <si>
    <t>Operandos</t>
  </si>
  <si>
    <t>Si RA=RB entonces b0=true;b1=false;b2=false;b3=false;b4=false;b5=false.</t>
  </si>
  <si>
    <t>Si RA&gt;RB entonces b0=false;b1=true;b2=false;b3=true;b4=false;b5=true.</t>
  </si>
  <si>
    <t>Si RA&lt;RB entonces b0=false;b1=false;b2=true;b3=false;b4=true;b5=true.</t>
  </si>
  <si>
    <t>Despliega en la consola el contenido de RC.</t>
  </si>
  <si>
    <t>Despliega en la consola el contenido de RC añadiendo una nueva línea al final (&lt;CR&gt;&lt;LF&gt;).</t>
  </si>
  <si>
    <t>Lee caracteres del archivo contenido en RB desde la posición en RA hasta el final de la línea y almacena la lectura en RC. Enciende la bandera 6 de la PSW si la operación ese llevada a cabo con éxito.</t>
  </si>
  <si>
    <t>Genera espera para la conexión de una terminal por el canal especificado en RA. Los canales van del 1 al 10.</t>
  </si>
  <si>
    <t>Envía el contenido de RC a una terminal por el canal especificado en RA.</t>
  </si>
  <si>
    <t>Toma la cadena almacenada en RC y reemplaza el carácter especificado en RA por un &amp; en todas las ocurrencias de la cadena en RC y escribe el resultado al archivo en RB. Si RC contiene "Hola,Todo,salio bien,7" y RA contiene una coma (,) escribirá en el archivo especificado en RB "Hola&amp;Todo&amp;salio bien&amp;7".</t>
  </si>
  <si>
    <t>borra</t>
  </si>
  <si>
    <t>crea</t>
  </si>
  <si>
    <t>cat</t>
  </si>
  <si>
    <t>uncat</t>
  </si>
  <si>
    <t>dup</t>
  </si>
  <si>
    <t>existe</t>
  </si>
  <si>
    <t>salva</t>
  </si>
  <si>
    <t>Elimina el archivo especificado en &lt;FileA&gt; tanto físicamente como</t>
  </si>
  <si>
    <t>Crea el archivo especificado en &lt;FileA&gt; y lo registra en el catálogo de archivos.</t>
  </si>
  <si>
    <t>Cataloga el archivo especificado en &lt;FileA&gt;.</t>
  </si>
  <si>
    <t>Craea un duplicado del archivo especificado en &lt;FileA&gt;. El duplicado es</t>
  </si>
  <si>
    <t>Valida si el archivo especificado en &lt;FileA&gt; existe en el catálogo.</t>
  </si>
  <si>
    <t>Fuerza la escritura del catálogo de archivos de la memoria a disco.</t>
  </si>
  <si>
    <r>
      <t>Valor de retorno:</t>
    </r>
    <r>
      <rPr>
        <sz val="8"/>
        <rFont val="Arial"/>
        <family val="2"/>
      </rPr>
      <t xml:space="preserve"> Al regresar de la rutina de servicio, la variable contiene una cadena con el mensaje que generó el gestor de archivos para el comando. El programa invocador puede analizar la cadena para tomar alguna decisión.</t>
    </r>
  </si>
  <si>
    <t>Si RA&lt;=RB entonces b0=(true o false dependiendo si son iguales o no);b1=false; b2=(true o false dependiendo si es menor); b3=false; b4=true; b5=(true o false dependiendo si son iguales).</t>
  </si>
  <si>
    <t>Si RA&gt;=RB entonces b0=(true o false dependiendo si son iguales o no); b1=(true o false dependiendo si es mayor); b2=false; b3=true; b4=false; b5=(true o false dependiendo si son iguales).</t>
  </si>
  <si>
    <t>Si RA&lt;&gt;RB entonces b0=false; b1=(true o false dependiendo de RA); b2=(true o false dependiendo de RA); b3=(true o false dependiendo de RA); b4=(true o false dependiendo de RA); b5=true.</t>
  </si>
  <si>
    <r>
      <t>str</t>
    </r>
    <r>
      <rPr>
        <sz val="7"/>
        <rFont val="Arial"/>
        <family val="2"/>
      </rPr>
      <t>=Cadena entre comillas por ejemplo "hola", no puede contener el carácter especial &amp;.</t>
    </r>
  </si>
  <si>
    <t>HWBP&amp;dir&amp;dir&amp;</t>
  </si>
  <si>
    <t>07:Programa de sort iniciado</t>
  </si>
  <si>
    <t>Valor de retorno: Ninguno.</t>
  </si>
  <si>
    <r>
      <t>strval</t>
    </r>
    <r>
      <rPr>
        <sz val="7"/>
        <rFont val="Arial"/>
        <family val="2"/>
      </rPr>
      <t xml:space="preserve">=Cadena de caracteres equivalente a </t>
    </r>
    <r>
      <rPr>
        <b/>
        <sz val="7"/>
        <rFont val="Arial"/>
        <family val="2"/>
      </rPr>
      <t>str</t>
    </r>
    <r>
      <rPr>
        <sz val="7"/>
        <rFont val="Arial"/>
        <family val="2"/>
      </rPr>
      <t xml:space="preserve"> pero sin las comillas.</t>
    </r>
  </si>
  <si>
    <t>INTERRUPCION</t>
  </si>
  <si>
    <t>01</t>
  </si>
  <si>
    <t>02</t>
  </si>
  <si>
    <t>03</t>
  </si>
  <si>
    <t>04</t>
  </si>
  <si>
    <t>05</t>
  </si>
  <si>
    <t>06</t>
  </si>
  <si>
    <t>07</t>
  </si>
  <si>
    <t>08</t>
  </si>
  <si>
    <t>09</t>
  </si>
  <si>
    <t>10</t>
  </si>
  <si>
    <t>No Aplica</t>
  </si>
  <si>
    <t>CODESIZE&amp;tamaño&amp;</t>
  </si>
  <si>
    <t>DATASIZE&amp;tamaño&amp;</t>
  </si>
  <si>
    <t>STACKSIZE&amp;tamaño&amp;</t>
  </si>
  <si>
    <t>STACKSIZE&amp;50&amp;</t>
  </si>
  <si>
    <t>(FINP)</t>
  </si>
  <si>
    <t>MOVRB&amp;5&amp;</t>
  </si>
  <si>
    <t>MOVRA&amp;3&amp;</t>
  </si>
  <si>
    <t>ADD&amp;12&amp;</t>
  </si>
  <si>
    <t>/0</t>
  </si>
  <si>
    <t>Direcciones base 0</t>
  </si>
  <si>
    <t>J</t>
  </si>
  <si>
    <t>MOV 3,IX</t>
  </si>
  <si>
    <t>MOVIX&amp;3&amp;</t>
  </si>
  <si>
    <t>MOVME&amp;10&amp;11&amp;</t>
  </si>
  <si>
    <t>DAT N(10)</t>
  </si>
  <si>
    <t>IX=3</t>
  </si>
  <si>
    <t>M[11]=10</t>
  </si>
  <si>
    <t>Si (IX&gt;M[11] or IX&lt;1)
     error
Otro
     M[11+IX]=3.5</t>
  </si>
  <si>
    <t>N(10)</t>
  </si>
  <si>
    <t>N(9)</t>
  </si>
  <si>
    <t>N(8)</t>
  </si>
  <si>
    <t>N(7)</t>
  </si>
  <si>
    <t>N(6)</t>
  </si>
  <si>
    <t>N(5)</t>
  </si>
  <si>
    <t>N(4)</t>
  </si>
  <si>
    <t>N(3)</t>
  </si>
  <si>
    <t>N(2)</t>
  </si>
  <si>
    <t>N(1)</t>
  </si>
  <si>
    <t>N</t>
  </si>
  <si>
    <t>N(3)=6.5</t>
  </si>
  <si>
    <t>MOV 6.5v,N</t>
  </si>
  <si>
    <t>MOVARR&amp;6.5&amp;11&amp;</t>
  </si>
  <si>
    <t>N(J)=6.5</t>
  </si>
  <si>
    <t>MOV J,IX</t>
  </si>
  <si>
    <t>MOVMIX&amp;10&amp;</t>
  </si>
  <si>
    <t>IX=25</t>
  </si>
  <si>
    <t>Codigo Máquina</t>
  </si>
  <si>
    <t>Thetis Procesa</t>
  </si>
  <si>
    <t>CODESIZE&amp;41&amp;</t>
  </si>
  <si>
    <t>DATSIZE&amp;50&amp;</t>
  </si>
  <si>
    <t>MOVRC&amp;Dame lado A: &amp;</t>
  </si>
  <si>
    <t>INT&amp;03&amp;</t>
  </si>
  <si>
    <t>MOVRCM&amp;41&amp;</t>
  </si>
  <si>
    <t>MOVRC&amp;Dame lado B: &amp;</t>
  </si>
  <si>
    <t>MOVRCM&amp;42&amp;</t>
  </si>
  <si>
    <t>MOVRC&amp;Dame lado C: &amp;</t>
  </si>
  <si>
    <t>MOVMRA&amp;41&amp;</t>
  </si>
  <si>
    <t>ADDM&amp;42&amp;</t>
  </si>
  <si>
    <t>JLE&amp;35&amp;</t>
  </si>
  <si>
    <t>MOVMRB&amp;42&amp;</t>
  </si>
  <si>
    <t>MOVMRA&amp;42&amp;</t>
  </si>
  <si>
    <t>MOVMRB&amp;41&amp;</t>
  </si>
  <si>
    <t>MOVRA&amp;443&amp;</t>
  </si>
  <si>
    <t>MOVRA&amp;444&amp;</t>
  </si>
  <si>
    <t>MOVRA&amp;445&amp;</t>
  </si>
  <si>
    <t>MOVRA&amp;446&amp;</t>
  </si>
  <si>
    <t>MOVRA&amp;447&amp;</t>
  </si>
  <si>
    <t>MOVRA&amp;454&amp;</t>
  </si>
  <si>
    <t>CCTM&amp;94&amp;</t>
  </si>
  <si>
    <t>MOVME&amp;false&amp;102&amp;</t>
  </si>
  <si>
    <t>CALL&amp;71&amp;</t>
  </si>
  <si>
    <t>CHGM&amp;100&amp;104&amp;</t>
  </si>
  <si>
    <t>JMP&amp;0&amp;</t>
  </si>
  <si>
    <t>MOV 443v,RA</t>
  </si>
  <si>
    <t>MOV PID,RB</t>
  </si>
  <si>
    <t>MOV 444v,RA</t>
  </si>
  <si>
    <t>MOV MODULO,RB</t>
  </si>
  <si>
    <t>MOV 445v,RA</t>
  </si>
  <si>
    <t>MOV BASE,RB</t>
  </si>
  <si>
    <t>MOV 446v,RA</t>
  </si>
  <si>
    <t>MOV PTERMINAL,RB</t>
  </si>
  <si>
    <t>MOV 447v,RA</t>
  </si>
  <si>
    <t>MOV KERNEL,RB</t>
  </si>
  <si>
    <t>MOV 454v,RA</t>
  </si>
  <si>
    <t xml:space="preserve">RET </t>
  </si>
  <si>
    <t>MOV "-",SEPARATOR</t>
  </si>
  <si>
    <t>MOV 0v,POS</t>
  </si>
  <si>
    <t>MODULO</t>
  </si>
  <si>
    <t>BASE</t>
  </si>
  <si>
    <t>PTERMINAL</t>
  </si>
  <si>
    <t>KERNEL</t>
  </si>
  <si>
    <t>POS</t>
  </si>
  <si>
    <t>LINEA</t>
  </si>
  <si>
    <t>SEPARATOR</t>
  </si>
  <si>
    <t>FILE</t>
  </si>
  <si>
    <t>INT 02</t>
  </si>
  <si>
    <t>CCT FILE</t>
  </si>
  <si>
    <t>MOV RA,RC</t>
  </si>
  <si>
    <t>CAL PROCTABLE</t>
  </si>
  <si>
    <t>CHG VALOR,CALLER</t>
  </si>
  <si>
    <t>JMP INICIO</t>
  </si>
  <si>
    <t>MOV "false",EXITO</t>
  </si>
  <si>
    <t>VALOR</t>
  </si>
  <si>
    <t>SEGMENTO</t>
  </si>
  <si>
    <t>EXITO</t>
  </si>
  <si>
    <t>CALLER</t>
  </si>
  <si>
    <t>MOVCRA&amp;4&amp;</t>
  </si>
  <si>
    <t>CHG&amp;4&amp;9&amp;</t>
  </si>
  <si>
    <t>CHG 4v,9v</t>
  </si>
  <si>
    <t>MOV 4v,[RA]</t>
  </si>
  <si>
    <t>Prueba.TXT</t>
  </si>
  <si>
    <t>false</t>
  </si>
  <si>
    <t>INT&amp;6&amp;</t>
  </si>
  <si>
    <t>-</t>
  </si>
  <si>
    <t>Despachador PID=4</t>
  </si>
  <si>
    <t>Cargador PID=9</t>
  </si>
  <si>
    <t>MOVRC&amp;Felicidades, si es un triangulo !!!!!&amp;</t>
  </si>
  <si>
    <t>INT&amp;02&amp;</t>
  </si>
  <si>
    <t>MOVRC&amp;Presione &lt;Enter&gt; para terminar......&amp;</t>
  </si>
  <si>
    <t>JMP&amp;40&amp;</t>
  </si>
  <si>
    <t>MOVRC&amp;Las cantidades no son un triangulo !!!!!!&amp;</t>
  </si>
  <si>
    <t>A</t>
  </si>
  <si>
    <t>B</t>
  </si>
  <si>
    <t>ARREGLO1</t>
  </si>
  <si>
    <t>C</t>
  </si>
  <si>
    <t>MOVME&amp;1&amp;43&amp;</t>
  </si>
  <si>
    <t>MOVRCM&amp;45&amp;</t>
  </si>
  <si>
    <t>MOVMRB&amp;45&amp;</t>
  </si>
  <si>
    <t>MVRAAR&amp;dir&amp;</t>
  </si>
  <si>
    <t>MVRBAR&amp;dir&amp;</t>
  </si>
  <si>
    <t>MVRCAR&amp;dir&amp;</t>
  </si>
  <si>
    <t>MVARRA&amp;dir&amp;</t>
  </si>
  <si>
    <t>MVARRB&amp;dir&amp;</t>
  </si>
  <si>
    <t>MVARRC&amp;dir&amp;</t>
  </si>
  <si>
    <t>MULMARR&amp;dir&amp;</t>
  </si>
  <si>
    <t>ADD&amp;numval&amp;</t>
  </si>
  <si>
    <t>ADD num</t>
  </si>
  <si>
    <t>ADDM&amp;dir&amp;</t>
  </si>
  <si>
    <t>ADD dir</t>
  </si>
  <si>
    <t>ADD var</t>
  </si>
  <si>
    <t>DIV&amp;numval&amp;</t>
  </si>
  <si>
    <t>DIV num</t>
  </si>
  <si>
    <t>DIVM&amp;dir&amp;</t>
  </si>
  <si>
    <t>DIV dir</t>
  </si>
  <si>
    <t>DAT  …</t>
  </si>
  <si>
    <t>ADD …</t>
  </si>
  <si>
    <t>MOV …</t>
  </si>
  <si>
    <t>(INICIO)</t>
  </si>
  <si>
    <t>PRS …</t>
  </si>
  <si>
    <t>CHG</t>
  </si>
  <si>
    <t>THIS,CALLER</t>
  </si>
  <si>
    <t>JMP</t>
  </si>
  <si>
    <t>INICIO</t>
  </si>
  <si>
    <t>4v,THIS</t>
  </si>
  <si>
    <t>THIS</t>
  </si>
  <si>
    <t>.</t>
  </si>
  <si>
    <t>DECLARACION DE VARIABLES</t>
  </si>
  <si>
    <t>CODIGO DE UNICA VEZ</t>
  </si>
  <si>
    <t>CODIGO REPETITIVO</t>
  </si>
  <si>
    <t>CODESIZE&amp;26&amp;</t>
  </si>
  <si>
    <t>DATSIZE&amp;10&amp;</t>
  </si>
  <si>
    <t>STACKSIZE&amp;10&amp;</t>
  </si>
  <si>
    <t>HEAPSIZE&amp;10&amp;</t>
  </si>
  <si>
    <t>MOVME&amp;10000&amp;26&amp;</t>
  </si>
  <si>
    <t>CALL&amp;15&amp;</t>
  </si>
  <si>
    <t>MOVRA&amp;Salazar&amp;</t>
  </si>
  <si>
    <t>MOVRC&amp;¿Cual es el segundo apellido de Emiliano Zapata?: &amp;</t>
  </si>
  <si>
    <t>JEQ&amp;12&amp;</t>
  </si>
  <si>
    <t>MOVRC&amp;Estás equivocado...&amp;</t>
  </si>
  <si>
    <t>JMP&amp;2&amp;</t>
  </si>
  <si>
    <t>MOVRC&amp;Muy bien, felicidades!!!!!!!!!!!&amp;</t>
  </si>
  <si>
    <t>MOVRA&amp;0&amp;</t>
  </si>
  <si>
    <t>MOVMRB&amp;26&amp;</t>
  </si>
  <si>
    <t>JLE&amp;24&amp;</t>
  </si>
  <si>
    <t>JMP&amp;19&amp;</t>
  </si>
  <si>
    <t>Heap</t>
  </si>
  <si>
    <t>Stack</t>
  </si>
  <si>
    <t>VAR1</t>
  </si>
  <si>
    <t>- Los programas se enlazan como si se cargaran en la direccion 0.</t>
  </si>
  <si>
    <t>- La pseudoinstruccion DAT no genera codigo, solo asigna una direccion a la variable</t>
  </si>
  <si>
    <t>- El Heap es un arreglo de pila que se usa para El retorno de las llamadas CAL</t>
  </si>
  <si>
    <t>- El Stack es una pila para las instrucciones INN y OUT</t>
  </si>
  <si>
    <t>Una variable se declara mediante la pseudo-instrucción</t>
  </si>
  <si>
    <t>La PSW guarda el estado de Zeus. Indica que ha ocurrido en Thetis, y se utiliza para la comunicacion con el nucleo de Helena.</t>
  </si>
  <si>
    <t>30&amp;4&amp;</t>
  </si>
  <si>
    <t>09&amp;5&amp;12600&amp;</t>
  </si>
  <si>
    <t>VAR1,RA</t>
  </si>
  <si>
    <t>SALIR</t>
  </si>
  <si>
    <t>4v</t>
  </si>
  <si>
    <t>5v,12600</t>
  </si>
  <si>
    <t>(SALIR)</t>
  </si>
  <si>
    <t>0C&amp;71&amp;</t>
  </si>
  <si>
    <t>20v,RB</t>
  </si>
  <si>
    <t>07&amp;20&amp;</t>
  </si>
  <si>
    <t>44&amp;6&amp;</t>
  </si>
  <si>
    <t>08:2005</t>
  </si>
  <si>
    <t>c) Después de la eliminación</t>
  </si>
  <si>
    <t>Mueve RA o RB  a la dirección de memoria ROM.</t>
  </si>
  <si>
    <t xml:space="preserve">Abre el puerto de comunicaciones indicado en RA. El puerto es cualquiera de los puertos TcpIp disponibles en el equipo de cómputo. </t>
  </si>
  <si>
    <t>BP=</t>
  </si>
  <si>
    <t>IP=</t>
  </si>
  <si>
    <t>HP=</t>
  </si>
  <si>
    <t>46&amp;320&amp;</t>
  </si>
  <si>
    <t>Dirección virtual</t>
  </si>
  <si>
    <t>Dirección real</t>
  </si>
  <si>
    <t>M
M
U</t>
  </si>
  <si>
    <t>CODESIZE</t>
  </si>
  <si>
    <t>STACKSIZE</t>
  </si>
  <si>
    <t>HEAPSIZE</t>
  </si>
  <si>
    <t>DATSIZE</t>
  </si>
  <si>
    <t>LOADBP</t>
  </si>
  <si>
    <t>LOADCS</t>
  </si>
  <si>
    <t>LOADSS</t>
  </si>
  <si>
    <t>LOADHS</t>
  </si>
  <si>
    <t>LOADDS</t>
  </si>
  <si>
    <t>PROCESADOR THETIS</t>
  </si>
  <si>
    <t>loadcs + loadds</t>
  </si>
  <si>
    <t>T o F</t>
  </si>
  <si>
    <t>IPROM</t>
  </si>
  <si>
    <t>hp + loadhs + loadss - 2</t>
  </si>
  <si>
    <t>Si</t>
  </si>
  <si>
    <t>true</t>
  </si>
  <si>
    <t>a</t>
  </si>
  <si>
    <t>l</t>
  </si>
  <si>
    <t>t</t>
  </si>
  <si>
    <t>#</t>
  </si>
  <si>
    <t>Si es interrupcion 20</t>
  </si>
  <si>
    <t>RutServV1R4</t>
  </si>
  <si>
    <t>Fin RutServV1R4</t>
  </si>
  <si>
    <t>Caso Rutina 4</t>
  </si>
  <si>
    <t>Recupera los parametros pasados al proceso</t>
  </si>
  <si>
    <t>Caso Rutina 5</t>
  </si>
  <si>
    <t>Toma comando y lo pasa a GestArchV1R4</t>
  </si>
  <si>
    <t>GestArchV1R4</t>
  </si>
  <si>
    <t>Fin GestArchV1R4</t>
  </si>
  <si>
    <t>Recibe crea, borra, cat, uncat, dup, existe</t>
  </si>
  <si>
    <t>Realiza la accion</t>
  </si>
  <si>
    <t>Caso Rutina 6</t>
  </si>
  <si>
    <t>Devuelve el PID del invocador</t>
  </si>
  <si>
    <t>Caso Rutina 7</t>
  </si>
  <si>
    <t>Recibe mensaje</t>
  </si>
  <si>
    <t>Obtiene PID y PID del padre</t>
  </si>
  <si>
    <t>WriteLogV1R4</t>
  </si>
  <si>
    <t>Fin WriteLogV1R4</t>
  </si>
  <si>
    <t>Calcula timestamp</t>
  </si>
  <si>
    <t>Escribe al log</t>
  </si>
  <si>
    <t>Caso Rutina 8</t>
  </si>
  <si>
    <t>RA=13</t>
  </si>
  <si>
    <t>&lt;ParmComm&gt; - Parámetros a pasar al nuevo proceso que se va a cargar.</t>
  </si>
  <si>
    <t>Invoca a la rutina 02 para cargar el programa ProgA.###, el canal de comunicaciones para este programa es el 5, no se bloquea el padre, por lo que el programa se ejecuta en modo batch (desatendido). Al programa se le están pasando los parámetros uno, dos y 40 separados por una coma y es responsabilidad de ProgA.### el manejo de estos parámetros.</t>
  </si>
  <si>
    <t>Invoca a la rutina 02 para cargar el programa MiPrograma.###, el canal de comunicaciones es el 2, se bloquea el padre, y se le están pasando los parámetros 10, 14 y 12 separados por un guión; es responsabilidad de MiPrograma.### el manejo de estos parámetros.</t>
  </si>
  <si>
    <t xml:space="preserve"> Helena salva automáticamente el catálogo de memoria a disco cada 3 minutos.</t>
  </si>
  <si>
    <t>Crea un proceso en la tabla interna de hardware. Los valores de la variable sólo pueden ser "True" o "False". Si es "True" creará el proceso en modo kernel, siempre y cuando al invocarse esta instrucción el sistema operativo se encuentre operando en modo kernel, de otro modo la instruccion es ignorada. Si el valor es "False" el proceso se creará en modo usuario. La instrucción utiliza los registros especiales LOADBP, LOADDS, LOADCS, LOADSS y LOADHS para almacenar los valores de los segmentos y la ubicación inicial del proceso en la memoria.</t>
  </si>
  <si>
    <t>La comparación la hace tanto para valores numéricos como alfanuméricos. Las banderas 0 a 6 representan 0-igual, 1-mayor, 2-menor, 3-mayor-igual, 4 menor-igual, 5-diferente y 6-comparación numérica o alfanumérica. Las banderas se encienden de la siguiente manera:</t>
  </si>
  <si>
    <t>CODIGO</t>
  </si>
  <si>
    <t>DATOS</t>
  </si>
  <si>
    <t>STACK</t>
  </si>
  <si>
    <t>HEAP</t>
  </si>
  <si>
    <t>Prog A</t>
  </si>
  <si>
    <t>Prog B</t>
  </si>
  <si>
    <t>Prog C</t>
  </si>
  <si>
    <t>Prog D</t>
  </si>
  <si>
    <t>Prog E</t>
  </si>
  <si>
    <t>SEG. DE CODIGO</t>
  </si>
  <si>
    <t>SEG. DE DATOS</t>
  </si>
  <si>
    <t>Q</t>
  </si>
  <si>
    <t>(a) Hueco</t>
  </si>
  <si>
    <t>Sist. Oper.</t>
  </si>
  <si>
    <t>Pedazo 1</t>
  </si>
  <si>
    <t>Pedazo 2</t>
  </si>
  <si>
    <t>Pedazo 3</t>
  </si>
  <si>
    <t>Pedazo 4</t>
  </si>
  <si>
    <t>Pedazo 5</t>
  </si>
  <si>
    <t>Pedazo 6</t>
  </si>
  <si>
    <t>Pedazo 7</t>
  </si>
  <si>
    <t>Pedazo 8</t>
  </si>
  <si>
    <t>OA&amp;50&amp;88&amp;</t>
  </si>
  <si>
    <t>0A&amp;50&amp;139&amp;</t>
  </si>
  <si>
    <t>3E&amp;3&amp;</t>
  </si>
  <si>
    <t>Puerto: 4444</t>
  </si>
  <si>
    <t>IP: 217.145.12.18</t>
  </si>
  <si>
    <t>$</t>
  </si>
  <si>
    <t>Servidor Central</t>
  </si>
  <si>
    <t>Terminal</t>
  </si>
  <si>
    <t>Si el Scheduler devuelve un candidato X</t>
  </si>
  <si>
    <t>AQUI SE ABANDONA EL NUCLEO</t>
  </si>
  <si>
    <t>R-S</t>
  </si>
  <si>
    <t>Proceso X</t>
  </si>
  <si>
    <t>Pez</t>
  </si>
  <si>
    <t>Ferrari</t>
  </si>
  <si>
    <t>CODIGO PROG A</t>
  </si>
  <si>
    <t>DATOS PROG A</t>
  </si>
  <si>
    <t>VARX</t>
  </si>
  <si>
    <t>20,VARX</t>
  </si>
  <si>
    <t>0A&amp;Ferrari&amp;74&amp;</t>
  </si>
  <si>
    <t>51&amp;74&amp;</t>
  </si>
  <si>
    <t>74 + 800 = 874</t>
  </si>
  <si>
    <t>"Ferrari",VARX</t>
  </si>
  <si>
    <t>Ejemplo de código:</t>
  </si>
  <si>
    <t xml:space="preserve">  MOV</t>
  </si>
  <si>
    <t xml:space="preserve">  INT</t>
  </si>
  <si>
    <t>"00",VARX</t>
  </si>
  <si>
    <t>"01:R-S",VARX</t>
  </si>
  <si>
    <t>"02:ProgA.###:5:F:uno,dos,40",VARX</t>
  </si>
  <si>
    <t xml:space="preserve">Parámetros:  </t>
  </si>
  <si>
    <t xml:space="preserve"> &lt;Rutina&gt; : &lt;Estado&gt;</t>
  </si>
  <si>
    <t>&lt;Estado&gt; - Es cualquiera de  R-R, R-S, B-B, B-S, B-W o B-X.</t>
  </si>
  <si>
    <t>Parámetros:</t>
  </si>
  <si>
    <t xml:space="preserve"> &lt;Rutina&gt;</t>
  </si>
  <si>
    <t xml:space="preserve"> &lt;Rutina&gt; : &lt;Canal&gt;</t>
  </si>
  <si>
    <t>&lt;Canal&gt; - Es el canal de comunicaciones que será liberado.</t>
  </si>
  <si>
    <t>"03:7",VARX</t>
  </si>
  <si>
    <t>"04",VARX</t>
  </si>
  <si>
    <t>Elimina del catálogo el archivo especificado en &lt;FileA&gt;. El archivo físico permanece.</t>
  </si>
  <si>
    <t>"05:dup:Test.asm:ProgA.asm",VARX</t>
  </si>
  <si>
    <t>&lt;Rutina&gt;</t>
  </si>
  <si>
    <t>&lt;Rutina&gt; - 06</t>
  </si>
  <si>
    <t>&lt;Rutina&gt; - 00</t>
  </si>
  <si>
    <t>&lt;Rutina&gt; - 01</t>
  </si>
  <si>
    <t>&lt;Rutina&gt; - 03</t>
  </si>
  <si>
    <t>&lt;Rutina&gt; - 04</t>
  </si>
  <si>
    <t>"06",VARX</t>
  </si>
  <si>
    <t xml:space="preserve"> &lt;Rutina&gt;:&lt;Mensaje&gt;</t>
  </si>
  <si>
    <t>&lt;Rutina&gt; - 07</t>
  </si>
  <si>
    <t>&lt;Mensaje&gt; - Cadena del mensaje que se enviará al log.</t>
  </si>
  <si>
    <t xml:space="preserve"> &lt;Rutina&gt;:&lt;PID&gt;</t>
  </si>
  <si>
    <t>&lt;Rutina&gt; - 08</t>
  </si>
  <si>
    <t>&lt;PID&gt; - PID del proceso a destruir.</t>
  </si>
  <si>
    <t>"08:2007",VARX</t>
  </si>
  <si>
    <t>ProgA.asm</t>
  </si>
  <si>
    <t>datos.txt</t>
  </si>
  <si>
    <t>nombres.dat</t>
  </si>
  <si>
    <t>informe.rpt</t>
  </si>
  <si>
    <t>CATALOGO</t>
  </si>
  <si>
    <t>Disco</t>
  </si>
  <si>
    <t>Gestor de</t>
  </si>
  <si>
    <t>Archivos</t>
  </si>
  <si>
    <t>Solicita crear un archivo</t>
  </si>
  <si>
    <t>Actualiza el catálogo</t>
  </si>
  <si>
    <t>Crea el</t>
  </si>
  <si>
    <t>archivo</t>
  </si>
  <si>
    <t>INT  20,PARM</t>
  </si>
  <si>
    <t>PSW</t>
  </si>
  <si>
    <t>Núcleo</t>
  </si>
  <si>
    <t>RutServ</t>
  </si>
  <si>
    <t>xxxxxxx</t>
  </si>
  <si>
    <t>b</t>
  </si>
  <si>
    <t>c</t>
  </si>
  <si>
    <t>d</t>
  </si>
  <si>
    <t>e</t>
  </si>
  <si>
    <t>f</t>
  </si>
  <si>
    <t>g</t>
  </si>
  <si>
    <t>h</t>
  </si>
  <si>
    <t>RAM</t>
  </si>
  <si>
    <t>Servidor</t>
  </si>
  <si>
    <t>Terminal A</t>
  </si>
  <si>
    <t>Terminal B</t>
  </si>
  <si>
    <t>Terminal C</t>
  </si>
  <si>
    <t>Proc A</t>
  </si>
  <si>
    <t>Proc B</t>
  </si>
  <si>
    <t>Proc C</t>
  </si>
  <si>
    <t>(a) Puerto: 4444</t>
  </si>
  <si>
    <t>(b) Canal: 1</t>
  </si>
  <si>
    <r>
      <t xml:space="preserve">     </t>
    </r>
    <r>
      <rPr>
        <b/>
        <sz val="8"/>
        <rFont val="Arial"/>
        <family val="2"/>
      </rPr>
      <t>1</t>
    </r>
    <r>
      <rPr>
        <sz val="8"/>
        <rFont val="Arial"/>
        <family val="2"/>
      </rPr>
      <t xml:space="preserve"> (c)</t>
    </r>
  </si>
  <si>
    <t>(e) Canal: 2</t>
  </si>
  <si>
    <t>(d) Proc TB</t>
  </si>
  <si>
    <t>Contenido del mensaje</t>
  </si>
  <si>
    <t>Carácter de control</t>
  </si>
  <si>
    <t>Mensaje</t>
  </si>
  <si>
    <t>Term A</t>
  </si>
  <si>
    <t>Term B</t>
  </si>
  <si>
    <t>Term C</t>
  </si>
  <si>
    <t>Canales</t>
  </si>
  <si>
    <t>LIBRE</t>
  </si>
  <si>
    <t>CANAL</t>
  </si>
  <si>
    <t>NOMBRE</t>
  </si>
  <si>
    <t>Shell A</t>
  </si>
  <si>
    <t>Shell B</t>
  </si>
  <si>
    <t>Shell C</t>
  </si>
  <si>
    <t>Tabla de Procesos</t>
  </si>
  <si>
    <t>ESPERA</t>
  </si>
  <si>
    <t>PADRE=0 en el nuevo proceso para no despertar al padre cuando acabe</t>
  </si>
  <si>
    <t xml:space="preserve">Si No-Batch Se bloquea el padre. Si Batch no se bloquea el padre y </t>
  </si>
  <si>
    <t>TcpIp.dat</t>
  </si>
  <si>
    <t>HelenaV4R0Terminal.dat</t>
  </si>
  <si>
    <t>217.145.12.18:4444</t>
  </si>
  <si>
    <t>Programa Fuente</t>
  </si>
  <si>
    <t>ENSAMBLADOR</t>
  </si>
  <si>
    <t>Programa en código</t>
  </si>
  <si>
    <t>de máquina</t>
  </si>
  <si>
    <t>Descriptor</t>
  </si>
  <si>
    <t>Código máquina</t>
  </si>
  <si>
    <t>Archivo en</t>
  </si>
  <si>
    <t>disco</t>
  </si>
  <si>
    <t>en ensamblador</t>
  </si>
  <si>
    <t>Despa-</t>
  </si>
  <si>
    <t>chador</t>
  </si>
  <si>
    <t>2005.prm</t>
  </si>
  <si>
    <t>Archivo con los</t>
  </si>
  <si>
    <t>parametros para</t>
  </si>
  <si>
    <t>RA, VAR1</t>
  </si>
  <si>
    <t>RB, VAR2</t>
  </si>
  <si>
    <t>15v</t>
  </si>
  <si>
    <t>36v,RA</t>
  </si>
  <si>
    <t>VAR2</t>
  </si>
  <si>
    <t>SUMA</t>
  </si>
  <si>
    <t>(SUMA)</t>
  </si>
  <si>
    <t>Inst</t>
  </si>
  <si>
    <t>INT 08</t>
  </si>
  <si>
    <t>INT 20,VAR</t>
  </si>
  <si>
    <t>Rutina de</t>
  </si>
  <si>
    <t>Servicio</t>
  </si>
  <si>
    <t>HARDWARE VIRTUAL (Java)</t>
  </si>
  <si>
    <t>"07:Programa de sort terminado. Revise la salida.",VARX</t>
  </si>
  <si>
    <r>
      <t xml:space="preserve">¿Qué hace?: </t>
    </r>
    <r>
      <rPr>
        <sz val="8"/>
        <rFont val="Arial"/>
        <family val="2"/>
      </rPr>
      <t>Devuelve el canal de comunicación del proceso que invoca a la rutina de servicio.</t>
    </r>
  </si>
  <si>
    <r>
      <t>¿Qué hace?:</t>
    </r>
    <r>
      <rPr>
        <sz val="8"/>
        <rFont val="Arial"/>
        <family val="2"/>
      </rPr>
      <t xml:space="preserve"> Cambia el estado del proceso que invoca a la rutina de servicio en la tabla de procesos. Los posibles estados de un proceso se muestran en la figura 4.7 y son Listo (R-R), Listo en swap (R-S), Bloqueado (B-B), Bloqueado en swap (B-S), Bloqueado esperando hijo (B-W) y Bloqueado esperando hijo en swap (B-X).</t>
    </r>
  </si>
  <si>
    <r>
      <t xml:space="preserve">¿Qué hace?: </t>
    </r>
    <r>
      <rPr>
        <sz val="8"/>
        <rFont val="Arial"/>
        <family val="2"/>
      </rPr>
      <t>Crea un nuevo proceso a partir de un programa objeto almacenado en disco. Esta rutina de servicio invoca al despachador del sistema operativo.</t>
    </r>
  </si>
  <si>
    <r>
      <t xml:space="preserve">¿Qué hace?: </t>
    </r>
    <r>
      <rPr>
        <sz val="8"/>
        <rFont val="Arial"/>
        <family val="2"/>
      </rPr>
      <t>Libera un canal de comunicaciones.</t>
    </r>
  </si>
  <si>
    <r>
      <t>¿Qué hace?:</t>
    </r>
    <r>
      <rPr>
        <sz val="8"/>
        <rFont val="Arial"/>
        <family val="2"/>
      </rPr>
      <t xml:space="preserve"> Le permite a un proceso recuperar los parámetros que le fueron enviados cuando fue creado por un comando ejec o ejecb desde el shell o por la rutina de servicio 02.</t>
    </r>
  </si>
  <si>
    <r>
      <t>¿Qué hace?:</t>
    </r>
    <r>
      <rPr>
        <sz val="8"/>
        <rFont val="Arial"/>
        <family val="2"/>
      </rPr>
      <t xml:space="preserve"> Invoca al gestor de archivos para pedirle una acción en particular. Las acciones que puede hacer el gestor de archivos son: crea, salva, borra, cat, uncat, dup y existe. La rutina de servicio atrapa el mensaje generado por el gestor de archivos y lo devuelve al programa invocador en la variable.</t>
    </r>
  </si>
  <si>
    <r>
      <t>¿Qué hace?:</t>
    </r>
    <r>
      <rPr>
        <sz val="8"/>
        <rFont val="Arial"/>
        <family val="2"/>
      </rPr>
      <t xml:space="preserve"> Devuelve el PID del invocador.</t>
    </r>
  </si>
  <si>
    <r>
      <t>¿Qué hace?:</t>
    </r>
    <r>
      <rPr>
        <sz val="8"/>
        <rFont val="Arial"/>
        <family val="2"/>
      </rPr>
      <t xml:space="preserve"> Escribe un mensaje al log del sistema.</t>
    </r>
  </si>
  <si>
    <r>
      <t xml:space="preserve">Función: </t>
    </r>
    <r>
      <rPr>
        <sz val="8"/>
        <rFont val="Arial"/>
        <family val="2"/>
      </rPr>
      <t>Destruye un proceso dado su PID.</t>
    </r>
  </si>
  <si>
    <t>MOV "01:B-B",PARAMETROS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</si>
</sst>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 #,##0_-;\-* #,##0_-;_-* &quot;-&quot;??_-;_-@_-"/>
  </numFmts>
  <fonts count="21" x14ac:knownFonts="1">
    <font>
      <sz val="10"/>
      <name val="Arial"/>
    </font>
    <font>
      <sz val="10"/>
      <name val="Arial"/>
      <family val="2"/>
    </font>
    <font>
      <sz val="8"/>
      <name val="Arial"/>
      <family val="2"/>
    </font>
    <font>
      <b/>
      <sz val="10"/>
      <name val="Arial"/>
      <family val="2"/>
    </font>
    <font>
      <sz val="10"/>
      <color indexed="10"/>
      <name val="Arial"/>
      <family val="2"/>
    </font>
    <font>
      <b/>
      <sz val="8"/>
      <name val="Arial"/>
      <family val="2"/>
    </font>
    <font>
      <b/>
      <sz val="7"/>
      <name val="Arial"/>
      <family val="2"/>
    </font>
    <font>
      <sz val="7"/>
      <name val="Arial"/>
      <family val="2"/>
    </font>
    <font>
      <b/>
      <sz val="7"/>
      <name val="Arial"/>
      <family val="2"/>
    </font>
    <font>
      <sz val="8"/>
      <name val="Tahoma"/>
      <family val="2"/>
    </font>
    <font>
      <sz val="7"/>
      <name val="Arial"/>
      <family val="2"/>
    </font>
    <font>
      <sz val="10"/>
      <name val="Tahoma"/>
      <family val="2"/>
    </font>
    <font>
      <b/>
      <sz val="10"/>
      <name val="Tahoma"/>
      <family val="2"/>
    </font>
    <font>
      <sz val="10"/>
      <color indexed="9"/>
      <name val="Arial"/>
      <family val="2"/>
    </font>
    <font>
      <sz val="10"/>
      <name val="Arial"/>
      <family val="2"/>
    </font>
    <font>
      <b/>
      <sz val="8"/>
      <name val="Arial"/>
      <family val="2"/>
    </font>
    <font>
      <sz val="8"/>
      <name val="Arial"/>
      <family val="2"/>
    </font>
    <font>
      <sz val="12"/>
      <name val="Arial"/>
      <family val="2"/>
    </font>
    <font>
      <u/>
      <sz val="8"/>
      <name val="Arial"/>
      <family val="2"/>
    </font>
    <font>
      <sz val="14"/>
      <name val="Arial"/>
      <family val="2"/>
    </font>
    <font>
      <b/>
      <sz val="10"/>
      <color theme="0"/>
      <name val="Arial"/>
      <family val="2"/>
    </font>
  </fonts>
  <fills count="33">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2"/>
        <bgColor indexed="64"/>
      </patternFill>
    </fill>
    <fill>
      <patternFill patternType="solid">
        <fgColor indexed="13"/>
        <bgColor indexed="64"/>
      </patternFill>
    </fill>
    <fill>
      <patternFill patternType="solid">
        <fgColor indexed="43"/>
        <bgColor indexed="64"/>
      </patternFill>
    </fill>
    <fill>
      <patternFill patternType="solid">
        <fgColor indexed="50"/>
        <bgColor indexed="64"/>
      </patternFill>
    </fill>
    <fill>
      <patternFill patternType="solid">
        <fgColor indexed="51"/>
        <bgColor indexed="64"/>
      </patternFill>
    </fill>
    <fill>
      <patternFill patternType="solid">
        <fgColor indexed="45"/>
        <bgColor indexed="64"/>
      </patternFill>
    </fill>
    <fill>
      <patternFill patternType="solid">
        <fgColor indexed="42"/>
        <bgColor indexed="64"/>
      </patternFill>
    </fill>
    <fill>
      <patternFill patternType="solid">
        <fgColor indexed="9"/>
        <bgColor indexed="64"/>
      </patternFill>
    </fill>
    <fill>
      <patternFill patternType="lightUp"/>
    </fill>
    <fill>
      <patternFill patternType="lightUp">
        <bgColor indexed="22"/>
      </patternFill>
    </fill>
    <fill>
      <patternFill patternType="solid">
        <fgColor indexed="40"/>
        <bgColor indexed="64"/>
      </patternFill>
    </fill>
    <fill>
      <patternFill patternType="solid">
        <fgColor indexed="44"/>
        <bgColor indexed="64"/>
      </patternFill>
    </fill>
    <fill>
      <patternFill patternType="solid">
        <fgColor indexed="41"/>
        <bgColor indexed="64"/>
      </patternFill>
    </fill>
    <fill>
      <patternFill patternType="solid">
        <fgColor indexed="52"/>
        <bgColor indexed="64"/>
      </patternFill>
    </fill>
    <fill>
      <patternFill patternType="solid">
        <fgColor indexed="46"/>
        <bgColor indexed="64"/>
      </patternFill>
    </fill>
    <fill>
      <patternFill patternType="solid">
        <fgColor indexed="57"/>
        <bgColor indexed="64"/>
      </patternFill>
    </fill>
    <fill>
      <patternFill patternType="solid">
        <fgColor indexed="1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rgb="FFFF33CC"/>
        <bgColor indexed="64"/>
      </patternFill>
    </fill>
    <fill>
      <patternFill patternType="solid">
        <fgColor rgb="FF66FF66"/>
        <bgColor indexed="64"/>
      </patternFill>
    </fill>
    <fill>
      <patternFill patternType="solid">
        <fgColor rgb="FFFF5050"/>
        <bgColor indexed="64"/>
      </patternFill>
    </fill>
    <fill>
      <patternFill patternType="solid">
        <fgColor theme="0" tint="-0.249977111117893"/>
        <bgColor indexed="64"/>
      </patternFill>
    </fill>
    <fill>
      <patternFill patternType="lightDown"/>
    </fill>
    <fill>
      <patternFill patternType="solid">
        <fgColor indexed="65"/>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40">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bottom style="thin">
        <color indexed="64"/>
      </bottom>
      <diagonal/>
    </border>
    <border>
      <left/>
      <right style="dotted">
        <color indexed="64"/>
      </right>
      <top/>
      <bottom/>
      <diagonal/>
    </border>
    <border diagonalDown="1">
      <left/>
      <right/>
      <top/>
      <bottom/>
      <diagonal style="thin">
        <color indexed="64"/>
      </diagonal>
    </border>
    <border diagonalUp="1">
      <left/>
      <right/>
      <top/>
      <bottom/>
      <diagonal style="thin">
        <color indexed="64"/>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diagonal/>
    </border>
    <border>
      <left style="thin">
        <color indexed="64"/>
      </left>
      <right/>
      <top style="hair">
        <color indexed="64"/>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right/>
      <top/>
      <bottom style="hair">
        <color indexed="64"/>
      </bottom>
      <diagonal/>
    </border>
    <border>
      <left style="dashed">
        <color indexed="64"/>
      </left>
      <right style="dashed">
        <color indexed="64"/>
      </right>
      <top/>
      <bottom/>
      <diagonal/>
    </border>
    <border>
      <left style="dotted">
        <color auto="1"/>
      </left>
      <right style="dotted">
        <color auto="1"/>
      </right>
      <top style="thin">
        <color auto="1"/>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04">
    <xf numFmtId="0" fontId="0" fillId="0" borderId="0" xfId="0"/>
    <xf numFmtId="44" fontId="0" fillId="0" borderId="0" xfId="2" applyFont="1"/>
    <xf numFmtId="0" fontId="2" fillId="0" borderId="0" xfId="0" applyFont="1"/>
    <xf numFmtId="0" fontId="2" fillId="0" borderId="1" xfId="0" applyFont="1" applyBorder="1"/>
    <xf numFmtId="0" fontId="2" fillId="0" borderId="2" xfId="0" applyFont="1" applyBorder="1"/>
    <xf numFmtId="0" fontId="6" fillId="0" borderId="0" xfId="0" applyFont="1"/>
    <xf numFmtId="0" fontId="7" fillId="0" borderId="0" xfId="0" applyFont="1"/>
    <xf numFmtId="0" fontId="6" fillId="2" borderId="3" xfId="0" applyFont="1" applyFill="1" applyBorder="1" applyAlignment="1">
      <alignment horizontal="center" vertical="center" wrapText="1"/>
    </xf>
    <xf numFmtId="0" fontId="0" fillId="0" borderId="1" xfId="0" applyBorder="1"/>
    <xf numFmtId="0" fontId="0" fillId="0" borderId="4" xfId="0" applyBorder="1"/>
    <xf numFmtId="0" fontId="0" fillId="0" borderId="2" xfId="0" applyBorder="1"/>
    <xf numFmtId="44" fontId="0" fillId="0" borderId="0" xfId="0" applyNumberFormat="1"/>
    <xf numFmtId="44" fontId="4" fillId="0" borderId="0" xfId="0" applyNumberFormat="1" applyFont="1"/>
    <xf numFmtId="0" fontId="5" fillId="2" borderId="3" xfId="0" applyFont="1" applyFill="1" applyBorder="1" applyAlignment="1">
      <alignment horizontal="center"/>
    </xf>
    <xf numFmtId="0" fontId="9" fillId="0" borderId="0" xfId="0" applyFont="1"/>
    <xf numFmtId="0" fontId="9" fillId="2" borderId="3" xfId="0" quotePrefix="1" applyFont="1" applyFill="1" applyBorder="1" applyAlignment="1">
      <alignment horizontal="center"/>
    </xf>
    <xf numFmtId="0" fontId="9" fillId="2" borderId="4" xfId="0" applyFont="1" applyFill="1" applyBorder="1"/>
    <xf numFmtId="0" fontId="9" fillId="0" borderId="4" xfId="0" applyFont="1" applyBorder="1"/>
    <xf numFmtId="0" fontId="9" fillId="2" borderId="1" xfId="0" applyFont="1" applyFill="1" applyBorder="1"/>
    <xf numFmtId="0" fontId="9" fillId="2" borderId="2" xfId="0" applyFont="1" applyFill="1" applyBorder="1"/>
    <xf numFmtId="0" fontId="0" fillId="0" borderId="3" xfId="0" applyBorder="1" applyAlignment="1">
      <alignment vertical="center"/>
    </xf>
    <xf numFmtId="0" fontId="0" fillId="0" borderId="3" xfId="0" applyBorder="1"/>
    <xf numFmtId="0" fontId="0" fillId="0" borderId="3" xfId="0" applyBorder="1" applyAlignment="1">
      <alignment wrapText="1"/>
    </xf>
    <xf numFmtId="0" fontId="2" fillId="0" borderId="0" xfId="0" applyFont="1" applyAlignment="1">
      <alignment horizontal="left"/>
    </xf>
    <xf numFmtId="0" fontId="2" fillId="0" borderId="0" xfId="0" applyFont="1" applyBorder="1"/>
    <xf numFmtId="0" fontId="2" fillId="0" borderId="0" xfId="0" applyFont="1" applyBorder="1" applyAlignment="1">
      <alignment horizontal="center"/>
    </xf>
    <xf numFmtId="0" fontId="2" fillId="2" borderId="3" xfId="0" applyFont="1" applyFill="1" applyBorder="1" applyAlignment="1">
      <alignment horizontal="center"/>
    </xf>
    <xf numFmtId="0" fontId="8" fillId="0" borderId="0" xfId="0" applyFont="1"/>
    <xf numFmtId="0" fontId="2" fillId="0" borderId="3" xfId="0" applyFont="1" applyBorder="1" applyAlignment="1">
      <alignment horizontal="center"/>
    </xf>
    <xf numFmtId="0" fontId="11" fillId="0" borderId="0" xfId="0" applyFont="1"/>
    <xf numFmtId="0" fontId="11" fillId="0" borderId="3" xfId="0" applyFont="1" applyBorder="1" applyAlignment="1">
      <alignment horizontal="center"/>
    </xf>
    <xf numFmtId="0" fontId="12" fillId="0" borderId="3" xfId="0" applyFont="1" applyBorder="1"/>
    <xf numFmtId="0" fontId="2" fillId="0" borderId="3" xfId="0" quotePrefix="1" applyFont="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0" xfId="0" applyBorder="1"/>
    <xf numFmtId="0" fontId="0" fillId="0" borderId="0" xfId="0" applyAlignment="1">
      <alignment horizontal="center"/>
    </xf>
    <xf numFmtId="0" fontId="0" fillId="0" borderId="0" xfId="0" applyFill="1" applyBorder="1"/>
    <xf numFmtId="0" fontId="0" fillId="0" borderId="3"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3" borderId="0" xfId="0" applyFill="1"/>
    <xf numFmtId="0" fontId="0" fillId="0" borderId="0" xfId="0" applyAlignment="1">
      <alignment horizontal="left"/>
    </xf>
    <xf numFmtId="0" fontId="13" fillId="4" borderId="0" xfId="0" applyFont="1" applyFill="1" applyAlignment="1">
      <alignment horizontal="center"/>
    </xf>
    <xf numFmtId="0" fontId="0" fillId="0" borderId="3" xfId="0" applyFill="1" applyBorder="1" applyAlignment="1">
      <alignment horizontal="center"/>
    </xf>
    <xf numFmtId="0" fontId="0" fillId="3" borderId="0" xfId="0" applyFill="1" applyAlignment="1">
      <alignment horizontal="center"/>
    </xf>
    <xf numFmtId="0" fontId="0" fillId="5" borderId="0" xfId="0" applyFill="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5" borderId="0" xfId="0" applyFill="1"/>
    <xf numFmtId="0" fontId="4" fillId="0" borderId="0" xfId="0" applyFont="1"/>
    <xf numFmtId="0" fontId="7" fillId="5" borderId="0" xfId="0" applyFont="1" applyFill="1"/>
    <xf numFmtId="0" fontId="0" fillId="0" borderId="0" xfId="0" applyAlignment="1">
      <alignment vertical="top" wrapText="1"/>
    </xf>
    <xf numFmtId="0" fontId="0" fillId="0" borderId="0" xfId="0" applyAlignment="1">
      <alignment vertical="center"/>
    </xf>
    <xf numFmtId="0" fontId="2" fillId="0" borderId="0" xfId="0" applyFont="1" applyAlignment="1">
      <alignment vertical="top" wrapText="1"/>
    </xf>
    <xf numFmtId="0" fontId="5" fillId="0" borderId="0" xfId="0" applyFont="1"/>
    <xf numFmtId="0" fontId="2" fillId="0" borderId="0" xfId="0" applyFont="1" applyAlignment="1">
      <alignment horizontal="left" indent="2"/>
    </xf>
    <xf numFmtId="0" fontId="11" fillId="0" borderId="8" xfId="0" applyFont="1" applyBorder="1"/>
    <xf numFmtId="0" fontId="11" fillId="0" borderId="9" xfId="0" applyFont="1" applyBorder="1"/>
    <xf numFmtId="0" fontId="11" fillId="0" borderId="10" xfId="0" applyFont="1" applyBorder="1"/>
    <xf numFmtId="0" fontId="11" fillId="0" borderId="11" xfId="0" applyFont="1" applyBorder="1"/>
    <xf numFmtId="0" fontId="12" fillId="0" borderId="0" xfId="0" applyFont="1" applyBorder="1" applyAlignment="1">
      <alignment horizontal="center"/>
    </xf>
    <xf numFmtId="0" fontId="11" fillId="0" borderId="12" xfId="0" applyFont="1" applyBorder="1"/>
    <xf numFmtId="0" fontId="11" fillId="0" borderId="0" xfId="0" quotePrefix="1" applyFont="1" applyBorder="1"/>
    <xf numFmtId="0" fontId="11" fillId="0" borderId="0" xfId="0" applyFont="1" applyBorder="1"/>
    <xf numFmtId="0" fontId="11" fillId="0" borderId="13" xfId="0" applyFont="1" applyBorder="1"/>
    <xf numFmtId="0" fontId="11" fillId="0" borderId="14" xfId="0" applyFont="1" applyBorder="1"/>
    <xf numFmtId="0" fontId="11" fillId="0" borderId="15" xfId="0" applyFont="1" applyBorder="1"/>
    <xf numFmtId="0" fontId="12" fillId="2" borderId="3" xfId="0" applyFont="1" applyFill="1" applyBorder="1" applyAlignment="1">
      <alignment horizontal="center"/>
    </xf>
    <xf numFmtId="0" fontId="11" fillId="0" borderId="0" xfId="0" applyFont="1" applyFill="1"/>
    <xf numFmtId="0" fontId="11" fillId="0" borderId="3"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applyAlignment="1">
      <alignment horizontal="left" indent="2"/>
    </xf>
    <xf numFmtId="0" fontId="11" fillId="0" borderId="4" xfId="0" applyFont="1" applyFill="1" applyBorder="1" applyAlignment="1">
      <alignment horizontal="center"/>
    </xf>
    <xf numFmtId="0" fontId="11" fillId="0" borderId="11" xfId="0" applyFont="1" applyFill="1" applyBorder="1"/>
    <xf numFmtId="0" fontId="11" fillId="0" borderId="0" xfId="0" applyFont="1" applyFill="1" applyBorder="1"/>
    <xf numFmtId="0" fontId="12" fillId="0" borderId="0" xfId="0" applyFont="1" applyFill="1" applyBorder="1" applyAlignment="1">
      <alignment horizontal="center"/>
    </xf>
    <xf numFmtId="0" fontId="11" fillId="0" borderId="12" xfId="0" applyFont="1" applyFill="1" applyBorder="1"/>
    <xf numFmtId="0" fontId="11" fillId="0" borderId="13" xfId="0" applyFont="1" applyFill="1" applyBorder="1"/>
    <xf numFmtId="0" fontId="11" fillId="0" borderId="14" xfId="0" applyFont="1" applyFill="1" applyBorder="1"/>
    <xf numFmtId="0" fontId="11" fillId="0" borderId="14" xfId="0" applyFont="1" applyFill="1" applyBorder="1" applyAlignment="1">
      <alignment horizontal="center"/>
    </xf>
    <xf numFmtId="0" fontId="11" fillId="0" borderId="15" xfId="0" applyFont="1" applyFill="1" applyBorder="1"/>
    <xf numFmtId="0" fontId="11" fillId="0" borderId="8" xfId="0" applyFont="1" applyFill="1" applyBorder="1"/>
    <xf numFmtId="0" fontId="11" fillId="0" borderId="9" xfId="0" applyFont="1" applyFill="1" applyBorder="1"/>
    <xf numFmtId="0" fontId="11" fillId="0" borderId="10" xfId="0" applyFont="1" applyFill="1" applyBorder="1"/>
    <xf numFmtId="0" fontId="12" fillId="0" borderId="9" xfId="0" applyFont="1" applyFill="1" applyBorder="1" applyAlignment="1">
      <alignment horizontal="center"/>
    </xf>
    <xf numFmtId="0" fontId="11" fillId="0" borderId="9" xfId="0" applyFont="1" applyFill="1" applyBorder="1" applyAlignment="1">
      <alignment horizontal="center"/>
    </xf>
    <xf numFmtId="0" fontId="11" fillId="0" borderId="4" xfId="0" applyFont="1" applyBorder="1"/>
    <xf numFmtId="0" fontId="11" fillId="0" borderId="4" xfId="0" applyFont="1" applyBorder="1" applyAlignment="1">
      <alignment horizontal="left" indent="2"/>
    </xf>
    <xf numFmtId="0" fontId="3" fillId="0" borderId="3" xfId="0" applyFont="1" applyBorder="1" applyAlignment="1">
      <alignment horizontal="center"/>
    </xf>
    <xf numFmtId="164" fontId="0" fillId="0" borderId="3" xfId="1" applyNumberFormat="1" applyFont="1" applyBorder="1"/>
    <xf numFmtId="0" fontId="3" fillId="0" borderId="3" xfId="0" applyFont="1" applyBorder="1"/>
    <xf numFmtId="0" fontId="3" fillId="0" borderId="0" xfId="0" applyFont="1"/>
    <xf numFmtId="0" fontId="3" fillId="5" borderId="3" xfId="0" applyFont="1" applyFill="1" applyBorder="1" applyAlignment="1">
      <alignment horizontal="center"/>
    </xf>
    <xf numFmtId="0" fontId="0" fillId="0" borderId="3" xfId="0" applyBorder="1" applyAlignment="1">
      <alignment horizontal="right"/>
    </xf>
    <xf numFmtId="0" fontId="0" fillId="0" borderId="0" xfId="0" applyAlignment="1"/>
    <xf numFmtId="0" fontId="14" fillId="0" borderId="0" xfId="0" applyFont="1"/>
    <xf numFmtId="0" fontId="0" fillId="0"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3" fillId="0" borderId="0" xfId="0" applyFont="1" applyFill="1" applyBorder="1" applyAlignment="1">
      <alignment horizontal="center"/>
    </xf>
    <xf numFmtId="0" fontId="2" fillId="0" borderId="0" xfId="0" quotePrefix="1" applyFont="1"/>
    <xf numFmtId="0" fontId="0" fillId="0" borderId="0" xfId="0" applyAlignment="1">
      <alignment horizontal="left" vertical="top" wrapText="1" indent="2"/>
    </xf>
    <xf numFmtId="0" fontId="9" fillId="0" borderId="0" xfId="0" quotePrefix="1" applyFont="1"/>
    <xf numFmtId="0" fontId="9" fillId="0" borderId="1" xfId="0" applyFont="1" applyBorder="1"/>
    <xf numFmtId="0" fontId="9" fillId="0" borderId="2" xfId="0" applyFont="1" applyBorder="1"/>
    <xf numFmtId="0" fontId="9" fillId="0" borderId="0" xfId="0" applyFont="1" applyAlignment="1">
      <alignment horizontal="right"/>
    </xf>
    <xf numFmtId="0" fontId="7" fillId="0" borderId="1" xfId="0" applyFont="1" applyFill="1" applyBorder="1" applyAlignment="1">
      <alignment horizontal="left" vertical="top" wrapText="1"/>
    </xf>
    <xf numFmtId="0" fontId="7" fillId="0" borderId="1" xfId="0" applyFont="1" applyFill="1" applyBorder="1" applyAlignment="1">
      <alignment vertical="center"/>
    </xf>
    <xf numFmtId="0" fontId="7" fillId="0" borderId="4" xfId="0" applyFont="1" applyFill="1" applyBorder="1" applyAlignment="1">
      <alignment horizontal="left" vertical="top" wrapText="1"/>
    </xf>
    <xf numFmtId="0" fontId="7" fillId="0" borderId="4" xfId="0" applyFont="1" applyFill="1" applyBorder="1" applyAlignment="1">
      <alignment vertical="center"/>
    </xf>
    <xf numFmtId="0" fontId="7" fillId="0" borderId="2" xfId="0" applyFont="1" applyFill="1" applyBorder="1" applyAlignment="1">
      <alignment horizontal="center" vertical="center"/>
    </xf>
    <xf numFmtId="0" fontId="7" fillId="0" borderId="2" xfId="0" applyFont="1" applyFill="1" applyBorder="1" applyAlignment="1">
      <alignment horizontal="left" vertical="top" wrapText="1"/>
    </xf>
    <xf numFmtId="0" fontId="7" fillId="0" borderId="2" xfId="0" applyFont="1" applyFill="1" applyBorder="1" applyAlignment="1">
      <alignment vertical="center"/>
    </xf>
    <xf numFmtId="0" fontId="7" fillId="0" borderId="2" xfId="0" applyFont="1" applyFill="1" applyBorder="1" applyAlignment="1">
      <alignment vertical="center" wrapText="1"/>
    </xf>
    <xf numFmtId="0" fontId="7" fillId="0" borderId="1" xfId="0" applyFont="1" applyFill="1" applyBorder="1" applyAlignment="1">
      <alignment horizontal="left" vertical="center"/>
    </xf>
    <xf numFmtId="0" fontId="7" fillId="0" borderId="4" xfId="0" applyFont="1" applyFill="1" applyBorder="1" applyAlignment="1">
      <alignment horizontal="lef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top" wrapText="1"/>
    </xf>
    <xf numFmtId="0" fontId="7" fillId="0" borderId="3" xfId="0" applyFont="1" applyFill="1" applyBorder="1" applyAlignment="1">
      <alignment horizontal="center" vertical="center"/>
    </xf>
    <xf numFmtId="0" fontId="7" fillId="0" borderId="3" xfId="0" applyFont="1" applyFill="1" applyBorder="1" applyAlignment="1">
      <alignment vertical="center"/>
    </xf>
    <xf numFmtId="0" fontId="10" fillId="0" borderId="3" xfId="0" applyFont="1" applyFill="1" applyBorder="1" applyAlignment="1">
      <alignment horizontal="center" vertical="center"/>
    </xf>
    <xf numFmtId="0" fontId="10" fillId="0" borderId="3" xfId="0" applyFont="1" applyFill="1" applyBorder="1"/>
    <xf numFmtId="0" fontId="10" fillId="0" borderId="3" xfId="0" applyFont="1" applyFill="1" applyBorder="1" applyAlignment="1">
      <alignment vertical="center"/>
    </xf>
    <xf numFmtId="0" fontId="10" fillId="0" borderId="3" xfId="0" applyFont="1" applyFill="1" applyBorder="1" applyAlignment="1">
      <alignment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vertical="center"/>
    </xf>
    <xf numFmtId="0" fontId="10" fillId="0" borderId="2" xfId="0" applyFont="1" applyFill="1" applyBorder="1" applyAlignment="1">
      <alignment vertical="center"/>
    </xf>
    <xf numFmtId="0" fontId="7" fillId="0" borderId="0" xfId="0" applyFont="1" applyFill="1" applyBorder="1" applyAlignment="1">
      <alignment vertical="center"/>
    </xf>
    <xf numFmtId="0" fontId="7" fillId="0" borderId="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right"/>
    </xf>
    <xf numFmtId="0" fontId="2" fillId="0" borderId="0" xfId="0" applyFont="1" applyAlignment="1">
      <alignment horizontal="center"/>
    </xf>
    <xf numFmtId="0" fontId="2" fillId="0" borderId="0" xfId="0" applyFont="1" applyAlignment="1"/>
    <xf numFmtId="0" fontId="2" fillId="0" borderId="0" xfId="0" applyFont="1" applyAlignment="1">
      <alignment vertical="center"/>
    </xf>
    <xf numFmtId="0" fontId="2" fillId="2" borderId="3" xfId="0" quotePrefix="1" applyFont="1" applyFill="1" applyBorder="1" applyAlignment="1">
      <alignment horizontal="center"/>
    </xf>
    <xf numFmtId="0" fontId="2" fillId="11" borderId="3" xfId="0" applyFont="1" applyFill="1" applyBorder="1"/>
    <xf numFmtId="0" fontId="2" fillId="0" borderId="3" xfId="0" applyFont="1" applyFill="1" applyBorder="1"/>
    <xf numFmtId="0" fontId="2" fillId="0" borderId="3" xfId="0" applyFont="1" applyBorder="1"/>
    <xf numFmtId="0" fontId="2" fillId="2" borderId="3" xfId="0" applyFont="1" applyFill="1" applyBorder="1"/>
    <xf numFmtId="0" fontId="2" fillId="12" borderId="3" xfId="0" applyFont="1" applyFill="1" applyBorder="1"/>
    <xf numFmtId="0" fontId="2" fillId="0" borderId="0" xfId="0" applyFont="1" applyProtection="1">
      <protection locked="0"/>
    </xf>
    <xf numFmtId="0" fontId="15" fillId="0" borderId="3" xfId="0" applyFont="1" applyBorder="1" applyAlignment="1">
      <alignment horizontal="center" vertical="center"/>
    </xf>
    <xf numFmtId="0" fontId="15" fillId="11" borderId="3" xfId="0" applyFont="1" applyFill="1" applyBorder="1" applyAlignment="1">
      <alignment horizontal="center" vertical="center"/>
    </xf>
    <xf numFmtId="0" fontId="15" fillId="0" borderId="3" xfId="0" applyFont="1" applyFill="1" applyBorder="1" applyAlignment="1">
      <alignment horizontal="center" vertical="center"/>
    </xf>
    <xf numFmtId="0" fontId="2" fillId="0" borderId="1"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8"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12" borderId="8" xfId="0" applyFont="1" applyFill="1" applyBorder="1"/>
    <xf numFmtId="0" fontId="2" fillId="12" borderId="11" xfId="0" applyFont="1" applyFill="1" applyBorder="1"/>
    <xf numFmtId="0" fontId="2" fillId="12" borderId="13" xfId="0" applyFont="1" applyFill="1" applyBorder="1"/>
    <xf numFmtId="0" fontId="2" fillId="0" borderId="4" xfId="0" applyFont="1" applyBorder="1"/>
    <xf numFmtId="0" fontId="2" fillId="0" borderId="18" xfId="0" applyFont="1" applyBorder="1"/>
    <xf numFmtId="0" fontId="2" fillId="2" borderId="1" xfId="0" applyFont="1" applyFill="1" applyBorder="1"/>
    <xf numFmtId="0" fontId="2" fillId="2" borderId="4" xfId="0" applyFont="1" applyFill="1" applyBorder="1"/>
    <xf numFmtId="0" fontId="2" fillId="2" borderId="2" xfId="0" applyFont="1" applyFill="1" applyBorder="1"/>
    <xf numFmtId="0" fontId="2" fillId="0" borderId="0" xfId="0" applyFont="1" applyBorder="1" applyAlignment="1">
      <alignment horizontal="left"/>
    </xf>
    <xf numFmtId="0" fontId="2" fillId="13" borderId="2" xfId="0" applyFont="1" applyFill="1" applyBorder="1"/>
    <xf numFmtId="0" fontId="2" fillId="13" borderId="4" xfId="0" applyFont="1" applyFill="1" applyBorder="1"/>
    <xf numFmtId="0" fontId="2" fillId="13" borderId="1" xfId="0" applyFont="1" applyFill="1" applyBorder="1"/>
    <xf numFmtId="0" fontId="2" fillId="0" borderId="19" xfId="0" applyFont="1" applyBorder="1"/>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2" xfId="0" applyFont="1" applyFill="1" applyBorder="1" applyAlignment="1">
      <alignment horizontal="center"/>
    </xf>
    <xf numFmtId="0" fontId="2" fillId="2" borderId="4" xfId="0" quotePrefix="1" applyFont="1" applyFill="1" applyBorder="1" applyAlignment="1">
      <alignment horizontal="center"/>
    </xf>
    <xf numFmtId="0" fontId="2" fillId="2" borderId="2" xfId="0" quotePrefix="1" applyFont="1" applyFill="1" applyBorder="1" applyAlignment="1">
      <alignment horizontal="center"/>
    </xf>
    <xf numFmtId="0" fontId="2" fillId="6" borderId="0" xfId="0" quotePrefix="1" applyFont="1" applyFill="1" applyBorder="1" applyAlignment="1">
      <alignment horizontal="center" vertical="center"/>
    </xf>
    <xf numFmtId="0" fontId="2" fillId="0" borderId="0" xfId="0" quotePrefix="1" applyFont="1" applyBorder="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9" fillId="3" borderId="3" xfId="0" applyFont="1" applyFill="1" applyBorder="1" applyAlignment="1">
      <alignment horizontal="center"/>
    </xf>
    <xf numFmtId="0" fontId="9" fillId="20" borderId="3" xfId="0" applyFont="1" applyFill="1" applyBorder="1" applyAlignment="1">
      <alignment horizontal="center"/>
    </xf>
    <xf numFmtId="0" fontId="9" fillId="17" borderId="3" xfId="0" applyFont="1" applyFill="1" applyBorder="1" applyAlignment="1">
      <alignment horizontal="center"/>
    </xf>
    <xf numFmtId="0" fontId="9" fillId="5" borderId="3" xfId="0" applyFont="1" applyFill="1" applyBorder="1" applyAlignment="1">
      <alignment horizontal="center"/>
    </xf>
    <xf numFmtId="0" fontId="2" fillId="0" borderId="3" xfId="0" applyFont="1" applyFill="1" applyBorder="1" applyAlignment="1">
      <alignment horizontal="center"/>
    </xf>
    <xf numFmtId="0" fontId="2" fillId="0" borderId="18" xfId="0" applyFont="1" applyBorder="1" applyAlignment="1">
      <alignment horizontal="center"/>
    </xf>
    <xf numFmtId="0" fontId="5" fillId="0" borderId="3" xfId="0" applyFont="1" applyBorder="1" applyAlignment="1">
      <alignment horizontal="center"/>
    </xf>
    <xf numFmtId="0" fontId="7" fillId="0" borderId="3" xfId="0" applyFont="1" applyFill="1" applyBorder="1" applyAlignment="1">
      <alignment vertical="top" wrapText="1"/>
    </xf>
    <xf numFmtId="0" fontId="7" fillId="0" borderId="1" xfId="0" applyFont="1" applyBorder="1"/>
    <xf numFmtId="0" fontId="7" fillId="0" borderId="4" xfId="0" applyFont="1" applyBorder="1"/>
    <xf numFmtId="0" fontId="7" fillId="0" borderId="2" xfId="0" applyFont="1" applyBorder="1"/>
    <xf numFmtId="0" fontId="7" fillId="0" borderId="3" xfId="0" applyFont="1" applyFill="1" applyBorder="1" applyAlignment="1">
      <alignment horizontal="center" vertical="center" wrapText="1"/>
    </xf>
    <xf numFmtId="0" fontId="10" fillId="0" borderId="3" xfId="0" applyFont="1" applyFill="1" applyBorder="1" applyAlignment="1">
      <alignment horizontal="left" vertical="center" wrapText="1"/>
    </xf>
    <xf numFmtId="0" fontId="10" fillId="0" borderId="3" xfId="0" applyFont="1" applyFill="1" applyBorder="1" applyAlignment="1">
      <alignment vertical="top" wrapText="1"/>
    </xf>
    <xf numFmtId="0" fontId="16" fillId="0" borderId="11" xfId="0" applyFont="1" applyBorder="1" applyAlignment="1">
      <alignment vertical="top" wrapText="1"/>
    </xf>
    <xf numFmtId="0" fontId="2" fillId="6" borderId="0" xfId="0" applyFont="1" applyFill="1" applyBorder="1" applyAlignment="1">
      <alignment vertical="center"/>
    </xf>
    <xf numFmtId="0" fontId="9" fillId="0" borderId="18" xfId="0" applyFont="1" applyBorder="1"/>
    <xf numFmtId="0" fontId="2" fillId="0" borderId="0" xfId="0" applyFont="1" applyAlignment="1">
      <alignment horizontal="center"/>
    </xf>
    <xf numFmtId="0" fontId="2" fillId="0" borderId="1" xfId="0" applyFont="1" applyFill="1" applyBorder="1" applyAlignment="1">
      <alignment horizontal="center"/>
    </xf>
    <xf numFmtId="0" fontId="2" fillId="0" borderId="4" xfId="0" applyFont="1" applyFill="1" applyBorder="1" applyAlignment="1">
      <alignment horizontal="center"/>
    </xf>
    <xf numFmtId="0" fontId="5" fillId="0" borderId="4" xfId="0" applyFont="1" applyFill="1" applyBorder="1" applyAlignment="1">
      <alignment horizontal="center"/>
    </xf>
    <xf numFmtId="0" fontId="2" fillId="0" borderId="2" xfId="0" applyFont="1" applyFill="1" applyBorder="1" applyAlignment="1">
      <alignment horizontal="center"/>
    </xf>
    <xf numFmtId="0" fontId="2" fillId="0" borderId="0" xfId="0" applyFont="1" applyFill="1" applyBorder="1" applyAlignment="1">
      <alignment horizontal="center"/>
    </xf>
    <xf numFmtId="0" fontId="5" fillId="0" borderId="0" xfId="0" applyFont="1" applyFill="1" applyBorder="1" applyAlignment="1">
      <alignment horizontal="center"/>
    </xf>
    <xf numFmtId="0" fontId="2" fillId="0" borderId="21" xfId="0" applyFont="1" applyBorder="1"/>
    <xf numFmtId="0" fontId="2" fillId="0" borderId="12" xfId="0" applyFont="1" applyBorder="1"/>
    <xf numFmtId="0" fontId="2" fillId="0" borderId="22" xfId="0" applyFont="1" applyBorder="1"/>
    <xf numFmtId="0" fontId="17" fillId="0" borderId="12" xfId="0" applyFont="1" applyBorder="1" applyAlignment="1">
      <alignment horizontal="center" vertical="center"/>
    </xf>
    <xf numFmtId="0" fontId="17" fillId="0" borderId="12" xfId="0" applyFont="1" applyBorder="1" applyAlignment="1">
      <alignment horizontal="left" vertical="center"/>
    </xf>
    <xf numFmtId="0" fontId="17" fillId="0" borderId="0" xfId="0" applyFont="1" applyBorder="1" applyAlignment="1">
      <alignment horizontal="left" vertical="center"/>
    </xf>
    <xf numFmtId="0" fontId="2" fillId="0" borderId="0" xfId="0" applyFont="1" applyAlignment="1">
      <alignment horizontal="center"/>
    </xf>
    <xf numFmtId="0" fontId="2" fillId="21" borderId="0" xfId="0" applyFont="1" applyFill="1" applyBorder="1"/>
    <xf numFmtId="0" fontId="2" fillId="21" borderId="26" xfId="0" applyFont="1" applyFill="1" applyBorder="1"/>
    <xf numFmtId="0" fontId="2" fillId="21" borderId="20" xfId="0" applyFont="1" applyFill="1" applyBorder="1"/>
    <xf numFmtId="0" fontId="2" fillId="21" borderId="27" xfId="0" applyFont="1" applyFill="1" applyBorder="1"/>
    <xf numFmtId="0" fontId="2" fillId="21" borderId="28" xfId="0" applyFont="1" applyFill="1" applyBorder="1"/>
    <xf numFmtId="0" fontId="2" fillId="21" borderId="29" xfId="0" applyFont="1" applyFill="1" applyBorder="1"/>
    <xf numFmtId="0" fontId="2" fillId="21" borderId="0" xfId="0" applyFont="1" applyFill="1"/>
    <xf numFmtId="0" fontId="2" fillId="21" borderId="23" xfId="0" applyFont="1" applyFill="1" applyBorder="1"/>
    <xf numFmtId="0" fontId="2" fillId="21" borderId="24" xfId="0" applyFont="1" applyFill="1" applyBorder="1"/>
    <xf numFmtId="0" fontId="2" fillId="21" borderId="25" xfId="0" applyFont="1" applyFill="1" applyBorder="1"/>
    <xf numFmtId="0" fontId="2" fillId="21" borderId="26" xfId="0" applyFont="1" applyFill="1" applyBorder="1" applyAlignment="1">
      <alignment horizontal="right"/>
    </xf>
    <xf numFmtId="0" fontId="16" fillId="0" borderId="24" xfId="0" applyFont="1" applyBorder="1" applyAlignment="1"/>
    <xf numFmtId="0" fontId="3" fillId="21" borderId="26" xfId="0" applyFont="1" applyFill="1" applyBorder="1" applyAlignment="1">
      <alignment vertical="center"/>
    </xf>
    <xf numFmtId="0" fontId="3" fillId="21" borderId="0" xfId="0" applyFont="1" applyFill="1" applyBorder="1" applyAlignment="1">
      <alignment vertical="center"/>
    </xf>
    <xf numFmtId="0" fontId="3" fillId="21" borderId="20" xfId="0" applyFont="1" applyFill="1" applyBorder="1" applyAlignment="1">
      <alignment vertical="center"/>
    </xf>
    <xf numFmtId="0" fontId="3" fillId="21" borderId="27" xfId="0" applyFont="1" applyFill="1" applyBorder="1" applyAlignment="1">
      <alignment vertical="center"/>
    </xf>
    <xf numFmtId="0" fontId="3" fillId="21" borderId="28" xfId="0" applyFont="1" applyFill="1" applyBorder="1" applyAlignment="1">
      <alignment vertical="center"/>
    </xf>
    <xf numFmtId="0" fontId="3" fillId="21" borderId="29" xfId="0" applyFont="1" applyFill="1" applyBorder="1" applyAlignment="1">
      <alignment vertical="center"/>
    </xf>
    <xf numFmtId="0" fontId="16" fillId="21" borderId="0" xfId="0" applyFont="1" applyFill="1" applyBorder="1" applyAlignment="1">
      <alignment vertical="center"/>
    </xf>
    <xf numFmtId="0" fontId="16" fillId="21" borderId="0" xfId="0" applyFont="1" applyFill="1" applyBorder="1" applyAlignment="1">
      <alignment horizontal="center"/>
    </xf>
    <xf numFmtId="0" fontId="16" fillId="21" borderId="0" xfId="0" applyFont="1" applyFill="1" applyBorder="1" applyAlignment="1">
      <alignment vertical="top"/>
    </xf>
    <xf numFmtId="0" fontId="16" fillId="0" borderId="0" xfId="0" applyFont="1" applyAlignment="1"/>
    <xf numFmtId="0" fontId="16" fillId="0" borderId="17" xfId="0" applyFont="1" applyBorder="1" applyAlignment="1">
      <alignment horizontal="center"/>
    </xf>
    <xf numFmtId="0" fontId="16" fillId="0" borderId="17" xfId="0" quotePrefix="1" applyFont="1" applyBorder="1" applyAlignment="1">
      <alignment horizontal="center"/>
    </xf>
    <xf numFmtId="9" fontId="2" fillId="0" borderId="17" xfId="0" applyNumberFormat="1" applyFont="1" applyBorder="1" applyAlignment="1">
      <alignment horizontal="center"/>
    </xf>
    <xf numFmtId="0" fontId="16" fillId="0" borderId="5" xfId="0" applyFont="1" applyBorder="1" applyAlignment="1">
      <alignment horizontal="center"/>
    </xf>
    <xf numFmtId="9" fontId="2" fillId="0" borderId="0" xfId="0" applyNumberFormat="1" applyFont="1" applyBorder="1" applyAlignment="1">
      <alignment horizontal="center"/>
    </xf>
    <xf numFmtId="0" fontId="16" fillId="0" borderId="0" xfId="0" applyFont="1" applyBorder="1" applyAlignment="1">
      <alignment horizontal="center"/>
    </xf>
    <xf numFmtId="0" fontId="16" fillId="21" borderId="28" xfId="0" applyFont="1" applyFill="1" applyBorder="1" applyAlignment="1">
      <alignment horizontal="center" vertical="center"/>
    </xf>
    <xf numFmtId="0" fontId="2" fillId="0" borderId="26" xfId="0" applyFont="1" applyBorder="1" applyAlignment="1">
      <alignment horizontal="center"/>
    </xf>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5" fillId="2" borderId="3" xfId="0" applyFont="1" applyFill="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2" fillId="0" borderId="2" xfId="0" applyFont="1" applyFill="1" applyBorder="1"/>
    <xf numFmtId="0" fontId="2" fillId="27" borderId="3" xfId="0" quotePrefix="1" applyFont="1" applyFill="1" applyBorder="1" applyAlignment="1">
      <alignment horizontal="center"/>
    </xf>
    <xf numFmtId="0" fontId="2" fillId="27" borderId="3" xfId="0" applyFont="1" applyFill="1" applyBorder="1"/>
    <xf numFmtId="0" fontId="2" fillId="0" borderId="1" xfId="0" applyFont="1" applyFill="1" applyBorder="1"/>
    <xf numFmtId="0" fontId="2" fillId="0" borderId="4" xfId="0" applyFont="1" applyFill="1" applyBorder="1"/>
    <xf numFmtId="0" fontId="2" fillId="0" borderId="18" xfId="0" applyFont="1" applyFill="1" applyBorder="1" applyAlignment="1">
      <alignment horizontal="center"/>
    </xf>
    <xf numFmtId="0" fontId="2" fillId="28" borderId="1" xfId="0" applyFont="1" applyFill="1" applyBorder="1"/>
    <xf numFmtId="0" fontId="2" fillId="28" borderId="4" xfId="0" applyFont="1" applyFill="1" applyBorder="1"/>
    <xf numFmtId="0" fontId="2" fillId="28" borderId="18" xfId="0" applyFont="1" applyFill="1" applyBorder="1" applyAlignment="1">
      <alignment horizontal="center"/>
    </xf>
    <xf numFmtId="0" fontId="2" fillId="28" borderId="2" xfId="0" applyFont="1" applyFill="1" applyBorder="1"/>
    <xf numFmtId="0" fontId="16" fillId="29" borderId="1" xfId="0" applyFont="1" applyFill="1" applyBorder="1" applyAlignment="1">
      <alignment vertical="center"/>
    </xf>
    <xf numFmtId="0" fontId="2" fillId="29" borderId="4" xfId="0" applyFont="1" applyFill="1" applyBorder="1" applyAlignment="1">
      <alignment vertical="center"/>
    </xf>
    <xf numFmtId="0" fontId="2" fillId="28" borderId="1" xfId="0" applyFont="1" applyFill="1" applyBorder="1" applyAlignment="1">
      <alignment vertical="center"/>
    </xf>
    <xf numFmtId="0" fontId="2" fillId="28" borderId="4" xfId="0" applyFont="1" applyFill="1" applyBorder="1" applyAlignment="1">
      <alignment vertical="center"/>
    </xf>
    <xf numFmtId="0" fontId="2" fillId="28" borderId="2" xfId="0" applyFont="1" applyFill="1" applyBorder="1" applyAlignment="1">
      <alignment vertical="center"/>
    </xf>
    <xf numFmtId="0" fontId="16" fillId="29" borderId="4" xfId="0" applyFont="1" applyFill="1" applyBorder="1" applyAlignment="1">
      <alignment horizontal="center" vertical="center"/>
    </xf>
    <xf numFmtId="0" fontId="16" fillId="0" borderId="18" xfId="0" applyFont="1" applyBorder="1" applyAlignment="1">
      <alignment horizontal="center"/>
    </xf>
    <xf numFmtId="0" fontId="2" fillId="27" borderId="1" xfId="0" applyFont="1" applyFill="1" applyBorder="1"/>
    <xf numFmtId="0" fontId="16" fillId="27" borderId="18" xfId="0" applyFont="1" applyFill="1" applyBorder="1" applyAlignment="1">
      <alignment horizontal="center"/>
    </xf>
    <xf numFmtId="0" fontId="2" fillId="27" borderId="2" xfId="0" applyFont="1" applyFill="1" applyBorder="1"/>
    <xf numFmtId="0" fontId="16" fillId="0" borderId="4" xfId="0" applyFont="1" applyFill="1" applyBorder="1" applyAlignment="1">
      <alignment horizontal="center"/>
    </xf>
    <xf numFmtId="0" fontId="16" fillId="0" borderId="1" xfId="0" applyFont="1" applyFill="1" applyBorder="1" applyAlignment="1">
      <alignment horizontal="center"/>
    </xf>
    <xf numFmtId="0" fontId="18" fillId="0" borderId="0" xfId="0" applyFont="1"/>
    <xf numFmtId="0" fontId="19" fillId="0" borderId="0" xfId="0" applyFont="1" applyAlignment="1">
      <alignment vertical="center"/>
    </xf>
    <xf numFmtId="0" fontId="0" fillId="30" borderId="0" xfId="0" applyFill="1"/>
    <xf numFmtId="0" fontId="0" fillId="31" borderId="0" xfId="0" applyFill="1"/>
    <xf numFmtId="0" fontId="20" fillId="31" borderId="0" xfId="0" applyFont="1" applyFill="1"/>
    <xf numFmtId="0" fontId="2" fillId="0" borderId="0" xfId="0" applyFont="1" applyAlignment="1">
      <alignment horizontal="center"/>
    </xf>
    <xf numFmtId="0" fontId="2" fillId="0" borderId="4" xfId="0" applyFont="1" applyBorder="1" applyAlignment="1">
      <alignment horizontal="center"/>
    </xf>
    <xf numFmtId="0" fontId="16" fillId="0" borderId="0" xfId="0" applyFont="1" applyBorder="1" applyAlignment="1">
      <alignment horizontal="left" vertical="top" wrapText="1"/>
    </xf>
    <xf numFmtId="0" fontId="16" fillId="0" borderId="12"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2" borderId="3" xfId="0" applyFont="1" applyFill="1" applyBorder="1" applyAlignment="1">
      <alignment horizontal="center"/>
    </xf>
    <xf numFmtId="0" fontId="2" fillId="32" borderId="4" xfId="0" applyFont="1" applyFill="1" applyBorder="1"/>
    <xf numFmtId="0" fontId="2" fillId="32" borderId="1" xfId="0" applyFont="1" applyFill="1" applyBorder="1" applyAlignment="1">
      <alignment horizontal="center"/>
    </xf>
    <xf numFmtId="0" fontId="2" fillId="32" borderId="4" xfId="0" applyFont="1" applyFill="1" applyBorder="1" applyAlignment="1">
      <alignment horizontal="center"/>
    </xf>
    <xf numFmtId="0" fontId="2" fillId="32" borderId="18" xfId="0" applyFont="1" applyFill="1" applyBorder="1"/>
    <xf numFmtId="0" fontId="2" fillId="0" borderId="0" xfId="0" applyFont="1" applyAlignment="1">
      <alignment horizontal="center"/>
    </xf>
    <xf numFmtId="0" fontId="16" fillId="0" borderId="13" xfId="0" applyFont="1" applyBorder="1" applyAlignment="1">
      <alignment vertical="top" wrapText="1"/>
    </xf>
    <xf numFmtId="0" fontId="16" fillId="0" borderId="14" xfId="0" applyFont="1" applyBorder="1" applyAlignment="1">
      <alignment vertical="top" wrapText="1"/>
    </xf>
    <xf numFmtId="0" fontId="16" fillId="0" borderId="15" xfId="0" applyFont="1" applyBorder="1" applyAlignment="1">
      <alignmen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xf>
    <xf numFmtId="0" fontId="2" fillId="0" borderId="0" xfId="0" applyFont="1" applyAlignment="1">
      <alignment horizontal="center"/>
    </xf>
    <xf numFmtId="0" fontId="2" fillId="0" borderId="30" xfId="0" applyFont="1" applyBorder="1"/>
    <xf numFmtId="0" fontId="2" fillId="0" borderId="31" xfId="0" applyFont="1" applyBorder="1"/>
    <xf numFmtId="0" fontId="2" fillId="0" borderId="32" xfId="0" applyFont="1" applyBorder="1"/>
    <xf numFmtId="0" fontId="2" fillId="0" borderId="11" xfId="0" applyFont="1" applyBorder="1"/>
    <xf numFmtId="0" fontId="2" fillId="0" borderId="26" xfId="0" applyFont="1" applyBorder="1"/>
    <xf numFmtId="0" fontId="2" fillId="0" borderId="20" xfId="0" applyFont="1" applyBorder="1"/>
    <xf numFmtId="0" fontId="2" fillId="0" borderId="0" xfId="0" applyFont="1" applyAlignment="1">
      <alignment vertical="top"/>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0" xfId="0" applyFont="1" applyAlignment="1">
      <alignment horizontal="left" vertical="top" wrapText="1"/>
    </xf>
    <xf numFmtId="0" fontId="2" fillId="0" borderId="33" xfId="0" applyFont="1" applyBorder="1" applyAlignment="1">
      <alignment horizontal="center"/>
    </xf>
    <xf numFmtId="0" fontId="2" fillId="0" borderId="34" xfId="0" applyFont="1" applyBorder="1" applyAlignment="1">
      <alignment horizontal="center"/>
    </xf>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2" fillId="0" borderId="0" xfId="0" applyFont="1" applyBorder="1" applyAlignment="1"/>
    <xf numFmtId="0" fontId="2" fillId="0" borderId="0" xfId="0" applyFont="1" applyAlignment="1">
      <alignment horizontal="center"/>
    </xf>
    <xf numFmtId="0" fontId="2" fillId="0" borderId="0" xfId="0" applyFont="1" applyAlignment="1">
      <alignment horizontal="center" vertical="center"/>
    </xf>
    <xf numFmtId="0" fontId="2" fillId="0" borderId="3" xfId="0" applyFont="1" applyBorder="1" applyAlignment="1">
      <alignment horizontal="left"/>
    </xf>
    <xf numFmtId="0" fontId="2" fillId="0" borderId="0" xfId="0" applyFont="1" applyBorder="1" applyAlignment="1"/>
    <xf numFmtId="0" fontId="2" fillId="21" borderId="3" xfId="0" applyFont="1" applyFill="1" applyBorder="1" applyAlignment="1">
      <alignment horizontal="center"/>
    </xf>
    <xf numFmtId="0" fontId="2" fillId="0" borderId="0" xfId="0" applyFont="1" applyBorder="1" applyAlignment="1">
      <alignment horizontal="right"/>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xf>
    <xf numFmtId="0" fontId="2" fillId="0" borderId="0"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left"/>
    </xf>
    <xf numFmtId="0" fontId="2" fillId="0" borderId="38" xfId="0" applyFont="1" applyBorder="1" applyAlignment="1">
      <alignment horizontal="center"/>
    </xf>
    <xf numFmtId="0" fontId="2" fillId="0" borderId="3" xfId="0" quotePrefix="1"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3" xfId="0" applyFont="1" applyBorder="1"/>
    <xf numFmtId="0" fontId="2" fillId="0" borderId="14" xfId="0" applyFont="1" applyBorder="1"/>
    <xf numFmtId="0" fontId="2" fillId="0" borderId="15" xfId="0" applyFont="1" applyBorder="1"/>
    <xf numFmtId="0" fontId="2" fillId="0" borderId="39" xfId="0" applyFont="1" applyBorder="1" applyAlignment="1">
      <alignment horizontal="center"/>
    </xf>
    <xf numFmtId="0" fontId="2" fillId="0" borderId="19" xfId="0" applyFont="1" applyBorder="1" applyAlignment="1">
      <alignment horizontal="center"/>
    </xf>
    <xf numFmtId="0" fontId="2" fillId="21" borderId="1" xfId="0" applyFont="1" applyFill="1" applyBorder="1"/>
    <xf numFmtId="0" fontId="2" fillId="21" borderId="2" xfId="0" applyFont="1" applyFill="1" applyBorder="1"/>
    <xf numFmtId="0" fontId="7" fillId="0" borderId="1" xfId="0" applyFont="1" applyFill="1" applyBorder="1" applyAlignment="1">
      <alignment vertical="top" wrapText="1"/>
    </xf>
    <xf numFmtId="0" fontId="7" fillId="0" borderId="2" xfId="0" applyFont="1" applyFill="1" applyBorder="1" applyAlignment="1">
      <alignment vertical="top" wrapText="1"/>
    </xf>
    <xf numFmtId="0" fontId="7" fillId="0" borderId="1" xfId="0" applyFont="1" applyFill="1" applyBorder="1" applyAlignment="1">
      <alignment horizontal="center" vertical="center" textRotation="90" wrapText="1"/>
    </xf>
    <xf numFmtId="0" fontId="7" fillId="0" borderId="4" xfId="0" applyFont="1" applyFill="1" applyBorder="1" applyAlignment="1">
      <alignment horizontal="center" vertical="center" textRotation="90"/>
    </xf>
    <xf numFmtId="0" fontId="7" fillId="0" borderId="2" xfId="0" applyFont="1" applyFill="1" applyBorder="1" applyAlignment="1">
      <alignment horizontal="center" vertical="center" textRotation="90"/>
    </xf>
    <xf numFmtId="0" fontId="7" fillId="0" borderId="4" xfId="0" applyFont="1" applyFill="1" applyBorder="1" applyAlignment="1">
      <alignment horizontal="center" vertical="center" textRotation="90" wrapText="1"/>
    </xf>
    <xf numFmtId="0" fontId="7" fillId="0" borderId="2" xfId="0" applyFont="1" applyFill="1" applyBorder="1" applyAlignment="1">
      <alignment horizontal="center" vertical="center" textRotation="90" wrapText="1"/>
    </xf>
    <xf numFmtId="0" fontId="7" fillId="0" borderId="1"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0" borderId="3"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1"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Border="1" applyAlignment="1">
      <alignment horizontal="center" vertical="center"/>
    </xf>
    <xf numFmtId="0" fontId="0" fillId="0" borderId="2" xfId="0" applyBorder="1" applyAlignment="1">
      <alignment horizontal="center" vertical="center"/>
    </xf>
    <xf numFmtId="0" fontId="7" fillId="0" borderId="4" xfId="0" applyFont="1" applyFill="1" applyBorder="1" applyAlignment="1">
      <alignment vertical="top" wrapText="1"/>
    </xf>
    <xf numFmtId="0" fontId="7" fillId="0" borderId="1" xfId="0" applyFont="1" applyFill="1" applyBorder="1" applyAlignment="1">
      <alignment vertical="center"/>
    </xf>
    <xf numFmtId="0" fontId="0" fillId="0" borderId="2" xfId="0" applyFill="1" applyBorder="1" applyAlignment="1">
      <alignment vertical="center"/>
    </xf>
    <xf numFmtId="0" fontId="7" fillId="0" borderId="1" xfId="0" applyFont="1" applyFill="1" applyBorder="1" applyAlignment="1">
      <alignment horizontal="left" vertical="center"/>
    </xf>
    <xf numFmtId="0" fontId="7" fillId="0" borderId="4" xfId="0" applyFont="1" applyFill="1" applyBorder="1" applyAlignment="1">
      <alignment horizontal="left" vertical="center"/>
    </xf>
    <xf numFmtId="0" fontId="7" fillId="0" borderId="2" xfId="0" applyFont="1" applyFill="1" applyBorder="1" applyAlignment="1">
      <alignment horizontal="left" vertical="center"/>
    </xf>
    <xf numFmtId="0" fontId="2" fillId="0" borderId="1" xfId="0" quotePrefix="1" applyFont="1" applyBorder="1" applyAlignment="1">
      <alignment horizontal="center" vertical="center"/>
    </xf>
    <xf numFmtId="0" fontId="2" fillId="0" borderId="4" xfId="0" quotePrefix="1" applyFont="1" applyBorder="1" applyAlignment="1">
      <alignment horizontal="center" vertical="center"/>
    </xf>
    <xf numFmtId="0" fontId="2" fillId="0" borderId="2" xfId="0" quotePrefix="1" applyFont="1" applyBorder="1" applyAlignment="1">
      <alignment horizontal="center" vertic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5" xfId="0" applyFont="1" applyFill="1" applyBorder="1" applyAlignment="1">
      <alignment horizontal="center"/>
    </xf>
    <xf numFmtId="0" fontId="5" fillId="0" borderId="11" xfId="0" applyFont="1" applyBorder="1" applyAlignment="1">
      <alignment horizontal="left" vertical="top" wrapText="1"/>
    </xf>
    <xf numFmtId="0" fontId="5" fillId="0" borderId="0" xfId="0" applyFont="1" applyBorder="1" applyAlignment="1">
      <alignment horizontal="left" vertical="top" wrapText="1"/>
    </xf>
    <xf numFmtId="0" fontId="5" fillId="0" borderId="12" xfId="0" applyFont="1" applyBorder="1" applyAlignment="1">
      <alignment horizontal="left" vertical="top" wrapText="1"/>
    </xf>
    <xf numFmtId="0" fontId="2" fillId="0" borderId="0" xfId="0" applyFont="1" applyBorder="1" applyAlignment="1">
      <alignment horizontal="left" vertical="top" wrapText="1"/>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3" xfId="0" applyFont="1" applyBorder="1" applyAlignment="1">
      <alignment vertical="top" wrapText="1"/>
    </xf>
    <xf numFmtId="0" fontId="0" fillId="0" borderId="3" xfId="0" applyBorder="1" applyAlignment="1">
      <alignment wrapText="1"/>
    </xf>
    <xf numFmtId="0" fontId="2" fillId="0" borderId="16" xfId="0" applyFont="1" applyBorder="1" applyAlignment="1">
      <alignment vertical="top" wrapText="1"/>
    </xf>
    <xf numFmtId="0" fontId="2" fillId="0" borderId="17" xfId="0" applyFont="1" applyBorder="1" applyAlignment="1">
      <alignment vertical="top" wrapText="1"/>
    </xf>
    <xf numFmtId="0" fontId="2" fillId="0" borderId="5" xfId="0" applyFont="1" applyBorder="1" applyAlignment="1">
      <alignment vertical="top" wrapText="1"/>
    </xf>
    <xf numFmtId="0" fontId="16" fillId="0" borderId="11"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1" xfId="0" applyFont="1" applyBorder="1" applyAlignment="1">
      <alignment horizontal="left" vertical="top" wrapText="1"/>
    </xf>
    <xf numFmtId="0" fontId="3" fillId="0" borderId="3" xfId="0" applyFont="1" applyBorder="1" applyAlignment="1">
      <alignment horizontal="center"/>
    </xf>
    <xf numFmtId="0" fontId="5" fillId="2" borderId="3" xfId="0" applyFont="1" applyFill="1" applyBorder="1" applyAlignment="1">
      <alignment horizontal="center"/>
    </xf>
    <xf numFmtId="0" fontId="16" fillId="0" borderId="11" xfId="0" quotePrefix="1" applyFont="1" applyBorder="1" applyAlignment="1">
      <alignment horizontal="left" vertical="top" wrapText="1"/>
    </xf>
    <xf numFmtId="0" fontId="9" fillId="0" borderId="0" xfId="0" applyFont="1" applyAlignment="1">
      <alignment horizontal="center"/>
    </xf>
    <xf numFmtId="0" fontId="2" fillId="0" borderId="0" xfId="0" applyFont="1" applyAlignment="1">
      <alignment vertical="top" wrapText="1"/>
    </xf>
    <xf numFmtId="0" fontId="11" fillId="0" borderId="1" xfId="0" applyFont="1" applyBorder="1" applyAlignment="1">
      <alignment vertical="top" wrapText="1"/>
    </xf>
    <xf numFmtId="0" fontId="11" fillId="0" borderId="4" xfId="0" applyFont="1" applyBorder="1" applyAlignment="1">
      <alignment vertical="top" wrapText="1"/>
    </xf>
    <xf numFmtId="0" fontId="11" fillId="0" borderId="2" xfId="0" applyFont="1" applyBorder="1" applyAlignment="1">
      <alignment vertical="top" wrapText="1"/>
    </xf>
    <xf numFmtId="0" fontId="12" fillId="2" borderId="3" xfId="0" applyFont="1" applyFill="1" applyBorder="1" applyAlignment="1">
      <alignment horizontal="center"/>
    </xf>
    <xf numFmtId="0" fontId="11" fillId="0" borderId="1" xfId="0" applyFont="1" applyBorder="1" applyAlignment="1">
      <alignment horizontal="left" vertical="top" wrapText="1"/>
    </xf>
    <xf numFmtId="0" fontId="11" fillId="0" borderId="4" xfId="0" applyFont="1" applyBorder="1" applyAlignment="1">
      <alignment horizontal="left" vertical="top" wrapText="1"/>
    </xf>
    <xf numFmtId="0" fontId="11" fillId="0" borderId="2"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16" xfId="0" applyBorder="1" applyAlignment="1">
      <alignment horizontal="center"/>
    </xf>
    <xf numFmtId="0" fontId="0" fillId="0" borderId="17" xfId="0" applyBorder="1" applyAlignment="1">
      <alignment horizontal="center"/>
    </xf>
    <xf numFmtId="0" fontId="0" fillId="0" borderId="5" xfId="0" applyBorder="1" applyAlignment="1">
      <alignment horizontal="center"/>
    </xf>
    <xf numFmtId="0" fontId="2" fillId="0" borderId="26" xfId="0" applyFont="1" applyBorder="1" applyAlignment="1">
      <alignment horizontal="center"/>
    </xf>
    <xf numFmtId="0" fontId="2" fillId="0" borderId="0" xfId="0" applyFont="1" applyBorder="1" applyAlignment="1">
      <alignment horizontal="center"/>
    </xf>
    <xf numFmtId="0" fontId="2" fillId="0" borderId="20"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0" xfId="0" applyFont="1" applyAlignment="1"/>
    <xf numFmtId="0" fontId="2" fillId="0" borderId="0" xfId="0" applyFont="1" applyBorder="1" applyAlignment="1"/>
    <xf numFmtId="0" fontId="2" fillId="0" borderId="0" xfId="0" applyFont="1" applyFill="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20" xfId="0" applyFont="1" applyBorder="1" applyAlignment="1"/>
    <xf numFmtId="0" fontId="16" fillId="0" borderId="0" xfId="0" applyFont="1" applyFill="1" applyBorder="1" applyAlignment="1">
      <alignment horizontal="center"/>
    </xf>
    <xf numFmtId="0" fontId="16" fillId="0" borderId="9" xfId="0" applyFont="1" applyBorder="1" applyAlignment="1">
      <alignment horizontal="center"/>
    </xf>
    <xf numFmtId="0" fontId="2" fillId="0" borderId="0" xfId="0" applyFont="1" applyAlignment="1">
      <alignment horizontal="center"/>
    </xf>
    <xf numFmtId="0" fontId="2" fillId="0" borderId="0" xfId="0" applyFont="1" applyAlignment="1">
      <alignment horizontal="right" vertical="top"/>
    </xf>
    <xf numFmtId="0" fontId="2" fillId="0" borderId="12" xfId="0" applyFont="1" applyBorder="1" applyAlignment="1">
      <alignment horizontal="right" vertical="top"/>
    </xf>
    <xf numFmtId="0" fontId="2" fillId="0" borderId="14" xfId="0" applyFont="1" applyBorder="1" applyAlignment="1">
      <alignment horizontal="center"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left" vertical="center"/>
    </xf>
    <xf numFmtId="0" fontId="2" fillId="0" borderId="0" xfId="0" applyFont="1" applyAlignment="1">
      <alignment horizontal="right" vertical="center"/>
    </xf>
    <xf numFmtId="0" fontId="0" fillId="0" borderId="0" xfId="0" applyAlignment="1">
      <alignment vertical="center"/>
    </xf>
    <xf numFmtId="0" fontId="2" fillId="0" borderId="20" xfId="0" applyFont="1" applyBorder="1" applyAlignment="1">
      <alignment horizontal="center" wrapText="1"/>
    </xf>
    <xf numFmtId="0" fontId="2" fillId="0" borderId="1" xfId="0" applyFont="1" applyBorder="1" applyAlignment="1">
      <alignment horizontal="center"/>
    </xf>
    <xf numFmtId="0" fontId="16" fillId="0" borderId="0" xfId="0" applyFont="1" applyAlignment="1">
      <alignment horizontal="left" vertical="center"/>
    </xf>
    <xf numFmtId="0" fontId="0" fillId="0" borderId="0" xfId="0"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16" fillId="0" borderId="1" xfId="0" applyFont="1" applyBorder="1" applyAlignment="1">
      <alignment horizontal="center" vertical="center"/>
    </xf>
    <xf numFmtId="0" fontId="16" fillId="0" borderId="0" xfId="0" applyFont="1" applyAlignment="1">
      <alignment horizontal="left"/>
    </xf>
    <xf numFmtId="0" fontId="17" fillId="0" borderId="0" xfId="0" applyFont="1" applyBorder="1" applyAlignment="1">
      <alignment horizontal="left" vertical="center"/>
    </xf>
    <xf numFmtId="0" fontId="2" fillId="0" borderId="0" xfId="0" applyFont="1" applyAlignment="1">
      <alignment horizontal="left"/>
    </xf>
    <xf numFmtId="0" fontId="14" fillId="0" borderId="4" xfId="0" applyFont="1" applyBorder="1" applyAlignment="1">
      <alignment horizontal="center" vertical="center" wrapText="1"/>
    </xf>
    <xf numFmtId="0" fontId="14" fillId="0" borderId="4" xfId="0" applyFont="1" applyBorder="1" applyAlignment="1">
      <alignment horizontal="center" vertical="center"/>
    </xf>
    <xf numFmtId="0" fontId="2" fillId="0" borderId="16" xfId="0" applyFont="1" applyFill="1" applyBorder="1" applyAlignment="1">
      <alignment horizontal="center"/>
    </xf>
    <xf numFmtId="0" fontId="2" fillId="0" borderId="17" xfId="0" applyFont="1" applyFill="1" applyBorder="1" applyAlignment="1">
      <alignment horizontal="center"/>
    </xf>
    <xf numFmtId="0" fontId="2" fillId="0" borderId="5" xfId="0" applyFont="1" applyFill="1" applyBorder="1" applyAlignment="1">
      <alignment horizontal="center"/>
    </xf>
    <xf numFmtId="0" fontId="2" fillId="0" borderId="3" xfId="0" applyFont="1" applyFill="1" applyBorder="1" applyAlignment="1">
      <alignment horizontal="center"/>
    </xf>
    <xf numFmtId="0" fontId="3" fillId="21" borderId="23" xfId="0" applyFont="1" applyFill="1" applyBorder="1" applyAlignment="1">
      <alignment horizontal="center" vertical="center"/>
    </xf>
    <xf numFmtId="0" fontId="3" fillId="21" borderId="24" xfId="0" applyFont="1" applyFill="1" applyBorder="1" applyAlignment="1">
      <alignment horizontal="center" vertical="center"/>
    </xf>
    <xf numFmtId="0" fontId="3" fillId="21" borderId="25" xfId="0" applyFont="1" applyFill="1" applyBorder="1" applyAlignment="1">
      <alignment horizontal="center" vertical="center"/>
    </xf>
    <xf numFmtId="0" fontId="3" fillId="21" borderId="26"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20" xfId="0" applyFont="1" applyFill="1" applyBorder="1" applyAlignment="1">
      <alignment horizontal="center" vertical="center"/>
    </xf>
    <xf numFmtId="0" fontId="16" fillId="0" borderId="3" xfId="0" applyFont="1" applyFill="1" applyBorder="1" applyAlignment="1">
      <alignment horizontal="center"/>
    </xf>
    <xf numFmtId="0" fontId="16" fillId="0" borderId="0" xfId="0" applyFont="1" applyBorder="1" applyAlignment="1">
      <alignment horizontal="left" vertical="center" wrapText="1"/>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Alignment="1">
      <alignment horizontal="right" wrapText="1"/>
    </xf>
    <xf numFmtId="0" fontId="2" fillId="0" borderId="0" xfId="0" applyFont="1" applyAlignment="1">
      <alignment horizontal="left" vertical="center"/>
    </xf>
    <xf numFmtId="0" fontId="16" fillId="0" borderId="0" xfId="0" applyFont="1" applyAlignment="1">
      <alignment horizontal="center"/>
    </xf>
    <xf numFmtId="0" fontId="16" fillId="0" borderId="1" xfId="0" applyFont="1" applyFill="1" applyBorder="1" applyAlignment="1">
      <alignment horizontal="center" vertical="center"/>
    </xf>
    <xf numFmtId="0" fontId="16" fillId="0" borderId="4" xfId="0" applyFont="1" applyFill="1" applyBorder="1" applyAlignment="1">
      <alignment horizontal="center" vertical="center"/>
    </xf>
    <xf numFmtId="0" fontId="16" fillId="0" borderId="2" xfId="0" applyFont="1" applyFill="1" applyBorder="1" applyAlignment="1">
      <alignment horizontal="center" vertical="center"/>
    </xf>
    <xf numFmtId="0" fontId="2" fillId="0" borderId="16" xfId="0" applyFont="1" applyBorder="1" applyAlignment="1">
      <alignment horizontal="left"/>
    </xf>
    <xf numFmtId="0" fontId="2" fillId="0" borderId="5" xfId="0" applyFont="1" applyBorder="1" applyAlignment="1">
      <alignment horizontal="left"/>
    </xf>
    <xf numFmtId="0" fontId="2" fillId="0" borderId="16" xfId="0" applyFont="1" applyBorder="1" applyAlignment="1">
      <alignment horizontal="center"/>
    </xf>
    <xf numFmtId="0" fontId="2" fillId="0" borderId="17"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21" borderId="8" xfId="0" applyFont="1" applyFill="1" applyBorder="1" applyAlignment="1">
      <alignment horizontal="center" vertical="center"/>
    </xf>
    <xf numFmtId="0" fontId="2" fillId="21" borderId="9" xfId="0" applyFont="1" applyFill="1" applyBorder="1" applyAlignment="1">
      <alignment horizontal="center" vertical="center"/>
    </xf>
    <xf numFmtId="0" fontId="2" fillId="21" borderId="10" xfId="0" applyFont="1" applyFill="1" applyBorder="1" applyAlignment="1">
      <alignment horizontal="center" vertical="center"/>
    </xf>
    <xf numFmtId="0" fontId="2" fillId="21" borderId="13" xfId="0" applyFont="1" applyFill="1" applyBorder="1" applyAlignment="1">
      <alignment horizontal="center" vertical="center"/>
    </xf>
    <xf numFmtId="0" fontId="2" fillId="21" borderId="14" xfId="0" applyFont="1" applyFill="1" applyBorder="1" applyAlignment="1">
      <alignment horizontal="center" vertical="center"/>
    </xf>
    <xf numFmtId="0" fontId="2" fillId="21" borderId="15"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cellXfs>
  <cellStyles count="3">
    <cellStyle name="Millares" xfId="1" builtinId="3"/>
    <cellStyle name="Moneda" xfId="2" builtinId="4"/>
    <cellStyle name="Normal" xfId="0" builtinId="0"/>
  </cellStyles>
  <dxfs count="0"/>
  <tableStyles count="0" defaultTableStyle="TableStyleMedium2" defaultPivotStyle="PivotStyleLight16"/>
  <colors>
    <mruColors>
      <color rgb="FFFF5050"/>
      <color rgb="FF66FF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914400</xdr:colOff>
      <xdr:row>21</xdr:row>
      <xdr:rowOff>28575</xdr:rowOff>
    </xdr:from>
    <xdr:to>
      <xdr:col>3</xdr:col>
      <xdr:colOff>304800</xdr:colOff>
      <xdr:row>29</xdr:row>
      <xdr:rowOff>95250</xdr:rowOff>
    </xdr:to>
    <xdr:sp macro="" textlink="">
      <xdr:nvSpPr>
        <xdr:cNvPr id="1159" name="Line 1"/>
        <xdr:cNvSpPr>
          <a:spLocks noChangeShapeType="1"/>
        </xdr:cNvSpPr>
      </xdr:nvSpPr>
      <xdr:spPr bwMode="auto">
        <a:xfrm flipV="1">
          <a:off x="2143125" y="3000375"/>
          <a:ext cx="304800"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30</xdr:row>
      <xdr:rowOff>85725</xdr:rowOff>
    </xdr:from>
    <xdr:to>
      <xdr:col>3</xdr:col>
      <xdr:colOff>266700</xdr:colOff>
      <xdr:row>30</xdr:row>
      <xdr:rowOff>85725</xdr:rowOff>
    </xdr:to>
    <xdr:sp macro="" textlink="">
      <xdr:nvSpPr>
        <xdr:cNvPr id="1160" name="Line 2"/>
        <xdr:cNvSpPr>
          <a:spLocks noChangeShapeType="1"/>
        </xdr:cNvSpPr>
      </xdr:nvSpPr>
      <xdr:spPr bwMode="auto">
        <a:xfrm>
          <a:off x="2143125" y="451485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876300</xdr:colOff>
      <xdr:row>31</xdr:row>
      <xdr:rowOff>19050</xdr:rowOff>
    </xdr:from>
    <xdr:to>
      <xdr:col>3</xdr:col>
      <xdr:colOff>238125</xdr:colOff>
      <xdr:row>45</xdr:row>
      <xdr:rowOff>114300</xdr:rowOff>
    </xdr:to>
    <xdr:sp macro="" textlink="">
      <xdr:nvSpPr>
        <xdr:cNvPr id="1161" name="Line 3"/>
        <xdr:cNvSpPr>
          <a:spLocks noChangeShapeType="1"/>
        </xdr:cNvSpPr>
      </xdr:nvSpPr>
      <xdr:spPr bwMode="auto">
        <a:xfrm>
          <a:off x="2143125" y="4610100"/>
          <a:ext cx="238125" cy="2362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45</xdr:row>
      <xdr:rowOff>47625</xdr:rowOff>
    </xdr:from>
    <xdr:to>
      <xdr:col>5</xdr:col>
      <xdr:colOff>133350</xdr:colOff>
      <xdr:row>48</xdr:row>
      <xdr:rowOff>85725</xdr:rowOff>
    </xdr:to>
    <xdr:sp macro="" textlink="">
      <xdr:nvSpPr>
        <xdr:cNvPr id="1162" name="AutoShape 4"/>
        <xdr:cNvSpPr>
          <a:spLocks/>
        </xdr:cNvSpPr>
      </xdr:nvSpPr>
      <xdr:spPr bwMode="auto">
        <a:xfrm>
          <a:off x="3467100" y="6905625"/>
          <a:ext cx="104775" cy="523875"/>
        </a:xfrm>
        <a:prstGeom prst="rightBrace">
          <a:avLst>
            <a:gd name="adj1" fmla="val 41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57150</xdr:colOff>
      <xdr:row>40</xdr:row>
      <xdr:rowOff>28575</xdr:rowOff>
    </xdr:from>
    <xdr:to>
      <xdr:col>5</xdr:col>
      <xdr:colOff>123825</xdr:colOff>
      <xdr:row>44</xdr:row>
      <xdr:rowOff>38100</xdr:rowOff>
    </xdr:to>
    <xdr:sp macro="" textlink="">
      <xdr:nvSpPr>
        <xdr:cNvPr id="1163" name="AutoShape 5"/>
        <xdr:cNvSpPr>
          <a:spLocks/>
        </xdr:cNvSpPr>
      </xdr:nvSpPr>
      <xdr:spPr bwMode="auto">
        <a:xfrm>
          <a:off x="3495675" y="6076950"/>
          <a:ext cx="66675" cy="657225"/>
        </a:xfrm>
        <a:prstGeom prst="rightBrace">
          <a:avLst>
            <a:gd name="adj1" fmla="val 8214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47625</xdr:colOff>
      <xdr:row>19</xdr:row>
      <xdr:rowOff>114300</xdr:rowOff>
    </xdr:from>
    <xdr:to>
      <xdr:col>5</xdr:col>
      <xdr:colOff>123825</xdr:colOff>
      <xdr:row>35</xdr:row>
      <xdr:rowOff>104775</xdr:rowOff>
    </xdr:to>
    <xdr:sp macro="" textlink="">
      <xdr:nvSpPr>
        <xdr:cNvPr id="1164" name="AutoShape 7"/>
        <xdr:cNvSpPr>
          <a:spLocks/>
        </xdr:cNvSpPr>
      </xdr:nvSpPr>
      <xdr:spPr bwMode="auto">
        <a:xfrm>
          <a:off x="3486150" y="2762250"/>
          <a:ext cx="76200" cy="2581275"/>
        </a:xfrm>
        <a:prstGeom prst="rightBrace">
          <a:avLst>
            <a:gd name="adj1" fmla="val 28229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47625</xdr:colOff>
      <xdr:row>36</xdr:row>
      <xdr:rowOff>9525</xdr:rowOff>
    </xdr:from>
    <xdr:to>
      <xdr:col>5</xdr:col>
      <xdr:colOff>123825</xdr:colOff>
      <xdr:row>38</xdr:row>
      <xdr:rowOff>123825</xdr:rowOff>
    </xdr:to>
    <xdr:sp macro="" textlink="">
      <xdr:nvSpPr>
        <xdr:cNvPr id="1165" name="AutoShape 8"/>
        <xdr:cNvSpPr>
          <a:spLocks/>
        </xdr:cNvSpPr>
      </xdr:nvSpPr>
      <xdr:spPr bwMode="auto">
        <a:xfrm>
          <a:off x="3486150" y="5410200"/>
          <a:ext cx="76200" cy="438150"/>
        </a:xfrm>
        <a:prstGeom prst="rightBrace">
          <a:avLst>
            <a:gd name="adj1" fmla="val 479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0</xdr:colOff>
      <xdr:row>30</xdr:row>
      <xdr:rowOff>114300</xdr:rowOff>
    </xdr:from>
    <xdr:to>
      <xdr:col>9</xdr:col>
      <xdr:colOff>0</xdr:colOff>
      <xdr:row>30</xdr:row>
      <xdr:rowOff>114300</xdr:rowOff>
    </xdr:to>
    <xdr:sp macro="" textlink="">
      <xdr:nvSpPr>
        <xdr:cNvPr id="1166" name="Line 10"/>
        <xdr:cNvSpPr>
          <a:spLocks noChangeShapeType="1"/>
        </xdr:cNvSpPr>
      </xdr:nvSpPr>
      <xdr:spPr bwMode="auto">
        <a:xfrm>
          <a:off x="4876800" y="4543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428625</xdr:colOff>
      <xdr:row>40</xdr:row>
      <xdr:rowOff>76200</xdr:rowOff>
    </xdr:from>
    <xdr:to>
      <xdr:col>6</xdr:col>
      <xdr:colOff>428625</xdr:colOff>
      <xdr:row>43</xdr:row>
      <xdr:rowOff>57150</xdr:rowOff>
    </xdr:to>
    <xdr:sp macro="" textlink="">
      <xdr:nvSpPr>
        <xdr:cNvPr id="1167" name="Line 13"/>
        <xdr:cNvSpPr>
          <a:spLocks noChangeShapeType="1"/>
        </xdr:cNvSpPr>
      </xdr:nvSpPr>
      <xdr:spPr bwMode="auto">
        <a:xfrm>
          <a:off x="3943350" y="6124575"/>
          <a:ext cx="0" cy="466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409575</xdr:colOff>
      <xdr:row>45</xdr:row>
      <xdr:rowOff>114300</xdr:rowOff>
    </xdr:from>
    <xdr:to>
      <xdr:col>6</xdr:col>
      <xdr:colOff>409575</xdr:colOff>
      <xdr:row>47</xdr:row>
      <xdr:rowOff>123825</xdr:rowOff>
    </xdr:to>
    <xdr:sp macro="" textlink="">
      <xdr:nvSpPr>
        <xdr:cNvPr id="1168" name="Line 14"/>
        <xdr:cNvSpPr>
          <a:spLocks noChangeShapeType="1"/>
        </xdr:cNvSpPr>
      </xdr:nvSpPr>
      <xdr:spPr bwMode="auto">
        <a:xfrm flipV="1">
          <a:off x="3943350" y="6972300"/>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638175</xdr:colOff>
      <xdr:row>32</xdr:row>
      <xdr:rowOff>133350</xdr:rowOff>
    </xdr:from>
    <xdr:to>
      <xdr:col>6</xdr:col>
      <xdr:colOff>0</xdr:colOff>
      <xdr:row>34</xdr:row>
      <xdr:rowOff>76200</xdr:rowOff>
    </xdr:to>
    <xdr:sp macro="" textlink="">
      <xdr:nvSpPr>
        <xdr:cNvPr id="4150" name="Line 1"/>
        <xdr:cNvSpPr>
          <a:spLocks noChangeShapeType="1"/>
        </xdr:cNvSpPr>
      </xdr:nvSpPr>
      <xdr:spPr bwMode="auto">
        <a:xfrm flipV="1">
          <a:off x="2181225" y="6581775"/>
          <a:ext cx="63817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171450</xdr:colOff>
      <xdr:row>35</xdr:row>
      <xdr:rowOff>19050</xdr:rowOff>
    </xdr:from>
    <xdr:to>
      <xdr:col>5</xdr:col>
      <xdr:colOff>247650</xdr:colOff>
      <xdr:row>42</xdr:row>
      <xdr:rowOff>123825</xdr:rowOff>
    </xdr:to>
    <xdr:sp macro="" textlink="">
      <xdr:nvSpPr>
        <xdr:cNvPr id="4151" name="AutoShape 2"/>
        <xdr:cNvSpPr>
          <a:spLocks/>
        </xdr:cNvSpPr>
      </xdr:nvSpPr>
      <xdr:spPr bwMode="auto">
        <a:xfrm>
          <a:off x="2543175" y="6896100"/>
          <a:ext cx="76200" cy="1104900"/>
        </a:xfrm>
        <a:prstGeom prst="rightBrace">
          <a:avLst>
            <a:gd name="adj1" fmla="val 12083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57150</xdr:colOff>
      <xdr:row>34</xdr:row>
      <xdr:rowOff>28575</xdr:rowOff>
    </xdr:from>
    <xdr:to>
      <xdr:col>2</xdr:col>
      <xdr:colOff>114300</xdr:colOff>
      <xdr:row>43</xdr:row>
      <xdr:rowOff>9525</xdr:rowOff>
    </xdr:to>
    <xdr:sp macro="" textlink="">
      <xdr:nvSpPr>
        <xdr:cNvPr id="4152" name="AutoShape 3"/>
        <xdr:cNvSpPr>
          <a:spLocks/>
        </xdr:cNvSpPr>
      </xdr:nvSpPr>
      <xdr:spPr bwMode="auto">
        <a:xfrm>
          <a:off x="1247775" y="6762750"/>
          <a:ext cx="57150" cy="1266825"/>
        </a:xfrm>
        <a:prstGeom prst="leftBrace">
          <a:avLst>
            <a:gd name="adj1" fmla="val 184722"/>
            <a:gd name="adj2" fmla="val 55639"/>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133350</xdr:colOff>
      <xdr:row>46</xdr:row>
      <xdr:rowOff>114300</xdr:rowOff>
    </xdr:from>
    <xdr:to>
      <xdr:col>3</xdr:col>
      <xdr:colOff>390525</xdr:colOff>
      <xdr:row>48</xdr:row>
      <xdr:rowOff>104775</xdr:rowOff>
    </xdr:to>
    <xdr:sp macro="" textlink="">
      <xdr:nvSpPr>
        <xdr:cNvPr id="4153" name="Freeform 5"/>
        <xdr:cNvSpPr>
          <a:spLocks/>
        </xdr:cNvSpPr>
      </xdr:nvSpPr>
      <xdr:spPr bwMode="auto">
        <a:xfrm>
          <a:off x="1323975" y="8562975"/>
          <a:ext cx="609600" cy="276225"/>
        </a:xfrm>
        <a:custGeom>
          <a:avLst/>
          <a:gdLst>
            <a:gd name="T0" fmla="*/ 0 w 64"/>
            <a:gd name="T1" fmla="*/ 2147483647 h 29"/>
            <a:gd name="T2" fmla="*/ 2147483647 w 64"/>
            <a:gd name="T3" fmla="*/ 2147483647 h 29"/>
            <a:gd name="T4" fmla="*/ 2147483647 w 64"/>
            <a:gd name="T5" fmla="*/ 0 h 29"/>
            <a:gd name="T6" fmla="*/ 0 60000 65536"/>
            <a:gd name="T7" fmla="*/ 0 60000 65536"/>
            <a:gd name="T8" fmla="*/ 0 60000 65536"/>
          </a:gdLst>
          <a:ahLst/>
          <a:cxnLst>
            <a:cxn ang="T6">
              <a:pos x="T0" y="T1"/>
            </a:cxn>
            <a:cxn ang="T7">
              <a:pos x="T2" y="T3"/>
            </a:cxn>
            <a:cxn ang="T8">
              <a:pos x="T4" y="T5"/>
            </a:cxn>
          </a:cxnLst>
          <a:rect l="0" t="0" r="r" b="b"/>
          <a:pathLst>
            <a:path w="64" h="29">
              <a:moveTo>
                <a:pt x="0" y="28"/>
              </a:moveTo>
              <a:cubicBezTo>
                <a:pt x="22" y="28"/>
                <a:pt x="44" y="29"/>
                <a:pt x="54" y="24"/>
              </a:cubicBezTo>
              <a:cubicBezTo>
                <a:pt x="64" y="19"/>
                <a:pt x="63" y="9"/>
                <a:pt x="62" y="0"/>
              </a:cubicBez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26</xdr:row>
      <xdr:rowOff>76200</xdr:rowOff>
    </xdr:from>
    <xdr:to>
      <xdr:col>7</xdr:col>
      <xdr:colOff>0</xdr:colOff>
      <xdr:row>29</xdr:row>
      <xdr:rowOff>47625</xdr:rowOff>
    </xdr:to>
    <xdr:sp macro="" textlink="">
      <xdr:nvSpPr>
        <xdr:cNvPr id="6763" name="Freeform 3"/>
        <xdr:cNvSpPr>
          <a:spLocks/>
        </xdr:cNvSpPr>
      </xdr:nvSpPr>
      <xdr:spPr bwMode="auto">
        <a:xfrm>
          <a:off x="2286000" y="3581400"/>
          <a:ext cx="571500" cy="342900"/>
        </a:xfrm>
        <a:custGeom>
          <a:avLst/>
          <a:gdLst>
            <a:gd name="T0" fmla="*/ 2147483647 w 42"/>
            <a:gd name="T1" fmla="*/ 2147483647 h 36"/>
            <a:gd name="T2" fmla="*/ 2147483647 w 42"/>
            <a:gd name="T3" fmla="*/ 2147483647 h 36"/>
            <a:gd name="T4" fmla="*/ 2147483647 w 42"/>
            <a:gd name="T5" fmla="*/ 0 h 36"/>
            <a:gd name="T6" fmla="*/ 0 60000 65536"/>
            <a:gd name="T7" fmla="*/ 0 60000 65536"/>
            <a:gd name="T8" fmla="*/ 0 60000 65536"/>
          </a:gdLst>
          <a:ahLst/>
          <a:cxnLst>
            <a:cxn ang="T6">
              <a:pos x="T0" y="T1"/>
            </a:cxn>
            <a:cxn ang="T7">
              <a:pos x="T2" y="T3"/>
            </a:cxn>
            <a:cxn ang="T8">
              <a:pos x="T4" y="T5"/>
            </a:cxn>
          </a:cxnLst>
          <a:rect l="0" t="0" r="r" b="b"/>
          <a:pathLst>
            <a:path w="42" h="36">
              <a:moveTo>
                <a:pt x="14" y="36"/>
              </a:moveTo>
              <a:cubicBezTo>
                <a:pt x="7" y="26"/>
                <a:pt x="0" y="16"/>
                <a:pt x="5" y="10"/>
              </a:cubicBezTo>
              <a:cubicBezTo>
                <a:pt x="10" y="4"/>
                <a:pt x="36" y="2"/>
                <a:pt x="42" y="0"/>
              </a:cubicBez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57150</xdr:colOff>
      <xdr:row>40</xdr:row>
      <xdr:rowOff>19050</xdr:rowOff>
    </xdr:from>
    <xdr:to>
      <xdr:col>4</xdr:col>
      <xdr:colOff>133350</xdr:colOff>
      <xdr:row>52</xdr:row>
      <xdr:rowOff>114300</xdr:rowOff>
    </xdr:to>
    <xdr:sp macro="" textlink="">
      <xdr:nvSpPr>
        <xdr:cNvPr id="6764" name="AutoShape 4"/>
        <xdr:cNvSpPr>
          <a:spLocks/>
        </xdr:cNvSpPr>
      </xdr:nvSpPr>
      <xdr:spPr bwMode="auto">
        <a:xfrm>
          <a:off x="1695450" y="5448300"/>
          <a:ext cx="76200" cy="1695450"/>
        </a:xfrm>
        <a:prstGeom prst="rightBrace">
          <a:avLst>
            <a:gd name="adj1" fmla="val 1854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47625</xdr:colOff>
      <xdr:row>53</xdr:row>
      <xdr:rowOff>28575</xdr:rowOff>
    </xdr:from>
    <xdr:to>
      <xdr:col>4</xdr:col>
      <xdr:colOff>123825</xdr:colOff>
      <xdr:row>57</xdr:row>
      <xdr:rowOff>95250</xdr:rowOff>
    </xdr:to>
    <xdr:sp macro="" textlink="">
      <xdr:nvSpPr>
        <xdr:cNvPr id="6765" name="AutoShape 5"/>
        <xdr:cNvSpPr>
          <a:spLocks/>
        </xdr:cNvSpPr>
      </xdr:nvSpPr>
      <xdr:spPr bwMode="auto">
        <a:xfrm>
          <a:off x="1685925" y="7191375"/>
          <a:ext cx="76200" cy="781050"/>
        </a:xfrm>
        <a:prstGeom prst="rightBrace">
          <a:avLst>
            <a:gd name="adj1" fmla="val 854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66675</xdr:colOff>
      <xdr:row>58</xdr:row>
      <xdr:rowOff>19050</xdr:rowOff>
    </xdr:from>
    <xdr:to>
      <xdr:col>4</xdr:col>
      <xdr:colOff>142875</xdr:colOff>
      <xdr:row>63</xdr:row>
      <xdr:rowOff>19050</xdr:rowOff>
    </xdr:to>
    <xdr:sp macro="" textlink="">
      <xdr:nvSpPr>
        <xdr:cNvPr id="6766" name="AutoShape 6"/>
        <xdr:cNvSpPr>
          <a:spLocks/>
        </xdr:cNvSpPr>
      </xdr:nvSpPr>
      <xdr:spPr bwMode="auto">
        <a:xfrm>
          <a:off x="1704975" y="8029575"/>
          <a:ext cx="76200" cy="876300"/>
        </a:xfrm>
        <a:prstGeom prst="rightBrace">
          <a:avLst>
            <a:gd name="adj1" fmla="val 9583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57150</xdr:colOff>
      <xdr:row>63</xdr:row>
      <xdr:rowOff>57150</xdr:rowOff>
    </xdr:from>
    <xdr:to>
      <xdr:col>4</xdr:col>
      <xdr:colOff>133350</xdr:colOff>
      <xdr:row>68</xdr:row>
      <xdr:rowOff>0</xdr:rowOff>
    </xdr:to>
    <xdr:sp macro="" textlink="">
      <xdr:nvSpPr>
        <xdr:cNvPr id="6767" name="AutoShape 7"/>
        <xdr:cNvSpPr>
          <a:spLocks/>
        </xdr:cNvSpPr>
      </xdr:nvSpPr>
      <xdr:spPr bwMode="auto">
        <a:xfrm>
          <a:off x="1695450" y="8943975"/>
          <a:ext cx="76200" cy="847725"/>
        </a:xfrm>
        <a:prstGeom prst="rightBrace">
          <a:avLst>
            <a:gd name="adj1" fmla="val 9270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57150</xdr:colOff>
      <xdr:row>40</xdr:row>
      <xdr:rowOff>19050</xdr:rowOff>
    </xdr:from>
    <xdr:to>
      <xdr:col>10</xdr:col>
      <xdr:colOff>133350</xdr:colOff>
      <xdr:row>52</xdr:row>
      <xdr:rowOff>114300</xdr:rowOff>
    </xdr:to>
    <xdr:sp macro="" textlink="">
      <xdr:nvSpPr>
        <xdr:cNvPr id="6768" name="AutoShape 8"/>
        <xdr:cNvSpPr>
          <a:spLocks/>
        </xdr:cNvSpPr>
      </xdr:nvSpPr>
      <xdr:spPr bwMode="auto">
        <a:xfrm>
          <a:off x="4362450" y="5448300"/>
          <a:ext cx="76200" cy="1695450"/>
        </a:xfrm>
        <a:prstGeom prst="rightBrace">
          <a:avLst>
            <a:gd name="adj1" fmla="val 1854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47625</xdr:colOff>
      <xdr:row>53</xdr:row>
      <xdr:rowOff>28575</xdr:rowOff>
    </xdr:from>
    <xdr:to>
      <xdr:col>10</xdr:col>
      <xdr:colOff>123825</xdr:colOff>
      <xdr:row>57</xdr:row>
      <xdr:rowOff>95250</xdr:rowOff>
    </xdr:to>
    <xdr:sp macro="" textlink="">
      <xdr:nvSpPr>
        <xdr:cNvPr id="6769" name="AutoShape 9"/>
        <xdr:cNvSpPr>
          <a:spLocks/>
        </xdr:cNvSpPr>
      </xdr:nvSpPr>
      <xdr:spPr bwMode="auto">
        <a:xfrm>
          <a:off x="4352925" y="7191375"/>
          <a:ext cx="76200" cy="781050"/>
        </a:xfrm>
        <a:prstGeom prst="rightBrace">
          <a:avLst>
            <a:gd name="adj1" fmla="val 854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66675</xdr:colOff>
      <xdr:row>59</xdr:row>
      <xdr:rowOff>47625</xdr:rowOff>
    </xdr:from>
    <xdr:to>
      <xdr:col>10</xdr:col>
      <xdr:colOff>142875</xdr:colOff>
      <xdr:row>61</xdr:row>
      <xdr:rowOff>95250</xdr:rowOff>
    </xdr:to>
    <xdr:sp macro="" textlink="">
      <xdr:nvSpPr>
        <xdr:cNvPr id="6770" name="AutoShape 10"/>
        <xdr:cNvSpPr>
          <a:spLocks/>
        </xdr:cNvSpPr>
      </xdr:nvSpPr>
      <xdr:spPr bwMode="auto">
        <a:xfrm>
          <a:off x="4371975" y="8191500"/>
          <a:ext cx="76200" cy="523875"/>
        </a:xfrm>
        <a:prstGeom prst="rightBrace">
          <a:avLst>
            <a:gd name="adj1" fmla="val 5729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57150</xdr:colOff>
      <xdr:row>63</xdr:row>
      <xdr:rowOff>57150</xdr:rowOff>
    </xdr:from>
    <xdr:to>
      <xdr:col>10</xdr:col>
      <xdr:colOff>133350</xdr:colOff>
      <xdr:row>67</xdr:row>
      <xdr:rowOff>0</xdr:rowOff>
    </xdr:to>
    <xdr:sp macro="" textlink="">
      <xdr:nvSpPr>
        <xdr:cNvPr id="6771" name="AutoShape 11"/>
        <xdr:cNvSpPr>
          <a:spLocks/>
        </xdr:cNvSpPr>
      </xdr:nvSpPr>
      <xdr:spPr bwMode="auto">
        <a:xfrm>
          <a:off x="4362450" y="8943975"/>
          <a:ext cx="76200" cy="714375"/>
        </a:xfrm>
        <a:prstGeom prst="rightBrace">
          <a:avLst>
            <a:gd name="adj1" fmla="val 78125"/>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66675</xdr:colOff>
      <xdr:row>59</xdr:row>
      <xdr:rowOff>76200</xdr:rowOff>
    </xdr:from>
    <xdr:to>
      <xdr:col>8</xdr:col>
      <xdr:colOff>285750</xdr:colOff>
      <xdr:row>59</xdr:row>
      <xdr:rowOff>76200</xdr:rowOff>
    </xdr:to>
    <xdr:sp macro="" textlink="">
      <xdr:nvSpPr>
        <xdr:cNvPr id="6772" name="Line 12"/>
        <xdr:cNvSpPr>
          <a:spLocks noChangeShapeType="1"/>
        </xdr:cNvSpPr>
      </xdr:nvSpPr>
      <xdr:spPr bwMode="auto">
        <a:xfrm>
          <a:off x="3076575" y="8220075"/>
          <a:ext cx="219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47625</xdr:colOff>
      <xdr:row>66</xdr:row>
      <xdr:rowOff>76200</xdr:rowOff>
    </xdr:from>
    <xdr:to>
      <xdr:col>8</xdr:col>
      <xdr:colOff>285750</xdr:colOff>
      <xdr:row>66</xdr:row>
      <xdr:rowOff>76200</xdr:rowOff>
    </xdr:to>
    <xdr:sp macro="" textlink="">
      <xdr:nvSpPr>
        <xdr:cNvPr id="6773" name="Line 15"/>
        <xdr:cNvSpPr>
          <a:spLocks noChangeShapeType="1"/>
        </xdr:cNvSpPr>
      </xdr:nvSpPr>
      <xdr:spPr bwMode="auto">
        <a:xfrm>
          <a:off x="3057525" y="960120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85725</xdr:colOff>
      <xdr:row>97</xdr:row>
      <xdr:rowOff>19050</xdr:rowOff>
    </xdr:from>
    <xdr:to>
      <xdr:col>3</xdr:col>
      <xdr:colOff>161925</xdr:colOff>
      <xdr:row>105</xdr:row>
      <xdr:rowOff>95250</xdr:rowOff>
    </xdr:to>
    <xdr:sp macro="" textlink="">
      <xdr:nvSpPr>
        <xdr:cNvPr id="6774" name="AutoShape 16"/>
        <xdr:cNvSpPr>
          <a:spLocks/>
        </xdr:cNvSpPr>
      </xdr:nvSpPr>
      <xdr:spPr bwMode="auto">
        <a:xfrm>
          <a:off x="1057275" y="13954125"/>
          <a:ext cx="76200" cy="1066800"/>
        </a:xfrm>
        <a:prstGeom prst="leftBrace">
          <a:avLst>
            <a:gd name="adj1" fmla="val 116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85725</xdr:colOff>
      <xdr:row>106</xdr:row>
      <xdr:rowOff>19050</xdr:rowOff>
    </xdr:from>
    <xdr:to>
      <xdr:col>3</xdr:col>
      <xdr:colOff>161925</xdr:colOff>
      <xdr:row>111</xdr:row>
      <xdr:rowOff>0</xdr:rowOff>
    </xdr:to>
    <xdr:sp macro="" textlink="">
      <xdr:nvSpPr>
        <xdr:cNvPr id="6775" name="AutoShape 17"/>
        <xdr:cNvSpPr>
          <a:spLocks/>
        </xdr:cNvSpPr>
      </xdr:nvSpPr>
      <xdr:spPr bwMode="auto">
        <a:xfrm>
          <a:off x="1057275" y="15068550"/>
          <a:ext cx="76200" cy="600075"/>
        </a:xfrm>
        <a:prstGeom prst="leftBrace">
          <a:avLst>
            <a:gd name="adj1" fmla="val 65625"/>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85725</xdr:colOff>
      <xdr:row>112</xdr:row>
      <xdr:rowOff>19050</xdr:rowOff>
    </xdr:from>
    <xdr:to>
      <xdr:col>3</xdr:col>
      <xdr:colOff>161925</xdr:colOff>
      <xdr:row>114</xdr:row>
      <xdr:rowOff>104775</xdr:rowOff>
    </xdr:to>
    <xdr:sp macro="" textlink="">
      <xdr:nvSpPr>
        <xdr:cNvPr id="6776" name="AutoShape 18"/>
        <xdr:cNvSpPr>
          <a:spLocks/>
        </xdr:cNvSpPr>
      </xdr:nvSpPr>
      <xdr:spPr bwMode="auto">
        <a:xfrm>
          <a:off x="1057275" y="15811500"/>
          <a:ext cx="76200" cy="333375"/>
        </a:xfrm>
        <a:prstGeom prst="leftBrace">
          <a:avLst>
            <a:gd name="adj1" fmla="val 3645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95250</xdr:colOff>
      <xdr:row>116</xdr:row>
      <xdr:rowOff>0</xdr:rowOff>
    </xdr:from>
    <xdr:to>
      <xdr:col>3</xdr:col>
      <xdr:colOff>171450</xdr:colOff>
      <xdr:row>117</xdr:row>
      <xdr:rowOff>104775</xdr:rowOff>
    </xdr:to>
    <xdr:sp macro="" textlink="">
      <xdr:nvSpPr>
        <xdr:cNvPr id="6777" name="AutoShape 19"/>
        <xdr:cNvSpPr>
          <a:spLocks/>
        </xdr:cNvSpPr>
      </xdr:nvSpPr>
      <xdr:spPr bwMode="auto">
        <a:xfrm>
          <a:off x="1066800" y="16287750"/>
          <a:ext cx="76200" cy="228600"/>
        </a:xfrm>
        <a:prstGeom prst="leftBrace">
          <a:avLst>
            <a:gd name="adj1" fmla="val 25000"/>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47625</xdr:colOff>
      <xdr:row>97</xdr:row>
      <xdr:rowOff>0</xdr:rowOff>
    </xdr:from>
    <xdr:to>
      <xdr:col>10</xdr:col>
      <xdr:colOff>123825</xdr:colOff>
      <xdr:row>103</xdr:row>
      <xdr:rowOff>114300</xdr:rowOff>
    </xdr:to>
    <xdr:sp macro="" textlink="">
      <xdr:nvSpPr>
        <xdr:cNvPr id="6778" name="AutoShape 20"/>
        <xdr:cNvSpPr>
          <a:spLocks/>
        </xdr:cNvSpPr>
      </xdr:nvSpPr>
      <xdr:spPr bwMode="auto">
        <a:xfrm>
          <a:off x="4352925" y="13935075"/>
          <a:ext cx="76200" cy="857250"/>
        </a:xfrm>
        <a:prstGeom prst="rightBrace">
          <a:avLst>
            <a:gd name="adj1" fmla="val 93750"/>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47625</xdr:colOff>
      <xdr:row>104</xdr:row>
      <xdr:rowOff>47625</xdr:rowOff>
    </xdr:from>
    <xdr:to>
      <xdr:col>10</xdr:col>
      <xdr:colOff>123825</xdr:colOff>
      <xdr:row>108</xdr:row>
      <xdr:rowOff>114300</xdr:rowOff>
    </xdr:to>
    <xdr:sp macro="" textlink="">
      <xdr:nvSpPr>
        <xdr:cNvPr id="6779" name="AutoShape 21"/>
        <xdr:cNvSpPr>
          <a:spLocks/>
        </xdr:cNvSpPr>
      </xdr:nvSpPr>
      <xdr:spPr bwMode="auto">
        <a:xfrm>
          <a:off x="4352925" y="14849475"/>
          <a:ext cx="76200" cy="561975"/>
        </a:xfrm>
        <a:prstGeom prst="rightBrace">
          <a:avLst>
            <a:gd name="adj1" fmla="val 6145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47625</xdr:colOff>
      <xdr:row>110</xdr:row>
      <xdr:rowOff>0</xdr:rowOff>
    </xdr:from>
    <xdr:to>
      <xdr:col>10</xdr:col>
      <xdr:colOff>123825</xdr:colOff>
      <xdr:row>113</xdr:row>
      <xdr:rowOff>0</xdr:rowOff>
    </xdr:to>
    <xdr:sp macro="" textlink="">
      <xdr:nvSpPr>
        <xdr:cNvPr id="6780" name="AutoShape 22"/>
        <xdr:cNvSpPr>
          <a:spLocks/>
        </xdr:cNvSpPr>
      </xdr:nvSpPr>
      <xdr:spPr bwMode="auto">
        <a:xfrm>
          <a:off x="4352925" y="15544800"/>
          <a:ext cx="76200" cy="371475"/>
        </a:xfrm>
        <a:prstGeom prst="rightBrace">
          <a:avLst>
            <a:gd name="adj1" fmla="val 40625"/>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47625</xdr:colOff>
      <xdr:row>114</xdr:row>
      <xdr:rowOff>0</xdr:rowOff>
    </xdr:from>
    <xdr:to>
      <xdr:col>10</xdr:col>
      <xdr:colOff>123825</xdr:colOff>
      <xdr:row>118</xdr:row>
      <xdr:rowOff>9525</xdr:rowOff>
    </xdr:to>
    <xdr:sp macro="" textlink="">
      <xdr:nvSpPr>
        <xdr:cNvPr id="6781" name="AutoShape 23"/>
        <xdr:cNvSpPr>
          <a:spLocks/>
        </xdr:cNvSpPr>
      </xdr:nvSpPr>
      <xdr:spPr bwMode="auto">
        <a:xfrm>
          <a:off x="4352925" y="16040100"/>
          <a:ext cx="76200" cy="504825"/>
        </a:xfrm>
        <a:prstGeom prst="rightBrace">
          <a:avLst>
            <a:gd name="adj1" fmla="val 5520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76200</xdr:colOff>
      <xdr:row>99</xdr:row>
      <xdr:rowOff>66675</xdr:rowOff>
    </xdr:from>
    <xdr:to>
      <xdr:col>8</xdr:col>
      <xdr:colOff>38100</xdr:colOff>
      <xdr:row>104</xdr:row>
      <xdr:rowOff>47625</xdr:rowOff>
    </xdr:to>
    <xdr:sp macro="" textlink="">
      <xdr:nvSpPr>
        <xdr:cNvPr id="6782" name="Line 24"/>
        <xdr:cNvSpPr>
          <a:spLocks noChangeShapeType="1"/>
        </xdr:cNvSpPr>
      </xdr:nvSpPr>
      <xdr:spPr bwMode="auto">
        <a:xfrm>
          <a:off x="2343150" y="14249400"/>
          <a:ext cx="704850" cy="600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38100</xdr:colOff>
      <xdr:row>103</xdr:row>
      <xdr:rowOff>66675</xdr:rowOff>
    </xdr:from>
    <xdr:to>
      <xdr:col>8</xdr:col>
      <xdr:colOff>57150</xdr:colOff>
      <xdr:row>107</xdr:row>
      <xdr:rowOff>28575</xdr:rowOff>
    </xdr:to>
    <xdr:sp macro="" textlink="">
      <xdr:nvSpPr>
        <xdr:cNvPr id="6783" name="Line 25"/>
        <xdr:cNvSpPr>
          <a:spLocks noChangeShapeType="1"/>
        </xdr:cNvSpPr>
      </xdr:nvSpPr>
      <xdr:spPr bwMode="auto">
        <a:xfrm>
          <a:off x="2305050" y="14744700"/>
          <a:ext cx="76200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19050</xdr:colOff>
      <xdr:row>98</xdr:row>
      <xdr:rowOff>47625</xdr:rowOff>
    </xdr:from>
    <xdr:to>
      <xdr:col>8</xdr:col>
      <xdr:colOff>38100</xdr:colOff>
      <xdr:row>110</xdr:row>
      <xdr:rowOff>47625</xdr:rowOff>
    </xdr:to>
    <xdr:sp macro="" textlink="">
      <xdr:nvSpPr>
        <xdr:cNvPr id="6784" name="Line 26"/>
        <xdr:cNvSpPr>
          <a:spLocks noChangeShapeType="1"/>
        </xdr:cNvSpPr>
      </xdr:nvSpPr>
      <xdr:spPr bwMode="auto">
        <a:xfrm flipH="1">
          <a:off x="2286000" y="14106525"/>
          <a:ext cx="762000" cy="1485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666750</xdr:colOff>
      <xdr:row>138</xdr:row>
      <xdr:rowOff>85725</xdr:rowOff>
    </xdr:from>
    <xdr:to>
      <xdr:col>8</xdr:col>
      <xdr:colOff>161925</xdr:colOff>
      <xdr:row>148</xdr:row>
      <xdr:rowOff>57150</xdr:rowOff>
    </xdr:to>
    <xdr:sp macro="" textlink="">
      <xdr:nvSpPr>
        <xdr:cNvPr id="6785" name="Line 41"/>
        <xdr:cNvSpPr>
          <a:spLocks noChangeShapeType="1"/>
        </xdr:cNvSpPr>
      </xdr:nvSpPr>
      <xdr:spPr bwMode="auto">
        <a:xfrm>
          <a:off x="3009900" y="19459575"/>
          <a:ext cx="161925" cy="140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666750</xdr:colOff>
      <xdr:row>141</xdr:row>
      <xdr:rowOff>76200</xdr:rowOff>
    </xdr:from>
    <xdr:to>
      <xdr:col>8</xdr:col>
      <xdr:colOff>152400</xdr:colOff>
      <xdr:row>149</xdr:row>
      <xdr:rowOff>66675</xdr:rowOff>
    </xdr:to>
    <xdr:sp macro="" textlink="">
      <xdr:nvSpPr>
        <xdr:cNvPr id="6786" name="Line 42"/>
        <xdr:cNvSpPr>
          <a:spLocks noChangeShapeType="1"/>
        </xdr:cNvSpPr>
      </xdr:nvSpPr>
      <xdr:spPr bwMode="auto">
        <a:xfrm>
          <a:off x="3009900" y="19878675"/>
          <a:ext cx="1524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685800</xdr:colOff>
      <xdr:row>144</xdr:row>
      <xdr:rowOff>95250</xdr:rowOff>
    </xdr:from>
    <xdr:to>
      <xdr:col>8</xdr:col>
      <xdr:colOff>171450</xdr:colOff>
      <xdr:row>150</xdr:row>
      <xdr:rowOff>66675</xdr:rowOff>
    </xdr:to>
    <xdr:sp macro="" textlink="">
      <xdr:nvSpPr>
        <xdr:cNvPr id="6787" name="Line 43"/>
        <xdr:cNvSpPr>
          <a:spLocks noChangeShapeType="1"/>
        </xdr:cNvSpPr>
      </xdr:nvSpPr>
      <xdr:spPr bwMode="auto">
        <a:xfrm>
          <a:off x="3009900" y="20326350"/>
          <a:ext cx="171450" cy="828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685800</xdr:colOff>
      <xdr:row>147</xdr:row>
      <xdr:rowOff>85725</xdr:rowOff>
    </xdr:from>
    <xdr:to>
      <xdr:col>8</xdr:col>
      <xdr:colOff>171450</xdr:colOff>
      <xdr:row>151</xdr:row>
      <xdr:rowOff>57150</xdr:rowOff>
    </xdr:to>
    <xdr:sp macro="" textlink="">
      <xdr:nvSpPr>
        <xdr:cNvPr id="6788" name="Line 44"/>
        <xdr:cNvSpPr>
          <a:spLocks noChangeShapeType="1"/>
        </xdr:cNvSpPr>
      </xdr:nvSpPr>
      <xdr:spPr bwMode="auto">
        <a:xfrm>
          <a:off x="3009900" y="20745450"/>
          <a:ext cx="171450" cy="542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676275</xdr:colOff>
      <xdr:row>150</xdr:row>
      <xdr:rowOff>85725</xdr:rowOff>
    </xdr:from>
    <xdr:to>
      <xdr:col>8</xdr:col>
      <xdr:colOff>161925</xdr:colOff>
      <xdr:row>152</xdr:row>
      <xdr:rowOff>66675</xdr:rowOff>
    </xdr:to>
    <xdr:sp macro="" textlink="">
      <xdr:nvSpPr>
        <xdr:cNvPr id="6789" name="Line 45"/>
        <xdr:cNvSpPr>
          <a:spLocks noChangeShapeType="1"/>
        </xdr:cNvSpPr>
      </xdr:nvSpPr>
      <xdr:spPr bwMode="auto">
        <a:xfrm>
          <a:off x="3009900" y="21174075"/>
          <a:ext cx="161925"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657225</xdr:colOff>
      <xdr:row>152</xdr:row>
      <xdr:rowOff>114300</xdr:rowOff>
    </xdr:from>
    <xdr:to>
      <xdr:col>8</xdr:col>
      <xdr:colOff>161925</xdr:colOff>
      <xdr:row>159</xdr:row>
      <xdr:rowOff>57150</xdr:rowOff>
    </xdr:to>
    <xdr:sp macro="" textlink="">
      <xdr:nvSpPr>
        <xdr:cNvPr id="6790" name="Line 46"/>
        <xdr:cNvSpPr>
          <a:spLocks noChangeShapeType="1"/>
        </xdr:cNvSpPr>
      </xdr:nvSpPr>
      <xdr:spPr bwMode="auto">
        <a:xfrm>
          <a:off x="3009900" y="21488400"/>
          <a:ext cx="161925" cy="942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47625</xdr:colOff>
      <xdr:row>200</xdr:row>
      <xdr:rowOff>19050</xdr:rowOff>
    </xdr:from>
    <xdr:to>
      <xdr:col>7</xdr:col>
      <xdr:colOff>123825</xdr:colOff>
      <xdr:row>205</xdr:row>
      <xdr:rowOff>0</xdr:rowOff>
    </xdr:to>
    <xdr:sp macro="" textlink="">
      <xdr:nvSpPr>
        <xdr:cNvPr id="6791" name="AutoShape 47"/>
        <xdr:cNvSpPr>
          <a:spLocks/>
        </xdr:cNvSpPr>
      </xdr:nvSpPr>
      <xdr:spPr bwMode="auto">
        <a:xfrm>
          <a:off x="2905125" y="28251150"/>
          <a:ext cx="76200" cy="695325"/>
        </a:xfrm>
        <a:prstGeom prst="rightBrace">
          <a:avLst>
            <a:gd name="adj1" fmla="val 760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47625</xdr:colOff>
      <xdr:row>205</xdr:row>
      <xdr:rowOff>114300</xdr:rowOff>
    </xdr:from>
    <xdr:to>
      <xdr:col>7</xdr:col>
      <xdr:colOff>123825</xdr:colOff>
      <xdr:row>209</xdr:row>
      <xdr:rowOff>19050</xdr:rowOff>
    </xdr:to>
    <xdr:sp macro="" textlink="">
      <xdr:nvSpPr>
        <xdr:cNvPr id="6792" name="AutoShape 49"/>
        <xdr:cNvSpPr>
          <a:spLocks/>
        </xdr:cNvSpPr>
      </xdr:nvSpPr>
      <xdr:spPr bwMode="auto">
        <a:xfrm>
          <a:off x="2905125" y="29060775"/>
          <a:ext cx="76200" cy="476250"/>
        </a:xfrm>
        <a:prstGeom prst="rightBrace">
          <a:avLst>
            <a:gd name="adj1" fmla="val 5208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28575</xdr:colOff>
      <xdr:row>210</xdr:row>
      <xdr:rowOff>28575</xdr:rowOff>
    </xdr:from>
    <xdr:to>
      <xdr:col>7</xdr:col>
      <xdr:colOff>161925</xdr:colOff>
      <xdr:row>216</xdr:row>
      <xdr:rowOff>104775</xdr:rowOff>
    </xdr:to>
    <xdr:sp macro="" textlink="">
      <xdr:nvSpPr>
        <xdr:cNvPr id="6793" name="AutoShape 50"/>
        <xdr:cNvSpPr>
          <a:spLocks/>
        </xdr:cNvSpPr>
      </xdr:nvSpPr>
      <xdr:spPr bwMode="auto">
        <a:xfrm>
          <a:off x="2886075" y="29689425"/>
          <a:ext cx="123825" cy="933450"/>
        </a:xfrm>
        <a:prstGeom prst="rightBrace">
          <a:avLst>
            <a:gd name="adj1" fmla="val 62821"/>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19050</xdr:colOff>
      <xdr:row>283</xdr:row>
      <xdr:rowOff>19050</xdr:rowOff>
    </xdr:from>
    <xdr:to>
      <xdr:col>9</xdr:col>
      <xdr:colOff>95250</xdr:colOff>
      <xdr:row>291</xdr:row>
      <xdr:rowOff>114300</xdr:rowOff>
    </xdr:to>
    <xdr:sp macro="" textlink="">
      <xdr:nvSpPr>
        <xdr:cNvPr id="6794" name="AutoShape 51"/>
        <xdr:cNvSpPr>
          <a:spLocks/>
        </xdr:cNvSpPr>
      </xdr:nvSpPr>
      <xdr:spPr bwMode="auto">
        <a:xfrm>
          <a:off x="3686175" y="40109775"/>
          <a:ext cx="76200" cy="1238250"/>
        </a:xfrm>
        <a:prstGeom prst="rightBrace">
          <a:avLst>
            <a:gd name="adj1" fmla="val 1354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28575</xdr:colOff>
      <xdr:row>292</xdr:row>
      <xdr:rowOff>57150</xdr:rowOff>
    </xdr:from>
    <xdr:to>
      <xdr:col>9</xdr:col>
      <xdr:colOff>114300</xdr:colOff>
      <xdr:row>304</xdr:row>
      <xdr:rowOff>114300</xdr:rowOff>
    </xdr:to>
    <xdr:sp macro="" textlink="">
      <xdr:nvSpPr>
        <xdr:cNvPr id="6795" name="AutoShape 52"/>
        <xdr:cNvSpPr>
          <a:spLocks/>
        </xdr:cNvSpPr>
      </xdr:nvSpPr>
      <xdr:spPr bwMode="auto">
        <a:xfrm>
          <a:off x="3695700" y="41433750"/>
          <a:ext cx="85725" cy="1771650"/>
        </a:xfrm>
        <a:prstGeom prst="rightBrace">
          <a:avLst>
            <a:gd name="adj1" fmla="val 17222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85725</xdr:colOff>
      <xdr:row>292</xdr:row>
      <xdr:rowOff>66675</xdr:rowOff>
    </xdr:from>
    <xdr:to>
      <xdr:col>10</xdr:col>
      <xdr:colOff>95250</xdr:colOff>
      <xdr:row>292</xdr:row>
      <xdr:rowOff>66675</xdr:rowOff>
    </xdr:to>
    <xdr:sp macro="" textlink="">
      <xdr:nvSpPr>
        <xdr:cNvPr id="6796" name="Line 53"/>
        <xdr:cNvSpPr>
          <a:spLocks noChangeShapeType="1"/>
        </xdr:cNvSpPr>
      </xdr:nvSpPr>
      <xdr:spPr bwMode="auto">
        <a:xfrm flipH="1">
          <a:off x="3752850" y="41443275"/>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114300</xdr:colOff>
      <xdr:row>399</xdr:row>
      <xdr:rowOff>0</xdr:rowOff>
    </xdr:from>
    <xdr:to>
      <xdr:col>30</xdr:col>
      <xdr:colOff>104775</xdr:colOff>
      <xdr:row>399</xdr:row>
      <xdr:rowOff>0</xdr:rowOff>
    </xdr:to>
    <xdr:sp macro="" textlink="">
      <xdr:nvSpPr>
        <xdr:cNvPr id="6797" name="Line 54"/>
        <xdr:cNvSpPr>
          <a:spLocks noChangeShapeType="1"/>
        </xdr:cNvSpPr>
      </xdr:nvSpPr>
      <xdr:spPr bwMode="auto">
        <a:xfrm flipH="1">
          <a:off x="9715500" y="5666422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114300</xdr:colOff>
      <xdr:row>399</xdr:row>
      <xdr:rowOff>0</xdr:rowOff>
    </xdr:from>
    <xdr:to>
      <xdr:col>30</xdr:col>
      <xdr:colOff>104775</xdr:colOff>
      <xdr:row>399</xdr:row>
      <xdr:rowOff>0</xdr:rowOff>
    </xdr:to>
    <xdr:sp macro="" textlink="">
      <xdr:nvSpPr>
        <xdr:cNvPr id="6798" name="Line 55"/>
        <xdr:cNvSpPr>
          <a:spLocks noChangeShapeType="1"/>
        </xdr:cNvSpPr>
      </xdr:nvSpPr>
      <xdr:spPr bwMode="auto">
        <a:xfrm flipH="1">
          <a:off x="9715500" y="5666422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152400</xdr:colOff>
      <xdr:row>399</xdr:row>
      <xdr:rowOff>0</xdr:rowOff>
    </xdr:from>
    <xdr:to>
      <xdr:col>23</xdr:col>
      <xdr:colOff>38100</xdr:colOff>
      <xdr:row>399</xdr:row>
      <xdr:rowOff>0</xdr:rowOff>
    </xdr:to>
    <xdr:sp macro="" textlink="">
      <xdr:nvSpPr>
        <xdr:cNvPr id="6799" name="Line 56"/>
        <xdr:cNvSpPr>
          <a:spLocks noChangeShapeType="1"/>
        </xdr:cNvSpPr>
      </xdr:nvSpPr>
      <xdr:spPr bwMode="auto">
        <a:xfrm flipH="1">
          <a:off x="8458200" y="5666422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104775</xdr:colOff>
      <xdr:row>296</xdr:row>
      <xdr:rowOff>76200</xdr:rowOff>
    </xdr:from>
    <xdr:to>
      <xdr:col>10</xdr:col>
      <xdr:colOff>85725</xdr:colOff>
      <xdr:row>296</xdr:row>
      <xdr:rowOff>76200</xdr:rowOff>
    </xdr:to>
    <xdr:sp macro="" textlink="">
      <xdr:nvSpPr>
        <xdr:cNvPr id="6800" name="Line 57"/>
        <xdr:cNvSpPr>
          <a:spLocks noChangeShapeType="1"/>
        </xdr:cNvSpPr>
      </xdr:nvSpPr>
      <xdr:spPr bwMode="auto">
        <a:xfrm flipH="1">
          <a:off x="3771900" y="42024300"/>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19050</xdr:colOff>
      <xdr:row>312</xdr:row>
      <xdr:rowOff>19050</xdr:rowOff>
    </xdr:from>
    <xdr:to>
      <xdr:col>9</xdr:col>
      <xdr:colOff>95250</xdr:colOff>
      <xdr:row>320</xdr:row>
      <xdr:rowOff>114300</xdr:rowOff>
    </xdr:to>
    <xdr:sp macro="" textlink="">
      <xdr:nvSpPr>
        <xdr:cNvPr id="6801" name="AutoShape 58"/>
        <xdr:cNvSpPr>
          <a:spLocks/>
        </xdr:cNvSpPr>
      </xdr:nvSpPr>
      <xdr:spPr bwMode="auto">
        <a:xfrm>
          <a:off x="3686175" y="44253150"/>
          <a:ext cx="76200" cy="1238250"/>
        </a:xfrm>
        <a:prstGeom prst="rightBrace">
          <a:avLst>
            <a:gd name="adj1" fmla="val 13541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28575</xdr:colOff>
      <xdr:row>321</xdr:row>
      <xdr:rowOff>57150</xdr:rowOff>
    </xdr:from>
    <xdr:to>
      <xdr:col>9</xdr:col>
      <xdr:colOff>114300</xdr:colOff>
      <xdr:row>333</xdr:row>
      <xdr:rowOff>114300</xdr:rowOff>
    </xdr:to>
    <xdr:sp macro="" textlink="">
      <xdr:nvSpPr>
        <xdr:cNvPr id="6802" name="AutoShape 59"/>
        <xdr:cNvSpPr>
          <a:spLocks/>
        </xdr:cNvSpPr>
      </xdr:nvSpPr>
      <xdr:spPr bwMode="auto">
        <a:xfrm>
          <a:off x="3695700" y="45577125"/>
          <a:ext cx="85725" cy="1771650"/>
        </a:xfrm>
        <a:prstGeom prst="rightBrace">
          <a:avLst>
            <a:gd name="adj1" fmla="val 17222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85725</xdr:colOff>
      <xdr:row>321</xdr:row>
      <xdr:rowOff>66675</xdr:rowOff>
    </xdr:from>
    <xdr:to>
      <xdr:col>10</xdr:col>
      <xdr:colOff>95250</xdr:colOff>
      <xdr:row>321</xdr:row>
      <xdr:rowOff>66675</xdr:rowOff>
    </xdr:to>
    <xdr:sp macro="" textlink="">
      <xdr:nvSpPr>
        <xdr:cNvPr id="6803" name="Line 60"/>
        <xdr:cNvSpPr>
          <a:spLocks noChangeShapeType="1"/>
        </xdr:cNvSpPr>
      </xdr:nvSpPr>
      <xdr:spPr bwMode="auto">
        <a:xfrm flipH="1">
          <a:off x="3752850" y="4558665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104775</xdr:colOff>
      <xdr:row>324</xdr:row>
      <xdr:rowOff>85725</xdr:rowOff>
    </xdr:from>
    <xdr:to>
      <xdr:col>10</xdr:col>
      <xdr:colOff>85725</xdr:colOff>
      <xdr:row>324</xdr:row>
      <xdr:rowOff>85725</xdr:rowOff>
    </xdr:to>
    <xdr:sp macro="" textlink="">
      <xdr:nvSpPr>
        <xdr:cNvPr id="6804" name="Line 61"/>
        <xdr:cNvSpPr>
          <a:spLocks noChangeShapeType="1"/>
        </xdr:cNvSpPr>
      </xdr:nvSpPr>
      <xdr:spPr bwMode="auto">
        <a:xfrm flipH="1">
          <a:off x="3771900" y="46034325"/>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xdr:colOff>
      <xdr:row>530</xdr:row>
      <xdr:rowOff>66675</xdr:rowOff>
    </xdr:from>
    <xdr:to>
      <xdr:col>4</xdr:col>
      <xdr:colOff>295275</xdr:colOff>
      <xdr:row>530</xdr:row>
      <xdr:rowOff>66675</xdr:rowOff>
    </xdr:to>
    <xdr:sp macro="" textlink="">
      <xdr:nvSpPr>
        <xdr:cNvPr id="6805" name="Line 62"/>
        <xdr:cNvSpPr>
          <a:spLocks noChangeShapeType="1"/>
        </xdr:cNvSpPr>
      </xdr:nvSpPr>
      <xdr:spPr bwMode="auto">
        <a:xfrm>
          <a:off x="1666875" y="754475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180975</xdr:colOff>
      <xdr:row>529</xdr:row>
      <xdr:rowOff>38100</xdr:rowOff>
    </xdr:from>
    <xdr:to>
      <xdr:col>7</xdr:col>
      <xdr:colOff>180975</xdr:colOff>
      <xdr:row>532</xdr:row>
      <xdr:rowOff>47625</xdr:rowOff>
    </xdr:to>
    <xdr:sp macro="" textlink="">
      <xdr:nvSpPr>
        <xdr:cNvPr id="6806" name="Line 63"/>
        <xdr:cNvSpPr>
          <a:spLocks noChangeShapeType="1"/>
        </xdr:cNvSpPr>
      </xdr:nvSpPr>
      <xdr:spPr bwMode="auto">
        <a:xfrm flipV="1">
          <a:off x="3009900" y="75276075"/>
          <a:ext cx="0"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xdr:colOff>
      <xdr:row>548</xdr:row>
      <xdr:rowOff>76200</xdr:rowOff>
    </xdr:from>
    <xdr:to>
      <xdr:col>4</xdr:col>
      <xdr:colOff>295275</xdr:colOff>
      <xdr:row>548</xdr:row>
      <xdr:rowOff>76200</xdr:rowOff>
    </xdr:to>
    <xdr:sp macro="" textlink="">
      <xdr:nvSpPr>
        <xdr:cNvPr id="6807" name="Line 64"/>
        <xdr:cNvSpPr>
          <a:spLocks noChangeShapeType="1"/>
        </xdr:cNvSpPr>
      </xdr:nvSpPr>
      <xdr:spPr bwMode="auto">
        <a:xfrm>
          <a:off x="1666875" y="780288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171450</xdr:colOff>
      <xdr:row>546</xdr:row>
      <xdr:rowOff>114300</xdr:rowOff>
    </xdr:from>
    <xdr:to>
      <xdr:col>7</xdr:col>
      <xdr:colOff>171450</xdr:colOff>
      <xdr:row>549</xdr:row>
      <xdr:rowOff>123825</xdr:rowOff>
    </xdr:to>
    <xdr:sp macro="" textlink="">
      <xdr:nvSpPr>
        <xdr:cNvPr id="6808" name="Line 65"/>
        <xdr:cNvSpPr>
          <a:spLocks noChangeShapeType="1"/>
        </xdr:cNvSpPr>
      </xdr:nvSpPr>
      <xdr:spPr bwMode="auto">
        <a:xfrm flipV="1">
          <a:off x="3009900" y="77781150"/>
          <a:ext cx="0"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574</xdr:row>
      <xdr:rowOff>66675</xdr:rowOff>
    </xdr:from>
    <xdr:to>
      <xdr:col>2</xdr:col>
      <xdr:colOff>295275</xdr:colOff>
      <xdr:row>574</xdr:row>
      <xdr:rowOff>66675</xdr:rowOff>
    </xdr:to>
    <xdr:sp macro="" textlink="">
      <xdr:nvSpPr>
        <xdr:cNvPr id="50" name="Line 64"/>
        <xdr:cNvSpPr>
          <a:spLocks noChangeShapeType="1"/>
        </xdr:cNvSpPr>
      </xdr:nvSpPr>
      <xdr:spPr bwMode="auto">
        <a:xfrm>
          <a:off x="914400" y="817340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38100</xdr:colOff>
      <xdr:row>577</xdr:row>
      <xdr:rowOff>76200</xdr:rowOff>
    </xdr:from>
    <xdr:to>
      <xdr:col>5</xdr:col>
      <xdr:colOff>304800</xdr:colOff>
      <xdr:row>577</xdr:row>
      <xdr:rowOff>76200</xdr:rowOff>
    </xdr:to>
    <xdr:sp macro="" textlink="">
      <xdr:nvSpPr>
        <xdr:cNvPr id="51" name="Line 64"/>
        <xdr:cNvSpPr>
          <a:spLocks noChangeShapeType="1"/>
        </xdr:cNvSpPr>
      </xdr:nvSpPr>
      <xdr:spPr bwMode="auto">
        <a:xfrm>
          <a:off x="2657475" y="8217217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57150</xdr:colOff>
      <xdr:row>575</xdr:row>
      <xdr:rowOff>76200</xdr:rowOff>
    </xdr:from>
    <xdr:to>
      <xdr:col>8</xdr:col>
      <xdr:colOff>323850</xdr:colOff>
      <xdr:row>575</xdr:row>
      <xdr:rowOff>76200</xdr:rowOff>
    </xdr:to>
    <xdr:sp macro="" textlink="">
      <xdr:nvSpPr>
        <xdr:cNvPr id="52" name="Line 64"/>
        <xdr:cNvSpPr>
          <a:spLocks noChangeShapeType="1"/>
        </xdr:cNvSpPr>
      </xdr:nvSpPr>
      <xdr:spPr bwMode="auto">
        <a:xfrm>
          <a:off x="4324350" y="81886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595</xdr:row>
      <xdr:rowOff>66675</xdr:rowOff>
    </xdr:from>
    <xdr:to>
      <xdr:col>2</xdr:col>
      <xdr:colOff>295275</xdr:colOff>
      <xdr:row>595</xdr:row>
      <xdr:rowOff>66675</xdr:rowOff>
    </xdr:to>
    <xdr:sp macro="" textlink="">
      <xdr:nvSpPr>
        <xdr:cNvPr id="53" name="Line 64"/>
        <xdr:cNvSpPr>
          <a:spLocks noChangeShapeType="1"/>
        </xdr:cNvSpPr>
      </xdr:nvSpPr>
      <xdr:spPr bwMode="auto">
        <a:xfrm>
          <a:off x="485775" y="817340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599</xdr:row>
      <xdr:rowOff>76200</xdr:rowOff>
    </xdr:from>
    <xdr:to>
      <xdr:col>5</xdr:col>
      <xdr:colOff>285750</xdr:colOff>
      <xdr:row>599</xdr:row>
      <xdr:rowOff>76200</xdr:rowOff>
    </xdr:to>
    <xdr:sp macro="" textlink="">
      <xdr:nvSpPr>
        <xdr:cNvPr id="55" name="Line 64"/>
        <xdr:cNvSpPr>
          <a:spLocks noChangeShapeType="1"/>
        </xdr:cNvSpPr>
      </xdr:nvSpPr>
      <xdr:spPr bwMode="auto">
        <a:xfrm>
          <a:off x="2066925" y="85315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19050</xdr:colOff>
      <xdr:row>600</xdr:row>
      <xdr:rowOff>66675</xdr:rowOff>
    </xdr:from>
    <xdr:to>
      <xdr:col>8</xdr:col>
      <xdr:colOff>285750</xdr:colOff>
      <xdr:row>600</xdr:row>
      <xdr:rowOff>66675</xdr:rowOff>
    </xdr:to>
    <xdr:sp macro="" textlink="">
      <xdr:nvSpPr>
        <xdr:cNvPr id="58" name="Line 64"/>
        <xdr:cNvSpPr>
          <a:spLocks noChangeShapeType="1"/>
        </xdr:cNvSpPr>
      </xdr:nvSpPr>
      <xdr:spPr bwMode="auto">
        <a:xfrm>
          <a:off x="3543300" y="8544877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19050</xdr:colOff>
      <xdr:row>599</xdr:row>
      <xdr:rowOff>76200</xdr:rowOff>
    </xdr:from>
    <xdr:to>
      <xdr:col>11</xdr:col>
      <xdr:colOff>285750</xdr:colOff>
      <xdr:row>599</xdr:row>
      <xdr:rowOff>76200</xdr:rowOff>
    </xdr:to>
    <xdr:sp macro="" textlink="">
      <xdr:nvSpPr>
        <xdr:cNvPr id="59" name="Line 64"/>
        <xdr:cNvSpPr>
          <a:spLocks noChangeShapeType="1"/>
        </xdr:cNvSpPr>
      </xdr:nvSpPr>
      <xdr:spPr bwMode="auto">
        <a:xfrm>
          <a:off x="5095875" y="85315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1209675</xdr:colOff>
      <xdr:row>622</xdr:row>
      <xdr:rowOff>85725</xdr:rowOff>
    </xdr:from>
    <xdr:to>
      <xdr:col>4</xdr:col>
      <xdr:colOff>1476375</xdr:colOff>
      <xdr:row>622</xdr:row>
      <xdr:rowOff>85725</xdr:rowOff>
    </xdr:to>
    <xdr:sp macro="" textlink="">
      <xdr:nvSpPr>
        <xdr:cNvPr id="60" name="Line 64"/>
        <xdr:cNvSpPr>
          <a:spLocks noChangeShapeType="1"/>
        </xdr:cNvSpPr>
      </xdr:nvSpPr>
      <xdr:spPr bwMode="auto">
        <a:xfrm>
          <a:off x="2724150" y="8861107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1219200</xdr:colOff>
      <xdr:row>631</xdr:row>
      <xdr:rowOff>85725</xdr:rowOff>
    </xdr:from>
    <xdr:to>
      <xdr:col>4</xdr:col>
      <xdr:colOff>1485900</xdr:colOff>
      <xdr:row>631</xdr:row>
      <xdr:rowOff>85725</xdr:rowOff>
    </xdr:to>
    <xdr:sp macro="" textlink="">
      <xdr:nvSpPr>
        <xdr:cNvPr id="61" name="Line 64"/>
        <xdr:cNvSpPr>
          <a:spLocks noChangeShapeType="1"/>
        </xdr:cNvSpPr>
      </xdr:nvSpPr>
      <xdr:spPr bwMode="auto">
        <a:xfrm>
          <a:off x="2733675" y="8989695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123825</xdr:colOff>
      <xdr:row>626</xdr:row>
      <xdr:rowOff>180975</xdr:rowOff>
    </xdr:from>
    <xdr:to>
      <xdr:col>7</xdr:col>
      <xdr:colOff>390525</xdr:colOff>
      <xdr:row>626</xdr:row>
      <xdr:rowOff>180975</xdr:rowOff>
    </xdr:to>
    <xdr:sp macro="" textlink="">
      <xdr:nvSpPr>
        <xdr:cNvPr id="63" name="Line 64"/>
        <xdr:cNvSpPr>
          <a:spLocks noChangeShapeType="1"/>
        </xdr:cNvSpPr>
      </xdr:nvSpPr>
      <xdr:spPr bwMode="auto">
        <a:xfrm>
          <a:off x="3257550" y="8932545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100966</xdr:colOff>
      <xdr:row>636</xdr:row>
      <xdr:rowOff>43815</xdr:rowOff>
    </xdr:from>
    <xdr:to>
      <xdr:col>20</xdr:col>
      <xdr:colOff>106680</xdr:colOff>
      <xdr:row>640</xdr:row>
      <xdr:rowOff>106680</xdr:rowOff>
    </xdr:to>
    <xdr:cxnSp macro="">
      <xdr:nvCxnSpPr>
        <xdr:cNvPr id="77" name="Straight Arrow Connector 76"/>
        <xdr:cNvCxnSpPr/>
      </xdr:nvCxnSpPr>
      <xdr:spPr>
        <a:xfrm>
          <a:off x="9526906" y="91681935"/>
          <a:ext cx="5714" cy="641985"/>
        </a:xfrm>
        <a:prstGeom prst="straightConnector1">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93346</xdr:colOff>
      <xdr:row>636</xdr:row>
      <xdr:rowOff>43815</xdr:rowOff>
    </xdr:from>
    <xdr:to>
      <xdr:col>21</xdr:col>
      <xdr:colOff>99060</xdr:colOff>
      <xdr:row>640</xdr:row>
      <xdr:rowOff>106680</xdr:rowOff>
    </xdr:to>
    <xdr:cxnSp macro="">
      <xdr:nvCxnSpPr>
        <xdr:cNvPr id="78" name="Straight Arrow Connector 77"/>
        <xdr:cNvCxnSpPr/>
      </xdr:nvCxnSpPr>
      <xdr:spPr>
        <a:xfrm>
          <a:off x="9709786" y="91681935"/>
          <a:ext cx="5714" cy="641985"/>
        </a:xfrm>
        <a:prstGeom prst="straightConnector1">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100966</xdr:colOff>
      <xdr:row>636</xdr:row>
      <xdr:rowOff>43815</xdr:rowOff>
    </xdr:from>
    <xdr:to>
      <xdr:col>22</xdr:col>
      <xdr:colOff>106680</xdr:colOff>
      <xdr:row>640</xdr:row>
      <xdr:rowOff>106680</xdr:rowOff>
    </xdr:to>
    <xdr:cxnSp macro="">
      <xdr:nvCxnSpPr>
        <xdr:cNvPr id="79" name="Straight Arrow Connector 78"/>
        <xdr:cNvCxnSpPr/>
      </xdr:nvCxnSpPr>
      <xdr:spPr>
        <a:xfrm>
          <a:off x="9907906" y="91681935"/>
          <a:ext cx="5714" cy="641985"/>
        </a:xfrm>
        <a:prstGeom prst="straightConnector1">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106680</xdr:colOff>
      <xdr:row>630</xdr:row>
      <xdr:rowOff>68580</xdr:rowOff>
    </xdr:from>
    <xdr:to>
      <xdr:col>30</xdr:col>
      <xdr:colOff>160020</xdr:colOff>
      <xdr:row>640</xdr:row>
      <xdr:rowOff>114300</xdr:rowOff>
    </xdr:to>
    <xdr:cxnSp macro="">
      <xdr:nvCxnSpPr>
        <xdr:cNvPr id="10" name="Elbow Connector 9"/>
        <xdr:cNvCxnSpPr/>
      </xdr:nvCxnSpPr>
      <xdr:spPr>
        <a:xfrm rot="5400000">
          <a:off x="10431780" y="91272360"/>
          <a:ext cx="1493520" cy="624840"/>
        </a:xfrm>
        <a:prstGeom prst="bentConnector3">
          <a:avLst>
            <a:gd name="adj1" fmla="val 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91440</xdr:colOff>
      <xdr:row>631</xdr:row>
      <xdr:rowOff>83820</xdr:rowOff>
    </xdr:from>
    <xdr:to>
      <xdr:col>30</xdr:col>
      <xdr:colOff>152400</xdr:colOff>
      <xdr:row>640</xdr:row>
      <xdr:rowOff>121920</xdr:rowOff>
    </xdr:to>
    <xdr:cxnSp macro="">
      <xdr:nvCxnSpPr>
        <xdr:cNvPr id="87" name="Elbow Connector 86"/>
        <xdr:cNvCxnSpPr/>
      </xdr:nvCxnSpPr>
      <xdr:spPr>
        <a:xfrm rot="5400000">
          <a:off x="10591800" y="91447620"/>
          <a:ext cx="1341120" cy="441960"/>
        </a:xfrm>
        <a:prstGeom prst="bentConnector3">
          <a:avLst>
            <a:gd name="adj1" fmla="val 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106680</xdr:colOff>
      <xdr:row>632</xdr:row>
      <xdr:rowOff>76200</xdr:rowOff>
    </xdr:from>
    <xdr:to>
      <xdr:col>30</xdr:col>
      <xdr:colOff>144780</xdr:colOff>
      <xdr:row>640</xdr:row>
      <xdr:rowOff>114300</xdr:rowOff>
    </xdr:to>
    <xdr:cxnSp macro="">
      <xdr:nvCxnSpPr>
        <xdr:cNvPr id="17" name="Elbow Connector 16"/>
        <xdr:cNvCxnSpPr/>
      </xdr:nvCxnSpPr>
      <xdr:spPr>
        <a:xfrm rot="5400000">
          <a:off x="10763250" y="91619070"/>
          <a:ext cx="1196340" cy="228600"/>
        </a:xfrm>
        <a:prstGeom prst="bentConnector3">
          <a:avLst>
            <a:gd name="adj1" fmla="val 318"/>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99060</xdr:colOff>
      <xdr:row>633</xdr:row>
      <xdr:rowOff>68580</xdr:rowOff>
    </xdr:from>
    <xdr:to>
      <xdr:col>30</xdr:col>
      <xdr:colOff>152400</xdr:colOff>
      <xdr:row>640</xdr:row>
      <xdr:rowOff>106680</xdr:rowOff>
    </xdr:to>
    <xdr:cxnSp macro="">
      <xdr:nvCxnSpPr>
        <xdr:cNvPr id="20" name="Elbow Connector 19"/>
        <xdr:cNvCxnSpPr/>
      </xdr:nvCxnSpPr>
      <xdr:spPr>
        <a:xfrm rot="5400000">
          <a:off x="10930890" y="91771470"/>
          <a:ext cx="1051560" cy="53340"/>
        </a:xfrm>
        <a:prstGeom prst="bentConnector3">
          <a:avLst>
            <a:gd name="adj1" fmla="val 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99060</xdr:colOff>
      <xdr:row>643</xdr:row>
      <xdr:rowOff>43815</xdr:rowOff>
    </xdr:from>
    <xdr:to>
      <xdr:col>19</xdr:col>
      <xdr:colOff>100966</xdr:colOff>
      <xdr:row>646</xdr:row>
      <xdr:rowOff>121920</xdr:rowOff>
    </xdr:to>
    <xdr:cxnSp macro="">
      <xdr:nvCxnSpPr>
        <xdr:cNvPr id="96" name="Straight Arrow Connector 95"/>
        <xdr:cNvCxnSpPr/>
      </xdr:nvCxnSpPr>
      <xdr:spPr>
        <a:xfrm flipH="1">
          <a:off x="9334500" y="92695395"/>
          <a:ext cx="1906" cy="51244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91440</xdr:colOff>
      <xdr:row>643</xdr:row>
      <xdr:rowOff>13335</xdr:rowOff>
    </xdr:from>
    <xdr:to>
      <xdr:col>24</xdr:col>
      <xdr:colOff>93346</xdr:colOff>
      <xdr:row>645</xdr:row>
      <xdr:rowOff>15240</xdr:rowOff>
    </xdr:to>
    <xdr:cxnSp macro="">
      <xdr:nvCxnSpPr>
        <xdr:cNvPr id="105" name="Straight Arrow Connector 104"/>
        <xdr:cNvCxnSpPr/>
      </xdr:nvCxnSpPr>
      <xdr:spPr>
        <a:xfrm flipH="1">
          <a:off x="10279380" y="92664915"/>
          <a:ext cx="1906" cy="33718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99060</xdr:colOff>
      <xdr:row>629</xdr:row>
      <xdr:rowOff>83820</xdr:rowOff>
    </xdr:from>
    <xdr:to>
      <xdr:col>30</xdr:col>
      <xdr:colOff>152400</xdr:colOff>
      <xdr:row>640</xdr:row>
      <xdr:rowOff>106680</xdr:rowOff>
    </xdr:to>
    <xdr:cxnSp macro="">
      <xdr:nvCxnSpPr>
        <xdr:cNvPr id="108" name="Elbow Connector 107"/>
        <xdr:cNvCxnSpPr/>
      </xdr:nvCxnSpPr>
      <xdr:spPr>
        <a:xfrm rot="5400000">
          <a:off x="10172700" y="91013280"/>
          <a:ext cx="1615440" cy="1005840"/>
        </a:xfrm>
        <a:prstGeom prst="bentConnector3">
          <a:avLst>
            <a:gd name="adj1" fmla="val 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100966</xdr:colOff>
      <xdr:row>636</xdr:row>
      <xdr:rowOff>43815</xdr:rowOff>
    </xdr:from>
    <xdr:to>
      <xdr:col>26</xdr:col>
      <xdr:colOff>106680</xdr:colOff>
      <xdr:row>640</xdr:row>
      <xdr:rowOff>106680</xdr:rowOff>
    </xdr:to>
    <xdr:cxnSp macro="">
      <xdr:nvCxnSpPr>
        <xdr:cNvPr id="112" name="Straight Arrow Connector 111"/>
        <xdr:cNvCxnSpPr/>
      </xdr:nvCxnSpPr>
      <xdr:spPr>
        <a:xfrm>
          <a:off x="10669906" y="91681935"/>
          <a:ext cx="5714" cy="641985"/>
        </a:xfrm>
        <a:prstGeom prst="straightConnector1">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93346</xdr:colOff>
      <xdr:row>643</xdr:row>
      <xdr:rowOff>13335</xdr:rowOff>
    </xdr:from>
    <xdr:to>
      <xdr:col>31</xdr:col>
      <xdr:colOff>99060</xdr:colOff>
      <xdr:row>644</xdr:row>
      <xdr:rowOff>30480</xdr:rowOff>
    </xdr:to>
    <xdr:cxnSp macro="">
      <xdr:nvCxnSpPr>
        <xdr:cNvPr id="131" name="Straight Arrow Connector 130"/>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93346</xdr:colOff>
      <xdr:row>643</xdr:row>
      <xdr:rowOff>13335</xdr:rowOff>
    </xdr:from>
    <xdr:to>
      <xdr:col>32</xdr:col>
      <xdr:colOff>99060</xdr:colOff>
      <xdr:row>644</xdr:row>
      <xdr:rowOff>30480</xdr:rowOff>
    </xdr:to>
    <xdr:cxnSp macro="">
      <xdr:nvCxnSpPr>
        <xdr:cNvPr id="132" name="Straight Arrow Connector 131"/>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93346</xdr:colOff>
      <xdr:row>643</xdr:row>
      <xdr:rowOff>13335</xdr:rowOff>
    </xdr:from>
    <xdr:to>
      <xdr:col>33</xdr:col>
      <xdr:colOff>99060</xdr:colOff>
      <xdr:row>644</xdr:row>
      <xdr:rowOff>30480</xdr:rowOff>
    </xdr:to>
    <xdr:cxnSp macro="">
      <xdr:nvCxnSpPr>
        <xdr:cNvPr id="133" name="Straight Arrow Connector 132"/>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93346</xdr:colOff>
      <xdr:row>643</xdr:row>
      <xdr:rowOff>13335</xdr:rowOff>
    </xdr:from>
    <xdr:to>
      <xdr:col>34</xdr:col>
      <xdr:colOff>99060</xdr:colOff>
      <xdr:row>644</xdr:row>
      <xdr:rowOff>30480</xdr:rowOff>
    </xdr:to>
    <xdr:cxnSp macro="">
      <xdr:nvCxnSpPr>
        <xdr:cNvPr id="134" name="Straight Arrow Connector 133"/>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93346</xdr:colOff>
      <xdr:row>643</xdr:row>
      <xdr:rowOff>13335</xdr:rowOff>
    </xdr:from>
    <xdr:to>
      <xdr:col>35</xdr:col>
      <xdr:colOff>99060</xdr:colOff>
      <xdr:row>644</xdr:row>
      <xdr:rowOff>30480</xdr:rowOff>
    </xdr:to>
    <xdr:cxnSp macro="">
      <xdr:nvCxnSpPr>
        <xdr:cNvPr id="135" name="Straight Arrow Connector 134"/>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93346</xdr:colOff>
      <xdr:row>643</xdr:row>
      <xdr:rowOff>13335</xdr:rowOff>
    </xdr:from>
    <xdr:to>
      <xdr:col>36</xdr:col>
      <xdr:colOff>99060</xdr:colOff>
      <xdr:row>644</xdr:row>
      <xdr:rowOff>30480</xdr:rowOff>
    </xdr:to>
    <xdr:cxnSp macro="">
      <xdr:nvCxnSpPr>
        <xdr:cNvPr id="136" name="Straight Arrow Connector 135"/>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93346</xdr:colOff>
      <xdr:row>643</xdr:row>
      <xdr:rowOff>13335</xdr:rowOff>
    </xdr:from>
    <xdr:to>
      <xdr:col>37</xdr:col>
      <xdr:colOff>99060</xdr:colOff>
      <xdr:row>644</xdr:row>
      <xdr:rowOff>30480</xdr:rowOff>
    </xdr:to>
    <xdr:cxnSp macro="">
      <xdr:nvCxnSpPr>
        <xdr:cNvPr id="137" name="Straight Arrow Connector 136"/>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93346</xdr:colOff>
      <xdr:row>643</xdr:row>
      <xdr:rowOff>13335</xdr:rowOff>
    </xdr:from>
    <xdr:to>
      <xdr:col>38</xdr:col>
      <xdr:colOff>99060</xdr:colOff>
      <xdr:row>644</xdr:row>
      <xdr:rowOff>30480</xdr:rowOff>
    </xdr:to>
    <xdr:cxnSp macro="">
      <xdr:nvCxnSpPr>
        <xdr:cNvPr id="138" name="Straight Arrow Connector 137"/>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93346</xdr:colOff>
      <xdr:row>643</xdr:row>
      <xdr:rowOff>13335</xdr:rowOff>
    </xdr:from>
    <xdr:to>
      <xdr:col>39</xdr:col>
      <xdr:colOff>99060</xdr:colOff>
      <xdr:row>644</xdr:row>
      <xdr:rowOff>30480</xdr:rowOff>
    </xdr:to>
    <xdr:cxnSp macro="">
      <xdr:nvCxnSpPr>
        <xdr:cNvPr id="139" name="Straight Arrow Connector 138"/>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93346</xdr:colOff>
      <xdr:row>643</xdr:row>
      <xdr:rowOff>13335</xdr:rowOff>
    </xdr:from>
    <xdr:to>
      <xdr:col>40</xdr:col>
      <xdr:colOff>99060</xdr:colOff>
      <xdr:row>644</xdr:row>
      <xdr:rowOff>30480</xdr:rowOff>
    </xdr:to>
    <xdr:cxnSp macro="">
      <xdr:nvCxnSpPr>
        <xdr:cNvPr id="140" name="Straight Arrow Connector 139"/>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93346</xdr:colOff>
      <xdr:row>643</xdr:row>
      <xdr:rowOff>13335</xdr:rowOff>
    </xdr:from>
    <xdr:to>
      <xdr:col>41</xdr:col>
      <xdr:colOff>99060</xdr:colOff>
      <xdr:row>644</xdr:row>
      <xdr:rowOff>30480</xdr:rowOff>
    </xdr:to>
    <xdr:cxnSp macro="">
      <xdr:nvCxnSpPr>
        <xdr:cNvPr id="141" name="Straight Arrow Connector 140"/>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93346</xdr:colOff>
      <xdr:row>643</xdr:row>
      <xdr:rowOff>13335</xdr:rowOff>
    </xdr:from>
    <xdr:to>
      <xdr:col>42</xdr:col>
      <xdr:colOff>99060</xdr:colOff>
      <xdr:row>644</xdr:row>
      <xdr:rowOff>30480</xdr:rowOff>
    </xdr:to>
    <xdr:cxnSp macro="">
      <xdr:nvCxnSpPr>
        <xdr:cNvPr id="142" name="Straight Arrow Connector 141"/>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93346</xdr:colOff>
      <xdr:row>643</xdr:row>
      <xdr:rowOff>13335</xdr:rowOff>
    </xdr:from>
    <xdr:to>
      <xdr:col>43</xdr:col>
      <xdr:colOff>99060</xdr:colOff>
      <xdr:row>644</xdr:row>
      <xdr:rowOff>30480</xdr:rowOff>
    </xdr:to>
    <xdr:cxnSp macro="">
      <xdr:nvCxnSpPr>
        <xdr:cNvPr id="143" name="Straight Arrow Connector 142"/>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93346</xdr:colOff>
      <xdr:row>643</xdr:row>
      <xdr:rowOff>13335</xdr:rowOff>
    </xdr:from>
    <xdr:to>
      <xdr:col>44</xdr:col>
      <xdr:colOff>99060</xdr:colOff>
      <xdr:row>644</xdr:row>
      <xdr:rowOff>30480</xdr:rowOff>
    </xdr:to>
    <xdr:cxnSp macro="">
      <xdr:nvCxnSpPr>
        <xdr:cNvPr id="144" name="Straight Arrow Connector 143"/>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93346</xdr:colOff>
      <xdr:row>643</xdr:row>
      <xdr:rowOff>13335</xdr:rowOff>
    </xdr:from>
    <xdr:to>
      <xdr:col>45</xdr:col>
      <xdr:colOff>99060</xdr:colOff>
      <xdr:row>644</xdr:row>
      <xdr:rowOff>30480</xdr:rowOff>
    </xdr:to>
    <xdr:cxnSp macro="">
      <xdr:nvCxnSpPr>
        <xdr:cNvPr id="145" name="Straight Arrow Connector 144"/>
        <xdr:cNvCxnSpPr/>
      </xdr:nvCxnSpPr>
      <xdr:spPr>
        <a:xfrm>
          <a:off x="11424286" y="92664915"/>
          <a:ext cx="5714" cy="16192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93346</xdr:colOff>
      <xdr:row>643</xdr:row>
      <xdr:rowOff>13335</xdr:rowOff>
    </xdr:from>
    <xdr:to>
      <xdr:col>46</xdr:col>
      <xdr:colOff>99060</xdr:colOff>
      <xdr:row>645</xdr:row>
      <xdr:rowOff>60960</xdr:rowOff>
    </xdr:to>
    <xdr:cxnSp macro="">
      <xdr:nvCxnSpPr>
        <xdr:cNvPr id="146" name="Straight Arrow Connector 145"/>
        <xdr:cNvCxnSpPr/>
      </xdr:nvCxnSpPr>
      <xdr:spPr>
        <a:xfrm>
          <a:off x="14472286" y="92664915"/>
          <a:ext cx="5714" cy="38290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68580</xdr:colOff>
      <xdr:row>643</xdr:row>
      <xdr:rowOff>43815</xdr:rowOff>
    </xdr:from>
    <xdr:to>
      <xdr:col>23</xdr:col>
      <xdr:colOff>70486</xdr:colOff>
      <xdr:row>646</xdr:row>
      <xdr:rowOff>121920</xdr:rowOff>
    </xdr:to>
    <xdr:cxnSp macro="">
      <xdr:nvCxnSpPr>
        <xdr:cNvPr id="148" name="Straight Arrow Connector 147"/>
        <xdr:cNvCxnSpPr/>
      </xdr:nvCxnSpPr>
      <xdr:spPr>
        <a:xfrm flipH="1">
          <a:off x="10066020" y="92695395"/>
          <a:ext cx="1906" cy="748665"/>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57150</xdr:colOff>
      <xdr:row>652</xdr:row>
      <xdr:rowOff>28575</xdr:rowOff>
    </xdr:from>
    <xdr:to>
      <xdr:col>4</xdr:col>
      <xdr:colOff>204788</xdr:colOff>
      <xdr:row>657</xdr:row>
      <xdr:rowOff>123825</xdr:rowOff>
    </xdr:to>
    <xdr:sp macro="" textlink="">
      <xdr:nvSpPr>
        <xdr:cNvPr id="2" name="Right Brace 1"/>
        <xdr:cNvSpPr/>
      </xdr:nvSpPr>
      <xdr:spPr>
        <a:xfrm>
          <a:off x="1895475" y="93097350"/>
          <a:ext cx="147638" cy="809625"/>
        </a:xfrm>
        <a:prstGeom prst="rightBrace">
          <a:avLst>
            <a:gd name="adj1" fmla="val 47043"/>
            <a:gd name="adj2" fmla="val 5882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658</xdr:row>
      <xdr:rowOff>19051</xdr:rowOff>
    </xdr:from>
    <xdr:to>
      <xdr:col>4</xdr:col>
      <xdr:colOff>204787</xdr:colOff>
      <xdr:row>660</xdr:row>
      <xdr:rowOff>123825</xdr:rowOff>
    </xdr:to>
    <xdr:sp macro="" textlink="">
      <xdr:nvSpPr>
        <xdr:cNvPr id="88" name="Right Brace 87"/>
        <xdr:cNvSpPr/>
      </xdr:nvSpPr>
      <xdr:spPr>
        <a:xfrm>
          <a:off x="1747838" y="93945076"/>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57150</xdr:colOff>
      <xdr:row>669</xdr:row>
      <xdr:rowOff>28575</xdr:rowOff>
    </xdr:from>
    <xdr:to>
      <xdr:col>4</xdr:col>
      <xdr:colOff>204788</xdr:colOff>
      <xdr:row>674</xdr:row>
      <xdr:rowOff>123825</xdr:rowOff>
    </xdr:to>
    <xdr:sp macro="" textlink="">
      <xdr:nvSpPr>
        <xdr:cNvPr id="89" name="Right Brace 88"/>
        <xdr:cNvSpPr/>
      </xdr:nvSpPr>
      <xdr:spPr>
        <a:xfrm>
          <a:off x="1743075" y="93097350"/>
          <a:ext cx="147638" cy="809625"/>
        </a:xfrm>
        <a:prstGeom prst="rightBrace">
          <a:avLst>
            <a:gd name="adj1" fmla="val 47043"/>
            <a:gd name="adj2" fmla="val 5882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675</xdr:row>
      <xdr:rowOff>19051</xdr:rowOff>
    </xdr:from>
    <xdr:to>
      <xdr:col>4</xdr:col>
      <xdr:colOff>204787</xdr:colOff>
      <xdr:row>677</xdr:row>
      <xdr:rowOff>123825</xdr:rowOff>
    </xdr:to>
    <xdr:sp macro="" textlink="">
      <xdr:nvSpPr>
        <xdr:cNvPr id="90" name="Right Brace 89"/>
        <xdr:cNvSpPr/>
      </xdr:nvSpPr>
      <xdr:spPr>
        <a:xfrm>
          <a:off x="1747838" y="93945076"/>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678</xdr:row>
      <xdr:rowOff>19051</xdr:rowOff>
    </xdr:from>
    <xdr:to>
      <xdr:col>4</xdr:col>
      <xdr:colOff>204787</xdr:colOff>
      <xdr:row>680</xdr:row>
      <xdr:rowOff>123825</xdr:rowOff>
    </xdr:to>
    <xdr:sp macro="" textlink="">
      <xdr:nvSpPr>
        <xdr:cNvPr id="91" name="Right Brace 90"/>
        <xdr:cNvSpPr/>
      </xdr:nvSpPr>
      <xdr:spPr>
        <a:xfrm>
          <a:off x="1747838" y="96373951"/>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57150</xdr:colOff>
      <xdr:row>688</xdr:row>
      <xdr:rowOff>28575</xdr:rowOff>
    </xdr:from>
    <xdr:to>
      <xdr:col>4</xdr:col>
      <xdr:colOff>204788</xdr:colOff>
      <xdr:row>693</xdr:row>
      <xdr:rowOff>123825</xdr:rowOff>
    </xdr:to>
    <xdr:sp macro="" textlink="">
      <xdr:nvSpPr>
        <xdr:cNvPr id="92" name="Right Brace 91"/>
        <xdr:cNvSpPr/>
      </xdr:nvSpPr>
      <xdr:spPr>
        <a:xfrm>
          <a:off x="1743075" y="95526225"/>
          <a:ext cx="147638" cy="809625"/>
        </a:xfrm>
        <a:prstGeom prst="rightBrace">
          <a:avLst>
            <a:gd name="adj1" fmla="val 47043"/>
            <a:gd name="adj2" fmla="val 5882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694</xdr:row>
      <xdr:rowOff>19051</xdr:rowOff>
    </xdr:from>
    <xdr:to>
      <xdr:col>4</xdr:col>
      <xdr:colOff>204787</xdr:colOff>
      <xdr:row>696</xdr:row>
      <xdr:rowOff>123825</xdr:rowOff>
    </xdr:to>
    <xdr:sp macro="" textlink="">
      <xdr:nvSpPr>
        <xdr:cNvPr id="93" name="Right Brace 92"/>
        <xdr:cNvSpPr/>
      </xdr:nvSpPr>
      <xdr:spPr>
        <a:xfrm>
          <a:off x="1747838" y="96373951"/>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697</xdr:row>
      <xdr:rowOff>19051</xdr:rowOff>
    </xdr:from>
    <xdr:to>
      <xdr:col>4</xdr:col>
      <xdr:colOff>204787</xdr:colOff>
      <xdr:row>699</xdr:row>
      <xdr:rowOff>123825</xdr:rowOff>
    </xdr:to>
    <xdr:sp macro="" textlink="">
      <xdr:nvSpPr>
        <xdr:cNvPr id="94" name="Right Brace 93"/>
        <xdr:cNvSpPr/>
      </xdr:nvSpPr>
      <xdr:spPr>
        <a:xfrm>
          <a:off x="1747838" y="96802576"/>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700</xdr:row>
      <xdr:rowOff>19051</xdr:rowOff>
    </xdr:from>
    <xdr:to>
      <xdr:col>4</xdr:col>
      <xdr:colOff>204787</xdr:colOff>
      <xdr:row>702</xdr:row>
      <xdr:rowOff>123825</xdr:rowOff>
    </xdr:to>
    <xdr:sp macro="" textlink="">
      <xdr:nvSpPr>
        <xdr:cNvPr id="95" name="Right Brace 94"/>
        <xdr:cNvSpPr/>
      </xdr:nvSpPr>
      <xdr:spPr>
        <a:xfrm>
          <a:off x="1747838" y="99517201"/>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57150</xdr:colOff>
      <xdr:row>710</xdr:row>
      <xdr:rowOff>28575</xdr:rowOff>
    </xdr:from>
    <xdr:to>
      <xdr:col>4</xdr:col>
      <xdr:colOff>204788</xdr:colOff>
      <xdr:row>715</xdr:row>
      <xdr:rowOff>123825</xdr:rowOff>
    </xdr:to>
    <xdr:sp macro="" textlink="">
      <xdr:nvSpPr>
        <xdr:cNvPr id="97" name="Right Brace 96"/>
        <xdr:cNvSpPr/>
      </xdr:nvSpPr>
      <xdr:spPr>
        <a:xfrm>
          <a:off x="1895475" y="101384100"/>
          <a:ext cx="147638" cy="828675"/>
        </a:xfrm>
        <a:prstGeom prst="rightBrace">
          <a:avLst>
            <a:gd name="adj1" fmla="val 47043"/>
            <a:gd name="adj2" fmla="val 5882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716</xdr:row>
      <xdr:rowOff>19051</xdr:rowOff>
    </xdr:from>
    <xdr:to>
      <xdr:col>4</xdr:col>
      <xdr:colOff>204787</xdr:colOff>
      <xdr:row>718</xdr:row>
      <xdr:rowOff>123825</xdr:rowOff>
    </xdr:to>
    <xdr:sp macro="" textlink="">
      <xdr:nvSpPr>
        <xdr:cNvPr id="98" name="Right Brace 97"/>
        <xdr:cNvSpPr/>
      </xdr:nvSpPr>
      <xdr:spPr>
        <a:xfrm>
          <a:off x="1747838" y="99088576"/>
          <a:ext cx="142874" cy="390524"/>
        </a:xfrm>
        <a:prstGeom prst="rightBrace">
          <a:avLst>
            <a:gd name="adj1" fmla="val 47043"/>
            <a:gd name="adj2" fmla="val 515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720</xdr:row>
      <xdr:rowOff>0</xdr:rowOff>
    </xdr:from>
    <xdr:to>
      <xdr:col>4</xdr:col>
      <xdr:colOff>204787</xdr:colOff>
      <xdr:row>724</xdr:row>
      <xdr:rowOff>4763</xdr:rowOff>
    </xdr:to>
    <xdr:sp macro="" textlink="">
      <xdr:nvSpPr>
        <xdr:cNvPr id="99" name="Right Brace 98"/>
        <xdr:cNvSpPr/>
      </xdr:nvSpPr>
      <xdr:spPr>
        <a:xfrm>
          <a:off x="1747838" y="102784275"/>
          <a:ext cx="142874" cy="576263"/>
        </a:xfrm>
        <a:prstGeom prst="rightBrace">
          <a:avLst>
            <a:gd name="adj1" fmla="val 47043"/>
            <a:gd name="adj2" fmla="val 3663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725</xdr:row>
      <xdr:rowOff>19051</xdr:rowOff>
    </xdr:from>
    <xdr:to>
      <xdr:col>4</xdr:col>
      <xdr:colOff>204787</xdr:colOff>
      <xdr:row>728</xdr:row>
      <xdr:rowOff>123825</xdr:rowOff>
    </xdr:to>
    <xdr:sp macro="" textlink="">
      <xdr:nvSpPr>
        <xdr:cNvPr id="100" name="Right Brace 99"/>
        <xdr:cNvSpPr/>
      </xdr:nvSpPr>
      <xdr:spPr>
        <a:xfrm>
          <a:off x="1747838" y="103517701"/>
          <a:ext cx="142874" cy="533399"/>
        </a:xfrm>
        <a:prstGeom prst="rightBrace">
          <a:avLst>
            <a:gd name="adj1" fmla="val 47043"/>
            <a:gd name="adj2" fmla="val 36328"/>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736</xdr:row>
      <xdr:rowOff>19051</xdr:rowOff>
    </xdr:from>
    <xdr:to>
      <xdr:col>4</xdr:col>
      <xdr:colOff>204787</xdr:colOff>
      <xdr:row>747</xdr:row>
      <xdr:rowOff>76200</xdr:rowOff>
    </xdr:to>
    <xdr:sp macro="" textlink="">
      <xdr:nvSpPr>
        <xdr:cNvPr id="101" name="Right Brace 99"/>
        <xdr:cNvSpPr/>
      </xdr:nvSpPr>
      <xdr:spPr>
        <a:xfrm>
          <a:off x="1747838" y="105089326"/>
          <a:ext cx="142874" cy="1000124"/>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749</xdr:row>
      <xdr:rowOff>19051</xdr:rowOff>
    </xdr:from>
    <xdr:to>
      <xdr:col>4</xdr:col>
      <xdr:colOff>204787</xdr:colOff>
      <xdr:row>760</xdr:row>
      <xdr:rowOff>76200</xdr:rowOff>
    </xdr:to>
    <xdr:sp macro="" textlink="">
      <xdr:nvSpPr>
        <xdr:cNvPr id="102" name="Right Brace 99"/>
        <xdr:cNvSpPr/>
      </xdr:nvSpPr>
      <xdr:spPr>
        <a:xfrm>
          <a:off x="1747838" y="105089326"/>
          <a:ext cx="142874" cy="1000124"/>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61913</xdr:colOff>
      <xdr:row>736</xdr:row>
      <xdr:rowOff>19051</xdr:rowOff>
    </xdr:from>
    <xdr:to>
      <xdr:col>8</xdr:col>
      <xdr:colOff>4762</xdr:colOff>
      <xdr:row>758</xdr:row>
      <xdr:rowOff>80963</xdr:rowOff>
    </xdr:to>
    <xdr:sp macro="" textlink="">
      <xdr:nvSpPr>
        <xdr:cNvPr id="103" name="Right Brace 99"/>
        <xdr:cNvSpPr/>
      </xdr:nvSpPr>
      <xdr:spPr>
        <a:xfrm>
          <a:off x="3395663" y="105089326"/>
          <a:ext cx="142874" cy="1947862"/>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61913</xdr:colOff>
      <xdr:row>736</xdr:row>
      <xdr:rowOff>19051</xdr:rowOff>
    </xdr:from>
    <xdr:to>
      <xdr:col>11</xdr:col>
      <xdr:colOff>4762</xdr:colOff>
      <xdr:row>747</xdr:row>
      <xdr:rowOff>80963</xdr:rowOff>
    </xdr:to>
    <xdr:sp macro="" textlink="">
      <xdr:nvSpPr>
        <xdr:cNvPr id="104" name="Right Brace 99"/>
        <xdr:cNvSpPr/>
      </xdr:nvSpPr>
      <xdr:spPr>
        <a:xfrm>
          <a:off x="5043488" y="105089326"/>
          <a:ext cx="171449" cy="1004887"/>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61913</xdr:colOff>
      <xdr:row>748</xdr:row>
      <xdr:rowOff>19051</xdr:rowOff>
    </xdr:from>
    <xdr:to>
      <xdr:col>11</xdr:col>
      <xdr:colOff>4762</xdr:colOff>
      <xdr:row>761</xdr:row>
      <xdr:rowOff>80963</xdr:rowOff>
    </xdr:to>
    <xdr:sp macro="" textlink="">
      <xdr:nvSpPr>
        <xdr:cNvPr id="107" name="Right Brace 99"/>
        <xdr:cNvSpPr/>
      </xdr:nvSpPr>
      <xdr:spPr>
        <a:xfrm>
          <a:off x="5043488" y="106118026"/>
          <a:ext cx="171449" cy="1176337"/>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61913</xdr:colOff>
      <xdr:row>771</xdr:row>
      <xdr:rowOff>14288</xdr:rowOff>
    </xdr:from>
    <xdr:to>
      <xdr:col>4</xdr:col>
      <xdr:colOff>204787</xdr:colOff>
      <xdr:row>795</xdr:row>
      <xdr:rowOff>76200</xdr:rowOff>
    </xdr:to>
    <xdr:sp macro="" textlink="">
      <xdr:nvSpPr>
        <xdr:cNvPr id="109" name="Right Brace 99"/>
        <xdr:cNvSpPr/>
      </xdr:nvSpPr>
      <xdr:spPr>
        <a:xfrm>
          <a:off x="1747838" y="108199238"/>
          <a:ext cx="142874" cy="2119312"/>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61913</xdr:colOff>
      <xdr:row>771</xdr:row>
      <xdr:rowOff>19051</xdr:rowOff>
    </xdr:from>
    <xdr:to>
      <xdr:col>8</xdr:col>
      <xdr:colOff>4762</xdr:colOff>
      <xdr:row>793</xdr:row>
      <xdr:rowOff>80963</xdr:rowOff>
    </xdr:to>
    <xdr:sp macro="" textlink="">
      <xdr:nvSpPr>
        <xdr:cNvPr id="111" name="Right Brace 99"/>
        <xdr:cNvSpPr/>
      </xdr:nvSpPr>
      <xdr:spPr>
        <a:xfrm>
          <a:off x="3395663" y="105089326"/>
          <a:ext cx="171449" cy="1947862"/>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61913</xdr:colOff>
      <xdr:row>771</xdr:row>
      <xdr:rowOff>14287</xdr:rowOff>
    </xdr:from>
    <xdr:to>
      <xdr:col>10</xdr:col>
      <xdr:colOff>204787</xdr:colOff>
      <xdr:row>797</xdr:row>
      <xdr:rowOff>4762</xdr:rowOff>
    </xdr:to>
    <xdr:sp macro="" textlink="">
      <xdr:nvSpPr>
        <xdr:cNvPr id="116" name="Right Brace 99"/>
        <xdr:cNvSpPr/>
      </xdr:nvSpPr>
      <xdr:spPr>
        <a:xfrm>
          <a:off x="4662488" y="108199237"/>
          <a:ext cx="142874" cy="2219325"/>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61913</xdr:colOff>
      <xdr:row>771</xdr:row>
      <xdr:rowOff>14287</xdr:rowOff>
    </xdr:from>
    <xdr:to>
      <xdr:col>13</xdr:col>
      <xdr:colOff>204787</xdr:colOff>
      <xdr:row>797</xdr:row>
      <xdr:rowOff>4762</xdr:rowOff>
    </xdr:to>
    <xdr:sp macro="" textlink="">
      <xdr:nvSpPr>
        <xdr:cNvPr id="117" name="Right Brace 99"/>
        <xdr:cNvSpPr/>
      </xdr:nvSpPr>
      <xdr:spPr>
        <a:xfrm>
          <a:off x="4662488" y="108199237"/>
          <a:ext cx="142874" cy="2219325"/>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57150</xdr:colOff>
      <xdr:row>710</xdr:row>
      <xdr:rowOff>28575</xdr:rowOff>
    </xdr:from>
    <xdr:to>
      <xdr:col>10</xdr:col>
      <xdr:colOff>204788</xdr:colOff>
      <xdr:row>714</xdr:row>
      <xdr:rowOff>0</xdr:rowOff>
    </xdr:to>
    <xdr:sp macro="" textlink="">
      <xdr:nvSpPr>
        <xdr:cNvPr id="122" name="Right Brace 96"/>
        <xdr:cNvSpPr/>
      </xdr:nvSpPr>
      <xdr:spPr>
        <a:xfrm>
          <a:off x="4657725" y="101384100"/>
          <a:ext cx="147638" cy="561975"/>
        </a:xfrm>
        <a:prstGeom prst="rightBrace">
          <a:avLst>
            <a:gd name="adj1" fmla="val 47043"/>
            <a:gd name="adj2" fmla="val 4780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61913</xdr:colOff>
      <xdr:row>715</xdr:row>
      <xdr:rowOff>0</xdr:rowOff>
    </xdr:from>
    <xdr:to>
      <xdr:col>10</xdr:col>
      <xdr:colOff>204787</xdr:colOff>
      <xdr:row>719</xdr:row>
      <xdr:rowOff>4763</xdr:rowOff>
    </xdr:to>
    <xdr:sp macro="" textlink="">
      <xdr:nvSpPr>
        <xdr:cNvPr id="124" name="Right Brace 98"/>
        <xdr:cNvSpPr/>
      </xdr:nvSpPr>
      <xdr:spPr>
        <a:xfrm>
          <a:off x="1747838" y="102784275"/>
          <a:ext cx="142874" cy="576263"/>
        </a:xfrm>
        <a:prstGeom prst="rightBrace">
          <a:avLst>
            <a:gd name="adj1" fmla="val 47043"/>
            <a:gd name="adj2" fmla="val 3663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61913</xdr:colOff>
      <xdr:row>720</xdr:row>
      <xdr:rowOff>19051</xdr:rowOff>
    </xdr:from>
    <xdr:to>
      <xdr:col>10</xdr:col>
      <xdr:colOff>204787</xdr:colOff>
      <xdr:row>723</xdr:row>
      <xdr:rowOff>123825</xdr:rowOff>
    </xdr:to>
    <xdr:sp macro="" textlink="">
      <xdr:nvSpPr>
        <xdr:cNvPr id="125" name="Right Brace 99"/>
        <xdr:cNvSpPr/>
      </xdr:nvSpPr>
      <xdr:spPr>
        <a:xfrm>
          <a:off x="1747838" y="103517701"/>
          <a:ext cx="142874" cy="533399"/>
        </a:xfrm>
        <a:prstGeom prst="rightBrace">
          <a:avLst>
            <a:gd name="adj1" fmla="val 47043"/>
            <a:gd name="adj2" fmla="val 36328"/>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61913</xdr:colOff>
      <xdr:row>725</xdr:row>
      <xdr:rowOff>19051</xdr:rowOff>
    </xdr:from>
    <xdr:to>
      <xdr:col>10</xdr:col>
      <xdr:colOff>204787</xdr:colOff>
      <xdr:row>730</xdr:row>
      <xdr:rowOff>138113</xdr:rowOff>
    </xdr:to>
    <xdr:sp macro="" textlink="">
      <xdr:nvSpPr>
        <xdr:cNvPr id="126" name="Right Brace 99"/>
        <xdr:cNvSpPr/>
      </xdr:nvSpPr>
      <xdr:spPr>
        <a:xfrm>
          <a:off x="4662488" y="103536751"/>
          <a:ext cx="142874" cy="852487"/>
        </a:xfrm>
        <a:prstGeom prst="rightBrace">
          <a:avLst>
            <a:gd name="adj1" fmla="val 47043"/>
            <a:gd name="adj2" fmla="val 4917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5</xdr:col>
      <xdr:colOff>133350</xdr:colOff>
      <xdr:row>845</xdr:row>
      <xdr:rowOff>19050</xdr:rowOff>
    </xdr:from>
    <xdr:to>
      <xdr:col>8</xdr:col>
      <xdr:colOff>19050</xdr:colOff>
      <xdr:row>849</xdr:row>
      <xdr:rowOff>114300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7875" y="117271800"/>
          <a:ext cx="1057275" cy="666750"/>
        </a:xfrm>
        <a:prstGeom prst="rect">
          <a:avLst/>
        </a:prstGeom>
      </xdr:spPr>
    </xdr:pic>
    <xdr:clientData/>
  </xdr:twoCellAnchor>
  <xdr:twoCellAnchor editAs="oneCell">
    <xdr:from>
      <xdr:col>2</xdr:col>
      <xdr:colOff>142875</xdr:colOff>
      <xdr:row>853</xdr:row>
      <xdr:rowOff>66675</xdr:rowOff>
    </xdr:from>
    <xdr:to>
      <xdr:col>3</xdr:col>
      <xdr:colOff>600075</xdr:colOff>
      <xdr:row>859</xdr:row>
      <xdr:rowOff>28575</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0075" y="118462425"/>
          <a:ext cx="1000125" cy="819150"/>
        </a:xfrm>
        <a:prstGeom prst="rect">
          <a:avLst/>
        </a:prstGeom>
      </xdr:spPr>
    </xdr:pic>
    <xdr:clientData/>
  </xdr:twoCellAnchor>
  <xdr:twoCellAnchor editAs="oneCell">
    <xdr:from>
      <xdr:col>6</xdr:col>
      <xdr:colOff>9525</xdr:colOff>
      <xdr:row>855</xdr:row>
      <xdr:rowOff>76200</xdr:rowOff>
    </xdr:from>
    <xdr:to>
      <xdr:col>8</xdr:col>
      <xdr:colOff>161925</xdr:colOff>
      <xdr:row>861</xdr:row>
      <xdr:rowOff>38100</xdr:rowOff>
    </xdr:to>
    <xdr:pic>
      <xdr:nvPicPr>
        <xdr:cNvPr id="118" name="Picture 11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47925" y="118757700"/>
          <a:ext cx="1000125" cy="819150"/>
        </a:xfrm>
        <a:prstGeom prst="rect">
          <a:avLst/>
        </a:prstGeom>
      </xdr:spPr>
    </xdr:pic>
    <xdr:clientData/>
  </xdr:twoCellAnchor>
  <xdr:twoCellAnchor editAs="oneCell">
    <xdr:from>
      <xdr:col>8</xdr:col>
      <xdr:colOff>419100</xdr:colOff>
      <xdr:row>851</xdr:row>
      <xdr:rowOff>85725</xdr:rowOff>
    </xdr:from>
    <xdr:to>
      <xdr:col>11</xdr:col>
      <xdr:colOff>9525</xdr:colOff>
      <xdr:row>857</xdr:row>
      <xdr:rowOff>47625</xdr:rowOff>
    </xdr:to>
    <xdr:pic>
      <xdr:nvPicPr>
        <xdr:cNvPr id="119" name="Picture 1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90950" y="118195725"/>
          <a:ext cx="1000125" cy="819150"/>
        </a:xfrm>
        <a:prstGeom prst="rect">
          <a:avLst/>
        </a:prstGeom>
      </xdr:spPr>
    </xdr:pic>
    <xdr:clientData/>
  </xdr:twoCellAnchor>
  <xdr:twoCellAnchor>
    <xdr:from>
      <xdr:col>3</xdr:col>
      <xdr:colOff>457200</xdr:colOff>
      <xdr:row>850</xdr:row>
      <xdr:rowOff>47626</xdr:rowOff>
    </xdr:from>
    <xdr:to>
      <xdr:col>5</xdr:col>
      <xdr:colOff>304800</xdr:colOff>
      <xdr:row>854</xdr:row>
      <xdr:rowOff>47625</xdr:rowOff>
    </xdr:to>
    <xdr:cxnSp macro="">
      <xdr:nvCxnSpPr>
        <xdr:cNvPr id="11" name="Straight Arrow Connector 10"/>
        <xdr:cNvCxnSpPr/>
      </xdr:nvCxnSpPr>
      <xdr:spPr>
        <a:xfrm flipV="1">
          <a:off x="1438275" y="118014751"/>
          <a:ext cx="781050" cy="571499"/>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161925</xdr:colOff>
      <xdr:row>850</xdr:row>
      <xdr:rowOff>9526</xdr:rowOff>
    </xdr:from>
    <xdr:to>
      <xdr:col>6</xdr:col>
      <xdr:colOff>266700</xdr:colOff>
      <xdr:row>854</xdr:row>
      <xdr:rowOff>133350</xdr:rowOff>
    </xdr:to>
    <xdr:cxnSp macro="">
      <xdr:nvCxnSpPr>
        <xdr:cNvPr id="127" name="Straight Arrow Connector 126"/>
        <xdr:cNvCxnSpPr/>
      </xdr:nvCxnSpPr>
      <xdr:spPr>
        <a:xfrm flipH="1" flipV="1">
          <a:off x="2600325" y="117976651"/>
          <a:ext cx="104775" cy="695324"/>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638176</xdr:colOff>
      <xdr:row>849</xdr:row>
      <xdr:rowOff>123826</xdr:rowOff>
    </xdr:from>
    <xdr:to>
      <xdr:col>8</xdr:col>
      <xdr:colOff>419100</xdr:colOff>
      <xdr:row>851</xdr:row>
      <xdr:rowOff>114300</xdr:rowOff>
    </xdr:to>
    <xdr:cxnSp macro="">
      <xdr:nvCxnSpPr>
        <xdr:cNvPr id="129" name="Straight Arrow Connector 128"/>
        <xdr:cNvCxnSpPr/>
      </xdr:nvCxnSpPr>
      <xdr:spPr>
        <a:xfrm flipH="1" flipV="1">
          <a:off x="3076576" y="117948076"/>
          <a:ext cx="714374" cy="276224"/>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628652</xdr:colOff>
      <xdr:row>869</xdr:row>
      <xdr:rowOff>95251</xdr:rowOff>
    </xdr:from>
    <xdr:to>
      <xdr:col>8</xdr:col>
      <xdr:colOff>504826</xdr:colOff>
      <xdr:row>876</xdr:row>
      <xdr:rowOff>66676</xdr:rowOff>
    </xdr:to>
    <xdr:sp macro="" textlink="">
      <xdr:nvSpPr>
        <xdr:cNvPr id="15" name="Rounded Rectangle 14"/>
        <xdr:cNvSpPr/>
      </xdr:nvSpPr>
      <xdr:spPr>
        <a:xfrm>
          <a:off x="2543177" y="120205501"/>
          <a:ext cx="1514474" cy="97155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428627</xdr:colOff>
      <xdr:row>879</xdr:row>
      <xdr:rowOff>47626</xdr:rowOff>
    </xdr:from>
    <xdr:to>
      <xdr:col>5</xdr:col>
      <xdr:colOff>485776</xdr:colOff>
      <xdr:row>886</xdr:row>
      <xdr:rowOff>19051</xdr:rowOff>
    </xdr:to>
    <xdr:sp macro="" textlink="">
      <xdr:nvSpPr>
        <xdr:cNvPr id="156" name="Rounded Rectangle 155"/>
        <xdr:cNvSpPr/>
      </xdr:nvSpPr>
      <xdr:spPr>
        <a:xfrm>
          <a:off x="885827" y="121586626"/>
          <a:ext cx="1514474" cy="97155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619125</xdr:colOff>
      <xdr:row>879</xdr:row>
      <xdr:rowOff>57150</xdr:rowOff>
    </xdr:from>
    <xdr:to>
      <xdr:col>8</xdr:col>
      <xdr:colOff>495299</xdr:colOff>
      <xdr:row>886</xdr:row>
      <xdr:rowOff>28575</xdr:rowOff>
    </xdr:to>
    <xdr:sp macro="" textlink="">
      <xdr:nvSpPr>
        <xdr:cNvPr id="157" name="Rounded Rectangle 156"/>
        <xdr:cNvSpPr/>
      </xdr:nvSpPr>
      <xdr:spPr>
        <a:xfrm>
          <a:off x="2533650" y="121596150"/>
          <a:ext cx="1514474" cy="97155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581025</xdr:colOff>
      <xdr:row>879</xdr:row>
      <xdr:rowOff>66675</xdr:rowOff>
    </xdr:from>
    <xdr:to>
      <xdr:col>12</xdr:col>
      <xdr:colOff>219074</xdr:colOff>
      <xdr:row>886</xdr:row>
      <xdr:rowOff>38100</xdr:rowOff>
    </xdr:to>
    <xdr:sp macro="" textlink="">
      <xdr:nvSpPr>
        <xdr:cNvPr id="158" name="Rounded Rectangle 157"/>
        <xdr:cNvSpPr/>
      </xdr:nvSpPr>
      <xdr:spPr>
        <a:xfrm>
          <a:off x="4133850" y="121605675"/>
          <a:ext cx="1514474" cy="97155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676275</xdr:colOff>
      <xdr:row>874</xdr:row>
      <xdr:rowOff>57150</xdr:rowOff>
    </xdr:from>
    <xdr:to>
      <xdr:col>5</xdr:col>
      <xdr:colOff>523875</xdr:colOff>
      <xdr:row>878</xdr:row>
      <xdr:rowOff>57149</xdr:rowOff>
    </xdr:to>
    <xdr:cxnSp macro="">
      <xdr:nvCxnSpPr>
        <xdr:cNvPr id="159" name="Straight Arrow Connector 158"/>
        <xdr:cNvCxnSpPr/>
      </xdr:nvCxnSpPr>
      <xdr:spPr>
        <a:xfrm flipV="1">
          <a:off x="1657350" y="120881775"/>
          <a:ext cx="781050" cy="571499"/>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874</xdr:row>
      <xdr:rowOff>9525</xdr:rowOff>
    </xdr:from>
    <xdr:to>
      <xdr:col>10</xdr:col>
      <xdr:colOff>57150</xdr:colOff>
      <xdr:row>877</xdr:row>
      <xdr:rowOff>133350</xdr:rowOff>
    </xdr:to>
    <xdr:cxnSp macro="">
      <xdr:nvCxnSpPr>
        <xdr:cNvPr id="160" name="Straight Arrow Connector 159"/>
        <xdr:cNvCxnSpPr/>
      </xdr:nvCxnSpPr>
      <xdr:spPr>
        <a:xfrm>
          <a:off x="4143375" y="120834150"/>
          <a:ext cx="866775" cy="55245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877</xdr:row>
      <xdr:rowOff>0</xdr:rowOff>
    </xdr:from>
    <xdr:to>
      <xdr:col>7</xdr:col>
      <xdr:colOff>38100</xdr:colOff>
      <xdr:row>878</xdr:row>
      <xdr:rowOff>104775</xdr:rowOff>
    </xdr:to>
    <xdr:cxnSp macro="">
      <xdr:nvCxnSpPr>
        <xdr:cNvPr id="161" name="Straight Arrow Connector 160"/>
        <xdr:cNvCxnSpPr/>
      </xdr:nvCxnSpPr>
      <xdr:spPr>
        <a:xfrm flipH="1">
          <a:off x="3352800" y="121253250"/>
          <a:ext cx="9525" cy="24765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xdr:colOff>
      <xdr:row>652</xdr:row>
      <xdr:rowOff>28575</xdr:rowOff>
    </xdr:from>
    <xdr:to>
      <xdr:col>2</xdr:col>
      <xdr:colOff>190498</xdr:colOff>
      <xdr:row>660</xdr:row>
      <xdr:rowOff>106680</xdr:rowOff>
    </xdr:to>
    <xdr:sp macro="" textlink="">
      <xdr:nvSpPr>
        <xdr:cNvPr id="128" name="Right Brace 1"/>
        <xdr:cNvSpPr/>
      </xdr:nvSpPr>
      <xdr:spPr>
        <a:xfrm flipH="1">
          <a:off x="922020" y="94234635"/>
          <a:ext cx="167638" cy="1236345"/>
        </a:xfrm>
        <a:prstGeom prst="rightBrace">
          <a:avLst>
            <a:gd name="adj1" fmla="val 47043"/>
            <a:gd name="adj2" fmla="val 4977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19049</xdr:colOff>
      <xdr:row>669</xdr:row>
      <xdr:rowOff>38100</xdr:rowOff>
    </xdr:from>
    <xdr:to>
      <xdr:col>2</xdr:col>
      <xdr:colOff>200024</xdr:colOff>
      <xdr:row>681</xdr:row>
      <xdr:rowOff>0</xdr:rowOff>
    </xdr:to>
    <xdr:sp macro="" textlink="">
      <xdr:nvSpPr>
        <xdr:cNvPr id="130" name="Right Brace 1"/>
        <xdr:cNvSpPr/>
      </xdr:nvSpPr>
      <xdr:spPr>
        <a:xfrm flipH="1">
          <a:off x="914399" y="97574100"/>
          <a:ext cx="180975" cy="1714500"/>
        </a:xfrm>
        <a:prstGeom prst="rightBrace">
          <a:avLst>
            <a:gd name="adj1" fmla="val 47043"/>
            <a:gd name="adj2" fmla="val 52737"/>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19049</xdr:colOff>
      <xdr:row>688</xdr:row>
      <xdr:rowOff>25400</xdr:rowOff>
    </xdr:from>
    <xdr:to>
      <xdr:col>2</xdr:col>
      <xdr:colOff>222249</xdr:colOff>
      <xdr:row>703</xdr:row>
      <xdr:rowOff>6350</xdr:rowOff>
    </xdr:to>
    <xdr:sp macro="" textlink="">
      <xdr:nvSpPr>
        <xdr:cNvPr id="147" name="Right Brace 1"/>
        <xdr:cNvSpPr/>
      </xdr:nvSpPr>
      <xdr:spPr>
        <a:xfrm flipH="1">
          <a:off x="914399" y="100336350"/>
          <a:ext cx="203200" cy="2171700"/>
        </a:xfrm>
        <a:prstGeom prst="rightBrace">
          <a:avLst>
            <a:gd name="adj1" fmla="val 47043"/>
            <a:gd name="adj2" fmla="val 4952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666748</xdr:colOff>
      <xdr:row>710</xdr:row>
      <xdr:rowOff>9525</xdr:rowOff>
    </xdr:from>
    <xdr:to>
      <xdr:col>2</xdr:col>
      <xdr:colOff>180974</xdr:colOff>
      <xdr:row>730</xdr:row>
      <xdr:rowOff>0</xdr:rowOff>
    </xdr:to>
    <xdr:sp macro="" textlink="">
      <xdr:nvSpPr>
        <xdr:cNvPr id="150" name="Right Brace 96"/>
        <xdr:cNvSpPr/>
      </xdr:nvSpPr>
      <xdr:spPr>
        <a:xfrm flipH="1">
          <a:off x="893883" y="103714794"/>
          <a:ext cx="180976" cy="2950552"/>
        </a:xfrm>
        <a:prstGeom prst="rightBrace">
          <a:avLst>
            <a:gd name="adj1" fmla="val 47043"/>
            <a:gd name="adj2" fmla="val 5708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895346</xdr:colOff>
      <xdr:row>902</xdr:row>
      <xdr:rowOff>76200</xdr:rowOff>
    </xdr:from>
    <xdr:to>
      <xdr:col>8</xdr:col>
      <xdr:colOff>133349</xdr:colOff>
      <xdr:row>905</xdr:row>
      <xdr:rowOff>133350</xdr:rowOff>
    </xdr:to>
    <xdr:sp macro="" textlink="">
      <xdr:nvSpPr>
        <xdr:cNvPr id="149" name="Right Brace 99"/>
        <xdr:cNvSpPr/>
      </xdr:nvSpPr>
      <xdr:spPr>
        <a:xfrm flipH="1">
          <a:off x="4381496" y="124901325"/>
          <a:ext cx="133353" cy="485775"/>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895349</xdr:colOff>
      <xdr:row>906</xdr:row>
      <xdr:rowOff>19049</xdr:rowOff>
    </xdr:from>
    <xdr:to>
      <xdr:col>8</xdr:col>
      <xdr:colOff>142874</xdr:colOff>
      <xdr:row>910</xdr:row>
      <xdr:rowOff>9524</xdr:rowOff>
    </xdr:to>
    <xdr:sp macro="" textlink="">
      <xdr:nvSpPr>
        <xdr:cNvPr id="151" name="Right Brace 99"/>
        <xdr:cNvSpPr/>
      </xdr:nvSpPr>
      <xdr:spPr>
        <a:xfrm flipH="1">
          <a:off x="4381499" y="125415674"/>
          <a:ext cx="142875" cy="561975"/>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37965</xdr:colOff>
      <xdr:row>896</xdr:row>
      <xdr:rowOff>114300</xdr:rowOff>
    </xdr:from>
    <xdr:to>
      <xdr:col>15</xdr:col>
      <xdr:colOff>304800</xdr:colOff>
      <xdr:row>907</xdr:row>
      <xdr:rowOff>76200</xdr:rowOff>
    </xdr:to>
    <xdr:sp macro="" textlink="">
      <xdr:nvSpPr>
        <xdr:cNvPr id="12" name="11 Forma libre"/>
        <xdr:cNvSpPr/>
      </xdr:nvSpPr>
      <xdr:spPr>
        <a:xfrm>
          <a:off x="7610340" y="124082175"/>
          <a:ext cx="266835" cy="1533525"/>
        </a:xfrm>
        <a:custGeom>
          <a:avLst/>
          <a:gdLst>
            <a:gd name="connsiteX0" fmla="*/ 238260 w 266835"/>
            <a:gd name="connsiteY0" fmla="*/ 1533525 h 1533525"/>
            <a:gd name="connsiteX1" fmla="*/ 135 w 266835"/>
            <a:gd name="connsiteY1" fmla="*/ 923925 h 1533525"/>
            <a:gd name="connsiteX2" fmla="*/ 266835 w 266835"/>
            <a:gd name="connsiteY2" fmla="*/ 0 h 1533525"/>
          </a:gdLst>
          <a:ahLst/>
          <a:cxnLst>
            <a:cxn ang="0">
              <a:pos x="connsiteX0" y="connsiteY0"/>
            </a:cxn>
            <a:cxn ang="0">
              <a:pos x="connsiteX1" y="connsiteY1"/>
            </a:cxn>
            <a:cxn ang="0">
              <a:pos x="connsiteX2" y="connsiteY2"/>
            </a:cxn>
          </a:cxnLst>
          <a:rect l="l" t="t" r="r" b="b"/>
          <a:pathLst>
            <a:path w="266835" h="1533525">
              <a:moveTo>
                <a:pt x="238260" y="1533525"/>
              </a:moveTo>
              <a:cubicBezTo>
                <a:pt x="116816" y="1356518"/>
                <a:pt x="-4627" y="1179512"/>
                <a:pt x="135" y="923925"/>
              </a:cubicBezTo>
              <a:cubicBezTo>
                <a:pt x="4897" y="668338"/>
                <a:pt x="244610" y="153987"/>
                <a:pt x="266835"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15</xdr:col>
      <xdr:colOff>523875</xdr:colOff>
      <xdr:row>898</xdr:row>
      <xdr:rowOff>133350</xdr:rowOff>
    </xdr:from>
    <xdr:to>
      <xdr:col>17</xdr:col>
      <xdr:colOff>76200</xdr:colOff>
      <xdr:row>906</xdr:row>
      <xdr:rowOff>85438</xdr:rowOff>
    </xdr:to>
    <xdr:sp macro="" textlink="">
      <xdr:nvSpPr>
        <xdr:cNvPr id="14" name="13 Forma libre"/>
        <xdr:cNvSpPr/>
      </xdr:nvSpPr>
      <xdr:spPr>
        <a:xfrm>
          <a:off x="8096250" y="124386975"/>
          <a:ext cx="600075" cy="1095088"/>
        </a:xfrm>
        <a:custGeom>
          <a:avLst/>
          <a:gdLst>
            <a:gd name="connsiteX0" fmla="*/ 0 w 600075"/>
            <a:gd name="connsiteY0" fmla="*/ 866775 h 1095088"/>
            <a:gd name="connsiteX1" fmla="*/ 304800 w 600075"/>
            <a:gd name="connsiteY1" fmla="*/ 1038225 h 1095088"/>
            <a:gd name="connsiteX2" fmla="*/ 600075 w 600075"/>
            <a:gd name="connsiteY2" fmla="*/ 0 h 1095088"/>
          </a:gdLst>
          <a:ahLst/>
          <a:cxnLst>
            <a:cxn ang="0">
              <a:pos x="connsiteX0" y="connsiteY0"/>
            </a:cxn>
            <a:cxn ang="0">
              <a:pos x="connsiteX1" y="connsiteY1"/>
            </a:cxn>
            <a:cxn ang="0">
              <a:pos x="connsiteX2" y="connsiteY2"/>
            </a:cxn>
          </a:cxnLst>
          <a:rect l="l" t="t" r="r" b="b"/>
          <a:pathLst>
            <a:path w="600075" h="1095088">
              <a:moveTo>
                <a:pt x="0" y="866775"/>
              </a:moveTo>
              <a:cubicBezTo>
                <a:pt x="102394" y="1024731"/>
                <a:pt x="204788" y="1182688"/>
                <a:pt x="304800" y="1038225"/>
              </a:cubicBezTo>
              <a:cubicBezTo>
                <a:pt x="404813" y="893763"/>
                <a:pt x="502444" y="446881"/>
                <a:pt x="600075"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15</xdr:col>
      <xdr:colOff>609600</xdr:colOff>
      <xdr:row>895</xdr:row>
      <xdr:rowOff>66675</xdr:rowOff>
    </xdr:from>
    <xdr:to>
      <xdr:col>18</xdr:col>
      <xdr:colOff>304800</xdr:colOff>
      <xdr:row>897</xdr:row>
      <xdr:rowOff>133350</xdr:rowOff>
    </xdr:to>
    <xdr:sp macro="" textlink="">
      <xdr:nvSpPr>
        <xdr:cNvPr id="21" name="20 Forma libre"/>
        <xdr:cNvSpPr/>
      </xdr:nvSpPr>
      <xdr:spPr>
        <a:xfrm>
          <a:off x="8181975" y="123891675"/>
          <a:ext cx="1038225" cy="352425"/>
        </a:xfrm>
        <a:custGeom>
          <a:avLst/>
          <a:gdLst>
            <a:gd name="connsiteX0" fmla="*/ 1038225 w 1038225"/>
            <a:gd name="connsiteY0" fmla="*/ 352425 h 352425"/>
            <a:gd name="connsiteX1" fmla="*/ 666750 w 1038225"/>
            <a:gd name="connsiteY1" fmla="*/ 76200 h 352425"/>
            <a:gd name="connsiteX2" fmla="*/ 0 w 1038225"/>
            <a:gd name="connsiteY2" fmla="*/ 0 h 352425"/>
          </a:gdLst>
          <a:ahLst/>
          <a:cxnLst>
            <a:cxn ang="0">
              <a:pos x="connsiteX0" y="connsiteY0"/>
            </a:cxn>
            <a:cxn ang="0">
              <a:pos x="connsiteX1" y="connsiteY1"/>
            </a:cxn>
            <a:cxn ang="0">
              <a:pos x="connsiteX2" y="connsiteY2"/>
            </a:cxn>
          </a:cxnLst>
          <a:rect l="l" t="t" r="r" b="b"/>
          <a:pathLst>
            <a:path w="1038225" h="352425">
              <a:moveTo>
                <a:pt x="1038225" y="352425"/>
              </a:moveTo>
              <a:cubicBezTo>
                <a:pt x="939006" y="243681"/>
                <a:pt x="839787" y="134937"/>
                <a:pt x="666750" y="76200"/>
              </a:cubicBezTo>
              <a:cubicBezTo>
                <a:pt x="493713" y="17463"/>
                <a:pt x="246856" y="8731"/>
                <a:pt x="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18</xdr:col>
      <xdr:colOff>47625</xdr:colOff>
      <xdr:row>899</xdr:row>
      <xdr:rowOff>9525</xdr:rowOff>
    </xdr:from>
    <xdr:to>
      <xdr:col>18</xdr:col>
      <xdr:colOff>257175</xdr:colOff>
      <xdr:row>901</xdr:row>
      <xdr:rowOff>57150</xdr:rowOff>
    </xdr:to>
    <xdr:sp macro="" textlink="">
      <xdr:nvSpPr>
        <xdr:cNvPr id="23" name="22 Forma libre"/>
        <xdr:cNvSpPr/>
      </xdr:nvSpPr>
      <xdr:spPr>
        <a:xfrm>
          <a:off x="8963025" y="124406025"/>
          <a:ext cx="209550" cy="333375"/>
        </a:xfrm>
        <a:custGeom>
          <a:avLst/>
          <a:gdLst>
            <a:gd name="connsiteX0" fmla="*/ 209550 w 209550"/>
            <a:gd name="connsiteY0" fmla="*/ 333375 h 333375"/>
            <a:gd name="connsiteX1" fmla="*/ 76200 w 209550"/>
            <a:gd name="connsiteY1" fmla="*/ 171450 h 333375"/>
            <a:gd name="connsiteX2" fmla="*/ 0 w 209550"/>
            <a:gd name="connsiteY2" fmla="*/ 0 h 333375"/>
          </a:gdLst>
          <a:ahLst/>
          <a:cxnLst>
            <a:cxn ang="0">
              <a:pos x="connsiteX0" y="connsiteY0"/>
            </a:cxn>
            <a:cxn ang="0">
              <a:pos x="connsiteX1" y="connsiteY1"/>
            </a:cxn>
            <a:cxn ang="0">
              <a:pos x="connsiteX2" y="connsiteY2"/>
            </a:cxn>
          </a:cxnLst>
          <a:rect l="l" t="t" r="r" b="b"/>
          <a:pathLst>
            <a:path w="209550" h="333375">
              <a:moveTo>
                <a:pt x="209550" y="333375"/>
              </a:moveTo>
              <a:cubicBezTo>
                <a:pt x="160337" y="280193"/>
                <a:pt x="111125" y="227012"/>
                <a:pt x="76200" y="171450"/>
              </a:cubicBezTo>
              <a:cubicBezTo>
                <a:pt x="41275" y="115887"/>
                <a:pt x="20637" y="57943"/>
                <a:pt x="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19050</xdr:colOff>
      <xdr:row>929</xdr:row>
      <xdr:rowOff>0</xdr:rowOff>
    </xdr:from>
    <xdr:to>
      <xdr:col>15</xdr:col>
      <xdr:colOff>200025</xdr:colOff>
      <xdr:row>938</xdr:row>
      <xdr:rowOff>85725</xdr:rowOff>
    </xdr:to>
    <xdr:sp macro="" textlink="">
      <xdr:nvSpPr>
        <xdr:cNvPr id="3" name="2 Disco magnético"/>
        <xdr:cNvSpPr/>
      </xdr:nvSpPr>
      <xdr:spPr>
        <a:xfrm>
          <a:off x="6496050" y="128682750"/>
          <a:ext cx="1209675" cy="1371600"/>
        </a:xfrm>
        <a:prstGeom prst="flowChartMagneticDisk">
          <a:avLst/>
        </a:prstGeom>
        <a:noFill/>
        <a:ln w="12700">
          <a:solidFill>
            <a:schemeClr val="tx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209550</xdr:colOff>
      <xdr:row>918</xdr:row>
      <xdr:rowOff>123825</xdr:rowOff>
    </xdr:from>
    <xdr:to>
      <xdr:col>9</xdr:col>
      <xdr:colOff>704850</xdr:colOff>
      <xdr:row>922</xdr:row>
      <xdr:rowOff>9525</xdr:rowOff>
    </xdr:to>
    <xdr:sp macro="" textlink="">
      <xdr:nvSpPr>
        <xdr:cNvPr id="4" name="3 Elipse"/>
        <xdr:cNvSpPr/>
      </xdr:nvSpPr>
      <xdr:spPr>
        <a:xfrm>
          <a:off x="4591050" y="127234950"/>
          <a:ext cx="495300" cy="457200"/>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14</xdr:col>
      <xdr:colOff>66675</xdr:colOff>
      <xdr:row>918</xdr:row>
      <xdr:rowOff>104775</xdr:rowOff>
    </xdr:from>
    <xdr:to>
      <xdr:col>14</xdr:col>
      <xdr:colOff>733425</xdr:colOff>
      <xdr:row>923</xdr:row>
      <xdr:rowOff>47625</xdr:rowOff>
    </xdr:to>
    <xdr:sp macro="" textlink="">
      <xdr:nvSpPr>
        <xdr:cNvPr id="7" name="6 Elipse"/>
        <xdr:cNvSpPr/>
      </xdr:nvSpPr>
      <xdr:spPr>
        <a:xfrm>
          <a:off x="6772275" y="127215900"/>
          <a:ext cx="666750" cy="65722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762000</xdr:colOff>
      <xdr:row>920</xdr:row>
      <xdr:rowOff>65964</xdr:rowOff>
    </xdr:from>
    <xdr:to>
      <xdr:col>14</xdr:col>
      <xdr:colOff>9525</xdr:colOff>
      <xdr:row>921</xdr:row>
      <xdr:rowOff>0</xdr:rowOff>
    </xdr:to>
    <xdr:sp macro="" textlink="">
      <xdr:nvSpPr>
        <xdr:cNvPr id="8" name="7 Forma libre"/>
        <xdr:cNvSpPr/>
      </xdr:nvSpPr>
      <xdr:spPr>
        <a:xfrm>
          <a:off x="5143500" y="127462839"/>
          <a:ext cx="1571625" cy="76911"/>
        </a:xfrm>
        <a:custGeom>
          <a:avLst/>
          <a:gdLst>
            <a:gd name="connsiteX0" fmla="*/ 0 w 1571625"/>
            <a:gd name="connsiteY0" fmla="*/ 76911 h 76911"/>
            <a:gd name="connsiteX1" fmla="*/ 819150 w 1571625"/>
            <a:gd name="connsiteY1" fmla="*/ 711 h 76911"/>
            <a:gd name="connsiteX2" fmla="*/ 1571625 w 1571625"/>
            <a:gd name="connsiteY2" fmla="*/ 38811 h 76911"/>
          </a:gdLst>
          <a:ahLst/>
          <a:cxnLst>
            <a:cxn ang="0">
              <a:pos x="connsiteX0" y="connsiteY0"/>
            </a:cxn>
            <a:cxn ang="0">
              <a:pos x="connsiteX1" y="connsiteY1"/>
            </a:cxn>
            <a:cxn ang="0">
              <a:pos x="connsiteX2" y="connsiteY2"/>
            </a:cxn>
          </a:cxnLst>
          <a:rect l="l" t="t" r="r" b="b"/>
          <a:pathLst>
            <a:path w="1571625" h="76911">
              <a:moveTo>
                <a:pt x="0" y="76911"/>
              </a:moveTo>
              <a:cubicBezTo>
                <a:pt x="278606" y="41986"/>
                <a:pt x="557213" y="7061"/>
                <a:pt x="819150" y="711"/>
              </a:cubicBezTo>
              <a:cubicBezTo>
                <a:pt x="1081088" y="-5639"/>
                <a:pt x="1449388" y="32461"/>
                <a:pt x="1571625" y="38811"/>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523874</xdr:colOff>
      <xdr:row>923</xdr:row>
      <xdr:rowOff>28574</xdr:rowOff>
    </xdr:from>
    <xdr:to>
      <xdr:col>14</xdr:col>
      <xdr:colOff>57149</xdr:colOff>
      <xdr:row>928</xdr:row>
      <xdr:rowOff>85724</xdr:rowOff>
    </xdr:to>
    <xdr:sp macro="" textlink="">
      <xdr:nvSpPr>
        <xdr:cNvPr id="9" name="8 Forma libre"/>
        <xdr:cNvSpPr/>
      </xdr:nvSpPr>
      <xdr:spPr>
        <a:xfrm>
          <a:off x="4905374" y="127854074"/>
          <a:ext cx="1857375" cy="771525"/>
        </a:xfrm>
        <a:custGeom>
          <a:avLst/>
          <a:gdLst>
            <a:gd name="connsiteX0" fmla="*/ 1924050 w 1924050"/>
            <a:gd name="connsiteY0" fmla="*/ 0 h 857250"/>
            <a:gd name="connsiteX1" fmla="*/ 619125 w 1924050"/>
            <a:gd name="connsiteY1" fmla="*/ 276225 h 857250"/>
            <a:gd name="connsiteX2" fmla="*/ 0 w 1924050"/>
            <a:gd name="connsiteY2" fmla="*/ 857250 h 857250"/>
          </a:gdLst>
          <a:ahLst/>
          <a:cxnLst>
            <a:cxn ang="0">
              <a:pos x="connsiteX0" y="connsiteY0"/>
            </a:cxn>
            <a:cxn ang="0">
              <a:pos x="connsiteX1" y="connsiteY1"/>
            </a:cxn>
            <a:cxn ang="0">
              <a:pos x="connsiteX2" y="connsiteY2"/>
            </a:cxn>
          </a:cxnLst>
          <a:rect l="l" t="t" r="r" b="b"/>
          <a:pathLst>
            <a:path w="1924050" h="857250">
              <a:moveTo>
                <a:pt x="1924050" y="0"/>
              </a:moveTo>
              <a:cubicBezTo>
                <a:pt x="1431925" y="66675"/>
                <a:pt x="939800" y="133350"/>
                <a:pt x="619125" y="276225"/>
              </a:cubicBezTo>
              <a:cubicBezTo>
                <a:pt x="298450" y="419100"/>
                <a:pt x="149225" y="638175"/>
                <a:pt x="0" y="85725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14</xdr:col>
      <xdr:colOff>371475</xdr:colOff>
      <xdr:row>923</xdr:row>
      <xdr:rowOff>133350</xdr:rowOff>
    </xdr:from>
    <xdr:to>
      <xdr:col>14</xdr:col>
      <xdr:colOff>519788</xdr:colOff>
      <xdr:row>928</xdr:row>
      <xdr:rowOff>114300</xdr:rowOff>
    </xdr:to>
    <xdr:sp macro="" textlink="">
      <xdr:nvSpPr>
        <xdr:cNvPr id="13" name="12 Forma libre"/>
        <xdr:cNvSpPr/>
      </xdr:nvSpPr>
      <xdr:spPr>
        <a:xfrm>
          <a:off x="7077075" y="127958850"/>
          <a:ext cx="148313" cy="695325"/>
        </a:xfrm>
        <a:custGeom>
          <a:avLst/>
          <a:gdLst>
            <a:gd name="connsiteX0" fmla="*/ 0 w 148313"/>
            <a:gd name="connsiteY0" fmla="*/ 0 h 695325"/>
            <a:gd name="connsiteX1" fmla="*/ 142875 w 148313"/>
            <a:gd name="connsiteY1" fmla="*/ 333375 h 695325"/>
            <a:gd name="connsiteX2" fmla="*/ 104775 w 148313"/>
            <a:gd name="connsiteY2" fmla="*/ 695325 h 695325"/>
          </a:gdLst>
          <a:ahLst/>
          <a:cxnLst>
            <a:cxn ang="0">
              <a:pos x="connsiteX0" y="connsiteY0"/>
            </a:cxn>
            <a:cxn ang="0">
              <a:pos x="connsiteX1" y="connsiteY1"/>
            </a:cxn>
            <a:cxn ang="0">
              <a:pos x="connsiteX2" y="connsiteY2"/>
            </a:cxn>
          </a:cxnLst>
          <a:rect l="l" t="t" r="r" b="b"/>
          <a:pathLst>
            <a:path w="148313" h="695325">
              <a:moveTo>
                <a:pt x="0" y="0"/>
              </a:moveTo>
              <a:cubicBezTo>
                <a:pt x="62706" y="108744"/>
                <a:pt x="125413" y="217488"/>
                <a:pt x="142875" y="333375"/>
              </a:cubicBezTo>
              <a:cubicBezTo>
                <a:pt x="160337" y="449262"/>
                <a:pt x="132556" y="572293"/>
                <a:pt x="104775" y="69532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23</xdr:col>
      <xdr:colOff>171452</xdr:colOff>
      <xdr:row>938</xdr:row>
      <xdr:rowOff>38100</xdr:rowOff>
    </xdr:from>
    <xdr:to>
      <xdr:col>28</xdr:col>
      <xdr:colOff>38100</xdr:colOff>
      <xdr:row>943</xdr:row>
      <xdr:rowOff>133350</xdr:rowOff>
    </xdr:to>
    <xdr:sp macro="" textlink="">
      <xdr:nvSpPr>
        <xdr:cNvPr id="153" name="152 Elipse"/>
        <xdr:cNvSpPr/>
      </xdr:nvSpPr>
      <xdr:spPr>
        <a:xfrm>
          <a:off x="10039352" y="130006725"/>
          <a:ext cx="819148" cy="80962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31</xdr:col>
      <xdr:colOff>152402</xdr:colOff>
      <xdr:row>928</xdr:row>
      <xdr:rowOff>95250</xdr:rowOff>
    </xdr:from>
    <xdr:to>
      <xdr:col>36</xdr:col>
      <xdr:colOff>19050</xdr:colOff>
      <xdr:row>934</xdr:row>
      <xdr:rowOff>47625</xdr:rowOff>
    </xdr:to>
    <xdr:sp macro="" textlink="">
      <xdr:nvSpPr>
        <xdr:cNvPr id="154" name="153 Elipse"/>
        <xdr:cNvSpPr/>
      </xdr:nvSpPr>
      <xdr:spPr>
        <a:xfrm>
          <a:off x="11544302" y="128635125"/>
          <a:ext cx="819148" cy="80962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39</xdr:col>
      <xdr:colOff>161925</xdr:colOff>
      <xdr:row>936</xdr:row>
      <xdr:rowOff>85725</xdr:rowOff>
    </xdr:from>
    <xdr:to>
      <xdr:col>44</xdr:col>
      <xdr:colOff>28573</xdr:colOff>
      <xdr:row>942</xdr:row>
      <xdr:rowOff>38100</xdr:rowOff>
    </xdr:to>
    <xdr:sp macro="" textlink="">
      <xdr:nvSpPr>
        <xdr:cNvPr id="155" name="154 Elipse"/>
        <xdr:cNvSpPr/>
      </xdr:nvSpPr>
      <xdr:spPr>
        <a:xfrm>
          <a:off x="13077825" y="129768600"/>
          <a:ext cx="819148" cy="80962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28</xdr:col>
      <xdr:colOff>76200</xdr:colOff>
      <xdr:row>938</xdr:row>
      <xdr:rowOff>72306</xdr:rowOff>
    </xdr:from>
    <xdr:to>
      <xdr:col>30</xdr:col>
      <xdr:colOff>0</xdr:colOff>
      <xdr:row>940</xdr:row>
      <xdr:rowOff>28575</xdr:rowOff>
    </xdr:to>
    <xdr:sp macro="" textlink="">
      <xdr:nvSpPr>
        <xdr:cNvPr id="19" name="18 Forma libre"/>
        <xdr:cNvSpPr/>
      </xdr:nvSpPr>
      <xdr:spPr>
        <a:xfrm>
          <a:off x="10896600" y="130040931"/>
          <a:ext cx="304800" cy="242019"/>
        </a:xfrm>
        <a:custGeom>
          <a:avLst/>
          <a:gdLst>
            <a:gd name="connsiteX0" fmla="*/ 0 w 304800"/>
            <a:gd name="connsiteY0" fmla="*/ 242019 h 242019"/>
            <a:gd name="connsiteX1" fmla="*/ 95250 w 304800"/>
            <a:gd name="connsiteY1" fmla="*/ 32469 h 242019"/>
            <a:gd name="connsiteX2" fmla="*/ 304800 w 304800"/>
            <a:gd name="connsiteY2" fmla="*/ 3894 h 242019"/>
          </a:gdLst>
          <a:ahLst/>
          <a:cxnLst>
            <a:cxn ang="0">
              <a:pos x="connsiteX0" y="connsiteY0"/>
            </a:cxn>
            <a:cxn ang="0">
              <a:pos x="connsiteX1" y="connsiteY1"/>
            </a:cxn>
            <a:cxn ang="0">
              <a:pos x="connsiteX2" y="connsiteY2"/>
            </a:cxn>
          </a:cxnLst>
          <a:rect l="l" t="t" r="r" b="b"/>
          <a:pathLst>
            <a:path w="304800" h="242019">
              <a:moveTo>
                <a:pt x="0" y="242019"/>
              </a:moveTo>
              <a:cubicBezTo>
                <a:pt x="22225" y="157087"/>
                <a:pt x="44450" y="72156"/>
                <a:pt x="95250" y="32469"/>
              </a:cubicBezTo>
              <a:cubicBezTo>
                <a:pt x="146050" y="-7218"/>
                <a:pt x="225425" y="-1662"/>
                <a:pt x="304800" y="3894"/>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28</xdr:col>
      <xdr:colOff>76200</xdr:colOff>
      <xdr:row>940</xdr:row>
      <xdr:rowOff>133350</xdr:rowOff>
    </xdr:from>
    <xdr:to>
      <xdr:col>31</xdr:col>
      <xdr:colOff>66675</xdr:colOff>
      <xdr:row>942</xdr:row>
      <xdr:rowOff>85725</xdr:rowOff>
    </xdr:to>
    <xdr:sp macro="" textlink="">
      <xdr:nvSpPr>
        <xdr:cNvPr id="22" name="21 Forma libre"/>
        <xdr:cNvSpPr/>
      </xdr:nvSpPr>
      <xdr:spPr>
        <a:xfrm>
          <a:off x="10896600" y="130387725"/>
          <a:ext cx="561975" cy="238125"/>
        </a:xfrm>
        <a:custGeom>
          <a:avLst/>
          <a:gdLst>
            <a:gd name="connsiteX0" fmla="*/ 0 w 561975"/>
            <a:gd name="connsiteY0" fmla="*/ 11316 h 201816"/>
            <a:gd name="connsiteX1" fmla="*/ 352425 w 561975"/>
            <a:gd name="connsiteY1" fmla="*/ 20841 h 201816"/>
            <a:gd name="connsiteX2" fmla="*/ 561975 w 561975"/>
            <a:gd name="connsiteY2" fmla="*/ 201816 h 201816"/>
          </a:gdLst>
          <a:ahLst/>
          <a:cxnLst>
            <a:cxn ang="0">
              <a:pos x="connsiteX0" y="connsiteY0"/>
            </a:cxn>
            <a:cxn ang="0">
              <a:pos x="connsiteX1" y="connsiteY1"/>
            </a:cxn>
            <a:cxn ang="0">
              <a:pos x="connsiteX2" y="connsiteY2"/>
            </a:cxn>
          </a:cxnLst>
          <a:rect l="l" t="t" r="r" b="b"/>
          <a:pathLst>
            <a:path w="561975" h="201816">
              <a:moveTo>
                <a:pt x="0" y="11316"/>
              </a:moveTo>
              <a:cubicBezTo>
                <a:pt x="129381" y="203"/>
                <a:pt x="258762" y="-10909"/>
                <a:pt x="352425" y="20841"/>
              </a:cubicBezTo>
              <a:cubicBezTo>
                <a:pt x="446088" y="52591"/>
                <a:pt x="504031" y="127203"/>
                <a:pt x="561975" y="201816"/>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35</xdr:col>
      <xdr:colOff>133350</xdr:colOff>
      <xdr:row>933</xdr:row>
      <xdr:rowOff>123825</xdr:rowOff>
    </xdr:from>
    <xdr:to>
      <xdr:col>39</xdr:col>
      <xdr:colOff>104775</xdr:colOff>
      <xdr:row>939</xdr:row>
      <xdr:rowOff>0</xdr:rowOff>
    </xdr:to>
    <xdr:sp macro="" textlink="">
      <xdr:nvSpPr>
        <xdr:cNvPr id="24" name="23 Forma libre"/>
        <xdr:cNvSpPr/>
      </xdr:nvSpPr>
      <xdr:spPr>
        <a:xfrm>
          <a:off x="12287250" y="129378075"/>
          <a:ext cx="733425" cy="733425"/>
        </a:xfrm>
        <a:custGeom>
          <a:avLst/>
          <a:gdLst>
            <a:gd name="connsiteX0" fmla="*/ 0 w 733425"/>
            <a:gd name="connsiteY0" fmla="*/ 0 h 733425"/>
            <a:gd name="connsiteX1" fmla="*/ 276225 w 733425"/>
            <a:gd name="connsiteY1" fmla="*/ 457200 h 733425"/>
            <a:gd name="connsiteX2" fmla="*/ 733425 w 733425"/>
            <a:gd name="connsiteY2" fmla="*/ 733425 h 733425"/>
          </a:gdLst>
          <a:ahLst/>
          <a:cxnLst>
            <a:cxn ang="0">
              <a:pos x="connsiteX0" y="connsiteY0"/>
            </a:cxn>
            <a:cxn ang="0">
              <a:pos x="connsiteX1" y="connsiteY1"/>
            </a:cxn>
            <a:cxn ang="0">
              <a:pos x="connsiteX2" y="connsiteY2"/>
            </a:cxn>
          </a:cxnLst>
          <a:rect l="l" t="t" r="r" b="b"/>
          <a:pathLst>
            <a:path w="733425" h="733425">
              <a:moveTo>
                <a:pt x="0" y="0"/>
              </a:moveTo>
              <a:cubicBezTo>
                <a:pt x="76994" y="167481"/>
                <a:pt x="153988" y="334963"/>
                <a:pt x="276225" y="457200"/>
              </a:cubicBezTo>
              <a:cubicBezTo>
                <a:pt x="398462" y="579437"/>
                <a:pt x="565943" y="656431"/>
                <a:pt x="733425" y="73342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35</xdr:col>
      <xdr:colOff>76200</xdr:colOff>
      <xdr:row>941</xdr:row>
      <xdr:rowOff>38100</xdr:rowOff>
    </xdr:from>
    <xdr:to>
      <xdr:col>40</xdr:col>
      <xdr:colOff>0</xdr:colOff>
      <xdr:row>943</xdr:row>
      <xdr:rowOff>28575</xdr:rowOff>
    </xdr:to>
    <xdr:sp macro="" textlink="">
      <xdr:nvSpPr>
        <xdr:cNvPr id="25" name="24 Forma libre"/>
        <xdr:cNvSpPr/>
      </xdr:nvSpPr>
      <xdr:spPr>
        <a:xfrm>
          <a:off x="12230100" y="130435350"/>
          <a:ext cx="876300" cy="276225"/>
        </a:xfrm>
        <a:custGeom>
          <a:avLst/>
          <a:gdLst>
            <a:gd name="connsiteX0" fmla="*/ 0 w 876300"/>
            <a:gd name="connsiteY0" fmla="*/ 276225 h 276225"/>
            <a:gd name="connsiteX1" fmla="*/ 523875 w 876300"/>
            <a:gd name="connsiteY1" fmla="*/ 209550 h 276225"/>
            <a:gd name="connsiteX2" fmla="*/ 876300 w 876300"/>
            <a:gd name="connsiteY2" fmla="*/ 0 h 276225"/>
          </a:gdLst>
          <a:ahLst/>
          <a:cxnLst>
            <a:cxn ang="0">
              <a:pos x="connsiteX0" y="connsiteY0"/>
            </a:cxn>
            <a:cxn ang="0">
              <a:pos x="connsiteX1" y="connsiteY1"/>
            </a:cxn>
            <a:cxn ang="0">
              <a:pos x="connsiteX2" y="connsiteY2"/>
            </a:cxn>
          </a:cxnLst>
          <a:rect l="l" t="t" r="r" b="b"/>
          <a:pathLst>
            <a:path w="876300" h="276225">
              <a:moveTo>
                <a:pt x="0" y="276225"/>
              </a:moveTo>
              <a:cubicBezTo>
                <a:pt x="188912" y="265906"/>
                <a:pt x="377825" y="255587"/>
                <a:pt x="523875" y="209550"/>
              </a:cubicBezTo>
              <a:cubicBezTo>
                <a:pt x="669925" y="163513"/>
                <a:pt x="773112" y="81756"/>
                <a:pt x="87630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35</xdr:col>
      <xdr:colOff>47625</xdr:colOff>
      <xdr:row>942</xdr:row>
      <xdr:rowOff>95250</xdr:rowOff>
    </xdr:from>
    <xdr:to>
      <xdr:col>41</xdr:col>
      <xdr:colOff>114300</xdr:colOff>
      <xdr:row>946</xdr:row>
      <xdr:rowOff>66675</xdr:rowOff>
    </xdr:to>
    <xdr:sp macro="" textlink="">
      <xdr:nvSpPr>
        <xdr:cNvPr id="26" name="25 Forma libre"/>
        <xdr:cNvSpPr/>
      </xdr:nvSpPr>
      <xdr:spPr>
        <a:xfrm>
          <a:off x="12201525" y="130635375"/>
          <a:ext cx="1209675" cy="542925"/>
        </a:xfrm>
        <a:custGeom>
          <a:avLst/>
          <a:gdLst>
            <a:gd name="connsiteX0" fmla="*/ 1209675 w 1209675"/>
            <a:gd name="connsiteY0" fmla="*/ 0 h 542925"/>
            <a:gd name="connsiteX1" fmla="*/ 962025 w 1209675"/>
            <a:gd name="connsiteY1" fmla="*/ 295275 h 542925"/>
            <a:gd name="connsiteX2" fmla="*/ 0 w 1209675"/>
            <a:gd name="connsiteY2" fmla="*/ 542925 h 542925"/>
          </a:gdLst>
          <a:ahLst/>
          <a:cxnLst>
            <a:cxn ang="0">
              <a:pos x="connsiteX0" y="connsiteY0"/>
            </a:cxn>
            <a:cxn ang="0">
              <a:pos x="connsiteX1" y="connsiteY1"/>
            </a:cxn>
            <a:cxn ang="0">
              <a:pos x="connsiteX2" y="connsiteY2"/>
            </a:cxn>
          </a:cxnLst>
          <a:rect l="l" t="t" r="r" b="b"/>
          <a:pathLst>
            <a:path w="1209675" h="542925">
              <a:moveTo>
                <a:pt x="1209675" y="0"/>
              </a:moveTo>
              <a:cubicBezTo>
                <a:pt x="1186656" y="102394"/>
                <a:pt x="1163637" y="204788"/>
                <a:pt x="962025" y="295275"/>
              </a:cubicBezTo>
              <a:cubicBezTo>
                <a:pt x="760413" y="385762"/>
                <a:pt x="380206" y="464343"/>
                <a:pt x="0" y="542925"/>
              </a:cubicBezTo>
            </a:path>
          </a:pathLst>
        </a:custGeom>
        <a:noFill/>
        <a:ln w="12700">
          <a:solidFill>
            <a:schemeClr val="tx1"/>
          </a:solidFill>
          <a:prstDash val="dash"/>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36</xdr:col>
      <xdr:colOff>85725</xdr:colOff>
      <xdr:row>931</xdr:row>
      <xdr:rowOff>95250</xdr:rowOff>
    </xdr:from>
    <xdr:to>
      <xdr:col>41</xdr:col>
      <xdr:colOff>123825</xdr:colOff>
      <xdr:row>936</xdr:row>
      <xdr:rowOff>57150</xdr:rowOff>
    </xdr:to>
    <xdr:sp macro="" textlink="">
      <xdr:nvSpPr>
        <xdr:cNvPr id="27" name="26 Forma libre"/>
        <xdr:cNvSpPr/>
      </xdr:nvSpPr>
      <xdr:spPr>
        <a:xfrm>
          <a:off x="12430125" y="129063750"/>
          <a:ext cx="990600" cy="676275"/>
        </a:xfrm>
        <a:custGeom>
          <a:avLst/>
          <a:gdLst>
            <a:gd name="connsiteX0" fmla="*/ 990600 w 990600"/>
            <a:gd name="connsiteY0" fmla="*/ 676275 h 676275"/>
            <a:gd name="connsiteX1" fmla="*/ 714375 w 990600"/>
            <a:gd name="connsiteY1" fmla="*/ 238125 h 676275"/>
            <a:gd name="connsiteX2" fmla="*/ 0 w 990600"/>
            <a:gd name="connsiteY2" fmla="*/ 0 h 676275"/>
          </a:gdLst>
          <a:ahLst/>
          <a:cxnLst>
            <a:cxn ang="0">
              <a:pos x="connsiteX0" y="connsiteY0"/>
            </a:cxn>
            <a:cxn ang="0">
              <a:pos x="connsiteX1" y="connsiteY1"/>
            </a:cxn>
            <a:cxn ang="0">
              <a:pos x="connsiteX2" y="connsiteY2"/>
            </a:cxn>
          </a:cxnLst>
          <a:rect l="l" t="t" r="r" b="b"/>
          <a:pathLst>
            <a:path w="990600" h="676275">
              <a:moveTo>
                <a:pt x="990600" y="676275"/>
              </a:moveTo>
              <a:cubicBezTo>
                <a:pt x="935037" y="513556"/>
                <a:pt x="879475" y="350838"/>
                <a:pt x="714375" y="238125"/>
              </a:cubicBezTo>
              <a:cubicBezTo>
                <a:pt x="549275" y="125412"/>
                <a:pt x="274637" y="62706"/>
                <a:pt x="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26</xdr:col>
      <xdr:colOff>0</xdr:colOff>
      <xdr:row>930</xdr:row>
      <xdr:rowOff>104775</xdr:rowOff>
    </xdr:from>
    <xdr:to>
      <xdr:col>31</xdr:col>
      <xdr:colOff>95250</xdr:colOff>
      <xdr:row>937</xdr:row>
      <xdr:rowOff>133350</xdr:rowOff>
    </xdr:to>
    <xdr:sp macro="" textlink="">
      <xdr:nvSpPr>
        <xdr:cNvPr id="28" name="27 Forma libre"/>
        <xdr:cNvSpPr/>
      </xdr:nvSpPr>
      <xdr:spPr>
        <a:xfrm>
          <a:off x="10439400" y="128930400"/>
          <a:ext cx="1047750" cy="1028700"/>
        </a:xfrm>
        <a:custGeom>
          <a:avLst/>
          <a:gdLst>
            <a:gd name="connsiteX0" fmla="*/ 1047750 w 1047750"/>
            <a:gd name="connsiteY0" fmla="*/ 0 h 1028700"/>
            <a:gd name="connsiteX1" fmla="*/ 352425 w 1047750"/>
            <a:gd name="connsiteY1" fmla="*/ 247650 h 1028700"/>
            <a:gd name="connsiteX2" fmla="*/ 0 w 1047750"/>
            <a:gd name="connsiteY2" fmla="*/ 1028700 h 1028700"/>
          </a:gdLst>
          <a:ahLst/>
          <a:cxnLst>
            <a:cxn ang="0">
              <a:pos x="connsiteX0" y="connsiteY0"/>
            </a:cxn>
            <a:cxn ang="0">
              <a:pos x="connsiteX1" y="connsiteY1"/>
            </a:cxn>
            <a:cxn ang="0">
              <a:pos x="connsiteX2" y="connsiteY2"/>
            </a:cxn>
          </a:cxnLst>
          <a:rect l="l" t="t" r="r" b="b"/>
          <a:pathLst>
            <a:path w="1047750" h="1028700">
              <a:moveTo>
                <a:pt x="1047750" y="0"/>
              </a:moveTo>
              <a:cubicBezTo>
                <a:pt x="787400" y="38100"/>
                <a:pt x="527050" y="76200"/>
                <a:pt x="352425" y="247650"/>
              </a:cubicBezTo>
              <a:cubicBezTo>
                <a:pt x="177800" y="419100"/>
                <a:pt x="88900" y="723900"/>
                <a:pt x="0" y="102870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32</xdr:col>
      <xdr:colOff>39735</xdr:colOff>
      <xdr:row>934</xdr:row>
      <xdr:rowOff>28575</xdr:rowOff>
    </xdr:from>
    <xdr:to>
      <xdr:col>32</xdr:col>
      <xdr:colOff>180975</xdr:colOff>
      <xdr:row>937</xdr:row>
      <xdr:rowOff>38100</xdr:rowOff>
    </xdr:to>
    <xdr:sp macro="" textlink="">
      <xdr:nvSpPr>
        <xdr:cNvPr id="30" name="29 Forma libre"/>
        <xdr:cNvSpPr/>
      </xdr:nvSpPr>
      <xdr:spPr>
        <a:xfrm>
          <a:off x="11622135" y="129425700"/>
          <a:ext cx="141240" cy="438150"/>
        </a:xfrm>
        <a:custGeom>
          <a:avLst/>
          <a:gdLst>
            <a:gd name="connsiteX0" fmla="*/ 141240 w 141240"/>
            <a:gd name="connsiteY0" fmla="*/ 438150 h 438150"/>
            <a:gd name="connsiteX1" fmla="*/ 7890 w 141240"/>
            <a:gd name="connsiteY1" fmla="*/ 295275 h 438150"/>
            <a:gd name="connsiteX2" fmla="*/ 26940 w 141240"/>
            <a:gd name="connsiteY2" fmla="*/ 0 h 438150"/>
          </a:gdLst>
          <a:ahLst/>
          <a:cxnLst>
            <a:cxn ang="0">
              <a:pos x="connsiteX0" y="connsiteY0"/>
            </a:cxn>
            <a:cxn ang="0">
              <a:pos x="connsiteX1" y="connsiteY1"/>
            </a:cxn>
            <a:cxn ang="0">
              <a:pos x="connsiteX2" y="connsiteY2"/>
            </a:cxn>
          </a:cxnLst>
          <a:rect l="l" t="t" r="r" b="b"/>
          <a:pathLst>
            <a:path w="141240" h="438150">
              <a:moveTo>
                <a:pt x="141240" y="438150"/>
              </a:moveTo>
              <a:cubicBezTo>
                <a:pt x="84090" y="403225"/>
                <a:pt x="26940" y="368300"/>
                <a:pt x="7890" y="295275"/>
              </a:cubicBezTo>
              <a:cubicBezTo>
                <a:pt x="-11160" y="222250"/>
                <a:pt x="7890" y="111125"/>
                <a:pt x="2694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4</xdr:col>
      <xdr:colOff>476251</xdr:colOff>
      <xdr:row>947</xdr:row>
      <xdr:rowOff>19050</xdr:rowOff>
    </xdr:from>
    <xdr:to>
      <xdr:col>6</xdr:col>
      <xdr:colOff>85726</xdr:colOff>
      <xdr:row>949</xdr:row>
      <xdr:rowOff>45651</xdr:rowOff>
    </xdr:to>
    <xdr:pic>
      <xdr:nvPicPr>
        <xdr:cNvPr id="162"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1676" y="131292600"/>
          <a:ext cx="495300" cy="312351"/>
        </a:xfrm>
        <a:prstGeom prst="rect">
          <a:avLst/>
        </a:prstGeom>
      </xdr:spPr>
    </xdr:pic>
    <xdr:clientData/>
  </xdr:twoCellAnchor>
  <xdr:twoCellAnchor editAs="oneCell">
    <xdr:from>
      <xdr:col>3</xdr:col>
      <xdr:colOff>57151</xdr:colOff>
      <xdr:row>952</xdr:row>
      <xdr:rowOff>95250</xdr:rowOff>
    </xdr:from>
    <xdr:to>
      <xdr:col>3</xdr:col>
      <xdr:colOff>552451</xdr:colOff>
      <xdr:row>955</xdr:row>
      <xdr:rowOff>72299</xdr:rowOff>
    </xdr:to>
    <xdr:pic>
      <xdr:nvPicPr>
        <xdr:cNvPr id="163"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626" y="132083175"/>
          <a:ext cx="495300" cy="405674"/>
        </a:xfrm>
        <a:prstGeom prst="rect">
          <a:avLst/>
        </a:prstGeom>
      </xdr:spPr>
    </xdr:pic>
    <xdr:clientData/>
  </xdr:twoCellAnchor>
  <xdr:twoCellAnchor editAs="oneCell">
    <xdr:from>
      <xdr:col>5</xdr:col>
      <xdr:colOff>47626</xdr:colOff>
      <xdr:row>954</xdr:row>
      <xdr:rowOff>114300</xdr:rowOff>
    </xdr:from>
    <xdr:to>
      <xdr:col>6</xdr:col>
      <xdr:colOff>219076</xdr:colOff>
      <xdr:row>957</xdr:row>
      <xdr:rowOff>91349</xdr:rowOff>
    </xdr:to>
    <xdr:pic>
      <xdr:nvPicPr>
        <xdr:cNvPr id="16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8351" y="132387975"/>
          <a:ext cx="495300" cy="405674"/>
        </a:xfrm>
        <a:prstGeom prst="rect">
          <a:avLst/>
        </a:prstGeom>
      </xdr:spPr>
    </xdr:pic>
    <xdr:clientData/>
  </xdr:twoCellAnchor>
  <xdr:twoCellAnchor editAs="oneCell">
    <xdr:from>
      <xdr:col>6</xdr:col>
      <xdr:colOff>161926</xdr:colOff>
      <xdr:row>953</xdr:row>
      <xdr:rowOff>9525</xdr:rowOff>
    </xdr:from>
    <xdr:to>
      <xdr:col>7</xdr:col>
      <xdr:colOff>428626</xdr:colOff>
      <xdr:row>955</xdr:row>
      <xdr:rowOff>129449</xdr:rowOff>
    </xdr:to>
    <xdr:pic>
      <xdr:nvPicPr>
        <xdr:cNvPr id="167"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1" y="132140325"/>
          <a:ext cx="495300" cy="405674"/>
        </a:xfrm>
        <a:prstGeom prst="rect">
          <a:avLst/>
        </a:prstGeom>
      </xdr:spPr>
    </xdr:pic>
    <xdr:clientData/>
  </xdr:twoCellAnchor>
  <xdr:twoCellAnchor>
    <xdr:from>
      <xdr:col>4</xdr:col>
      <xdr:colOff>190501</xdr:colOff>
      <xdr:row>950</xdr:row>
      <xdr:rowOff>0</xdr:rowOff>
    </xdr:from>
    <xdr:to>
      <xdr:col>5</xdr:col>
      <xdr:colOff>66675</xdr:colOff>
      <xdr:row>954</xdr:row>
      <xdr:rowOff>12337</xdr:rowOff>
    </xdr:to>
    <xdr:cxnSp macro="">
      <xdr:nvCxnSpPr>
        <xdr:cNvPr id="18" name="17 Conector recto de flecha"/>
        <xdr:cNvCxnSpPr>
          <a:stCxn id="163" idx="3"/>
        </xdr:cNvCxnSpPr>
      </xdr:nvCxnSpPr>
      <xdr:spPr>
        <a:xfrm flipV="1">
          <a:off x="1685926" y="131702175"/>
          <a:ext cx="371474" cy="583837"/>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200025</xdr:colOff>
      <xdr:row>949</xdr:row>
      <xdr:rowOff>133350</xdr:rowOff>
    </xdr:from>
    <xdr:to>
      <xdr:col>5</xdr:col>
      <xdr:colOff>200026</xdr:colOff>
      <xdr:row>954</xdr:row>
      <xdr:rowOff>28575</xdr:rowOff>
    </xdr:to>
    <xdr:cxnSp macro="">
      <xdr:nvCxnSpPr>
        <xdr:cNvPr id="32" name="31 Conector recto de flecha"/>
        <xdr:cNvCxnSpPr/>
      </xdr:nvCxnSpPr>
      <xdr:spPr>
        <a:xfrm flipH="1" flipV="1">
          <a:off x="2190750" y="131692650"/>
          <a:ext cx="1" cy="60960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447676</xdr:colOff>
      <xdr:row>949</xdr:row>
      <xdr:rowOff>114300</xdr:rowOff>
    </xdr:from>
    <xdr:to>
      <xdr:col>6</xdr:col>
      <xdr:colOff>238125</xdr:colOff>
      <xdr:row>952</xdr:row>
      <xdr:rowOff>95250</xdr:rowOff>
    </xdr:to>
    <xdr:cxnSp macro="">
      <xdr:nvCxnSpPr>
        <xdr:cNvPr id="34" name="33 Conector recto de flecha"/>
        <xdr:cNvCxnSpPr/>
      </xdr:nvCxnSpPr>
      <xdr:spPr>
        <a:xfrm flipH="1" flipV="1">
          <a:off x="2438401" y="131673600"/>
          <a:ext cx="419099" cy="40957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476251</xdr:colOff>
      <xdr:row>947</xdr:row>
      <xdr:rowOff>19050</xdr:rowOff>
    </xdr:from>
    <xdr:ext cx="495300" cy="312351"/>
    <xdr:pic>
      <xdr:nvPicPr>
        <xdr:cNvPr id="191"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1676" y="134150100"/>
          <a:ext cx="495300" cy="312351"/>
        </a:xfrm>
        <a:prstGeom prst="rect">
          <a:avLst/>
        </a:prstGeom>
      </xdr:spPr>
    </xdr:pic>
    <xdr:clientData/>
  </xdr:oneCellAnchor>
  <xdr:oneCellAnchor>
    <xdr:from>
      <xdr:col>8</xdr:col>
      <xdr:colOff>57151</xdr:colOff>
      <xdr:row>952</xdr:row>
      <xdr:rowOff>95250</xdr:rowOff>
    </xdr:from>
    <xdr:ext cx="495300" cy="405674"/>
    <xdr:pic>
      <xdr:nvPicPr>
        <xdr:cNvPr id="192"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626" y="134940675"/>
          <a:ext cx="495300" cy="405674"/>
        </a:xfrm>
        <a:prstGeom prst="rect">
          <a:avLst/>
        </a:prstGeom>
      </xdr:spPr>
    </xdr:pic>
    <xdr:clientData/>
  </xdr:oneCellAnchor>
  <xdr:oneCellAnchor>
    <xdr:from>
      <xdr:col>10</xdr:col>
      <xdr:colOff>47626</xdr:colOff>
      <xdr:row>954</xdr:row>
      <xdr:rowOff>114300</xdr:rowOff>
    </xdr:from>
    <xdr:ext cx="495300" cy="405674"/>
    <xdr:pic>
      <xdr:nvPicPr>
        <xdr:cNvPr id="193"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8351" y="135245475"/>
          <a:ext cx="495300" cy="405674"/>
        </a:xfrm>
        <a:prstGeom prst="rect">
          <a:avLst/>
        </a:prstGeom>
      </xdr:spPr>
    </xdr:pic>
    <xdr:clientData/>
  </xdr:oneCellAnchor>
  <xdr:oneCellAnchor>
    <xdr:from>
      <xdr:col>11</xdr:col>
      <xdr:colOff>161926</xdr:colOff>
      <xdr:row>953</xdr:row>
      <xdr:rowOff>9525</xdr:rowOff>
    </xdr:from>
    <xdr:ext cx="495300" cy="405674"/>
    <xdr:pic>
      <xdr:nvPicPr>
        <xdr:cNvPr id="194"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1" y="134997825"/>
          <a:ext cx="495300" cy="405674"/>
        </a:xfrm>
        <a:prstGeom prst="rect">
          <a:avLst/>
        </a:prstGeom>
      </xdr:spPr>
    </xdr:pic>
    <xdr:clientData/>
  </xdr:oneCellAnchor>
  <xdr:twoCellAnchor>
    <xdr:from>
      <xdr:col>9</xdr:col>
      <xdr:colOff>190501</xdr:colOff>
      <xdr:row>950</xdr:row>
      <xdr:rowOff>0</xdr:rowOff>
    </xdr:from>
    <xdr:to>
      <xdr:col>10</xdr:col>
      <xdr:colOff>66675</xdr:colOff>
      <xdr:row>954</xdr:row>
      <xdr:rowOff>12337</xdr:rowOff>
    </xdr:to>
    <xdr:cxnSp macro="">
      <xdr:nvCxnSpPr>
        <xdr:cNvPr id="195" name="194 Conector recto de flecha"/>
        <xdr:cNvCxnSpPr>
          <a:stCxn id="192" idx="3"/>
        </xdr:cNvCxnSpPr>
      </xdr:nvCxnSpPr>
      <xdr:spPr>
        <a:xfrm flipV="1">
          <a:off x="1685926" y="134559675"/>
          <a:ext cx="371474" cy="583837"/>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200025</xdr:colOff>
      <xdr:row>949</xdr:row>
      <xdr:rowOff>133350</xdr:rowOff>
    </xdr:from>
    <xdr:to>
      <xdr:col>10</xdr:col>
      <xdr:colOff>200026</xdr:colOff>
      <xdr:row>954</xdr:row>
      <xdr:rowOff>28575</xdr:rowOff>
    </xdr:to>
    <xdr:cxnSp macro="">
      <xdr:nvCxnSpPr>
        <xdr:cNvPr id="196" name="195 Conector recto de flecha"/>
        <xdr:cNvCxnSpPr/>
      </xdr:nvCxnSpPr>
      <xdr:spPr>
        <a:xfrm flipH="1" flipV="1">
          <a:off x="2190750" y="134550150"/>
          <a:ext cx="1" cy="609600"/>
        </a:xfrm>
        <a:prstGeom prst="straightConnector1">
          <a:avLst/>
        </a:prstGeom>
        <a:ln w="25400">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447676</xdr:colOff>
      <xdr:row>949</xdr:row>
      <xdr:rowOff>114300</xdr:rowOff>
    </xdr:from>
    <xdr:to>
      <xdr:col>11</xdr:col>
      <xdr:colOff>238125</xdr:colOff>
      <xdr:row>952</xdr:row>
      <xdr:rowOff>95250</xdr:rowOff>
    </xdr:to>
    <xdr:cxnSp macro="">
      <xdr:nvCxnSpPr>
        <xdr:cNvPr id="197" name="196 Conector recto de flecha"/>
        <xdr:cNvCxnSpPr/>
      </xdr:nvCxnSpPr>
      <xdr:spPr>
        <a:xfrm flipH="1" flipV="1">
          <a:off x="2438401" y="134531100"/>
          <a:ext cx="419099" cy="40957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828674</xdr:colOff>
      <xdr:row>974</xdr:row>
      <xdr:rowOff>38099</xdr:rowOff>
    </xdr:from>
    <xdr:to>
      <xdr:col>13</xdr:col>
      <xdr:colOff>9525</xdr:colOff>
      <xdr:row>974</xdr:row>
      <xdr:rowOff>161923</xdr:rowOff>
    </xdr:to>
    <xdr:sp macro="" textlink="">
      <xdr:nvSpPr>
        <xdr:cNvPr id="168" name="Right Brace 99"/>
        <xdr:cNvSpPr/>
      </xdr:nvSpPr>
      <xdr:spPr>
        <a:xfrm rot="16200000">
          <a:off x="4886325" y="133730998"/>
          <a:ext cx="123824" cy="3000376"/>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104775</xdr:colOff>
      <xdr:row>976</xdr:row>
      <xdr:rowOff>28575</xdr:rowOff>
    </xdr:from>
    <xdr:to>
      <xdr:col>7</xdr:col>
      <xdr:colOff>104775</xdr:colOff>
      <xdr:row>978</xdr:row>
      <xdr:rowOff>9525</xdr:rowOff>
    </xdr:to>
    <xdr:cxnSp macro="">
      <xdr:nvCxnSpPr>
        <xdr:cNvPr id="36" name="35 Conector recto de flecha"/>
        <xdr:cNvCxnSpPr/>
      </xdr:nvCxnSpPr>
      <xdr:spPr>
        <a:xfrm flipV="1">
          <a:off x="3562350" y="135512175"/>
          <a:ext cx="0" cy="266700"/>
        </a:xfrm>
        <a:prstGeom prst="straightConnector1">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989</xdr:row>
      <xdr:rowOff>19050</xdr:rowOff>
    </xdr:from>
    <xdr:to>
      <xdr:col>2</xdr:col>
      <xdr:colOff>504825</xdr:colOff>
      <xdr:row>992</xdr:row>
      <xdr:rowOff>47625</xdr:rowOff>
    </xdr:to>
    <xdr:sp macro="" textlink="">
      <xdr:nvSpPr>
        <xdr:cNvPr id="205" name="204 Elipse"/>
        <xdr:cNvSpPr/>
      </xdr:nvSpPr>
      <xdr:spPr>
        <a:xfrm>
          <a:off x="942975" y="140465175"/>
          <a:ext cx="457200" cy="457200"/>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s-MX" sz="800">
              <a:solidFill>
                <a:sysClr val="windowText" lastClr="000000"/>
              </a:solidFill>
            </a:rPr>
            <a:t>Shell</a:t>
          </a:r>
          <a:r>
            <a:rPr lang="es-MX" sz="800" baseline="0">
              <a:solidFill>
                <a:sysClr val="windowText" lastClr="000000"/>
              </a:solidFill>
            </a:rPr>
            <a:t> A</a:t>
          </a:r>
          <a:endParaRPr lang="es-MX" sz="800">
            <a:solidFill>
              <a:sysClr val="windowText" lastClr="000000"/>
            </a:solidFill>
          </a:endParaRPr>
        </a:p>
      </xdr:txBody>
    </xdr:sp>
    <xdr:clientData/>
  </xdr:twoCellAnchor>
  <xdr:twoCellAnchor>
    <xdr:from>
      <xdr:col>3</xdr:col>
      <xdr:colOff>47625</xdr:colOff>
      <xdr:row>989</xdr:row>
      <xdr:rowOff>19050</xdr:rowOff>
    </xdr:from>
    <xdr:to>
      <xdr:col>3</xdr:col>
      <xdr:colOff>504825</xdr:colOff>
      <xdr:row>992</xdr:row>
      <xdr:rowOff>47625</xdr:rowOff>
    </xdr:to>
    <xdr:sp macro="" textlink="">
      <xdr:nvSpPr>
        <xdr:cNvPr id="206" name="205 Elipse"/>
        <xdr:cNvSpPr/>
      </xdr:nvSpPr>
      <xdr:spPr>
        <a:xfrm>
          <a:off x="1504950" y="140465175"/>
          <a:ext cx="457200" cy="457200"/>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s-MX" sz="800">
              <a:solidFill>
                <a:sysClr val="windowText" lastClr="000000"/>
              </a:solidFill>
            </a:rPr>
            <a:t>Shell</a:t>
          </a:r>
          <a:r>
            <a:rPr lang="es-MX" sz="800" baseline="0">
              <a:solidFill>
                <a:sysClr val="windowText" lastClr="000000"/>
              </a:solidFill>
            </a:rPr>
            <a:t> B</a:t>
          </a:r>
          <a:endParaRPr lang="es-MX" sz="800">
            <a:solidFill>
              <a:sysClr val="windowText" lastClr="000000"/>
            </a:solidFill>
          </a:endParaRPr>
        </a:p>
      </xdr:txBody>
    </xdr:sp>
    <xdr:clientData/>
  </xdr:twoCellAnchor>
  <xdr:twoCellAnchor>
    <xdr:from>
      <xdr:col>4</xdr:col>
      <xdr:colOff>47625</xdr:colOff>
      <xdr:row>989</xdr:row>
      <xdr:rowOff>19050</xdr:rowOff>
    </xdr:from>
    <xdr:to>
      <xdr:col>4</xdr:col>
      <xdr:colOff>504825</xdr:colOff>
      <xdr:row>992</xdr:row>
      <xdr:rowOff>47625</xdr:rowOff>
    </xdr:to>
    <xdr:sp macro="" textlink="">
      <xdr:nvSpPr>
        <xdr:cNvPr id="207" name="206 Elipse"/>
        <xdr:cNvSpPr/>
      </xdr:nvSpPr>
      <xdr:spPr>
        <a:xfrm>
          <a:off x="2066925" y="140465175"/>
          <a:ext cx="457200" cy="457200"/>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s-MX" sz="800">
              <a:solidFill>
                <a:sysClr val="windowText" lastClr="000000"/>
              </a:solidFill>
            </a:rPr>
            <a:t>Shell</a:t>
          </a:r>
          <a:r>
            <a:rPr lang="es-MX" sz="800" baseline="0">
              <a:solidFill>
                <a:sysClr val="windowText" lastClr="000000"/>
              </a:solidFill>
            </a:rPr>
            <a:t> C</a:t>
          </a:r>
          <a:endParaRPr lang="es-MX" sz="800">
            <a:solidFill>
              <a:sysClr val="windowText" lastClr="000000"/>
            </a:solidFill>
          </a:endParaRPr>
        </a:p>
      </xdr:txBody>
    </xdr:sp>
    <xdr:clientData/>
  </xdr:twoCellAnchor>
  <xdr:twoCellAnchor>
    <xdr:from>
      <xdr:col>5</xdr:col>
      <xdr:colOff>47625</xdr:colOff>
      <xdr:row>989</xdr:row>
      <xdr:rowOff>19050</xdr:rowOff>
    </xdr:from>
    <xdr:to>
      <xdr:col>5</xdr:col>
      <xdr:colOff>504825</xdr:colOff>
      <xdr:row>992</xdr:row>
      <xdr:rowOff>47625</xdr:rowOff>
    </xdr:to>
    <xdr:sp macro="" textlink="">
      <xdr:nvSpPr>
        <xdr:cNvPr id="208" name="207 Elipse"/>
        <xdr:cNvSpPr/>
      </xdr:nvSpPr>
      <xdr:spPr>
        <a:xfrm>
          <a:off x="2628900" y="140465175"/>
          <a:ext cx="457200" cy="457200"/>
        </a:xfrm>
        <a:prstGeom prst="ellipse">
          <a:avLst/>
        </a:prstGeom>
        <a:noFill/>
        <a:ln w="12700">
          <a:solidFill>
            <a:schemeClr val="tx1"/>
          </a:solidFill>
          <a:prstDash val="dash"/>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s-MX" sz="800">
              <a:solidFill>
                <a:sysClr val="windowText" lastClr="000000"/>
              </a:solidFill>
            </a:rPr>
            <a:t>Shell D</a:t>
          </a:r>
        </a:p>
      </xdr:txBody>
    </xdr:sp>
    <xdr:clientData/>
  </xdr:twoCellAnchor>
  <xdr:oneCellAnchor>
    <xdr:from>
      <xdr:col>2</xdr:col>
      <xdr:colOff>19050</xdr:colOff>
      <xdr:row>997</xdr:row>
      <xdr:rowOff>133350</xdr:rowOff>
    </xdr:from>
    <xdr:ext cx="495300" cy="405674"/>
    <xdr:pic>
      <xdr:nvPicPr>
        <xdr:cNvPr id="209"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2925" y="138617325"/>
          <a:ext cx="495300" cy="405674"/>
        </a:xfrm>
        <a:prstGeom prst="rect">
          <a:avLst/>
        </a:prstGeom>
      </xdr:spPr>
    </xdr:pic>
    <xdr:clientData/>
  </xdr:oneCellAnchor>
  <xdr:oneCellAnchor>
    <xdr:from>
      <xdr:col>3</xdr:col>
      <xdr:colOff>19050</xdr:colOff>
      <xdr:row>997</xdr:row>
      <xdr:rowOff>133350</xdr:rowOff>
    </xdr:from>
    <xdr:ext cx="495300" cy="405674"/>
    <xdr:pic>
      <xdr:nvPicPr>
        <xdr:cNvPr id="210"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4900" y="138617325"/>
          <a:ext cx="495300" cy="405674"/>
        </a:xfrm>
        <a:prstGeom prst="rect">
          <a:avLst/>
        </a:prstGeom>
      </xdr:spPr>
    </xdr:pic>
    <xdr:clientData/>
  </xdr:oneCellAnchor>
  <xdr:oneCellAnchor>
    <xdr:from>
      <xdr:col>4</xdr:col>
      <xdr:colOff>19050</xdr:colOff>
      <xdr:row>997</xdr:row>
      <xdr:rowOff>133350</xdr:rowOff>
    </xdr:from>
    <xdr:ext cx="495300" cy="405674"/>
    <xdr:pic>
      <xdr:nvPicPr>
        <xdr:cNvPr id="211"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6875" y="138617325"/>
          <a:ext cx="495300" cy="405674"/>
        </a:xfrm>
        <a:prstGeom prst="rect">
          <a:avLst/>
        </a:prstGeom>
      </xdr:spPr>
    </xdr:pic>
    <xdr:clientData/>
  </xdr:oneCellAnchor>
  <xdr:twoCellAnchor>
    <xdr:from>
      <xdr:col>2</xdr:col>
      <xdr:colOff>152400</xdr:colOff>
      <xdr:row>993</xdr:row>
      <xdr:rowOff>9525</xdr:rowOff>
    </xdr:from>
    <xdr:to>
      <xdr:col>2</xdr:col>
      <xdr:colOff>152400</xdr:colOff>
      <xdr:row>997</xdr:row>
      <xdr:rowOff>95250</xdr:rowOff>
    </xdr:to>
    <xdr:cxnSp macro="">
      <xdr:nvCxnSpPr>
        <xdr:cNvPr id="213" name="212 Conector recto de flecha"/>
        <xdr:cNvCxnSpPr/>
      </xdr:nvCxnSpPr>
      <xdr:spPr>
        <a:xfrm>
          <a:off x="676275" y="137922000"/>
          <a:ext cx="0" cy="657225"/>
        </a:xfrm>
        <a:prstGeom prst="straightConnector1">
          <a:avLst/>
        </a:prstGeom>
        <a:ln>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993</xdr:row>
      <xdr:rowOff>9525</xdr:rowOff>
    </xdr:from>
    <xdr:to>
      <xdr:col>3</xdr:col>
      <xdr:colOff>152400</xdr:colOff>
      <xdr:row>997</xdr:row>
      <xdr:rowOff>95250</xdr:rowOff>
    </xdr:to>
    <xdr:cxnSp macro="">
      <xdr:nvCxnSpPr>
        <xdr:cNvPr id="218" name="217 Conector recto de flecha"/>
        <xdr:cNvCxnSpPr/>
      </xdr:nvCxnSpPr>
      <xdr:spPr>
        <a:xfrm>
          <a:off x="676275" y="137922000"/>
          <a:ext cx="0" cy="657225"/>
        </a:xfrm>
        <a:prstGeom prst="straightConnector1">
          <a:avLst/>
        </a:prstGeom>
        <a:ln>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993</xdr:row>
      <xdr:rowOff>9525</xdr:rowOff>
    </xdr:from>
    <xdr:to>
      <xdr:col>4</xdr:col>
      <xdr:colOff>152400</xdr:colOff>
      <xdr:row>997</xdr:row>
      <xdr:rowOff>95250</xdr:rowOff>
    </xdr:to>
    <xdr:cxnSp macro="">
      <xdr:nvCxnSpPr>
        <xdr:cNvPr id="219" name="218 Conector recto de flecha"/>
        <xdr:cNvCxnSpPr/>
      </xdr:nvCxnSpPr>
      <xdr:spPr>
        <a:xfrm>
          <a:off x="676275" y="137922000"/>
          <a:ext cx="0" cy="657225"/>
        </a:xfrm>
        <a:prstGeom prst="straightConnector1">
          <a:avLst/>
        </a:prstGeom>
        <a:ln>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993</xdr:row>
      <xdr:rowOff>9525</xdr:rowOff>
    </xdr:from>
    <xdr:to>
      <xdr:col>5</xdr:col>
      <xdr:colOff>152400</xdr:colOff>
      <xdr:row>997</xdr:row>
      <xdr:rowOff>95250</xdr:rowOff>
    </xdr:to>
    <xdr:cxnSp macro="">
      <xdr:nvCxnSpPr>
        <xdr:cNvPr id="220" name="219 Conector recto de flecha"/>
        <xdr:cNvCxnSpPr/>
      </xdr:nvCxnSpPr>
      <xdr:spPr>
        <a:xfrm>
          <a:off x="676275" y="137922000"/>
          <a:ext cx="0" cy="657225"/>
        </a:xfrm>
        <a:prstGeom prst="straightConnector1">
          <a:avLst/>
        </a:prstGeom>
        <a:ln w="9525">
          <a:solidFill>
            <a:schemeClr val="tx1"/>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985</xdr:row>
      <xdr:rowOff>47376</xdr:rowOff>
    </xdr:from>
    <xdr:to>
      <xdr:col>8</xdr:col>
      <xdr:colOff>285750</xdr:colOff>
      <xdr:row>986</xdr:row>
      <xdr:rowOff>57150</xdr:rowOff>
    </xdr:to>
    <xdr:sp macro="" textlink="">
      <xdr:nvSpPr>
        <xdr:cNvPr id="57" name="56 Forma libre"/>
        <xdr:cNvSpPr/>
      </xdr:nvSpPr>
      <xdr:spPr>
        <a:xfrm>
          <a:off x="2838450" y="136816851"/>
          <a:ext cx="1200150" cy="152649"/>
        </a:xfrm>
        <a:custGeom>
          <a:avLst/>
          <a:gdLst>
            <a:gd name="connsiteX0" fmla="*/ 0 w 1200150"/>
            <a:gd name="connsiteY0" fmla="*/ 152649 h 152649"/>
            <a:gd name="connsiteX1" fmla="*/ 561975 w 1200150"/>
            <a:gd name="connsiteY1" fmla="*/ 249 h 152649"/>
            <a:gd name="connsiteX2" fmla="*/ 1200150 w 1200150"/>
            <a:gd name="connsiteY2" fmla="*/ 124074 h 152649"/>
          </a:gdLst>
          <a:ahLst/>
          <a:cxnLst>
            <a:cxn ang="0">
              <a:pos x="connsiteX0" y="connsiteY0"/>
            </a:cxn>
            <a:cxn ang="0">
              <a:pos x="connsiteX1" y="connsiteY1"/>
            </a:cxn>
            <a:cxn ang="0">
              <a:pos x="connsiteX2" y="connsiteY2"/>
            </a:cxn>
          </a:cxnLst>
          <a:rect l="l" t="t" r="r" b="b"/>
          <a:pathLst>
            <a:path w="1200150" h="152649">
              <a:moveTo>
                <a:pt x="0" y="152649"/>
              </a:moveTo>
              <a:cubicBezTo>
                <a:pt x="180975" y="78830"/>
                <a:pt x="361950" y="5011"/>
                <a:pt x="561975" y="249"/>
              </a:cubicBezTo>
              <a:cubicBezTo>
                <a:pt x="762000" y="-4514"/>
                <a:pt x="981075" y="59780"/>
                <a:pt x="1200150" y="124074"/>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6</xdr:col>
      <xdr:colOff>66675</xdr:colOff>
      <xdr:row>990</xdr:row>
      <xdr:rowOff>50958</xdr:rowOff>
    </xdr:from>
    <xdr:to>
      <xdr:col>8</xdr:col>
      <xdr:colOff>171450</xdr:colOff>
      <xdr:row>993</xdr:row>
      <xdr:rowOff>19050</xdr:rowOff>
    </xdr:to>
    <xdr:sp macro="" textlink="">
      <xdr:nvSpPr>
        <xdr:cNvPr id="6723" name="6722 Forma libre"/>
        <xdr:cNvSpPr/>
      </xdr:nvSpPr>
      <xdr:spPr>
        <a:xfrm>
          <a:off x="2838450" y="137534808"/>
          <a:ext cx="1085850" cy="396717"/>
        </a:xfrm>
        <a:custGeom>
          <a:avLst/>
          <a:gdLst>
            <a:gd name="connsiteX0" fmla="*/ 0 w 1085850"/>
            <a:gd name="connsiteY0" fmla="*/ 63342 h 396717"/>
            <a:gd name="connsiteX1" fmla="*/ 485775 w 1085850"/>
            <a:gd name="connsiteY1" fmla="*/ 25242 h 396717"/>
            <a:gd name="connsiteX2" fmla="*/ 1085850 w 1085850"/>
            <a:gd name="connsiteY2" fmla="*/ 396717 h 396717"/>
          </a:gdLst>
          <a:ahLst/>
          <a:cxnLst>
            <a:cxn ang="0">
              <a:pos x="connsiteX0" y="connsiteY0"/>
            </a:cxn>
            <a:cxn ang="0">
              <a:pos x="connsiteX1" y="connsiteY1"/>
            </a:cxn>
            <a:cxn ang="0">
              <a:pos x="connsiteX2" y="connsiteY2"/>
            </a:cxn>
          </a:cxnLst>
          <a:rect l="l" t="t" r="r" b="b"/>
          <a:pathLst>
            <a:path w="1085850" h="396717">
              <a:moveTo>
                <a:pt x="0" y="63342"/>
              </a:moveTo>
              <a:cubicBezTo>
                <a:pt x="152400" y="16511"/>
                <a:pt x="304800" y="-30320"/>
                <a:pt x="485775" y="25242"/>
              </a:cubicBezTo>
              <a:cubicBezTo>
                <a:pt x="666750" y="80804"/>
                <a:pt x="876300" y="238760"/>
                <a:pt x="1085850" y="396717"/>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198802</xdr:colOff>
      <xdr:row>987</xdr:row>
      <xdr:rowOff>9525</xdr:rowOff>
    </xdr:from>
    <xdr:to>
      <xdr:col>2</xdr:col>
      <xdr:colOff>38100</xdr:colOff>
      <xdr:row>994</xdr:row>
      <xdr:rowOff>133350</xdr:rowOff>
    </xdr:to>
    <xdr:sp macro="" textlink="">
      <xdr:nvSpPr>
        <xdr:cNvPr id="6724" name="6723 Forma libre"/>
        <xdr:cNvSpPr/>
      </xdr:nvSpPr>
      <xdr:spPr>
        <a:xfrm>
          <a:off x="198802" y="137064750"/>
          <a:ext cx="363173" cy="1123950"/>
        </a:xfrm>
        <a:custGeom>
          <a:avLst/>
          <a:gdLst>
            <a:gd name="connsiteX0" fmla="*/ 267923 w 363173"/>
            <a:gd name="connsiteY0" fmla="*/ 0 h 1123950"/>
            <a:gd name="connsiteX1" fmla="*/ 1223 w 363173"/>
            <a:gd name="connsiteY1" fmla="*/ 647700 h 1123950"/>
            <a:gd name="connsiteX2" fmla="*/ 363173 w 363173"/>
            <a:gd name="connsiteY2" fmla="*/ 1123950 h 1123950"/>
          </a:gdLst>
          <a:ahLst/>
          <a:cxnLst>
            <a:cxn ang="0">
              <a:pos x="connsiteX0" y="connsiteY0"/>
            </a:cxn>
            <a:cxn ang="0">
              <a:pos x="connsiteX1" y="connsiteY1"/>
            </a:cxn>
            <a:cxn ang="0">
              <a:pos x="connsiteX2" y="connsiteY2"/>
            </a:cxn>
          </a:cxnLst>
          <a:rect l="l" t="t" r="r" b="b"/>
          <a:pathLst>
            <a:path w="363173" h="1123950">
              <a:moveTo>
                <a:pt x="267923" y="0"/>
              </a:moveTo>
              <a:cubicBezTo>
                <a:pt x="126635" y="230187"/>
                <a:pt x="-14652" y="460375"/>
                <a:pt x="1223" y="647700"/>
              </a:cubicBezTo>
              <a:cubicBezTo>
                <a:pt x="17098" y="835025"/>
                <a:pt x="190135" y="979487"/>
                <a:pt x="363173" y="112395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21113</xdr:colOff>
      <xdr:row>998</xdr:row>
      <xdr:rowOff>1</xdr:rowOff>
    </xdr:from>
    <xdr:to>
      <xdr:col>5</xdr:col>
      <xdr:colOff>480112</xdr:colOff>
      <xdr:row>1000</xdr:row>
      <xdr:rowOff>83665</xdr:rowOff>
    </xdr:to>
    <xdr:grpSp>
      <xdr:nvGrpSpPr>
        <xdr:cNvPr id="6757" name="6756 Grupo"/>
        <xdr:cNvGrpSpPr/>
      </xdr:nvGrpSpPr>
      <xdr:grpSpPr>
        <a:xfrm>
          <a:off x="2316638" y="139198351"/>
          <a:ext cx="306599" cy="369414"/>
          <a:chOff x="1060625" y="140797521"/>
          <a:chExt cx="458227" cy="373276"/>
        </a:xfrm>
      </xdr:grpSpPr>
      <xdr:cxnSp macro="">
        <xdr:nvCxnSpPr>
          <xdr:cNvPr id="6728" name="6727 Conector recto"/>
          <xdr:cNvCxnSpPr/>
        </xdr:nvCxnSpPr>
        <xdr:spPr>
          <a:xfrm>
            <a:off x="1060625" y="140828416"/>
            <a:ext cx="23165" cy="229111"/>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cxnSp macro="">
        <xdr:nvCxnSpPr>
          <xdr:cNvPr id="252" name="251 Conector recto"/>
          <xdr:cNvCxnSpPr/>
        </xdr:nvCxnSpPr>
        <xdr:spPr>
          <a:xfrm>
            <a:off x="1362335" y="140798040"/>
            <a:ext cx="22651" cy="220873"/>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cxnSp macro="">
        <xdr:nvCxnSpPr>
          <xdr:cNvPr id="254" name="253 Conector recto"/>
          <xdr:cNvCxnSpPr/>
        </xdr:nvCxnSpPr>
        <xdr:spPr>
          <a:xfrm flipV="1">
            <a:off x="1061654" y="140797521"/>
            <a:ext cx="295015" cy="24204"/>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cxnSp macro="">
        <xdr:nvCxnSpPr>
          <xdr:cNvPr id="258" name="257 Conector recto"/>
          <xdr:cNvCxnSpPr/>
        </xdr:nvCxnSpPr>
        <xdr:spPr>
          <a:xfrm flipV="1">
            <a:off x="1090487" y="141024061"/>
            <a:ext cx="286777" cy="35017"/>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cxnSp macro="">
        <xdr:nvCxnSpPr>
          <xdr:cNvPr id="260" name="259 Conector recto"/>
          <xdr:cNvCxnSpPr/>
        </xdr:nvCxnSpPr>
        <xdr:spPr>
          <a:xfrm>
            <a:off x="1084308" y="141070918"/>
            <a:ext cx="94732" cy="99879"/>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cxnSp macro="">
        <xdr:nvCxnSpPr>
          <xdr:cNvPr id="263" name="262 Conector recto"/>
          <xdr:cNvCxnSpPr/>
        </xdr:nvCxnSpPr>
        <xdr:spPr>
          <a:xfrm>
            <a:off x="1391168" y="141027669"/>
            <a:ext cx="127684" cy="78771"/>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cxnSp macro="">
        <xdr:nvCxnSpPr>
          <xdr:cNvPr id="268" name="267 Conector recto"/>
          <xdr:cNvCxnSpPr/>
        </xdr:nvCxnSpPr>
        <xdr:spPr>
          <a:xfrm flipV="1">
            <a:off x="1183162" y="141116736"/>
            <a:ext cx="335689" cy="53038"/>
          </a:xfrm>
          <a:prstGeom prst="line">
            <a:avLst/>
          </a:prstGeom>
          <a:ln>
            <a:solidFill>
              <a:schemeClr val="tx1"/>
            </a:solidFill>
            <a:prstDash val="dash"/>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457200</xdr:colOff>
      <xdr:row>1009</xdr:row>
      <xdr:rowOff>85725</xdr:rowOff>
    </xdr:from>
    <xdr:to>
      <xdr:col>5</xdr:col>
      <xdr:colOff>485775</xdr:colOff>
      <xdr:row>1009</xdr:row>
      <xdr:rowOff>85725</xdr:rowOff>
    </xdr:to>
    <xdr:cxnSp macro="">
      <xdr:nvCxnSpPr>
        <xdr:cNvPr id="29" name="28 Conector recto de flecha"/>
        <xdr:cNvCxnSpPr/>
      </xdr:nvCxnSpPr>
      <xdr:spPr>
        <a:xfrm>
          <a:off x="2009775" y="140874750"/>
          <a:ext cx="590550" cy="0"/>
        </a:xfrm>
        <a:prstGeom prst="straightConnector1">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1009</xdr:row>
      <xdr:rowOff>95250</xdr:rowOff>
    </xdr:from>
    <xdr:to>
      <xdr:col>8</xdr:col>
      <xdr:colOff>600075</xdr:colOff>
      <xdr:row>1009</xdr:row>
      <xdr:rowOff>95251</xdr:rowOff>
    </xdr:to>
    <xdr:cxnSp macro="">
      <xdr:nvCxnSpPr>
        <xdr:cNvPr id="33" name="32 Conector recto de flecha"/>
        <xdr:cNvCxnSpPr/>
      </xdr:nvCxnSpPr>
      <xdr:spPr>
        <a:xfrm flipV="1">
          <a:off x="3876675" y="140884275"/>
          <a:ext cx="523875" cy="1"/>
        </a:xfrm>
        <a:prstGeom prst="straightConnector1">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xdr:colOff>
      <xdr:row>1014</xdr:row>
      <xdr:rowOff>9525</xdr:rowOff>
    </xdr:from>
    <xdr:to>
      <xdr:col>5</xdr:col>
      <xdr:colOff>247649</xdr:colOff>
      <xdr:row>1022</xdr:row>
      <xdr:rowOff>0</xdr:rowOff>
    </xdr:to>
    <xdr:sp macro="" textlink="">
      <xdr:nvSpPr>
        <xdr:cNvPr id="199" name="Right Brace 99"/>
        <xdr:cNvSpPr/>
      </xdr:nvSpPr>
      <xdr:spPr>
        <a:xfrm flipH="1">
          <a:off x="2181224" y="141512925"/>
          <a:ext cx="180975" cy="1019175"/>
        </a:xfrm>
        <a:prstGeom prst="rightBrace">
          <a:avLst>
            <a:gd name="adj1" fmla="val 47043"/>
            <a:gd name="adj2" fmla="val 49661"/>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25</xdr:col>
      <xdr:colOff>9525</xdr:colOff>
      <xdr:row>963</xdr:row>
      <xdr:rowOff>85725</xdr:rowOff>
    </xdr:from>
    <xdr:to>
      <xdr:col>28</xdr:col>
      <xdr:colOff>171450</xdr:colOff>
      <xdr:row>968</xdr:row>
      <xdr:rowOff>123825</xdr:rowOff>
    </xdr:to>
    <xdr:sp macro="" textlink="">
      <xdr:nvSpPr>
        <xdr:cNvPr id="198" name="197 Elipse"/>
        <xdr:cNvSpPr/>
      </xdr:nvSpPr>
      <xdr:spPr>
        <a:xfrm>
          <a:off x="9839325" y="134216775"/>
          <a:ext cx="733425" cy="75247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31</xdr:col>
      <xdr:colOff>19050</xdr:colOff>
      <xdr:row>959</xdr:row>
      <xdr:rowOff>104775</xdr:rowOff>
    </xdr:from>
    <xdr:to>
      <xdr:col>34</xdr:col>
      <xdr:colOff>180975</xdr:colOff>
      <xdr:row>965</xdr:row>
      <xdr:rowOff>0</xdr:rowOff>
    </xdr:to>
    <xdr:sp macro="" textlink="">
      <xdr:nvSpPr>
        <xdr:cNvPr id="201" name="200 Elipse"/>
        <xdr:cNvSpPr/>
      </xdr:nvSpPr>
      <xdr:spPr>
        <a:xfrm>
          <a:off x="10991850" y="133664325"/>
          <a:ext cx="733425" cy="75247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36</xdr:col>
      <xdr:colOff>180975</xdr:colOff>
      <xdr:row>963</xdr:row>
      <xdr:rowOff>28575</xdr:rowOff>
    </xdr:from>
    <xdr:to>
      <xdr:col>40</xdr:col>
      <xdr:colOff>152400</xdr:colOff>
      <xdr:row>968</xdr:row>
      <xdr:rowOff>66675</xdr:rowOff>
    </xdr:to>
    <xdr:sp macro="" textlink="">
      <xdr:nvSpPr>
        <xdr:cNvPr id="202" name="201 Elipse"/>
        <xdr:cNvSpPr/>
      </xdr:nvSpPr>
      <xdr:spPr>
        <a:xfrm>
          <a:off x="12106275" y="134159625"/>
          <a:ext cx="733425" cy="75247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37</xdr:col>
      <xdr:colOff>19050</xdr:colOff>
      <xdr:row>970</xdr:row>
      <xdr:rowOff>66675</xdr:rowOff>
    </xdr:from>
    <xdr:to>
      <xdr:col>40</xdr:col>
      <xdr:colOff>180975</xdr:colOff>
      <xdr:row>975</xdr:row>
      <xdr:rowOff>38100</xdr:rowOff>
    </xdr:to>
    <xdr:sp macro="" textlink="">
      <xdr:nvSpPr>
        <xdr:cNvPr id="203" name="202 Elipse"/>
        <xdr:cNvSpPr/>
      </xdr:nvSpPr>
      <xdr:spPr>
        <a:xfrm>
          <a:off x="12134850" y="135197850"/>
          <a:ext cx="733425" cy="752475"/>
        </a:xfrm>
        <a:prstGeom prst="ellipse">
          <a:avLst/>
        </a:pr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27</xdr:col>
      <xdr:colOff>28575</xdr:colOff>
      <xdr:row>961</xdr:row>
      <xdr:rowOff>44086</xdr:rowOff>
    </xdr:from>
    <xdr:to>
      <xdr:col>31</xdr:col>
      <xdr:colOff>9525</xdr:colOff>
      <xdr:row>963</xdr:row>
      <xdr:rowOff>57150</xdr:rowOff>
    </xdr:to>
    <xdr:sp macro="" textlink="">
      <xdr:nvSpPr>
        <xdr:cNvPr id="35" name="34 Forma libre"/>
        <xdr:cNvSpPr/>
      </xdr:nvSpPr>
      <xdr:spPr>
        <a:xfrm>
          <a:off x="10239375" y="133889386"/>
          <a:ext cx="742950" cy="298814"/>
        </a:xfrm>
        <a:custGeom>
          <a:avLst/>
          <a:gdLst>
            <a:gd name="connsiteX0" fmla="*/ 0 w 742950"/>
            <a:gd name="connsiteY0" fmla="*/ 298814 h 298814"/>
            <a:gd name="connsiteX1" fmla="*/ 285750 w 742950"/>
            <a:gd name="connsiteY1" fmla="*/ 41639 h 298814"/>
            <a:gd name="connsiteX2" fmla="*/ 742950 w 742950"/>
            <a:gd name="connsiteY2" fmla="*/ 3539 h 298814"/>
          </a:gdLst>
          <a:ahLst/>
          <a:cxnLst>
            <a:cxn ang="0">
              <a:pos x="connsiteX0" y="connsiteY0"/>
            </a:cxn>
            <a:cxn ang="0">
              <a:pos x="connsiteX1" y="connsiteY1"/>
            </a:cxn>
            <a:cxn ang="0">
              <a:pos x="connsiteX2" y="connsiteY2"/>
            </a:cxn>
          </a:cxnLst>
          <a:rect l="l" t="t" r="r" b="b"/>
          <a:pathLst>
            <a:path w="742950" h="298814">
              <a:moveTo>
                <a:pt x="0" y="298814"/>
              </a:moveTo>
              <a:cubicBezTo>
                <a:pt x="80962" y="194832"/>
                <a:pt x="161925" y="90851"/>
                <a:pt x="285750" y="41639"/>
              </a:cubicBezTo>
              <a:cubicBezTo>
                <a:pt x="409575" y="-7573"/>
                <a:pt x="576262" y="-2017"/>
                <a:pt x="742950" y="3539"/>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29</xdr:col>
      <xdr:colOff>9525</xdr:colOff>
      <xdr:row>964</xdr:row>
      <xdr:rowOff>95250</xdr:rowOff>
    </xdr:from>
    <xdr:to>
      <xdr:col>31</xdr:col>
      <xdr:colOff>123825</xdr:colOff>
      <xdr:row>966</xdr:row>
      <xdr:rowOff>85725</xdr:rowOff>
    </xdr:to>
    <xdr:sp macro="" textlink="">
      <xdr:nvSpPr>
        <xdr:cNvPr id="39" name="38 Forma libre"/>
        <xdr:cNvSpPr/>
      </xdr:nvSpPr>
      <xdr:spPr>
        <a:xfrm>
          <a:off x="10601325" y="134369175"/>
          <a:ext cx="495300" cy="276225"/>
        </a:xfrm>
        <a:custGeom>
          <a:avLst/>
          <a:gdLst>
            <a:gd name="connsiteX0" fmla="*/ 495300 w 495300"/>
            <a:gd name="connsiteY0" fmla="*/ 0 h 276225"/>
            <a:gd name="connsiteX1" fmla="*/ 342900 w 495300"/>
            <a:gd name="connsiteY1" fmla="*/ 171450 h 276225"/>
            <a:gd name="connsiteX2" fmla="*/ 0 w 495300"/>
            <a:gd name="connsiteY2" fmla="*/ 276225 h 276225"/>
          </a:gdLst>
          <a:ahLst/>
          <a:cxnLst>
            <a:cxn ang="0">
              <a:pos x="connsiteX0" y="connsiteY0"/>
            </a:cxn>
            <a:cxn ang="0">
              <a:pos x="connsiteX1" y="connsiteY1"/>
            </a:cxn>
            <a:cxn ang="0">
              <a:pos x="connsiteX2" y="connsiteY2"/>
            </a:cxn>
          </a:cxnLst>
          <a:rect l="l" t="t" r="r" b="b"/>
          <a:pathLst>
            <a:path w="495300" h="276225">
              <a:moveTo>
                <a:pt x="495300" y="0"/>
              </a:moveTo>
              <a:cubicBezTo>
                <a:pt x="460375" y="62706"/>
                <a:pt x="425450" y="125413"/>
                <a:pt x="342900" y="171450"/>
              </a:cubicBezTo>
              <a:cubicBezTo>
                <a:pt x="260350" y="217488"/>
                <a:pt x="65087" y="261938"/>
                <a:pt x="0" y="27622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32</xdr:col>
      <xdr:colOff>56586</xdr:colOff>
      <xdr:row>965</xdr:row>
      <xdr:rowOff>47625</xdr:rowOff>
    </xdr:from>
    <xdr:to>
      <xdr:col>32</xdr:col>
      <xdr:colOff>133350</xdr:colOff>
      <xdr:row>970</xdr:row>
      <xdr:rowOff>114300</xdr:rowOff>
    </xdr:to>
    <xdr:sp macro="" textlink="">
      <xdr:nvSpPr>
        <xdr:cNvPr id="40" name="39 Forma libre"/>
        <xdr:cNvSpPr/>
      </xdr:nvSpPr>
      <xdr:spPr>
        <a:xfrm>
          <a:off x="11219886" y="134464425"/>
          <a:ext cx="76764" cy="781050"/>
        </a:xfrm>
        <a:custGeom>
          <a:avLst/>
          <a:gdLst>
            <a:gd name="connsiteX0" fmla="*/ 76764 w 76764"/>
            <a:gd name="connsiteY0" fmla="*/ 0 h 781050"/>
            <a:gd name="connsiteX1" fmla="*/ 564 w 76764"/>
            <a:gd name="connsiteY1" fmla="*/ 438150 h 781050"/>
            <a:gd name="connsiteX2" fmla="*/ 48189 w 76764"/>
            <a:gd name="connsiteY2" fmla="*/ 781050 h 781050"/>
          </a:gdLst>
          <a:ahLst/>
          <a:cxnLst>
            <a:cxn ang="0">
              <a:pos x="connsiteX0" y="connsiteY0"/>
            </a:cxn>
            <a:cxn ang="0">
              <a:pos x="connsiteX1" y="connsiteY1"/>
            </a:cxn>
            <a:cxn ang="0">
              <a:pos x="connsiteX2" y="connsiteY2"/>
            </a:cxn>
          </a:cxnLst>
          <a:rect l="l" t="t" r="r" b="b"/>
          <a:pathLst>
            <a:path w="76764" h="781050">
              <a:moveTo>
                <a:pt x="76764" y="0"/>
              </a:moveTo>
              <a:cubicBezTo>
                <a:pt x="41045" y="153987"/>
                <a:pt x="5326" y="307975"/>
                <a:pt x="564" y="438150"/>
              </a:cubicBezTo>
              <a:cubicBezTo>
                <a:pt x="-4199" y="568325"/>
                <a:pt x="21995" y="674687"/>
                <a:pt x="48189" y="78105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35</xdr:col>
      <xdr:colOff>9525</xdr:colOff>
      <xdr:row>961</xdr:row>
      <xdr:rowOff>103546</xdr:rowOff>
    </xdr:from>
    <xdr:to>
      <xdr:col>38</xdr:col>
      <xdr:colOff>133350</xdr:colOff>
      <xdr:row>963</xdr:row>
      <xdr:rowOff>19050</xdr:rowOff>
    </xdr:to>
    <xdr:sp macro="" textlink="">
      <xdr:nvSpPr>
        <xdr:cNvPr id="41" name="40 Forma libre"/>
        <xdr:cNvSpPr/>
      </xdr:nvSpPr>
      <xdr:spPr>
        <a:xfrm>
          <a:off x="11744325" y="133948846"/>
          <a:ext cx="695325" cy="201254"/>
        </a:xfrm>
        <a:custGeom>
          <a:avLst/>
          <a:gdLst>
            <a:gd name="connsiteX0" fmla="*/ 0 w 695325"/>
            <a:gd name="connsiteY0" fmla="*/ 1229 h 201254"/>
            <a:gd name="connsiteX1" fmla="*/ 457200 w 695325"/>
            <a:gd name="connsiteY1" fmla="*/ 29804 h 201254"/>
            <a:gd name="connsiteX2" fmla="*/ 695325 w 695325"/>
            <a:gd name="connsiteY2" fmla="*/ 201254 h 201254"/>
          </a:gdLst>
          <a:ahLst/>
          <a:cxnLst>
            <a:cxn ang="0">
              <a:pos x="connsiteX0" y="connsiteY0"/>
            </a:cxn>
            <a:cxn ang="0">
              <a:pos x="connsiteX1" y="connsiteY1"/>
            </a:cxn>
            <a:cxn ang="0">
              <a:pos x="connsiteX2" y="connsiteY2"/>
            </a:cxn>
          </a:cxnLst>
          <a:rect l="l" t="t" r="r" b="b"/>
          <a:pathLst>
            <a:path w="695325" h="201254">
              <a:moveTo>
                <a:pt x="0" y="1229"/>
              </a:moveTo>
              <a:cubicBezTo>
                <a:pt x="170656" y="-1152"/>
                <a:pt x="341313" y="-3533"/>
                <a:pt x="457200" y="29804"/>
              </a:cubicBezTo>
              <a:cubicBezTo>
                <a:pt x="573087" y="63141"/>
                <a:pt x="634206" y="132197"/>
                <a:pt x="695325" y="201254"/>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39</xdr:col>
      <xdr:colOff>85725</xdr:colOff>
      <xdr:row>968</xdr:row>
      <xdr:rowOff>95250</xdr:rowOff>
    </xdr:from>
    <xdr:to>
      <xdr:col>39</xdr:col>
      <xdr:colOff>161925</xdr:colOff>
      <xdr:row>970</xdr:row>
      <xdr:rowOff>47625</xdr:rowOff>
    </xdr:to>
    <xdr:sp macro="" textlink="">
      <xdr:nvSpPr>
        <xdr:cNvPr id="42" name="41 Forma libre"/>
        <xdr:cNvSpPr/>
      </xdr:nvSpPr>
      <xdr:spPr>
        <a:xfrm>
          <a:off x="12582525" y="134940675"/>
          <a:ext cx="76200" cy="238125"/>
        </a:xfrm>
        <a:custGeom>
          <a:avLst/>
          <a:gdLst>
            <a:gd name="connsiteX0" fmla="*/ 0 w 76200"/>
            <a:gd name="connsiteY0" fmla="*/ 0 h 238125"/>
            <a:gd name="connsiteX1" fmla="*/ 76200 w 76200"/>
            <a:gd name="connsiteY1" fmla="*/ 123825 h 238125"/>
            <a:gd name="connsiteX2" fmla="*/ 0 w 76200"/>
            <a:gd name="connsiteY2" fmla="*/ 238125 h 238125"/>
          </a:gdLst>
          <a:ahLst/>
          <a:cxnLst>
            <a:cxn ang="0">
              <a:pos x="connsiteX0" y="connsiteY0"/>
            </a:cxn>
            <a:cxn ang="0">
              <a:pos x="connsiteX1" y="connsiteY1"/>
            </a:cxn>
            <a:cxn ang="0">
              <a:pos x="connsiteX2" y="connsiteY2"/>
            </a:cxn>
          </a:cxnLst>
          <a:rect l="l" t="t" r="r" b="b"/>
          <a:pathLst>
            <a:path w="76200" h="238125">
              <a:moveTo>
                <a:pt x="0" y="0"/>
              </a:moveTo>
              <a:cubicBezTo>
                <a:pt x="38100" y="42069"/>
                <a:pt x="76200" y="84138"/>
                <a:pt x="76200" y="123825"/>
              </a:cubicBezTo>
              <a:cubicBezTo>
                <a:pt x="76200" y="163512"/>
                <a:pt x="14287" y="220663"/>
                <a:pt x="0" y="23812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33</xdr:col>
      <xdr:colOff>142875</xdr:colOff>
      <xdr:row>972</xdr:row>
      <xdr:rowOff>47625</xdr:rowOff>
    </xdr:from>
    <xdr:to>
      <xdr:col>36</xdr:col>
      <xdr:colOff>180975</xdr:colOff>
      <xdr:row>973</xdr:row>
      <xdr:rowOff>106004</xdr:rowOff>
    </xdr:to>
    <xdr:sp macro="" textlink="">
      <xdr:nvSpPr>
        <xdr:cNvPr id="43" name="42 Forma libre"/>
        <xdr:cNvSpPr/>
      </xdr:nvSpPr>
      <xdr:spPr>
        <a:xfrm>
          <a:off x="11496675" y="135464550"/>
          <a:ext cx="609600" cy="201254"/>
        </a:xfrm>
        <a:custGeom>
          <a:avLst/>
          <a:gdLst>
            <a:gd name="connsiteX0" fmla="*/ 0 w 609600"/>
            <a:gd name="connsiteY0" fmla="*/ 0 h 201254"/>
            <a:gd name="connsiteX1" fmla="*/ 219075 w 609600"/>
            <a:gd name="connsiteY1" fmla="*/ 171450 h 201254"/>
            <a:gd name="connsiteX2" fmla="*/ 609600 w 609600"/>
            <a:gd name="connsiteY2" fmla="*/ 200025 h 201254"/>
          </a:gdLst>
          <a:ahLst/>
          <a:cxnLst>
            <a:cxn ang="0">
              <a:pos x="connsiteX0" y="connsiteY0"/>
            </a:cxn>
            <a:cxn ang="0">
              <a:pos x="connsiteX1" y="connsiteY1"/>
            </a:cxn>
            <a:cxn ang="0">
              <a:pos x="connsiteX2" y="connsiteY2"/>
            </a:cxn>
          </a:cxnLst>
          <a:rect l="l" t="t" r="r" b="b"/>
          <a:pathLst>
            <a:path w="609600" h="201254">
              <a:moveTo>
                <a:pt x="0" y="0"/>
              </a:moveTo>
              <a:cubicBezTo>
                <a:pt x="58737" y="69056"/>
                <a:pt x="117475" y="138113"/>
                <a:pt x="219075" y="171450"/>
              </a:cubicBezTo>
              <a:cubicBezTo>
                <a:pt x="320675" y="204788"/>
                <a:pt x="465137" y="202406"/>
                <a:pt x="609600" y="200025"/>
              </a:cubicBezTo>
            </a:path>
          </a:pathLst>
        </a:custGeom>
        <a:noFill/>
        <a:ln w="12700">
          <a:solidFill>
            <a:schemeClr val="tx1"/>
          </a:solidFill>
          <a:prstDash val="dash"/>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29</xdr:col>
      <xdr:colOff>171450</xdr:colOff>
      <xdr:row>972</xdr:row>
      <xdr:rowOff>66675</xdr:rowOff>
    </xdr:from>
    <xdr:to>
      <xdr:col>31</xdr:col>
      <xdr:colOff>104775</xdr:colOff>
      <xdr:row>974</xdr:row>
      <xdr:rowOff>84791</xdr:rowOff>
    </xdr:to>
    <xdr:sp macro="" textlink="">
      <xdr:nvSpPr>
        <xdr:cNvPr id="44" name="43 Forma libre"/>
        <xdr:cNvSpPr/>
      </xdr:nvSpPr>
      <xdr:spPr>
        <a:xfrm>
          <a:off x="10763250" y="135483600"/>
          <a:ext cx="314325" cy="303866"/>
        </a:xfrm>
        <a:custGeom>
          <a:avLst/>
          <a:gdLst>
            <a:gd name="connsiteX0" fmla="*/ 0 w 314325"/>
            <a:gd name="connsiteY0" fmla="*/ 295275 h 303866"/>
            <a:gd name="connsiteX1" fmla="*/ 257175 w 314325"/>
            <a:gd name="connsiteY1" fmla="*/ 266700 h 303866"/>
            <a:gd name="connsiteX2" fmla="*/ 314325 w 314325"/>
            <a:gd name="connsiteY2" fmla="*/ 0 h 303866"/>
          </a:gdLst>
          <a:ahLst/>
          <a:cxnLst>
            <a:cxn ang="0">
              <a:pos x="connsiteX0" y="connsiteY0"/>
            </a:cxn>
            <a:cxn ang="0">
              <a:pos x="connsiteX1" y="connsiteY1"/>
            </a:cxn>
            <a:cxn ang="0">
              <a:pos x="connsiteX2" y="connsiteY2"/>
            </a:cxn>
          </a:cxnLst>
          <a:rect l="l" t="t" r="r" b="b"/>
          <a:pathLst>
            <a:path w="314325" h="303866">
              <a:moveTo>
                <a:pt x="0" y="295275"/>
              </a:moveTo>
              <a:cubicBezTo>
                <a:pt x="102394" y="305593"/>
                <a:pt x="204788" y="315912"/>
                <a:pt x="257175" y="266700"/>
              </a:cubicBezTo>
              <a:cubicBezTo>
                <a:pt x="309562" y="217488"/>
                <a:pt x="307975" y="44450"/>
                <a:pt x="314325"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123825</xdr:colOff>
      <xdr:row>1058</xdr:row>
      <xdr:rowOff>114300</xdr:rowOff>
    </xdr:from>
    <xdr:to>
      <xdr:col>14</xdr:col>
      <xdr:colOff>752475</xdr:colOff>
      <xdr:row>1075</xdr:row>
      <xdr:rowOff>133350</xdr:rowOff>
    </xdr:to>
    <xdr:sp macro="" textlink="">
      <xdr:nvSpPr>
        <xdr:cNvPr id="212" name="211 Disco magnético"/>
        <xdr:cNvSpPr/>
      </xdr:nvSpPr>
      <xdr:spPr>
        <a:xfrm>
          <a:off x="1676400" y="144646650"/>
          <a:ext cx="5048250" cy="2447925"/>
        </a:xfrm>
        <a:prstGeom prst="flowChartMagneticDisk">
          <a:avLst/>
        </a:prstGeom>
        <a:gradFill flip="none" rotWithShape="1">
          <a:gsLst>
            <a:gs pos="0">
              <a:schemeClr val="bg1">
                <a:lumMod val="85000"/>
              </a:schemeClr>
            </a:gs>
            <a:gs pos="25000">
              <a:schemeClr val="bg1">
                <a:lumMod val="75000"/>
              </a:schemeClr>
            </a:gs>
            <a:gs pos="57000">
              <a:schemeClr val="bg1">
                <a:lumMod val="65000"/>
              </a:schemeClr>
            </a:gs>
            <a:gs pos="100000">
              <a:schemeClr val="tx1"/>
            </a:gs>
          </a:gsLst>
          <a:path path="shape">
            <a:fillToRect l="50000" t="50000" r="50000" b="50000"/>
          </a:path>
          <a:tileRect/>
        </a:gradFill>
        <a:ln w="12700">
          <a:solidFill>
            <a:schemeClr val="tx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400">
              <a:solidFill>
                <a:schemeClr val="tx1"/>
              </a:solidFill>
            </a:rPr>
            <a:t>SITEMA OPERATIVO ANFITRION</a:t>
          </a:r>
        </a:p>
        <a:p>
          <a:pPr algn="ctr"/>
          <a:r>
            <a:rPr lang="es-MX" sz="1800">
              <a:solidFill>
                <a:schemeClr val="tx1"/>
              </a:solidFill>
            </a:rPr>
            <a:t>(Windows,</a:t>
          </a:r>
          <a:r>
            <a:rPr lang="es-MX" sz="1800" baseline="0">
              <a:solidFill>
                <a:schemeClr val="tx1"/>
              </a:solidFill>
            </a:rPr>
            <a:t> Linux, Unix, ...)</a:t>
          </a:r>
          <a:endParaRPr lang="es-MX" sz="1800">
            <a:solidFill>
              <a:schemeClr val="tx1"/>
            </a:solidFill>
          </a:endParaRPr>
        </a:p>
      </xdr:txBody>
    </xdr:sp>
    <xdr:clientData/>
  </xdr:twoCellAnchor>
  <xdr:twoCellAnchor>
    <xdr:from>
      <xdr:col>6</xdr:col>
      <xdr:colOff>28575</xdr:colOff>
      <xdr:row>1054</xdr:row>
      <xdr:rowOff>0</xdr:rowOff>
    </xdr:from>
    <xdr:to>
      <xdr:col>13</xdr:col>
      <xdr:colOff>114299</xdr:colOff>
      <xdr:row>1063</xdr:row>
      <xdr:rowOff>76200</xdr:rowOff>
    </xdr:to>
    <xdr:sp macro="" textlink="">
      <xdr:nvSpPr>
        <xdr:cNvPr id="214" name="213 Disco magnético"/>
        <xdr:cNvSpPr/>
      </xdr:nvSpPr>
      <xdr:spPr>
        <a:xfrm>
          <a:off x="2466975" y="143960850"/>
          <a:ext cx="3390899" cy="1362075"/>
        </a:xfrm>
        <a:prstGeom prst="flowChartMagneticDisk">
          <a:avLst/>
        </a:prstGeom>
        <a:gradFill flip="none" rotWithShape="1">
          <a:gsLst>
            <a:gs pos="4000">
              <a:schemeClr val="bg1"/>
            </a:gs>
            <a:gs pos="42000">
              <a:schemeClr val="bg1">
                <a:lumMod val="95000"/>
              </a:schemeClr>
            </a:gs>
            <a:gs pos="71000">
              <a:schemeClr val="bg1">
                <a:lumMod val="85000"/>
              </a:schemeClr>
            </a:gs>
            <a:gs pos="85000">
              <a:schemeClr val="bg1">
                <a:lumMod val="85000"/>
              </a:schemeClr>
            </a:gs>
          </a:gsLst>
          <a:path path="shape">
            <a:fillToRect l="50000" t="50000" r="50000" b="50000"/>
          </a:path>
          <a:tileRect/>
        </a:gradFill>
        <a:ln w="12700">
          <a:solidFill>
            <a:schemeClr val="tx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baseline="0">
              <a:solidFill>
                <a:schemeClr val="tx1">
                  <a:lumMod val="95000"/>
                  <a:lumOff val="5000"/>
                </a:schemeClr>
              </a:solidFill>
            </a:rPr>
            <a:t>COMPUTADORA VIRTUAL ZEUS</a:t>
          </a:r>
          <a:br>
            <a:rPr lang="es-MX" sz="1800" baseline="0">
              <a:solidFill>
                <a:schemeClr val="tx1">
                  <a:lumMod val="95000"/>
                  <a:lumOff val="5000"/>
                </a:schemeClr>
              </a:solidFill>
            </a:rPr>
          </a:br>
          <a:r>
            <a:rPr lang="es-MX" sz="1400" baseline="0">
              <a:solidFill>
                <a:schemeClr val="tx1">
                  <a:lumMod val="95000"/>
                  <a:lumOff val="5000"/>
                </a:schemeClr>
              </a:solidFill>
            </a:rPr>
            <a:t>Sistema Operativo Helena</a:t>
          </a:r>
        </a:p>
      </xdr:txBody>
    </xdr:sp>
    <xdr:clientData/>
  </xdr:twoCellAnchor>
  <xdr:oneCellAnchor>
    <xdr:from>
      <xdr:col>3</xdr:col>
      <xdr:colOff>409574</xdr:colOff>
      <xdr:row>1044</xdr:row>
      <xdr:rowOff>95250</xdr:rowOff>
    </xdr:from>
    <xdr:ext cx="996860" cy="628650"/>
    <xdr:pic>
      <xdr:nvPicPr>
        <xdr:cNvPr id="21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4" y="145770600"/>
          <a:ext cx="996860" cy="628650"/>
        </a:xfrm>
        <a:prstGeom prst="rect">
          <a:avLst/>
        </a:prstGeom>
      </xdr:spPr>
    </xdr:pic>
    <xdr:clientData/>
  </xdr:oneCellAnchor>
  <xdr:oneCellAnchor>
    <xdr:from>
      <xdr:col>8</xdr:col>
      <xdr:colOff>161925</xdr:colOff>
      <xdr:row>1042</xdr:row>
      <xdr:rowOff>76200</xdr:rowOff>
    </xdr:from>
    <xdr:ext cx="996860" cy="628650"/>
    <xdr:pic>
      <xdr:nvPicPr>
        <xdr:cNvPr id="217"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4275" y="145465800"/>
          <a:ext cx="996860" cy="628650"/>
        </a:xfrm>
        <a:prstGeom prst="rect">
          <a:avLst/>
        </a:prstGeom>
      </xdr:spPr>
    </xdr:pic>
    <xdr:clientData/>
  </xdr:oneCellAnchor>
  <xdr:oneCellAnchor>
    <xdr:from>
      <xdr:col>14</xdr:col>
      <xdr:colOff>76200</xdr:colOff>
      <xdr:row>1044</xdr:row>
      <xdr:rowOff>85725</xdr:rowOff>
    </xdr:from>
    <xdr:ext cx="996860" cy="628650"/>
    <xdr:pic>
      <xdr:nvPicPr>
        <xdr:cNvPr id="221"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48375" y="145761075"/>
          <a:ext cx="996860" cy="628650"/>
        </a:xfrm>
        <a:prstGeom prst="rect">
          <a:avLst/>
        </a:prstGeom>
      </xdr:spPr>
    </xdr:pic>
    <xdr:clientData/>
  </xdr:oneCellAnchor>
  <xdr:twoCellAnchor>
    <xdr:from>
      <xdr:col>4</xdr:col>
      <xdr:colOff>443194</xdr:colOff>
      <xdr:row>1050</xdr:row>
      <xdr:rowOff>9525</xdr:rowOff>
    </xdr:from>
    <xdr:to>
      <xdr:col>5</xdr:col>
      <xdr:colOff>295275</xdr:colOff>
      <xdr:row>1054</xdr:row>
      <xdr:rowOff>76200</xdr:rowOff>
    </xdr:to>
    <xdr:sp macro="" textlink="">
      <xdr:nvSpPr>
        <xdr:cNvPr id="56" name="55 Forma libre"/>
        <xdr:cNvSpPr/>
      </xdr:nvSpPr>
      <xdr:spPr>
        <a:xfrm>
          <a:off x="1995769" y="146542125"/>
          <a:ext cx="414056" cy="638175"/>
        </a:xfrm>
        <a:custGeom>
          <a:avLst/>
          <a:gdLst>
            <a:gd name="connsiteX0" fmla="*/ 23531 w 414056"/>
            <a:gd name="connsiteY0" fmla="*/ 0 h 638175"/>
            <a:gd name="connsiteX1" fmla="*/ 42581 w 414056"/>
            <a:gd name="connsiteY1" fmla="*/ 314325 h 638175"/>
            <a:gd name="connsiteX2" fmla="*/ 414056 w 414056"/>
            <a:gd name="connsiteY2" fmla="*/ 638175 h 638175"/>
          </a:gdLst>
          <a:ahLst/>
          <a:cxnLst>
            <a:cxn ang="0">
              <a:pos x="connsiteX0" y="connsiteY0"/>
            </a:cxn>
            <a:cxn ang="0">
              <a:pos x="connsiteX1" y="connsiteY1"/>
            </a:cxn>
            <a:cxn ang="0">
              <a:pos x="connsiteX2" y="connsiteY2"/>
            </a:cxn>
          </a:cxnLst>
          <a:rect l="l" t="t" r="r" b="b"/>
          <a:pathLst>
            <a:path w="414056" h="638175">
              <a:moveTo>
                <a:pt x="23531" y="0"/>
              </a:moveTo>
              <a:cubicBezTo>
                <a:pt x="512" y="103981"/>
                <a:pt x="-22506" y="207963"/>
                <a:pt x="42581" y="314325"/>
              </a:cubicBezTo>
              <a:cubicBezTo>
                <a:pt x="107668" y="420687"/>
                <a:pt x="260862" y="529431"/>
                <a:pt x="414056" y="63817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14</xdr:col>
      <xdr:colOff>76200</xdr:colOff>
      <xdr:row>1049</xdr:row>
      <xdr:rowOff>19050</xdr:rowOff>
    </xdr:from>
    <xdr:to>
      <xdr:col>14</xdr:col>
      <xdr:colOff>563956</xdr:colOff>
      <xdr:row>1054</xdr:row>
      <xdr:rowOff>104775</xdr:rowOff>
    </xdr:to>
    <xdr:sp macro="" textlink="">
      <xdr:nvSpPr>
        <xdr:cNvPr id="62" name="61 Forma libre"/>
        <xdr:cNvSpPr/>
      </xdr:nvSpPr>
      <xdr:spPr>
        <a:xfrm>
          <a:off x="6048375" y="146408775"/>
          <a:ext cx="487756" cy="800100"/>
        </a:xfrm>
        <a:custGeom>
          <a:avLst/>
          <a:gdLst>
            <a:gd name="connsiteX0" fmla="*/ 438150 w 487756"/>
            <a:gd name="connsiteY0" fmla="*/ 0 h 800100"/>
            <a:gd name="connsiteX1" fmla="*/ 447675 w 487756"/>
            <a:gd name="connsiteY1" fmla="*/ 381000 h 800100"/>
            <a:gd name="connsiteX2" fmla="*/ 0 w 487756"/>
            <a:gd name="connsiteY2" fmla="*/ 800100 h 800100"/>
          </a:gdLst>
          <a:ahLst/>
          <a:cxnLst>
            <a:cxn ang="0">
              <a:pos x="connsiteX0" y="connsiteY0"/>
            </a:cxn>
            <a:cxn ang="0">
              <a:pos x="connsiteX1" y="connsiteY1"/>
            </a:cxn>
            <a:cxn ang="0">
              <a:pos x="connsiteX2" y="connsiteY2"/>
            </a:cxn>
          </a:cxnLst>
          <a:rect l="l" t="t" r="r" b="b"/>
          <a:pathLst>
            <a:path w="487756" h="800100">
              <a:moveTo>
                <a:pt x="438150" y="0"/>
              </a:moveTo>
              <a:cubicBezTo>
                <a:pt x="479425" y="123825"/>
                <a:pt x="520700" y="247650"/>
                <a:pt x="447675" y="381000"/>
              </a:cubicBezTo>
              <a:cubicBezTo>
                <a:pt x="374650" y="514350"/>
                <a:pt x="0" y="800100"/>
                <a:pt x="0" y="80010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619125</xdr:colOff>
      <xdr:row>1047</xdr:row>
      <xdr:rowOff>114300</xdr:rowOff>
    </xdr:from>
    <xdr:to>
      <xdr:col>8</xdr:col>
      <xdr:colOff>628650</xdr:colOff>
      <xdr:row>1052</xdr:row>
      <xdr:rowOff>133350</xdr:rowOff>
    </xdr:to>
    <xdr:cxnSp macro="">
      <xdr:nvCxnSpPr>
        <xdr:cNvPr id="6721" name="6720 Conector recto de flecha"/>
        <xdr:cNvCxnSpPr/>
      </xdr:nvCxnSpPr>
      <xdr:spPr>
        <a:xfrm flipH="1">
          <a:off x="4181475" y="146218275"/>
          <a:ext cx="9525" cy="733425"/>
        </a:xfrm>
        <a:prstGeom prst="straightConnector1">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228600</xdr:colOff>
      <xdr:row>1088</xdr:row>
      <xdr:rowOff>66675</xdr:rowOff>
    </xdr:from>
    <xdr:to>
      <xdr:col>5</xdr:col>
      <xdr:colOff>300231</xdr:colOff>
      <xdr:row>1093</xdr:row>
      <xdr:rowOff>47625</xdr:rowOff>
    </xdr:to>
    <xdr:sp macro="" textlink="">
      <xdr:nvSpPr>
        <xdr:cNvPr id="31" name="30 Forma libre"/>
        <xdr:cNvSpPr/>
      </xdr:nvSpPr>
      <xdr:spPr>
        <a:xfrm>
          <a:off x="1704975" y="152028525"/>
          <a:ext cx="633606" cy="695325"/>
        </a:xfrm>
        <a:custGeom>
          <a:avLst/>
          <a:gdLst>
            <a:gd name="connsiteX0" fmla="*/ 180975 w 633606"/>
            <a:gd name="connsiteY0" fmla="*/ 0 h 695325"/>
            <a:gd name="connsiteX1" fmla="*/ 542925 w 633606"/>
            <a:gd name="connsiteY1" fmla="*/ 133350 h 695325"/>
            <a:gd name="connsiteX2" fmla="*/ 590550 w 633606"/>
            <a:gd name="connsiteY2" fmla="*/ 447675 h 695325"/>
            <a:gd name="connsiteX3" fmla="*/ 0 w 633606"/>
            <a:gd name="connsiteY3" fmla="*/ 695325 h 695325"/>
          </a:gdLst>
          <a:ahLst/>
          <a:cxnLst>
            <a:cxn ang="0">
              <a:pos x="connsiteX0" y="connsiteY0"/>
            </a:cxn>
            <a:cxn ang="0">
              <a:pos x="connsiteX1" y="connsiteY1"/>
            </a:cxn>
            <a:cxn ang="0">
              <a:pos x="connsiteX2" y="connsiteY2"/>
            </a:cxn>
            <a:cxn ang="0">
              <a:pos x="connsiteX3" y="connsiteY3"/>
            </a:cxn>
          </a:cxnLst>
          <a:rect l="l" t="t" r="r" b="b"/>
          <a:pathLst>
            <a:path w="633606" h="695325">
              <a:moveTo>
                <a:pt x="180975" y="0"/>
              </a:moveTo>
              <a:cubicBezTo>
                <a:pt x="327819" y="29369"/>
                <a:pt x="474663" y="58738"/>
                <a:pt x="542925" y="133350"/>
              </a:cubicBezTo>
              <a:cubicBezTo>
                <a:pt x="611187" y="207962"/>
                <a:pt x="681038" y="354013"/>
                <a:pt x="590550" y="447675"/>
              </a:cubicBezTo>
              <a:cubicBezTo>
                <a:pt x="500063" y="541338"/>
                <a:pt x="250031" y="618331"/>
                <a:pt x="0" y="69532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285750</xdr:colOff>
      <xdr:row>1089</xdr:row>
      <xdr:rowOff>85725</xdr:rowOff>
    </xdr:from>
    <xdr:to>
      <xdr:col>5</xdr:col>
      <xdr:colOff>131062</xdr:colOff>
      <xdr:row>1101</xdr:row>
      <xdr:rowOff>105026</xdr:rowOff>
    </xdr:to>
    <xdr:sp macro="" textlink="">
      <xdr:nvSpPr>
        <xdr:cNvPr id="38" name="37 Forma libre"/>
        <xdr:cNvSpPr/>
      </xdr:nvSpPr>
      <xdr:spPr>
        <a:xfrm>
          <a:off x="1314450" y="152190450"/>
          <a:ext cx="854962" cy="1733801"/>
        </a:xfrm>
        <a:custGeom>
          <a:avLst/>
          <a:gdLst>
            <a:gd name="connsiteX0" fmla="*/ 0 w 854962"/>
            <a:gd name="connsiteY0" fmla="*/ 1724025 h 1733801"/>
            <a:gd name="connsiteX1" fmla="*/ 381000 w 854962"/>
            <a:gd name="connsiteY1" fmla="*/ 1676400 h 1733801"/>
            <a:gd name="connsiteX2" fmla="*/ 781050 w 854962"/>
            <a:gd name="connsiteY2" fmla="*/ 1285875 h 1733801"/>
            <a:gd name="connsiteX3" fmla="*/ 819150 w 854962"/>
            <a:gd name="connsiteY3" fmla="*/ 257175 h 1733801"/>
            <a:gd name="connsiteX4" fmla="*/ 390525 w 854962"/>
            <a:gd name="connsiteY4" fmla="*/ 0 h 173380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54962" h="1733801">
              <a:moveTo>
                <a:pt x="0" y="1724025"/>
              </a:moveTo>
              <a:cubicBezTo>
                <a:pt x="125412" y="1736725"/>
                <a:pt x="250825" y="1749425"/>
                <a:pt x="381000" y="1676400"/>
              </a:cubicBezTo>
              <a:cubicBezTo>
                <a:pt x="511175" y="1603375"/>
                <a:pt x="708025" y="1522412"/>
                <a:pt x="781050" y="1285875"/>
              </a:cubicBezTo>
              <a:cubicBezTo>
                <a:pt x="854075" y="1049337"/>
                <a:pt x="884237" y="471487"/>
                <a:pt x="819150" y="257175"/>
              </a:cubicBezTo>
              <a:cubicBezTo>
                <a:pt x="754063" y="42863"/>
                <a:pt x="390525" y="0"/>
                <a:pt x="390525"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47625</xdr:colOff>
      <xdr:row>1098</xdr:row>
      <xdr:rowOff>19050</xdr:rowOff>
    </xdr:from>
    <xdr:to>
      <xdr:col>9</xdr:col>
      <xdr:colOff>151108</xdr:colOff>
      <xdr:row>1099</xdr:row>
      <xdr:rowOff>40126</xdr:rowOff>
    </xdr:to>
    <xdr:sp macro="" textlink="">
      <xdr:nvSpPr>
        <xdr:cNvPr id="45" name="44 Forma libre"/>
        <xdr:cNvSpPr/>
      </xdr:nvSpPr>
      <xdr:spPr>
        <a:xfrm>
          <a:off x="3533775" y="153409650"/>
          <a:ext cx="427333" cy="163951"/>
        </a:xfrm>
        <a:custGeom>
          <a:avLst/>
          <a:gdLst>
            <a:gd name="connsiteX0" fmla="*/ 0 w 427333"/>
            <a:gd name="connsiteY0" fmla="*/ 76200 h 163951"/>
            <a:gd name="connsiteX1" fmla="*/ 371475 w 427333"/>
            <a:gd name="connsiteY1" fmla="*/ 161925 h 163951"/>
            <a:gd name="connsiteX2" fmla="*/ 419100 w 427333"/>
            <a:gd name="connsiteY2" fmla="*/ 0 h 163951"/>
          </a:gdLst>
          <a:ahLst/>
          <a:cxnLst>
            <a:cxn ang="0">
              <a:pos x="connsiteX0" y="connsiteY0"/>
            </a:cxn>
            <a:cxn ang="0">
              <a:pos x="connsiteX1" y="connsiteY1"/>
            </a:cxn>
            <a:cxn ang="0">
              <a:pos x="connsiteX2" y="connsiteY2"/>
            </a:cxn>
          </a:cxnLst>
          <a:rect l="l" t="t" r="r" b="b"/>
          <a:pathLst>
            <a:path w="427333" h="163951">
              <a:moveTo>
                <a:pt x="0" y="76200"/>
              </a:moveTo>
              <a:cubicBezTo>
                <a:pt x="150812" y="125412"/>
                <a:pt x="301625" y="174625"/>
                <a:pt x="371475" y="161925"/>
              </a:cubicBezTo>
              <a:cubicBezTo>
                <a:pt x="441325" y="149225"/>
                <a:pt x="430212" y="74612"/>
                <a:pt x="41910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241447</xdr:colOff>
      <xdr:row>1116</xdr:row>
      <xdr:rowOff>85726</xdr:rowOff>
    </xdr:from>
    <xdr:to>
      <xdr:col>2</xdr:col>
      <xdr:colOff>438150</xdr:colOff>
      <xdr:row>1120</xdr:row>
      <xdr:rowOff>123826</xdr:rowOff>
    </xdr:to>
    <xdr:sp macro="" textlink="">
      <xdr:nvSpPr>
        <xdr:cNvPr id="37" name="36 Forma libre"/>
        <xdr:cNvSpPr/>
      </xdr:nvSpPr>
      <xdr:spPr>
        <a:xfrm>
          <a:off x="765322" y="155990926"/>
          <a:ext cx="196703" cy="609600"/>
        </a:xfrm>
        <a:custGeom>
          <a:avLst/>
          <a:gdLst>
            <a:gd name="connsiteX0" fmla="*/ 272903 w 272903"/>
            <a:gd name="connsiteY0" fmla="*/ 0 h 771525"/>
            <a:gd name="connsiteX1" fmla="*/ 6203 w 272903"/>
            <a:gd name="connsiteY1" fmla="*/ 247650 h 771525"/>
            <a:gd name="connsiteX2" fmla="*/ 110978 w 272903"/>
            <a:gd name="connsiteY2" fmla="*/ 771525 h 771525"/>
          </a:gdLst>
          <a:ahLst/>
          <a:cxnLst>
            <a:cxn ang="0">
              <a:pos x="connsiteX0" y="connsiteY0"/>
            </a:cxn>
            <a:cxn ang="0">
              <a:pos x="connsiteX1" y="connsiteY1"/>
            </a:cxn>
            <a:cxn ang="0">
              <a:pos x="connsiteX2" y="connsiteY2"/>
            </a:cxn>
          </a:cxnLst>
          <a:rect l="l" t="t" r="r" b="b"/>
          <a:pathLst>
            <a:path w="272903" h="771525">
              <a:moveTo>
                <a:pt x="272903" y="0"/>
              </a:moveTo>
              <a:cubicBezTo>
                <a:pt x="153046" y="59531"/>
                <a:pt x="33190" y="119063"/>
                <a:pt x="6203" y="247650"/>
              </a:cubicBezTo>
              <a:cubicBezTo>
                <a:pt x="-20785" y="376238"/>
                <a:pt x="45096" y="573881"/>
                <a:pt x="110978" y="77152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38100</xdr:colOff>
      <xdr:row>1117</xdr:row>
      <xdr:rowOff>85726</xdr:rowOff>
    </xdr:from>
    <xdr:to>
      <xdr:col>4</xdr:col>
      <xdr:colOff>190500</xdr:colOff>
      <xdr:row>1120</xdr:row>
      <xdr:rowOff>114301</xdr:rowOff>
    </xdr:to>
    <xdr:sp macro="" textlink="">
      <xdr:nvSpPr>
        <xdr:cNvPr id="46" name="45 Forma libre"/>
        <xdr:cNvSpPr/>
      </xdr:nvSpPr>
      <xdr:spPr>
        <a:xfrm>
          <a:off x="1771650" y="156133801"/>
          <a:ext cx="152400" cy="457200"/>
        </a:xfrm>
        <a:custGeom>
          <a:avLst/>
          <a:gdLst>
            <a:gd name="connsiteX0" fmla="*/ 104775 w 278324"/>
            <a:gd name="connsiteY0" fmla="*/ 638175 h 638175"/>
            <a:gd name="connsiteX1" fmla="*/ 276225 w 278324"/>
            <a:gd name="connsiteY1" fmla="*/ 266700 h 638175"/>
            <a:gd name="connsiteX2" fmla="*/ 0 w 278324"/>
            <a:gd name="connsiteY2" fmla="*/ 0 h 638175"/>
          </a:gdLst>
          <a:ahLst/>
          <a:cxnLst>
            <a:cxn ang="0">
              <a:pos x="connsiteX0" y="connsiteY0"/>
            </a:cxn>
            <a:cxn ang="0">
              <a:pos x="connsiteX1" y="connsiteY1"/>
            </a:cxn>
            <a:cxn ang="0">
              <a:pos x="connsiteX2" y="connsiteY2"/>
            </a:cxn>
          </a:cxnLst>
          <a:rect l="l" t="t" r="r" b="b"/>
          <a:pathLst>
            <a:path w="278324" h="638175">
              <a:moveTo>
                <a:pt x="104775" y="638175"/>
              </a:moveTo>
              <a:cubicBezTo>
                <a:pt x="199231" y="505618"/>
                <a:pt x="293687" y="373062"/>
                <a:pt x="276225" y="266700"/>
              </a:cubicBezTo>
              <a:cubicBezTo>
                <a:pt x="258763" y="160338"/>
                <a:pt x="129381" y="80169"/>
                <a:pt x="0"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6</xdr:col>
      <xdr:colOff>56013</xdr:colOff>
      <xdr:row>1116</xdr:row>
      <xdr:rowOff>66675</xdr:rowOff>
    </xdr:from>
    <xdr:to>
      <xdr:col>7</xdr:col>
      <xdr:colOff>28575</xdr:colOff>
      <xdr:row>1120</xdr:row>
      <xdr:rowOff>123825</xdr:rowOff>
    </xdr:to>
    <xdr:sp macro="" textlink="">
      <xdr:nvSpPr>
        <xdr:cNvPr id="16" name="15 Forma libre"/>
        <xdr:cNvSpPr/>
      </xdr:nvSpPr>
      <xdr:spPr>
        <a:xfrm>
          <a:off x="2675388" y="155971875"/>
          <a:ext cx="201162" cy="628650"/>
        </a:xfrm>
        <a:custGeom>
          <a:avLst/>
          <a:gdLst>
            <a:gd name="connsiteX0" fmla="*/ 134487 w 201162"/>
            <a:gd name="connsiteY0" fmla="*/ 0 h 628650"/>
            <a:gd name="connsiteX1" fmla="*/ 1137 w 201162"/>
            <a:gd name="connsiteY1" fmla="*/ 304800 h 628650"/>
            <a:gd name="connsiteX2" fmla="*/ 201162 w 201162"/>
            <a:gd name="connsiteY2" fmla="*/ 628650 h 628650"/>
          </a:gdLst>
          <a:ahLst/>
          <a:cxnLst>
            <a:cxn ang="0">
              <a:pos x="connsiteX0" y="connsiteY0"/>
            </a:cxn>
            <a:cxn ang="0">
              <a:pos x="connsiteX1" y="connsiteY1"/>
            </a:cxn>
            <a:cxn ang="0">
              <a:pos x="connsiteX2" y="connsiteY2"/>
            </a:cxn>
          </a:cxnLst>
          <a:rect l="l" t="t" r="r" b="b"/>
          <a:pathLst>
            <a:path w="201162" h="628650">
              <a:moveTo>
                <a:pt x="134487" y="0"/>
              </a:moveTo>
              <a:cubicBezTo>
                <a:pt x="62255" y="100012"/>
                <a:pt x="-9976" y="200025"/>
                <a:pt x="1137" y="304800"/>
              </a:cubicBezTo>
              <a:cubicBezTo>
                <a:pt x="12250" y="409575"/>
                <a:pt x="106706" y="519112"/>
                <a:pt x="201162" y="62865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76200</xdr:colOff>
      <xdr:row>1117</xdr:row>
      <xdr:rowOff>57150</xdr:rowOff>
    </xdr:from>
    <xdr:to>
      <xdr:col>9</xdr:col>
      <xdr:colOff>339971</xdr:colOff>
      <xdr:row>1120</xdr:row>
      <xdr:rowOff>104775</xdr:rowOff>
    </xdr:to>
    <xdr:sp macro="" textlink="">
      <xdr:nvSpPr>
        <xdr:cNvPr id="49" name="48 Forma libre"/>
        <xdr:cNvSpPr/>
      </xdr:nvSpPr>
      <xdr:spPr>
        <a:xfrm>
          <a:off x="4143375" y="156105225"/>
          <a:ext cx="263771" cy="476250"/>
        </a:xfrm>
        <a:custGeom>
          <a:avLst/>
          <a:gdLst>
            <a:gd name="connsiteX0" fmla="*/ 0 w 263771"/>
            <a:gd name="connsiteY0" fmla="*/ 476250 h 476250"/>
            <a:gd name="connsiteX1" fmla="*/ 238125 w 263771"/>
            <a:gd name="connsiteY1" fmla="*/ 276225 h 476250"/>
            <a:gd name="connsiteX2" fmla="*/ 257175 w 263771"/>
            <a:gd name="connsiteY2" fmla="*/ 0 h 476250"/>
          </a:gdLst>
          <a:ahLst/>
          <a:cxnLst>
            <a:cxn ang="0">
              <a:pos x="connsiteX0" y="connsiteY0"/>
            </a:cxn>
            <a:cxn ang="0">
              <a:pos x="connsiteX1" y="connsiteY1"/>
            </a:cxn>
            <a:cxn ang="0">
              <a:pos x="connsiteX2" y="connsiteY2"/>
            </a:cxn>
          </a:cxnLst>
          <a:rect l="l" t="t" r="r" b="b"/>
          <a:pathLst>
            <a:path w="263771" h="476250">
              <a:moveTo>
                <a:pt x="0" y="476250"/>
              </a:moveTo>
              <a:cubicBezTo>
                <a:pt x="97631" y="415925"/>
                <a:pt x="195263" y="355600"/>
                <a:pt x="238125" y="276225"/>
              </a:cubicBezTo>
              <a:cubicBezTo>
                <a:pt x="280987" y="196850"/>
                <a:pt x="257175" y="0"/>
                <a:pt x="257175" y="0"/>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28575</xdr:colOff>
      <xdr:row>1117</xdr:row>
      <xdr:rowOff>19050</xdr:rowOff>
    </xdr:from>
    <xdr:to>
      <xdr:col>9</xdr:col>
      <xdr:colOff>133350</xdr:colOff>
      <xdr:row>1117</xdr:row>
      <xdr:rowOff>117500</xdr:rowOff>
    </xdr:to>
    <xdr:sp macro="" textlink="">
      <xdr:nvSpPr>
        <xdr:cNvPr id="54" name="53 Forma libre"/>
        <xdr:cNvSpPr/>
      </xdr:nvSpPr>
      <xdr:spPr>
        <a:xfrm>
          <a:off x="3495675" y="156067125"/>
          <a:ext cx="704850" cy="98450"/>
        </a:xfrm>
        <a:custGeom>
          <a:avLst/>
          <a:gdLst>
            <a:gd name="connsiteX0" fmla="*/ 704850 w 704850"/>
            <a:gd name="connsiteY0" fmla="*/ 0 h 98450"/>
            <a:gd name="connsiteX1" fmla="*/ 438150 w 704850"/>
            <a:gd name="connsiteY1" fmla="*/ 95250 h 98450"/>
            <a:gd name="connsiteX2" fmla="*/ 0 w 704850"/>
            <a:gd name="connsiteY2" fmla="*/ 66675 h 98450"/>
          </a:gdLst>
          <a:ahLst/>
          <a:cxnLst>
            <a:cxn ang="0">
              <a:pos x="connsiteX0" y="connsiteY0"/>
            </a:cxn>
            <a:cxn ang="0">
              <a:pos x="connsiteX1" y="connsiteY1"/>
            </a:cxn>
            <a:cxn ang="0">
              <a:pos x="connsiteX2" y="connsiteY2"/>
            </a:cxn>
          </a:cxnLst>
          <a:rect l="l" t="t" r="r" b="b"/>
          <a:pathLst>
            <a:path w="704850" h="98450">
              <a:moveTo>
                <a:pt x="704850" y="0"/>
              </a:moveTo>
              <a:cubicBezTo>
                <a:pt x="630237" y="42069"/>
                <a:pt x="555625" y="84138"/>
                <a:pt x="438150" y="95250"/>
              </a:cubicBezTo>
              <a:cubicBezTo>
                <a:pt x="320675" y="106362"/>
                <a:pt x="160337" y="86518"/>
                <a:pt x="0" y="66675"/>
              </a:cubicBezTo>
            </a:path>
          </a:pathLst>
        </a:custGeom>
        <a:noFill/>
        <a:ln w="12700">
          <a:solidFill>
            <a:schemeClr val="tx1"/>
          </a:solidFill>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tailEnd type="arrow"/>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tx1"/>
          </a:solidFill>
          <a:prstDash val="solid"/>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8"/>
  <sheetViews>
    <sheetView showGridLines="0" topLeftCell="A48" zoomScale="125" zoomScaleNormal="125" workbookViewId="0">
      <selection activeCell="D56" sqref="D56"/>
    </sheetView>
  </sheetViews>
  <sheetFormatPr baseColWidth="10" defaultColWidth="11.42578125" defaultRowHeight="9" x14ac:dyDescent="0.15"/>
  <cols>
    <col min="1" max="1" width="5.85546875" style="6" customWidth="1"/>
    <col min="2" max="2" width="9.85546875" style="6" customWidth="1"/>
    <col min="3" max="3" width="30.140625" style="6" customWidth="1"/>
    <col min="4" max="4" width="22.5703125" style="6" customWidth="1"/>
    <col min="5" max="5" width="21.5703125" style="6" customWidth="1"/>
    <col min="6" max="6" width="28" style="6" customWidth="1"/>
    <col min="7" max="16384" width="11.42578125" style="6"/>
  </cols>
  <sheetData>
    <row r="2" spans="2:7" x14ac:dyDescent="0.15">
      <c r="B2" s="5" t="s">
        <v>948</v>
      </c>
    </row>
    <row r="3" spans="2:7" x14ac:dyDescent="0.15">
      <c r="B3" s="5" t="s">
        <v>378</v>
      </c>
    </row>
    <row r="4" spans="2:7" x14ac:dyDescent="0.15">
      <c r="B4" s="5" t="s">
        <v>295</v>
      </c>
      <c r="G4" s="52" t="s">
        <v>577</v>
      </c>
    </row>
    <row r="5" spans="2:7" x14ac:dyDescent="0.15">
      <c r="B5" s="5" t="s">
        <v>975</v>
      </c>
    </row>
    <row r="6" spans="2:7" x14ac:dyDescent="0.15">
      <c r="B6" s="5" t="s">
        <v>405</v>
      </c>
    </row>
    <row r="7" spans="2:7" x14ac:dyDescent="0.15">
      <c r="B7" s="5" t="s">
        <v>406</v>
      </c>
    </row>
    <row r="8" spans="2:7" x14ac:dyDescent="0.15">
      <c r="B8" s="5" t="s">
        <v>979</v>
      </c>
    </row>
    <row r="9" spans="2:7" x14ac:dyDescent="0.15">
      <c r="B9" s="27" t="s">
        <v>402</v>
      </c>
    </row>
    <row r="10" spans="2:7" x14ac:dyDescent="0.15">
      <c r="B10" s="27" t="s">
        <v>404</v>
      </c>
    </row>
    <row r="11" spans="2:7" x14ac:dyDescent="0.15">
      <c r="B11" s="5" t="s">
        <v>407</v>
      </c>
    </row>
    <row r="12" spans="2:7" x14ac:dyDescent="0.15">
      <c r="B12" s="5" t="s">
        <v>408</v>
      </c>
    </row>
    <row r="13" spans="2:7" x14ac:dyDescent="0.15">
      <c r="B13" s="5" t="s">
        <v>409</v>
      </c>
    </row>
    <row r="14" spans="2:7" x14ac:dyDescent="0.15">
      <c r="B14" s="5" t="s">
        <v>403</v>
      </c>
    </row>
    <row r="15" spans="2:7" x14ac:dyDescent="0.15">
      <c r="B15" s="5" t="s">
        <v>410</v>
      </c>
    </row>
    <row r="16" spans="2:7" x14ac:dyDescent="0.15">
      <c r="B16" s="5" t="s">
        <v>288</v>
      </c>
    </row>
    <row r="18" spans="1:6" x14ac:dyDescent="0.15">
      <c r="B18" s="5"/>
    </row>
    <row r="20" spans="1:6" ht="18" x14ac:dyDescent="0.15">
      <c r="A20" s="7" t="s">
        <v>819</v>
      </c>
      <c r="B20" s="7" t="s">
        <v>818</v>
      </c>
      <c r="C20" s="7" t="s">
        <v>947</v>
      </c>
      <c r="D20" s="7" t="s">
        <v>946</v>
      </c>
      <c r="E20" s="7" t="s">
        <v>633</v>
      </c>
      <c r="F20" s="7" t="s">
        <v>643</v>
      </c>
    </row>
    <row r="21" spans="1:6" ht="18" x14ac:dyDescent="0.15">
      <c r="A21" s="366" t="s">
        <v>704</v>
      </c>
      <c r="B21" s="125" t="s">
        <v>1118</v>
      </c>
      <c r="C21" s="122" t="s">
        <v>249</v>
      </c>
      <c r="D21" s="127" t="s">
        <v>229</v>
      </c>
      <c r="E21" s="127"/>
      <c r="F21" s="127" t="s">
        <v>1117</v>
      </c>
    </row>
    <row r="22" spans="1:6" ht="19.5" customHeight="1" x14ac:dyDescent="0.15">
      <c r="A22" s="367"/>
      <c r="B22" s="129" t="s">
        <v>1120</v>
      </c>
      <c r="C22" s="122" t="s">
        <v>411</v>
      </c>
      <c r="D22" s="127" t="s">
        <v>230</v>
      </c>
      <c r="E22" s="130"/>
      <c r="F22" s="130" t="s">
        <v>1119</v>
      </c>
    </row>
    <row r="23" spans="1:6" ht="14.25" customHeight="1" x14ac:dyDescent="0.15">
      <c r="A23" s="367"/>
      <c r="B23" s="369" t="s">
        <v>1121</v>
      </c>
      <c r="C23" s="354" t="s">
        <v>412</v>
      </c>
      <c r="D23" s="130" t="s">
        <v>231</v>
      </c>
      <c r="E23" s="354"/>
      <c r="F23" s="130" t="s">
        <v>1119</v>
      </c>
    </row>
    <row r="24" spans="1:6" ht="14.25" customHeight="1" x14ac:dyDescent="0.15">
      <c r="A24" s="368"/>
      <c r="B24" s="370"/>
      <c r="C24" s="356"/>
      <c r="D24" s="131" t="s">
        <v>235</v>
      </c>
      <c r="E24" s="356"/>
      <c r="F24" s="131" t="s">
        <v>2</v>
      </c>
    </row>
    <row r="25" spans="1:6" ht="24.75" customHeight="1" x14ac:dyDescent="0.15">
      <c r="A25" s="129" t="s">
        <v>831</v>
      </c>
      <c r="B25" s="129" t="s">
        <v>835</v>
      </c>
      <c r="C25" s="128" t="s">
        <v>413</v>
      </c>
      <c r="D25" s="200" t="s">
        <v>832</v>
      </c>
      <c r="E25" s="129"/>
      <c r="F25" s="200" t="s">
        <v>833</v>
      </c>
    </row>
    <row r="26" spans="1:6" ht="37.5" customHeight="1" x14ac:dyDescent="0.15">
      <c r="A26" s="123" t="s">
        <v>705</v>
      </c>
      <c r="B26" s="123" t="s">
        <v>512</v>
      </c>
      <c r="C26" s="122" t="s">
        <v>414</v>
      </c>
      <c r="D26" s="124" t="s">
        <v>277</v>
      </c>
      <c r="E26" s="124"/>
      <c r="F26" s="124" t="s">
        <v>31</v>
      </c>
    </row>
    <row r="27" spans="1:6" ht="18" x14ac:dyDescent="0.15">
      <c r="A27" s="366" t="s">
        <v>247</v>
      </c>
      <c r="B27" s="125" t="s">
        <v>908</v>
      </c>
      <c r="C27" s="122" t="s">
        <v>248</v>
      </c>
      <c r="D27" s="127" t="s">
        <v>250</v>
      </c>
      <c r="E27" s="127"/>
      <c r="F27" s="127" t="s">
        <v>907</v>
      </c>
    </row>
    <row r="28" spans="1:6" ht="20.25" customHeight="1" x14ac:dyDescent="0.15">
      <c r="A28" s="367"/>
      <c r="B28" s="129" t="s">
        <v>942</v>
      </c>
      <c r="C28" s="122" t="s">
        <v>415</v>
      </c>
      <c r="D28" s="127" t="s">
        <v>251</v>
      </c>
      <c r="E28" s="130"/>
      <c r="F28" s="130" t="s">
        <v>909</v>
      </c>
    </row>
    <row r="29" spans="1:6" x14ac:dyDescent="0.15">
      <c r="A29" s="367"/>
      <c r="B29" s="369" t="s">
        <v>943</v>
      </c>
      <c r="C29" s="354" t="s">
        <v>416</v>
      </c>
      <c r="D29" s="130" t="s">
        <v>252</v>
      </c>
      <c r="E29" s="354"/>
      <c r="F29" s="130" t="s">
        <v>909</v>
      </c>
    </row>
    <row r="30" spans="1:6" ht="18.75" customHeight="1" x14ac:dyDescent="0.15">
      <c r="A30" s="368"/>
      <c r="B30" s="370"/>
      <c r="C30" s="356"/>
      <c r="D30" s="131" t="s">
        <v>253</v>
      </c>
      <c r="E30" s="356"/>
      <c r="F30" s="131" t="s">
        <v>4</v>
      </c>
    </row>
    <row r="31" spans="1:6" ht="36" x14ac:dyDescent="0.15">
      <c r="A31" s="361" t="s">
        <v>913</v>
      </c>
      <c r="B31" s="361" t="s">
        <v>913</v>
      </c>
      <c r="C31" s="111" t="s">
        <v>417</v>
      </c>
      <c r="D31" s="377" t="s">
        <v>254</v>
      </c>
      <c r="E31" s="119"/>
      <c r="F31" s="377" t="s">
        <v>912</v>
      </c>
    </row>
    <row r="32" spans="1:6" ht="67.5" customHeight="1" x14ac:dyDescent="0.15">
      <c r="A32" s="362"/>
      <c r="B32" s="362"/>
      <c r="C32" s="113" t="s">
        <v>1235</v>
      </c>
      <c r="D32" s="378"/>
      <c r="E32" s="120"/>
      <c r="F32" s="378"/>
    </row>
    <row r="33" spans="1:6" ht="27" x14ac:dyDescent="0.15">
      <c r="A33" s="362"/>
      <c r="B33" s="362"/>
      <c r="C33" s="113" t="s">
        <v>949</v>
      </c>
      <c r="D33" s="378"/>
      <c r="E33" s="120"/>
      <c r="F33" s="378"/>
    </row>
    <row r="34" spans="1:6" ht="27" x14ac:dyDescent="0.15">
      <c r="A34" s="362"/>
      <c r="B34" s="362"/>
      <c r="C34" s="113" t="s">
        <v>950</v>
      </c>
      <c r="D34" s="378"/>
      <c r="E34" s="120"/>
      <c r="F34" s="378"/>
    </row>
    <row r="35" spans="1:6" ht="27" x14ac:dyDescent="0.15">
      <c r="A35" s="362"/>
      <c r="B35" s="362"/>
      <c r="C35" s="113" t="s">
        <v>951</v>
      </c>
      <c r="D35" s="378"/>
      <c r="E35" s="120"/>
      <c r="F35" s="378"/>
    </row>
    <row r="36" spans="1:6" ht="45" x14ac:dyDescent="0.15">
      <c r="A36" s="362"/>
      <c r="B36" s="362"/>
      <c r="C36" s="113" t="s">
        <v>973</v>
      </c>
      <c r="D36" s="378"/>
      <c r="E36" s="120"/>
      <c r="F36" s="378"/>
    </row>
    <row r="37" spans="1:6" ht="45" x14ac:dyDescent="0.15">
      <c r="A37" s="362"/>
      <c r="B37" s="362"/>
      <c r="C37" s="113" t="s">
        <v>972</v>
      </c>
      <c r="D37" s="378"/>
      <c r="E37" s="120"/>
      <c r="F37" s="378"/>
    </row>
    <row r="38" spans="1:6" ht="45" x14ac:dyDescent="0.15">
      <c r="A38" s="362"/>
      <c r="B38" s="362"/>
      <c r="C38" s="113" t="s">
        <v>974</v>
      </c>
      <c r="D38" s="378"/>
      <c r="E38" s="120"/>
      <c r="F38" s="378"/>
    </row>
    <row r="39" spans="1:6" ht="18" x14ac:dyDescent="0.15">
      <c r="A39" s="363"/>
      <c r="B39" s="363"/>
      <c r="C39" s="116" t="s">
        <v>450</v>
      </c>
      <c r="D39" s="379"/>
      <c r="E39" s="121"/>
      <c r="F39" s="379"/>
    </row>
    <row r="40" spans="1:6" ht="18" x14ac:dyDescent="0.15">
      <c r="A40" s="7" t="s">
        <v>819</v>
      </c>
      <c r="B40" s="7" t="s">
        <v>818</v>
      </c>
      <c r="C40" s="7" t="s">
        <v>947</v>
      </c>
      <c r="D40" s="7" t="s">
        <v>946</v>
      </c>
      <c r="E40" s="7" t="s">
        <v>633</v>
      </c>
      <c r="F40" s="7" t="s">
        <v>643</v>
      </c>
    </row>
    <row r="41" spans="1:6" ht="37.5" customHeight="1" x14ac:dyDescent="0.15">
      <c r="A41" s="361" t="s">
        <v>701</v>
      </c>
      <c r="B41" s="115" t="s">
        <v>296</v>
      </c>
      <c r="C41" s="122" t="s">
        <v>418</v>
      </c>
      <c r="D41" s="117" t="s">
        <v>991</v>
      </c>
      <c r="E41" s="117"/>
      <c r="F41" s="117"/>
    </row>
    <row r="42" spans="1:6" ht="45.75" customHeight="1" x14ac:dyDescent="0.15">
      <c r="A42" s="363"/>
      <c r="B42" s="115" t="s">
        <v>297</v>
      </c>
      <c r="C42" s="122" t="s">
        <v>419</v>
      </c>
      <c r="D42" s="117" t="s">
        <v>298</v>
      </c>
      <c r="E42" s="117"/>
      <c r="F42" s="117" t="s">
        <v>651</v>
      </c>
    </row>
    <row r="43" spans="1:6" ht="18" x14ac:dyDescent="0.15">
      <c r="A43" s="366" t="s">
        <v>232</v>
      </c>
      <c r="B43" s="125" t="s">
        <v>1123</v>
      </c>
      <c r="C43" s="122" t="s">
        <v>420</v>
      </c>
      <c r="D43" s="127" t="s">
        <v>236</v>
      </c>
      <c r="E43" s="127"/>
      <c r="F43" s="127" t="s">
        <v>1122</v>
      </c>
    </row>
    <row r="44" spans="1:6" ht="18" x14ac:dyDescent="0.15">
      <c r="A44" s="367"/>
      <c r="B44" s="129" t="s">
        <v>1125</v>
      </c>
      <c r="C44" s="122" t="s">
        <v>421</v>
      </c>
      <c r="D44" s="127" t="s">
        <v>237</v>
      </c>
      <c r="E44" s="130"/>
      <c r="F44" s="130" t="s">
        <v>1124</v>
      </c>
    </row>
    <row r="45" spans="1:6" x14ac:dyDescent="0.15">
      <c r="A45" s="367"/>
      <c r="B45" s="369" t="s">
        <v>233</v>
      </c>
      <c r="C45" s="354" t="s">
        <v>422</v>
      </c>
      <c r="D45" s="130" t="s">
        <v>238</v>
      </c>
      <c r="E45" s="354"/>
      <c r="F45" s="130" t="s">
        <v>1124</v>
      </c>
    </row>
    <row r="46" spans="1:6" ht="18.75" customHeight="1" x14ac:dyDescent="0.15">
      <c r="A46" s="368"/>
      <c r="B46" s="370"/>
      <c r="C46" s="356"/>
      <c r="D46" s="131" t="s">
        <v>239</v>
      </c>
      <c r="E46" s="356"/>
      <c r="F46" s="131" t="s">
        <v>3</v>
      </c>
    </row>
    <row r="47" spans="1:6" ht="72" x14ac:dyDescent="0.15">
      <c r="A47" s="115" t="s">
        <v>293</v>
      </c>
      <c r="B47" s="115" t="s">
        <v>934</v>
      </c>
      <c r="C47" s="122" t="s">
        <v>423</v>
      </c>
      <c r="D47" s="117" t="s">
        <v>294</v>
      </c>
      <c r="E47" s="117"/>
      <c r="F47" s="117" t="s">
        <v>933</v>
      </c>
    </row>
    <row r="48" spans="1:6" x14ac:dyDescent="0.15">
      <c r="A48" s="361" t="s">
        <v>707</v>
      </c>
      <c r="B48" s="361" t="s">
        <v>928</v>
      </c>
      <c r="C48" s="354" t="s">
        <v>281</v>
      </c>
      <c r="D48" s="112" t="s">
        <v>282</v>
      </c>
      <c r="E48" s="112"/>
      <c r="F48" s="112" t="s">
        <v>925</v>
      </c>
    </row>
    <row r="49" spans="1:6" x14ac:dyDescent="0.15">
      <c r="A49" s="362"/>
      <c r="B49" s="362"/>
      <c r="C49" s="355"/>
      <c r="D49" s="114" t="s">
        <v>283</v>
      </c>
      <c r="E49" s="114"/>
      <c r="F49" s="114" t="s">
        <v>926</v>
      </c>
    </row>
    <row r="50" spans="1:6" x14ac:dyDescent="0.15">
      <c r="A50" s="363"/>
      <c r="B50" s="363"/>
      <c r="C50" s="356"/>
      <c r="D50" s="117" t="s">
        <v>284</v>
      </c>
      <c r="E50" s="117"/>
      <c r="F50" s="117" t="s">
        <v>927</v>
      </c>
    </row>
    <row r="51" spans="1:6" ht="36" x14ac:dyDescent="0.15">
      <c r="A51" s="361" t="s">
        <v>706</v>
      </c>
      <c r="B51" s="123" t="s">
        <v>935</v>
      </c>
      <c r="C51" s="122" t="s">
        <v>356</v>
      </c>
      <c r="D51" s="124" t="s">
        <v>289</v>
      </c>
      <c r="E51" s="124"/>
      <c r="F51" s="124" t="s">
        <v>290</v>
      </c>
    </row>
    <row r="52" spans="1:6" ht="55.5" customHeight="1" x14ac:dyDescent="0.15">
      <c r="A52" s="363"/>
      <c r="B52" s="115" t="s">
        <v>840</v>
      </c>
      <c r="C52" s="122" t="s">
        <v>357</v>
      </c>
      <c r="D52" s="117" t="s">
        <v>291</v>
      </c>
      <c r="E52" s="117"/>
      <c r="F52" s="117" t="s">
        <v>292</v>
      </c>
    </row>
    <row r="53" spans="1:6" ht="10.5" customHeight="1" x14ac:dyDescent="0.15">
      <c r="A53" s="123" t="s">
        <v>270</v>
      </c>
      <c r="B53" s="123" t="s">
        <v>256</v>
      </c>
      <c r="C53" s="122" t="s">
        <v>61</v>
      </c>
      <c r="D53" s="124" t="s">
        <v>264</v>
      </c>
      <c r="E53" s="124"/>
      <c r="F53" s="124" t="s">
        <v>915</v>
      </c>
    </row>
    <row r="54" spans="1:6" ht="18" x14ac:dyDescent="0.15">
      <c r="A54" s="123" t="s">
        <v>273</v>
      </c>
      <c r="B54" s="123" t="s">
        <v>259</v>
      </c>
      <c r="C54" s="122" t="s">
        <v>64</v>
      </c>
      <c r="D54" s="124" t="s">
        <v>267</v>
      </c>
      <c r="E54" s="124"/>
      <c r="F54" s="124" t="s">
        <v>918</v>
      </c>
    </row>
    <row r="55" spans="1:6" ht="10.5" customHeight="1" x14ac:dyDescent="0.15">
      <c r="A55" s="123" t="s">
        <v>271</v>
      </c>
      <c r="B55" s="123" t="s">
        <v>257</v>
      </c>
      <c r="C55" s="122" t="s">
        <v>62</v>
      </c>
      <c r="D55" s="124" t="s">
        <v>265</v>
      </c>
      <c r="E55" s="124"/>
      <c r="F55" s="124" t="s">
        <v>916</v>
      </c>
    </row>
    <row r="56" spans="1:6" ht="18" x14ac:dyDescent="0.15">
      <c r="A56" s="123" t="s">
        <v>703</v>
      </c>
      <c r="B56" s="123" t="s">
        <v>260</v>
      </c>
      <c r="C56" s="122" t="s">
        <v>65</v>
      </c>
      <c r="D56" s="124" t="s">
        <v>268</v>
      </c>
      <c r="E56" s="124"/>
      <c r="F56" s="124" t="s">
        <v>919</v>
      </c>
    </row>
    <row r="57" spans="1:6" ht="18.75" customHeight="1" x14ac:dyDescent="0.15">
      <c r="A57" s="123" t="s">
        <v>272</v>
      </c>
      <c r="B57" s="123" t="s">
        <v>258</v>
      </c>
      <c r="C57" s="122" t="s">
        <v>63</v>
      </c>
      <c r="D57" s="124" t="s">
        <v>266</v>
      </c>
      <c r="E57" s="124"/>
      <c r="F57" s="124" t="s">
        <v>917</v>
      </c>
    </row>
    <row r="58" spans="1:6" ht="18" x14ac:dyDescent="0.15">
      <c r="A58" s="123" t="s">
        <v>275</v>
      </c>
      <c r="B58" s="123" t="s">
        <v>262</v>
      </c>
      <c r="C58" s="122" t="s">
        <v>424</v>
      </c>
      <c r="D58" s="124" t="s">
        <v>276</v>
      </c>
      <c r="E58" s="124"/>
      <c r="F58" s="124" t="s">
        <v>944</v>
      </c>
    </row>
    <row r="59" spans="1:6" x14ac:dyDescent="0.15">
      <c r="A59" s="123" t="s">
        <v>1133</v>
      </c>
      <c r="B59" s="123" t="s">
        <v>255</v>
      </c>
      <c r="C59" s="122" t="s">
        <v>60</v>
      </c>
      <c r="D59" s="124" t="s">
        <v>263</v>
      </c>
      <c r="E59" s="124"/>
      <c r="F59" s="124" t="s">
        <v>914</v>
      </c>
    </row>
    <row r="60" spans="1:6" x14ac:dyDescent="0.15">
      <c r="A60" s="123" t="s">
        <v>274</v>
      </c>
      <c r="B60" s="123" t="s">
        <v>261</v>
      </c>
      <c r="C60" s="122" t="s">
        <v>66</v>
      </c>
      <c r="D60" s="124" t="s">
        <v>269</v>
      </c>
      <c r="E60" s="124"/>
      <c r="F60" s="124" t="s">
        <v>920</v>
      </c>
    </row>
    <row r="61" spans="1:6" ht="18" x14ac:dyDescent="0.15">
      <c r="A61" s="123" t="s">
        <v>924</v>
      </c>
      <c r="B61" s="123" t="s">
        <v>924</v>
      </c>
      <c r="C61" s="122" t="s">
        <v>425</v>
      </c>
      <c r="D61" s="124" t="s">
        <v>280</v>
      </c>
      <c r="E61" s="124"/>
      <c r="F61" s="124" t="s">
        <v>923</v>
      </c>
    </row>
    <row r="62" spans="1:6" ht="56.25" customHeight="1" x14ac:dyDescent="0.15">
      <c r="A62" s="115" t="s">
        <v>47</v>
      </c>
      <c r="B62" s="115" t="s">
        <v>47</v>
      </c>
      <c r="C62" s="122" t="s">
        <v>451</v>
      </c>
      <c r="D62" s="117" t="s">
        <v>186</v>
      </c>
      <c r="E62" s="117"/>
      <c r="F62" s="117" t="s">
        <v>46</v>
      </c>
    </row>
    <row r="63" spans="1:6" x14ac:dyDescent="0.15">
      <c r="A63" s="123" t="s">
        <v>911</v>
      </c>
      <c r="B63" s="123" t="s">
        <v>911</v>
      </c>
      <c r="C63" s="122" t="s">
        <v>426</v>
      </c>
      <c r="D63" s="124" t="s">
        <v>246</v>
      </c>
      <c r="E63" s="124"/>
      <c r="F63" s="124" t="s">
        <v>910</v>
      </c>
    </row>
    <row r="64" spans="1:6" ht="18" x14ac:dyDescent="0.15">
      <c r="A64" s="7" t="s">
        <v>819</v>
      </c>
      <c r="B64" s="7" t="s">
        <v>818</v>
      </c>
      <c r="C64" s="7" t="s">
        <v>947</v>
      </c>
      <c r="D64" s="7" t="s">
        <v>946</v>
      </c>
      <c r="E64" s="7" t="s">
        <v>633</v>
      </c>
      <c r="F64" s="7" t="s">
        <v>643</v>
      </c>
    </row>
    <row r="65" spans="1:6" ht="9" customHeight="1" x14ac:dyDescent="0.15">
      <c r="A65" s="361" t="s">
        <v>702</v>
      </c>
      <c r="B65" s="361" t="s">
        <v>880</v>
      </c>
      <c r="C65" s="354" t="s">
        <v>430</v>
      </c>
      <c r="D65" s="112" t="s">
        <v>634</v>
      </c>
      <c r="E65" s="112"/>
      <c r="F65" s="196" t="s">
        <v>881</v>
      </c>
    </row>
    <row r="66" spans="1:6" x14ac:dyDescent="0.15">
      <c r="A66" s="362"/>
      <c r="B66" s="362"/>
      <c r="C66" s="355"/>
      <c r="D66" s="114" t="s">
        <v>635</v>
      </c>
      <c r="E66" s="114"/>
      <c r="F66" s="197" t="s">
        <v>882</v>
      </c>
    </row>
    <row r="67" spans="1:6" x14ac:dyDescent="0.15">
      <c r="A67" s="362"/>
      <c r="B67" s="362"/>
      <c r="C67" s="355"/>
      <c r="D67" s="114" t="s">
        <v>636</v>
      </c>
      <c r="E67" s="114"/>
      <c r="F67" s="197" t="s">
        <v>883</v>
      </c>
    </row>
    <row r="68" spans="1:6" x14ac:dyDescent="0.15">
      <c r="A68" s="362"/>
      <c r="B68" s="362"/>
      <c r="C68" s="355"/>
      <c r="D68" s="114" t="s">
        <v>637</v>
      </c>
      <c r="E68" s="114"/>
      <c r="F68" s="197" t="s">
        <v>789</v>
      </c>
    </row>
    <row r="69" spans="1:6" x14ac:dyDescent="0.15">
      <c r="A69" s="362"/>
      <c r="B69" s="362"/>
      <c r="C69" s="355"/>
      <c r="D69" s="114" t="s">
        <v>638</v>
      </c>
      <c r="E69" s="114"/>
      <c r="F69" s="197" t="s">
        <v>790</v>
      </c>
    </row>
    <row r="70" spans="1:6" x14ac:dyDescent="0.15">
      <c r="A70" s="362"/>
      <c r="B70" s="363"/>
      <c r="C70" s="356"/>
      <c r="D70" s="117" t="s">
        <v>639</v>
      </c>
      <c r="E70" s="117"/>
      <c r="F70" s="198" t="s">
        <v>884</v>
      </c>
    </row>
    <row r="71" spans="1:6" ht="9" customHeight="1" x14ac:dyDescent="0.15">
      <c r="A71" s="362"/>
      <c r="B71" s="361" t="s">
        <v>620</v>
      </c>
      <c r="C71" s="354" t="s">
        <v>427</v>
      </c>
      <c r="D71" s="114" t="s">
        <v>640</v>
      </c>
      <c r="E71" s="114"/>
      <c r="F71" s="114" t="s">
        <v>644</v>
      </c>
    </row>
    <row r="72" spans="1:6" x14ac:dyDescent="0.15">
      <c r="A72" s="362"/>
      <c r="B72" s="362"/>
      <c r="C72" s="355"/>
      <c r="D72" s="114" t="s">
        <v>641</v>
      </c>
      <c r="E72" s="114"/>
      <c r="F72" s="114" t="s">
        <v>645</v>
      </c>
    </row>
    <row r="73" spans="1:6" x14ac:dyDescent="0.15">
      <c r="A73" s="362"/>
      <c r="B73" s="363"/>
      <c r="C73" s="356"/>
      <c r="D73" s="114" t="s">
        <v>642</v>
      </c>
      <c r="E73" s="114"/>
      <c r="F73" s="114" t="s">
        <v>646</v>
      </c>
    </row>
    <row r="74" spans="1:6" ht="9" customHeight="1" x14ac:dyDescent="0.15">
      <c r="A74" s="362"/>
      <c r="B74" s="364" t="s">
        <v>885</v>
      </c>
      <c r="C74" s="354" t="s">
        <v>428</v>
      </c>
      <c r="D74" s="375" t="s">
        <v>647</v>
      </c>
      <c r="E74" s="361"/>
      <c r="F74" s="375" t="s">
        <v>648</v>
      </c>
    </row>
    <row r="75" spans="1:6" ht="9" customHeight="1" x14ac:dyDescent="0.15">
      <c r="A75" s="362"/>
      <c r="B75" s="365"/>
      <c r="C75" s="356"/>
      <c r="D75" s="376"/>
      <c r="E75" s="363"/>
      <c r="F75" s="376"/>
    </row>
    <row r="76" spans="1:6" ht="15.75" customHeight="1" x14ac:dyDescent="0.15">
      <c r="A76" s="362"/>
      <c r="B76" s="364" t="s">
        <v>649</v>
      </c>
      <c r="C76" s="354" t="s">
        <v>650</v>
      </c>
      <c r="D76" s="112" t="s">
        <v>656</v>
      </c>
      <c r="E76" s="361"/>
      <c r="F76" s="112" t="s">
        <v>651</v>
      </c>
    </row>
    <row r="77" spans="1:6" ht="15.75" customHeight="1" x14ac:dyDescent="0.15">
      <c r="A77" s="362"/>
      <c r="B77" s="365"/>
      <c r="C77" s="356"/>
      <c r="D77" s="117" t="s">
        <v>220</v>
      </c>
      <c r="E77" s="363"/>
      <c r="F77" s="117" t="s">
        <v>652</v>
      </c>
    </row>
    <row r="78" spans="1:6" ht="9" customHeight="1" x14ac:dyDescent="0.15">
      <c r="A78" s="362"/>
      <c r="B78" s="364" t="s">
        <v>653</v>
      </c>
      <c r="C78" s="347" t="s">
        <v>429</v>
      </c>
      <c r="D78" s="112" t="s">
        <v>657</v>
      </c>
      <c r="E78" s="347"/>
      <c r="F78" s="112" t="s">
        <v>886</v>
      </c>
    </row>
    <row r="79" spans="1:6" ht="9" customHeight="1" x14ac:dyDescent="0.15">
      <c r="A79" s="362"/>
      <c r="B79" s="371"/>
      <c r="C79" s="374"/>
      <c r="D79" s="114" t="s">
        <v>658</v>
      </c>
      <c r="E79" s="374"/>
      <c r="F79" s="114" t="s">
        <v>887</v>
      </c>
    </row>
    <row r="80" spans="1:6" ht="9" customHeight="1" x14ac:dyDescent="0.15">
      <c r="A80" s="362"/>
      <c r="B80" s="365"/>
      <c r="C80" s="348"/>
      <c r="D80" s="117" t="s">
        <v>659</v>
      </c>
      <c r="E80" s="348"/>
      <c r="F80" s="117" t="s">
        <v>888</v>
      </c>
    </row>
    <row r="81" spans="1:6" ht="9" customHeight="1" x14ac:dyDescent="0.15">
      <c r="A81" s="362"/>
      <c r="B81" s="361" t="s">
        <v>655</v>
      </c>
      <c r="C81" s="354" t="s">
        <v>654</v>
      </c>
      <c r="D81" s="112" t="s">
        <v>660</v>
      </c>
      <c r="E81" s="354"/>
      <c r="F81" s="112" t="s">
        <v>886</v>
      </c>
    </row>
    <row r="82" spans="1:6" ht="9" customHeight="1" x14ac:dyDescent="0.15">
      <c r="A82" s="362"/>
      <c r="B82" s="372"/>
      <c r="C82" s="355"/>
      <c r="D82" s="114" t="s">
        <v>661</v>
      </c>
      <c r="E82" s="355"/>
      <c r="F82" s="114" t="s">
        <v>887</v>
      </c>
    </row>
    <row r="83" spans="1:6" ht="9" customHeight="1" x14ac:dyDescent="0.15">
      <c r="A83" s="362"/>
      <c r="B83" s="372"/>
      <c r="C83" s="355"/>
      <c r="D83" s="114" t="s">
        <v>662</v>
      </c>
      <c r="E83" s="355"/>
      <c r="F83" s="114" t="s">
        <v>888</v>
      </c>
    </row>
    <row r="84" spans="1:6" ht="9" customHeight="1" x14ac:dyDescent="0.15">
      <c r="A84" s="362"/>
      <c r="B84" s="372"/>
      <c r="C84" s="355"/>
      <c r="D84" s="114" t="s">
        <v>663</v>
      </c>
      <c r="E84" s="355"/>
      <c r="F84" s="114" t="s">
        <v>1113</v>
      </c>
    </row>
    <row r="85" spans="1:6" ht="9" customHeight="1" x14ac:dyDescent="0.15">
      <c r="A85" s="362"/>
      <c r="B85" s="372"/>
      <c r="C85" s="355"/>
      <c r="D85" s="114" t="s">
        <v>664</v>
      </c>
      <c r="E85" s="355"/>
      <c r="F85" s="114" t="s">
        <v>1114</v>
      </c>
    </row>
    <row r="86" spans="1:6" ht="9" customHeight="1" x14ac:dyDescent="0.15">
      <c r="A86" s="362"/>
      <c r="B86" s="373"/>
      <c r="C86" s="356"/>
      <c r="D86" s="117" t="s">
        <v>665</v>
      </c>
      <c r="E86" s="356"/>
      <c r="F86" s="117" t="s">
        <v>1115</v>
      </c>
    </row>
    <row r="87" spans="1:6" ht="9.75" customHeight="1" x14ac:dyDescent="0.15">
      <c r="A87" s="362"/>
      <c r="B87" s="364" t="s">
        <v>670</v>
      </c>
      <c r="C87" s="354" t="s">
        <v>431</v>
      </c>
      <c r="D87" s="112" t="s">
        <v>666</v>
      </c>
      <c r="E87" s="119"/>
      <c r="F87" s="112" t="s">
        <v>889</v>
      </c>
    </row>
    <row r="88" spans="1:6" ht="9.75" customHeight="1" x14ac:dyDescent="0.15">
      <c r="A88" s="362"/>
      <c r="B88" s="371"/>
      <c r="C88" s="355"/>
      <c r="D88" s="114" t="s">
        <v>667</v>
      </c>
      <c r="E88" s="120"/>
      <c r="F88" s="114" t="s">
        <v>890</v>
      </c>
    </row>
    <row r="89" spans="1:6" ht="9.75" customHeight="1" x14ac:dyDescent="0.15">
      <c r="A89" s="362"/>
      <c r="B89" s="365"/>
      <c r="C89" s="356"/>
      <c r="D89" s="117" t="s">
        <v>668</v>
      </c>
      <c r="E89" s="121"/>
      <c r="F89" s="117" t="s">
        <v>891</v>
      </c>
    </row>
    <row r="90" spans="1:6" ht="9.75" customHeight="1" x14ac:dyDescent="0.15">
      <c r="A90" s="362"/>
      <c r="B90" s="364" t="s">
        <v>669</v>
      </c>
      <c r="C90" s="354" t="s">
        <v>432</v>
      </c>
      <c r="D90" s="112" t="s">
        <v>671</v>
      </c>
      <c r="E90" s="354"/>
      <c r="F90" s="112" t="s">
        <v>889</v>
      </c>
    </row>
    <row r="91" spans="1:6" ht="9.75" customHeight="1" x14ac:dyDescent="0.15">
      <c r="A91" s="362"/>
      <c r="B91" s="371"/>
      <c r="C91" s="355"/>
      <c r="D91" s="114" t="s">
        <v>672</v>
      </c>
      <c r="E91" s="355"/>
      <c r="F91" s="114" t="s">
        <v>890</v>
      </c>
    </row>
    <row r="92" spans="1:6" ht="9.75" customHeight="1" x14ac:dyDescent="0.15">
      <c r="A92" s="362"/>
      <c r="B92" s="371"/>
      <c r="C92" s="355"/>
      <c r="D92" s="114" t="s">
        <v>673</v>
      </c>
      <c r="E92" s="355"/>
      <c r="F92" s="114" t="s">
        <v>891</v>
      </c>
    </row>
    <row r="93" spans="1:6" ht="9.75" customHeight="1" x14ac:dyDescent="0.15">
      <c r="A93" s="362"/>
      <c r="B93" s="371"/>
      <c r="C93" s="355"/>
      <c r="D93" s="114" t="s">
        <v>674</v>
      </c>
      <c r="E93" s="355"/>
      <c r="F93" s="114" t="s">
        <v>1110</v>
      </c>
    </row>
    <row r="94" spans="1:6" ht="9.75" customHeight="1" x14ac:dyDescent="0.15">
      <c r="A94" s="362"/>
      <c r="B94" s="371"/>
      <c r="C94" s="355"/>
      <c r="D94" s="114" t="s">
        <v>675</v>
      </c>
      <c r="E94" s="355"/>
      <c r="F94" s="114" t="s">
        <v>1111</v>
      </c>
    </row>
    <row r="95" spans="1:6" ht="9.75" customHeight="1" x14ac:dyDescent="0.15">
      <c r="A95" s="362"/>
      <c r="B95" s="365"/>
      <c r="C95" s="356"/>
      <c r="D95" s="117" t="s">
        <v>676</v>
      </c>
      <c r="E95" s="121"/>
      <c r="F95" s="117" t="s">
        <v>1112</v>
      </c>
    </row>
    <row r="96" spans="1:6" s="133" customFormat="1" ht="9" customHeight="1" x14ac:dyDescent="0.15">
      <c r="A96" s="362"/>
      <c r="B96" s="361" t="s">
        <v>897</v>
      </c>
      <c r="C96" s="354" t="s">
        <v>433</v>
      </c>
      <c r="D96" s="112" t="s">
        <v>677</v>
      </c>
      <c r="E96" s="354"/>
      <c r="F96" s="132" t="s">
        <v>896</v>
      </c>
    </row>
    <row r="97" spans="1:6" x14ac:dyDescent="0.15">
      <c r="A97" s="362"/>
      <c r="B97" s="362"/>
      <c r="C97" s="355"/>
      <c r="D97" s="132" t="s">
        <v>678</v>
      </c>
      <c r="E97" s="355"/>
      <c r="F97" s="114" t="s">
        <v>898</v>
      </c>
    </row>
    <row r="98" spans="1:6" x14ac:dyDescent="0.15">
      <c r="A98" s="362"/>
      <c r="B98" s="362"/>
      <c r="C98" s="355"/>
      <c r="D98" s="132" t="s">
        <v>188</v>
      </c>
      <c r="E98" s="355"/>
      <c r="F98" s="114" t="s">
        <v>899</v>
      </c>
    </row>
    <row r="99" spans="1:6" x14ac:dyDescent="0.15">
      <c r="A99" s="362"/>
      <c r="B99" s="362"/>
      <c r="C99" s="355"/>
      <c r="D99" s="132" t="s">
        <v>189</v>
      </c>
      <c r="E99" s="355"/>
      <c r="F99" s="114" t="s">
        <v>900</v>
      </c>
    </row>
    <row r="100" spans="1:6" x14ac:dyDescent="0.15">
      <c r="A100" s="362"/>
      <c r="B100" s="362"/>
      <c r="C100" s="355"/>
      <c r="D100" s="132" t="s">
        <v>190</v>
      </c>
      <c r="E100" s="355"/>
      <c r="F100" s="114" t="s">
        <v>901</v>
      </c>
    </row>
    <row r="101" spans="1:6" x14ac:dyDescent="0.15">
      <c r="A101" s="362"/>
      <c r="B101" s="362"/>
      <c r="C101" s="355"/>
      <c r="D101" s="132" t="s">
        <v>191</v>
      </c>
      <c r="E101" s="355"/>
      <c r="F101" s="114" t="s">
        <v>902</v>
      </c>
    </row>
    <row r="102" spans="1:6" x14ac:dyDescent="0.15">
      <c r="A102" s="362"/>
      <c r="B102" s="362"/>
      <c r="C102" s="355"/>
      <c r="D102" s="132" t="s">
        <v>192</v>
      </c>
      <c r="E102" s="355"/>
      <c r="F102" s="114" t="s">
        <v>903</v>
      </c>
    </row>
    <row r="103" spans="1:6" x14ac:dyDescent="0.15">
      <c r="A103" s="362"/>
      <c r="B103" s="362"/>
      <c r="C103" s="355"/>
      <c r="D103" s="132" t="s">
        <v>193</v>
      </c>
      <c r="E103" s="355"/>
      <c r="F103" s="114" t="s">
        <v>904</v>
      </c>
    </row>
    <row r="104" spans="1:6" x14ac:dyDescent="0.15">
      <c r="A104" s="362"/>
      <c r="B104" s="363"/>
      <c r="C104" s="356"/>
      <c r="D104" s="132" t="s">
        <v>194</v>
      </c>
      <c r="E104" s="356"/>
      <c r="F104" s="117" t="s">
        <v>905</v>
      </c>
    </row>
    <row r="105" spans="1:6" ht="9" customHeight="1" x14ac:dyDescent="0.15">
      <c r="A105" s="362"/>
      <c r="B105" s="361" t="s">
        <v>906</v>
      </c>
      <c r="C105" s="354" t="s">
        <v>434</v>
      </c>
      <c r="D105" s="112" t="s">
        <v>195</v>
      </c>
      <c r="E105" s="112"/>
      <c r="F105" s="112" t="s">
        <v>198</v>
      </c>
    </row>
    <row r="106" spans="1:6" x14ac:dyDescent="0.15">
      <c r="A106" s="362"/>
      <c r="B106" s="362"/>
      <c r="C106" s="355"/>
      <c r="D106" s="114" t="s">
        <v>196</v>
      </c>
      <c r="E106" s="114"/>
      <c r="F106" s="114" t="s">
        <v>199</v>
      </c>
    </row>
    <row r="107" spans="1:6" x14ac:dyDescent="0.15">
      <c r="A107" s="362"/>
      <c r="B107" s="363"/>
      <c r="C107" s="356"/>
      <c r="D107" s="117" t="s">
        <v>197</v>
      </c>
      <c r="E107" s="117"/>
      <c r="F107" s="117" t="s">
        <v>200</v>
      </c>
    </row>
    <row r="108" spans="1:6" x14ac:dyDescent="0.15">
      <c r="A108" s="362"/>
      <c r="B108" s="361" t="s">
        <v>201</v>
      </c>
      <c r="C108" s="354" t="s">
        <v>435</v>
      </c>
      <c r="D108" s="112" t="s">
        <v>203</v>
      </c>
      <c r="E108" s="354"/>
      <c r="F108" s="112" t="s">
        <v>202</v>
      </c>
    </row>
    <row r="109" spans="1:6" x14ac:dyDescent="0.15">
      <c r="A109" s="362"/>
      <c r="B109" s="362"/>
      <c r="C109" s="355"/>
      <c r="D109" s="114" t="s">
        <v>204</v>
      </c>
      <c r="E109" s="355"/>
      <c r="F109" s="114" t="s">
        <v>212</v>
      </c>
    </row>
    <row r="110" spans="1:6" x14ac:dyDescent="0.15">
      <c r="A110" s="362"/>
      <c r="B110" s="362"/>
      <c r="C110" s="355"/>
      <c r="D110" s="114" t="s">
        <v>205</v>
      </c>
      <c r="E110" s="355"/>
      <c r="F110" s="114" t="s">
        <v>213</v>
      </c>
    </row>
    <row r="111" spans="1:6" x14ac:dyDescent="0.15">
      <c r="A111" s="362"/>
      <c r="B111" s="362"/>
      <c r="C111" s="355"/>
      <c r="D111" s="114" t="s">
        <v>206</v>
      </c>
      <c r="E111" s="355"/>
      <c r="F111" s="114" t="s">
        <v>214</v>
      </c>
    </row>
    <row r="112" spans="1:6" x14ac:dyDescent="0.15">
      <c r="A112" s="362"/>
      <c r="B112" s="362"/>
      <c r="C112" s="355"/>
      <c r="D112" s="114" t="s">
        <v>207</v>
      </c>
      <c r="E112" s="355"/>
      <c r="F112" s="114" t="s">
        <v>215</v>
      </c>
    </row>
    <row r="113" spans="1:6" x14ac:dyDescent="0.15">
      <c r="A113" s="362"/>
      <c r="B113" s="362"/>
      <c r="C113" s="355"/>
      <c r="D113" s="114" t="s">
        <v>208</v>
      </c>
      <c r="E113" s="355"/>
      <c r="F113" s="114" t="s">
        <v>216</v>
      </c>
    </row>
    <row r="114" spans="1:6" x14ac:dyDescent="0.15">
      <c r="A114" s="362"/>
      <c r="B114" s="362"/>
      <c r="C114" s="355"/>
      <c r="D114" s="114" t="s">
        <v>209</v>
      </c>
      <c r="E114" s="355"/>
      <c r="F114" s="114" t="s">
        <v>217</v>
      </c>
    </row>
    <row r="115" spans="1:6" x14ac:dyDescent="0.15">
      <c r="A115" s="362"/>
      <c r="B115" s="362"/>
      <c r="C115" s="355"/>
      <c r="D115" s="114" t="s">
        <v>210</v>
      </c>
      <c r="E115" s="355"/>
      <c r="F115" s="114" t="s">
        <v>218</v>
      </c>
    </row>
    <row r="116" spans="1:6" x14ac:dyDescent="0.15">
      <c r="A116" s="362"/>
      <c r="B116" s="363"/>
      <c r="C116" s="356"/>
      <c r="D116" s="114" t="s">
        <v>211</v>
      </c>
      <c r="E116" s="356"/>
      <c r="F116" s="114" t="s">
        <v>219</v>
      </c>
    </row>
    <row r="117" spans="1:6" ht="18.75" customHeight="1" x14ac:dyDescent="0.15">
      <c r="A117" s="362"/>
      <c r="B117" s="123" t="s">
        <v>221</v>
      </c>
      <c r="C117" s="122" t="s">
        <v>222</v>
      </c>
      <c r="D117" s="124" t="s">
        <v>227</v>
      </c>
      <c r="E117" s="124"/>
      <c r="F117" s="124" t="s">
        <v>223</v>
      </c>
    </row>
    <row r="118" spans="1:6" x14ac:dyDescent="0.15">
      <c r="A118" s="363"/>
      <c r="B118" s="123" t="s">
        <v>225</v>
      </c>
      <c r="C118" s="122" t="s">
        <v>59</v>
      </c>
      <c r="D118" s="124" t="s">
        <v>224</v>
      </c>
      <c r="E118" s="124"/>
      <c r="F118" s="124" t="s">
        <v>226</v>
      </c>
    </row>
    <row r="119" spans="1:6" ht="18" x14ac:dyDescent="0.15">
      <c r="A119" s="7" t="s">
        <v>819</v>
      </c>
      <c r="B119" s="7" t="s">
        <v>818</v>
      </c>
      <c r="C119" s="7" t="s">
        <v>947</v>
      </c>
      <c r="D119" s="7" t="s">
        <v>946</v>
      </c>
      <c r="E119" s="7" t="s">
        <v>633</v>
      </c>
      <c r="F119" s="7" t="s">
        <v>643</v>
      </c>
    </row>
    <row r="120" spans="1:6" ht="18" x14ac:dyDescent="0.15">
      <c r="A120" s="366" t="s">
        <v>240</v>
      </c>
      <c r="B120" s="125" t="s">
        <v>893</v>
      </c>
      <c r="C120" s="122" t="s">
        <v>436</v>
      </c>
      <c r="D120" s="127" t="s">
        <v>242</v>
      </c>
      <c r="E120" s="127"/>
      <c r="F120" s="127" t="s">
        <v>936</v>
      </c>
    </row>
    <row r="121" spans="1:6" ht="18" x14ac:dyDescent="0.15">
      <c r="A121" s="367"/>
      <c r="B121" s="129" t="s">
        <v>941</v>
      </c>
      <c r="C121" s="122" t="s">
        <v>437</v>
      </c>
      <c r="D121" s="127" t="s">
        <v>243</v>
      </c>
      <c r="E121" s="130"/>
      <c r="F121" s="130" t="s">
        <v>892</v>
      </c>
    </row>
    <row r="122" spans="1:6" ht="15.75" customHeight="1" x14ac:dyDescent="0.15">
      <c r="A122" s="367"/>
      <c r="B122" s="369" t="s">
        <v>241</v>
      </c>
      <c r="C122" s="354" t="s">
        <v>438</v>
      </c>
      <c r="D122" s="130" t="s">
        <v>244</v>
      </c>
      <c r="E122" s="354"/>
      <c r="F122" s="130" t="s">
        <v>892</v>
      </c>
    </row>
    <row r="123" spans="1:6" ht="15.75" customHeight="1" x14ac:dyDescent="0.15">
      <c r="A123" s="368"/>
      <c r="B123" s="370"/>
      <c r="C123" s="356"/>
      <c r="D123" s="131" t="s">
        <v>245</v>
      </c>
      <c r="E123" s="356"/>
      <c r="F123" s="131" t="s">
        <v>1116</v>
      </c>
    </row>
    <row r="124" spans="1:6" x14ac:dyDescent="0.15">
      <c r="A124" s="125" t="s">
        <v>895</v>
      </c>
      <c r="B124" s="125" t="s">
        <v>895</v>
      </c>
      <c r="C124" s="122" t="s">
        <v>439</v>
      </c>
      <c r="D124" s="126" t="s">
        <v>228</v>
      </c>
      <c r="E124" s="126"/>
      <c r="F124" s="126" t="s">
        <v>894</v>
      </c>
    </row>
    <row r="125" spans="1:6" ht="19.5" customHeight="1" x14ac:dyDescent="0.15">
      <c r="A125" s="361" t="s">
        <v>708</v>
      </c>
      <c r="B125" s="361" t="s">
        <v>932</v>
      </c>
      <c r="C125" s="354" t="s">
        <v>67</v>
      </c>
      <c r="D125" s="112" t="s">
        <v>285</v>
      </c>
      <c r="E125" s="112"/>
      <c r="F125" s="112" t="s">
        <v>929</v>
      </c>
    </row>
    <row r="126" spans="1:6" ht="21.75" customHeight="1" x14ac:dyDescent="0.15">
      <c r="A126" s="362"/>
      <c r="B126" s="362"/>
      <c r="C126" s="355"/>
      <c r="D126" s="114" t="s">
        <v>286</v>
      </c>
      <c r="E126" s="114"/>
      <c r="F126" s="114" t="s">
        <v>930</v>
      </c>
    </row>
    <row r="127" spans="1:6" ht="10.5" customHeight="1" x14ac:dyDescent="0.15">
      <c r="A127" s="363"/>
      <c r="B127" s="363"/>
      <c r="C127" s="356"/>
      <c r="D127" s="117" t="s">
        <v>287</v>
      </c>
      <c r="E127" s="117"/>
      <c r="F127" s="117" t="s">
        <v>931</v>
      </c>
    </row>
    <row r="128" spans="1:6" ht="84" customHeight="1" x14ac:dyDescent="0.15">
      <c r="A128" s="361" t="s">
        <v>809</v>
      </c>
      <c r="B128" s="115" t="s">
        <v>603</v>
      </c>
      <c r="C128" s="118" t="s">
        <v>452</v>
      </c>
      <c r="D128" s="117" t="s">
        <v>810</v>
      </c>
      <c r="E128" s="117"/>
      <c r="F128" s="117" t="s">
        <v>812</v>
      </c>
    </row>
    <row r="129" spans="1:6" ht="100.5" customHeight="1" x14ac:dyDescent="0.15">
      <c r="A129" s="363"/>
      <c r="B129" s="115" t="s">
        <v>841</v>
      </c>
      <c r="C129" s="118" t="s">
        <v>453</v>
      </c>
      <c r="D129" s="117" t="s">
        <v>811</v>
      </c>
      <c r="E129" s="117"/>
      <c r="F129" s="117" t="s">
        <v>813</v>
      </c>
    </row>
    <row r="130" spans="1:6" ht="27" x14ac:dyDescent="0.15">
      <c r="A130" s="123" t="s">
        <v>33</v>
      </c>
      <c r="B130" s="123" t="s">
        <v>33</v>
      </c>
      <c r="C130" s="122" t="s">
        <v>454</v>
      </c>
      <c r="D130" s="124" t="s">
        <v>278</v>
      </c>
      <c r="E130" s="124"/>
      <c r="F130" s="124" t="s">
        <v>32</v>
      </c>
    </row>
    <row r="131" spans="1:6" ht="66" customHeight="1" x14ac:dyDescent="0.15">
      <c r="A131" s="123" t="s">
        <v>922</v>
      </c>
      <c r="B131" s="123" t="s">
        <v>922</v>
      </c>
      <c r="C131" s="122" t="s">
        <v>440</v>
      </c>
      <c r="D131" s="124" t="s">
        <v>279</v>
      </c>
      <c r="E131" s="124"/>
      <c r="F131" s="124" t="s">
        <v>921</v>
      </c>
    </row>
    <row r="132" spans="1:6" ht="22.5" customHeight="1" x14ac:dyDescent="0.15">
      <c r="A132" s="349" t="s">
        <v>817</v>
      </c>
      <c r="B132" s="115" t="s">
        <v>991</v>
      </c>
      <c r="C132" s="354" t="s">
        <v>441</v>
      </c>
      <c r="D132" s="117" t="s">
        <v>992</v>
      </c>
      <c r="E132" s="361"/>
      <c r="F132" s="361"/>
    </row>
    <row r="133" spans="1:6" ht="22.5" customHeight="1" x14ac:dyDescent="0.15">
      <c r="A133" s="350"/>
      <c r="B133" s="115" t="s">
        <v>991</v>
      </c>
      <c r="C133" s="355"/>
      <c r="D133" s="117" t="s">
        <v>993</v>
      </c>
      <c r="E133" s="362"/>
      <c r="F133" s="362"/>
    </row>
    <row r="134" spans="1:6" ht="22.5" customHeight="1" x14ac:dyDescent="0.15">
      <c r="A134" s="350"/>
      <c r="B134" s="115" t="s">
        <v>991</v>
      </c>
      <c r="C134" s="355"/>
      <c r="D134" s="117" t="s">
        <v>994</v>
      </c>
      <c r="E134" s="362"/>
      <c r="F134" s="362"/>
    </row>
    <row r="135" spans="1:6" ht="22.5" customHeight="1" x14ac:dyDescent="0.15">
      <c r="A135" s="351"/>
      <c r="B135" s="115" t="s">
        <v>991</v>
      </c>
      <c r="C135" s="356"/>
      <c r="D135" s="117" t="s">
        <v>994</v>
      </c>
      <c r="E135" s="363"/>
      <c r="F135" s="363"/>
    </row>
    <row r="139" spans="1:6" ht="28.5" customHeight="1" x14ac:dyDescent="0.15"/>
    <row r="140" spans="1:6" ht="28.5" customHeight="1" x14ac:dyDescent="0.15"/>
    <row r="141" spans="1:6" ht="18" x14ac:dyDescent="0.15">
      <c r="A141" s="7" t="s">
        <v>819</v>
      </c>
      <c r="B141" s="7" t="s">
        <v>818</v>
      </c>
      <c r="C141" s="7" t="s">
        <v>947</v>
      </c>
      <c r="D141" s="7" t="s">
        <v>946</v>
      </c>
      <c r="E141" s="7" t="s">
        <v>633</v>
      </c>
      <c r="F141" s="7" t="s">
        <v>643</v>
      </c>
    </row>
    <row r="142" spans="1:6" ht="33.75" customHeight="1" x14ac:dyDescent="0.15">
      <c r="A142" s="361" t="s">
        <v>1131</v>
      </c>
      <c r="B142" s="115" t="s">
        <v>517</v>
      </c>
      <c r="C142" s="359" t="s">
        <v>442</v>
      </c>
      <c r="D142" s="117" t="s">
        <v>806</v>
      </c>
      <c r="E142" s="361"/>
      <c r="F142" s="117" t="s">
        <v>516</v>
      </c>
    </row>
    <row r="143" spans="1:6" ht="33.75" customHeight="1" x14ac:dyDescent="0.15">
      <c r="A143" s="363"/>
      <c r="B143" s="115" t="s">
        <v>443</v>
      </c>
      <c r="C143" s="360"/>
      <c r="D143" s="117" t="s">
        <v>807</v>
      </c>
      <c r="E143" s="363"/>
      <c r="F143" s="117" t="s">
        <v>808</v>
      </c>
    </row>
    <row r="144" spans="1:6" ht="117.75" customHeight="1" x14ac:dyDescent="0.15">
      <c r="A144" s="129" t="s">
        <v>444</v>
      </c>
      <c r="B144" s="129" t="s">
        <v>842</v>
      </c>
      <c r="C144" s="201" t="s">
        <v>1234</v>
      </c>
      <c r="D144" s="127" t="s">
        <v>814</v>
      </c>
      <c r="E144" s="127"/>
      <c r="F144" s="127" t="s">
        <v>815</v>
      </c>
    </row>
    <row r="145" spans="1:6" ht="27" x14ac:dyDescent="0.15">
      <c r="A145" s="129" t="s">
        <v>445</v>
      </c>
      <c r="B145" s="129" t="s">
        <v>843</v>
      </c>
      <c r="C145" s="128" t="s">
        <v>446</v>
      </c>
      <c r="D145" s="200" t="s">
        <v>816</v>
      </c>
      <c r="E145" s="129"/>
      <c r="F145" s="200" t="s">
        <v>976</v>
      </c>
    </row>
    <row r="146" spans="1:6" ht="27" x14ac:dyDescent="0.15">
      <c r="A146" s="129" t="s">
        <v>834</v>
      </c>
      <c r="B146" s="129" t="s">
        <v>837</v>
      </c>
      <c r="C146" s="128" t="s">
        <v>447</v>
      </c>
      <c r="D146" s="200" t="s">
        <v>838</v>
      </c>
      <c r="E146" s="129"/>
      <c r="F146" s="200" t="s">
        <v>839</v>
      </c>
    </row>
    <row r="147" spans="1:6" ht="18" x14ac:dyDescent="0.15">
      <c r="A147" s="129" t="s">
        <v>827</v>
      </c>
      <c r="B147" s="129" t="s">
        <v>836</v>
      </c>
      <c r="C147" s="128" t="s">
        <v>828</v>
      </c>
      <c r="D147" s="200" t="s">
        <v>829</v>
      </c>
      <c r="E147" s="129"/>
      <c r="F147" s="200" t="s">
        <v>830</v>
      </c>
    </row>
    <row r="148" spans="1:6" ht="73.5" customHeight="1" x14ac:dyDescent="0.15">
      <c r="A148" s="123" t="s">
        <v>187</v>
      </c>
      <c r="B148" s="115" t="s">
        <v>844</v>
      </c>
      <c r="C148" s="122" t="s">
        <v>455</v>
      </c>
      <c r="D148" s="117" t="s">
        <v>805</v>
      </c>
      <c r="E148" s="117"/>
      <c r="F148" s="117" t="s">
        <v>804</v>
      </c>
    </row>
    <row r="149" spans="1:6" ht="21.75" customHeight="1" x14ac:dyDescent="0.15">
      <c r="A149" s="349" t="s">
        <v>826</v>
      </c>
      <c r="B149" s="115" t="s">
        <v>991</v>
      </c>
      <c r="C149" s="195" t="s">
        <v>456</v>
      </c>
      <c r="D149" s="117" t="s">
        <v>820</v>
      </c>
      <c r="E149" s="117"/>
      <c r="F149" s="117" t="s">
        <v>597</v>
      </c>
    </row>
    <row r="150" spans="1:6" ht="21" customHeight="1" x14ac:dyDescent="0.15">
      <c r="A150" s="352"/>
      <c r="B150" s="115" t="s">
        <v>991</v>
      </c>
      <c r="C150" s="195" t="s">
        <v>448</v>
      </c>
      <c r="D150" s="124" t="s">
        <v>821</v>
      </c>
      <c r="E150" s="124"/>
      <c r="F150" s="124" t="s">
        <v>598</v>
      </c>
    </row>
    <row r="151" spans="1:6" ht="9.75" customHeight="1" x14ac:dyDescent="0.15">
      <c r="A151" s="352"/>
      <c r="B151" s="357" t="s">
        <v>991</v>
      </c>
      <c r="C151" s="347" t="s">
        <v>1179</v>
      </c>
      <c r="D151" s="112" t="s">
        <v>822</v>
      </c>
      <c r="E151" s="112"/>
      <c r="F151" s="112" t="s">
        <v>599</v>
      </c>
    </row>
    <row r="152" spans="1:6" ht="9.75" customHeight="1" x14ac:dyDescent="0.15">
      <c r="A152" s="352"/>
      <c r="B152" s="358"/>
      <c r="C152" s="348"/>
      <c r="D152" s="112" t="s">
        <v>823</v>
      </c>
      <c r="E152" s="117"/>
      <c r="F152" s="117" t="s">
        <v>600</v>
      </c>
    </row>
    <row r="153" spans="1:6" ht="19.5" customHeight="1" x14ac:dyDescent="0.15">
      <c r="A153" s="352"/>
      <c r="B153" s="115" t="s">
        <v>991</v>
      </c>
      <c r="C153" s="195" t="s">
        <v>457</v>
      </c>
      <c r="D153" s="124" t="s">
        <v>824</v>
      </c>
      <c r="E153" s="199"/>
      <c r="F153" s="124" t="s">
        <v>601</v>
      </c>
    </row>
    <row r="154" spans="1:6" ht="18" x14ac:dyDescent="0.15">
      <c r="A154" s="353"/>
      <c r="B154" s="115" t="s">
        <v>991</v>
      </c>
      <c r="C154" s="195" t="s">
        <v>449</v>
      </c>
      <c r="D154" s="127" t="s">
        <v>825</v>
      </c>
      <c r="E154" s="127"/>
      <c r="F154" s="127" t="s">
        <v>602</v>
      </c>
    </row>
    <row r="155" spans="1:6" ht="25.5" customHeight="1" x14ac:dyDescent="0.15"/>
    <row r="156" spans="1:6" ht="25.5" customHeight="1" x14ac:dyDescent="0.15"/>
    <row r="157" spans="1:6" ht="25.5" customHeight="1" x14ac:dyDescent="0.15"/>
    <row r="158" spans="1:6" ht="25.5" customHeight="1" x14ac:dyDescent="0.15"/>
  </sheetData>
  <mergeCells count="71">
    <mergeCell ref="F31:F39"/>
    <mergeCell ref="C96:C104"/>
    <mergeCell ref="C105:C107"/>
    <mergeCell ref="D31:D39"/>
    <mergeCell ref="E45:E46"/>
    <mergeCell ref="C45:C46"/>
    <mergeCell ref="F74:F75"/>
    <mergeCell ref="C76:C77"/>
    <mergeCell ref="E23:E24"/>
    <mergeCell ref="C108:C116"/>
    <mergeCell ref="C125:C127"/>
    <mergeCell ref="C48:C50"/>
    <mergeCell ref="C90:C95"/>
    <mergeCell ref="E90:E94"/>
    <mergeCell ref="E96:E104"/>
    <mergeCell ref="C87:C89"/>
    <mergeCell ref="E74:E75"/>
    <mergeCell ref="C122:C123"/>
    <mergeCell ref="E29:E30"/>
    <mergeCell ref="E78:E80"/>
    <mergeCell ref="D74:D75"/>
    <mergeCell ref="E81:E86"/>
    <mergeCell ref="A21:A24"/>
    <mergeCell ref="A65:A118"/>
    <mergeCell ref="B23:B24"/>
    <mergeCell ref="C23:C24"/>
    <mergeCell ref="B31:B39"/>
    <mergeCell ref="B105:B107"/>
    <mergeCell ref="A31:A39"/>
    <mergeCell ref="A48:A50"/>
    <mergeCell ref="C29:C30"/>
    <mergeCell ref="A27:A30"/>
    <mergeCell ref="C81:C86"/>
    <mergeCell ref="B81:B86"/>
    <mergeCell ref="B29:B30"/>
    <mergeCell ref="C65:C70"/>
    <mergeCell ref="C71:C73"/>
    <mergeCell ref="C78:C80"/>
    <mergeCell ref="A43:A46"/>
    <mergeCell ref="A51:A52"/>
    <mergeCell ref="A41:A42"/>
    <mergeCell ref="B48:B50"/>
    <mergeCell ref="B71:B73"/>
    <mergeCell ref="B45:B46"/>
    <mergeCell ref="B108:B116"/>
    <mergeCell ref="E76:E77"/>
    <mergeCell ref="B90:B95"/>
    <mergeCell ref="B96:B104"/>
    <mergeCell ref="B78:B80"/>
    <mergeCell ref="F132:F135"/>
    <mergeCell ref="E132:E135"/>
    <mergeCell ref="B65:B70"/>
    <mergeCell ref="A142:A143"/>
    <mergeCell ref="E142:E143"/>
    <mergeCell ref="A128:A129"/>
    <mergeCell ref="E108:E116"/>
    <mergeCell ref="A125:A127"/>
    <mergeCell ref="E122:E123"/>
    <mergeCell ref="B125:B127"/>
    <mergeCell ref="B74:B75"/>
    <mergeCell ref="A120:A123"/>
    <mergeCell ref="B122:B123"/>
    <mergeCell ref="B87:B89"/>
    <mergeCell ref="B76:B77"/>
    <mergeCell ref="C74:C75"/>
    <mergeCell ref="C151:C152"/>
    <mergeCell ref="A132:A135"/>
    <mergeCell ref="A149:A154"/>
    <mergeCell ref="C132:C135"/>
    <mergeCell ref="B151:B152"/>
    <mergeCell ref="C142:C143"/>
  </mergeCells>
  <phoneticPr fontId="2" type="noConversion"/>
  <pageMargins left="0.75" right="0.75" top="1" bottom="1" header="0" footer="0"/>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Y163"/>
  <sheetViews>
    <sheetView showGridLines="0" workbookViewId="0">
      <selection activeCell="A16" sqref="A16"/>
    </sheetView>
  </sheetViews>
  <sheetFormatPr baseColWidth="10" defaultColWidth="11.42578125" defaultRowHeight="12.75" x14ac:dyDescent="0.2"/>
  <cols>
    <col min="1" max="1" width="17.28515625" customWidth="1"/>
    <col min="2" max="3" width="11.42578125" customWidth="1"/>
    <col min="4" max="4" width="11.28515625" customWidth="1"/>
    <col min="5" max="6" width="11.42578125" customWidth="1"/>
    <col min="7" max="7" width="18" customWidth="1"/>
    <col min="8" max="8" width="4" customWidth="1"/>
    <col min="9" max="16" width="11.42578125" customWidth="1"/>
    <col min="17" max="17" width="14" customWidth="1"/>
    <col min="18" max="19" width="11.42578125" customWidth="1"/>
    <col min="20" max="20" width="3.140625" customWidth="1"/>
    <col min="21" max="21" width="4.42578125" customWidth="1"/>
    <col min="22" max="24" width="4.5703125" customWidth="1"/>
    <col min="25" max="27" width="4" customWidth="1"/>
    <col min="28" max="32" width="3" customWidth="1"/>
    <col min="33" max="42" width="2.7109375" bestFit="1" customWidth="1"/>
    <col min="43" max="48" width="3.28515625" bestFit="1" customWidth="1"/>
    <col min="49" max="50" width="3.7109375" customWidth="1"/>
  </cols>
  <sheetData>
    <row r="5" spans="2:2" x14ac:dyDescent="0.2">
      <c r="B5" s="33" t="s">
        <v>50</v>
      </c>
    </row>
    <row r="6" spans="2:2" x14ac:dyDescent="0.2">
      <c r="B6" s="34" t="s">
        <v>304</v>
      </c>
    </row>
    <row r="7" spans="2:2" x14ac:dyDescent="0.2">
      <c r="B7" s="21"/>
    </row>
    <row r="8" spans="2:2" x14ac:dyDescent="0.2">
      <c r="B8" s="21"/>
    </row>
    <row r="9" spans="2:2" x14ac:dyDescent="0.2">
      <c r="B9" s="21"/>
    </row>
    <row r="10" spans="2:2" x14ac:dyDescent="0.2">
      <c r="B10" s="21"/>
    </row>
    <row r="11" spans="2:2" x14ac:dyDescent="0.2">
      <c r="B11" s="21"/>
    </row>
    <row r="12" spans="2:2" x14ac:dyDescent="0.2">
      <c r="B12" s="21"/>
    </row>
    <row r="13" spans="2:2" x14ac:dyDescent="0.2">
      <c r="B13" s="21"/>
    </row>
    <row r="14" spans="2:2" x14ac:dyDescent="0.2">
      <c r="B14" s="21"/>
    </row>
    <row r="15" spans="2:2" x14ac:dyDescent="0.2">
      <c r="B15" s="21"/>
    </row>
    <row r="16" spans="2:2" x14ac:dyDescent="0.2">
      <c r="B16" s="21"/>
    </row>
    <row r="17" spans="2:3" x14ac:dyDescent="0.2">
      <c r="B17" s="35"/>
    </row>
    <row r="18" spans="2:3" x14ac:dyDescent="0.2">
      <c r="B18" s="35"/>
    </row>
    <row r="19" spans="2:3" x14ac:dyDescent="0.2">
      <c r="B19" s="35"/>
    </row>
    <row r="20" spans="2:3" x14ac:dyDescent="0.2">
      <c r="B20" s="35"/>
    </row>
    <row r="21" spans="2:3" x14ac:dyDescent="0.2">
      <c r="B21" s="35" t="s">
        <v>305</v>
      </c>
    </row>
    <row r="22" spans="2:3" x14ac:dyDescent="0.2">
      <c r="B22" s="35" t="s">
        <v>306</v>
      </c>
    </row>
    <row r="23" spans="2:3" x14ac:dyDescent="0.2">
      <c r="B23" s="35" t="s">
        <v>307</v>
      </c>
    </row>
    <row r="24" spans="2:3" x14ac:dyDescent="0.2">
      <c r="B24" s="35"/>
    </row>
    <row r="25" spans="2:3" x14ac:dyDescent="0.2">
      <c r="B25" s="37" t="s">
        <v>578</v>
      </c>
    </row>
    <row r="26" spans="2:3" x14ac:dyDescent="0.2">
      <c r="B26" s="37" t="s">
        <v>621</v>
      </c>
    </row>
    <row r="27" spans="2:3" x14ac:dyDescent="0.2">
      <c r="B27" s="35" t="s">
        <v>311</v>
      </c>
    </row>
    <row r="28" spans="2:3" x14ac:dyDescent="0.2">
      <c r="B28" s="35" t="s">
        <v>308</v>
      </c>
    </row>
    <row r="29" spans="2:3" x14ac:dyDescent="0.2">
      <c r="B29" s="35" t="s">
        <v>309</v>
      </c>
    </row>
    <row r="30" spans="2:3" x14ac:dyDescent="0.2">
      <c r="B30" s="37" t="s">
        <v>317</v>
      </c>
    </row>
    <row r="31" spans="2:3" x14ac:dyDescent="0.2">
      <c r="B31" s="37"/>
      <c r="C31" t="s">
        <v>578</v>
      </c>
    </row>
    <row r="32" spans="2:3" x14ac:dyDescent="0.2">
      <c r="B32" s="37"/>
      <c r="C32" t="s">
        <v>583</v>
      </c>
    </row>
    <row r="33" spans="2:48" x14ac:dyDescent="0.2">
      <c r="B33" s="37"/>
      <c r="C33" t="s">
        <v>579</v>
      </c>
    </row>
    <row r="34" spans="2:48" x14ac:dyDescent="0.2">
      <c r="B34" s="37"/>
      <c r="D34" t="s">
        <v>581</v>
      </c>
    </row>
    <row r="35" spans="2:48" x14ac:dyDescent="0.2">
      <c r="B35" s="37"/>
      <c r="C35" t="s">
        <v>580</v>
      </c>
    </row>
    <row r="36" spans="2:48" x14ac:dyDescent="0.2">
      <c r="B36" s="37"/>
      <c r="D36" t="s">
        <v>581</v>
      </c>
    </row>
    <row r="37" spans="2:48" x14ac:dyDescent="0.2">
      <c r="B37" s="37"/>
      <c r="C37" t="s">
        <v>582</v>
      </c>
      <c r="U37" t="s">
        <v>687</v>
      </c>
    </row>
    <row r="38" spans="2:48" x14ac:dyDescent="0.2">
      <c r="B38" s="37" t="s">
        <v>310</v>
      </c>
      <c r="D38" s="36"/>
      <c r="E38" s="36"/>
      <c r="F38" s="36"/>
      <c r="G38" s="36"/>
      <c r="H38" s="36"/>
    </row>
    <row r="39" spans="2:48" x14ac:dyDescent="0.2">
      <c r="B39" s="35"/>
      <c r="D39" s="36"/>
      <c r="E39" s="36"/>
      <c r="F39" s="36"/>
      <c r="G39" s="36"/>
      <c r="H39" s="36"/>
      <c r="K39" s="42"/>
      <c r="M39" s="42"/>
      <c r="N39" s="42"/>
      <c r="O39" s="42"/>
      <c r="U39" s="28">
        <v>0</v>
      </c>
      <c r="V39" s="28">
        <v>1</v>
      </c>
      <c r="W39" s="28">
        <v>2</v>
      </c>
      <c r="X39" s="28">
        <v>3</v>
      </c>
      <c r="Y39" s="28">
        <v>4</v>
      </c>
      <c r="Z39" s="28">
        <v>5</v>
      </c>
      <c r="AA39" s="28">
        <v>6</v>
      </c>
      <c r="AB39" s="28">
        <v>7</v>
      </c>
      <c r="AC39" s="28">
        <v>8</v>
      </c>
      <c r="AD39" s="28">
        <v>9</v>
      </c>
      <c r="AE39" s="28">
        <v>10</v>
      </c>
      <c r="AF39" s="28">
        <v>11</v>
      </c>
      <c r="AG39" s="28">
        <v>12</v>
      </c>
      <c r="AH39" s="28">
        <v>13</v>
      </c>
      <c r="AI39" s="28">
        <v>14</v>
      </c>
      <c r="AJ39" s="28">
        <v>15</v>
      </c>
      <c r="AK39" s="28">
        <v>16</v>
      </c>
      <c r="AL39" s="28">
        <v>17</v>
      </c>
      <c r="AM39" s="28">
        <v>18</v>
      </c>
      <c r="AN39" s="28">
        <v>19</v>
      </c>
      <c r="AO39" s="28">
        <v>20</v>
      </c>
      <c r="AP39" s="28">
        <v>21</v>
      </c>
      <c r="AQ39" s="28">
        <v>22</v>
      </c>
      <c r="AR39" s="28">
        <v>23</v>
      </c>
      <c r="AS39" s="28">
        <v>24</v>
      </c>
      <c r="AT39" s="28">
        <v>25</v>
      </c>
      <c r="AU39" s="28">
        <v>26</v>
      </c>
      <c r="AV39" s="28">
        <v>27</v>
      </c>
    </row>
    <row r="40" spans="2:48" x14ac:dyDescent="0.2">
      <c r="B40" s="419" t="s">
        <v>316</v>
      </c>
      <c r="C40" s="420"/>
      <c r="D40" s="420"/>
      <c r="E40" s="420"/>
      <c r="F40" s="420"/>
      <c r="G40" s="421"/>
      <c r="H40" s="36"/>
      <c r="I40" s="38" t="s">
        <v>345</v>
      </c>
      <c r="J40" s="38" t="s">
        <v>48</v>
      </c>
      <c r="K40" s="38" t="s">
        <v>318</v>
      </c>
      <c r="L40" s="38" t="s">
        <v>515</v>
      </c>
      <c r="M40" s="38" t="s">
        <v>319</v>
      </c>
      <c r="N40" s="38" t="s">
        <v>320</v>
      </c>
      <c r="O40" s="38" t="s">
        <v>33</v>
      </c>
      <c r="P40" s="38" t="s">
        <v>322</v>
      </c>
      <c r="U40" s="28" t="s">
        <v>318</v>
      </c>
      <c r="V40" s="28" t="s">
        <v>40</v>
      </c>
      <c r="W40" s="28" t="s">
        <v>41</v>
      </c>
      <c r="X40" s="28" t="s">
        <v>359</v>
      </c>
      <c r="Y40" s="28" t="s">
        <v>321</v>
      </c>
      <c r="Z40" s="28" t="s">
        <v>688</v>
      </c>
      <c r="AA40" s="28" t="s">
        <v>360</v>
      </c>
      <c r="AB40" s="28" t="s">
        <v>361</v>
      </c>
      <c r="AC40" s="28" t="s">
        <v>574</v>
      </c>
      <c r="AD40" s="28" t="s">
        <v>576</v>
      </c>
      <c r="AE40" s="28" t="s">
        <v>689</v>
      </c>
      <c r="AF40" s="28" t="s">
        <v>575</v>
      </c>
      <c r="AG40" s="28" t="s">
        <v>363</v>
      </c>
      <c r="AH40" s="28" t="s">
        <v>362</v>
      </c>
      <c r="AI40" s="28" t="s">
        <v>364</v>
      </c>
      <c r="AJ40" s="28" t="s">
        <v>365</v>
      </c>
      <c r="AK40" s="28" t="s">
        <v>366</v>
      </c>
      <c r="AL40" s="28" t="s">
        <v>367</v>
      </c>
      <c r="AM40" s="28" t="s">
        <v>368</v>
      </c>
      <c r="AN40" s="28" t="s">
        <v>369</v>
      </c>
      <c r="AO40" s="28" t="s">
        <v>370</v>
      </c>
      <c r="AP40" s="28" t="s">
        <v>371</v>
      </c>
      <c r="AQ40" s="28" t="s">
        <v>372</v>
      </c>
      <c r="AR40" s="28" t="s">
        <v>373</v>
      </c>
      <c r="AS40" s="28" t="s">
        <v>374</v>
      </c>
      <c r="AT40" s="28" t="s">
        <v>375</v>
      </c>
      <c r="AU40" s="28" t="s">
        <v>513</v>
      </c>
      <c r="AV40" s="28" t="s">
        <v>514</v>
      </c>
    </row>
    <row r="41" spans="2:48" x14ac:dyDescent="0.2">
      <c r="B41" s="38">
        <v>15</v>
      </c>
      <c r="C41" s="38">
        <v>14</v>
      </c>
      <c r="D41" s="38" t="s">
        <v>312</v>
      </c>
      <c r="E41" s="38" t="s">
        <v>313</v>
      </c>
      <c r="F41" s="38" t="s">
        <v>314</v>
      </c>
      <c r="G41" s="38" t="s">
        <v>315</v>
      </c>
      <c r="I41" s="36">
        <v>0</v>
      </c>
      <c r="J41" s="36">
        <v>0</v>
      </c>
      <c r="K41" s="36">
        <v>0</v>
      </c>
      <c r="L41" s="36" t="s">
        <v>321</v>
      </c>
      <c r="M41" s="36" t="s">
        <v>43</v>
      </c>
      <c r="N41" s="36">
        <v>-1</v>
      </c>
      <c r="O41" s="36">
        <v>-1</v>
      </c>
      <c r="P41" s="36" t="s">
        <v>323</v>
      </c>
      <c r="Q41" s="36" t="s">
        <v>49</v>
      </c>
    </row>
    <row r="42" spans="2:48" x14ac:dyDescent="0.2">
      <c r="B42" s="39" t="s">
        <v>43</v>
      </c>
      <c r="C42" s="39" t="s">
        <v>43</v>
      </c>
      <c r="D42" s="39" t="s">
        <v>43</v>
      </c>
      <c r="E42" s="39" t="s">
        <v>42</v>
      </c>
      <c r="F42" s="39" t="s">
        <v>42</v>
      </c>
      <c r="G42" s="39" t="s">
        <v>43</v>
      </c>
      <c r="I42" s="36">
        <v>1</v>
      </c>
      <c r="J42" s="36">
        <v>1</v>
      </c>
      <c r="K42" s="36">
        <v>600</v>
      </c>
      <c r="L42" s="36" t="s">
        <v>321</v>
      </c>
      <c r="M42" s="36" t="s">
        <v>43</v>
      </c>
      <c r="N42" s="36">
        <v>-1</v>
      </c>
      <c r="O42" s="36">
        <v>-1</v>
      </c>
      <c r="P42" s="36" t="s">
        <v>323</v>
      </c>
      <c r="Q42" s="36" t="s">
        <v>346</v>
      </c>
    </row>
    <row r="43" spans="2:48" x14ac:dyDescent="0.2">
      <c r="B43" s="40" t="s">
        <v>43</v>
      </c>
      <c r="C43" s="40" t="s">
        <v>43</v>
      </c>
      <c r="D43" s="40" t="s">
        <v>42</v>
      </c>
      <c r="E43" s="40" t="s">
        <v>42</v>
      </c>
      <c r="F43" s="40" t="s">
        <v>42</v>
      </c>
      <c r="G43" s="40" t="s">
        <v>43</v>
      </c>
      <c r="I43" s="36">
        <v>2</v>
      </c>
      <c r="J43" s="36">
        <v>2</v>
      </c>
      <c r="K43" s="36">
        <v>150</v>
      </c>
      <c r="L43" s="36" t="s">
        <v>321</v>
      </c>
      <c r="M43" s="36" t="s">
        <v>43</v>
      </c>
      <c r="N43" s="36">
        <v>-1</v>
      </c>
      <c r="O43" s="36">
        <v>225</v>
      </c>
      <c r="P43" s="36" t="s">
        <v>323</v>
      </c>
      <c r="Q43" s="36" t="s">
        <v>519</v>
      </c>
    </row>
    <row r="44" spans="2:48" x14ac:dyDescent="0.2">
      <c r="B44" s="40" t="s">
        <v>43</v>
      </c>
      <c r="C44" s="40" t="s">
        <v>42</v>
      </c>
      <c r="D44" s="40" t="s">
        <v>43</v>
      </c>
      <c r="E44" s="40" t="s">
        <v>43</v>
      </c>
      <c r="F44" s="40" t="s">
        <v>43</v>
      </c>
      <c r="G44" s="40" t="s">
        <v>43</v>
      </c>
      <c r="I44" s="36">
        <v>3</v>
      </c>
      <c r="J44" s="36">
        <v>3</v>
      </c>
      <c r="K44" s="36">
        <v>250</v>
      </c>
      <c r="L44" s="36" t="s">
        <v>321</v>
      </c>
      <c r="M44" s="36" t="s">
        <v>43</v>
      </c>
      <c r="N44" s="36">
        <v>-1</v>
      </c>
      <c r="O44" s="36">
        <v>230</v>
      </c>
      <c r="P44" s="36" t="s">
        <v>323</v>
      </c>
      <c r="Q44" s="36" t="s">
        <v>349</v>
      </c>
      <c r="U44" s="28">
        <v>0</v>
      </c>
      <c r="V44" s="28">
        <v>1</v>
      </c>
      <c r="W44" s="28">
        <v>2</v>
      </c>
      <c r="X44" s="28">
        <v>3</v>
      </c>
      <c r="Y44" s="28">
        <v>4</v>
      </c>
      <c r="Z44" s="28">
        <v>5</v>
      </c>
      <c r="AA44" s="28">
        <v>6</v>
      </c>
      <c r="AB44" s="28">
        <v>7</v>
      </c>
      <c r="AC44" s="28">
        <v>8</v>
      </c>
      <c r="AD44" s="28">
        <v>9</v>
      </c>
      <c r="AE44" s="28">
        <v>10</v>
      </c>
      <c r="AF44" s="28">
        <v>11</v>
      </c>
      <c r="AG44" s="28">
        <v>12</v>
      </c>
      <c r="AH44" s="28">
        <v>13</v>
      </c>
      <c r="AI44" s="28">
        <v>14</v>
      </c>
      <c r="AJ44" s="28">
        <v>15</v>
      </c>
      <c r="AK44" s="28">
        <v>16</v>
      </c>
      <c r="AL44" s="28">
        <v>17</v>
      </c>
      <c r="AM44" s="28">
        <v>18</v>
      </c>
      <c r="AN44" s="28">
        <v>19</v>
      </c>
      <c r="AO44" s="28">
        <v>20</v>
      </c>
      <c r="AP44" s="28">
        <v>21</v>
      </c>
      <c r="AQ44" s="28">
        <v>22</v>
      </c>
      <c r="AR44" s="28">
        <v>23</v>
      </c>
      <c r="AS44" s="28">
        <v>24</v>
      </c>
      <c r="AT44" s="28">
        <v>25</v>
      </c>
      <c r="AU44" s="28">
        <v>26</v>
      </c>
      <c r="AV44" s="28">
        <v>27</v>
      </c>
    </row>
    <row r="45" spans="2:48" x14ac:dyDescent="0.2">
      <c r="B45" s="40" t="s">
        <v>43</v>
      </c>
      <c r="C45" s="40" t="s">
        <v>42</v>
      </c>
      <c r="D45" s="40" t="s">
        <v>42</v>
      </c>
      <c r="E45" s="40" t="s">
        <v>43</v>
      </c>
      <c r="F45" s="40" t="s">
        <v>42</v>
      </c>
      <c r="G45" s="40" t="s">
        <v>43</v>
      </c>
      <c r="I45" s="36">
        <v>4</v>
      </c>
      <c r="J45" s="36">
        <v>4</v>
      </c>
      <c r="K45" s="36">
        <v>350</v>
      </c>
      <c r="L45" s="36" t="s">
        <v>321</v>
      </c>
      <c r="M45" s="36" t="s">
        <v>43</v>
      </c>
      <c r="N45" s="36">
        <v>-1</v>
      </c>
      <c r="O45" s="36">
        <v>4539</v>
      </c>
      <c r="P45" s="36" t="s">
        <v>323</v>
      </c>
      <c r="Q45" s="49" t="s">
        <v>518</v>
      </c>
      <c r="T45" s="2">
        <v>0</v>
      </c>
      <c r="U45" s="134">
        <v>505</v>
      </c>
      <c r="V45" s="135">
        <v>20</v>
      </c>
      <c r="W45" s="135" t="s">
        <v>5</v>
      </c>
      <c r="X45" s="135">
        <v>30</v>
      </c>
      <c r="Y45" s="135">
        <v>548</v>
      </c>
      <c r="Z45" s="135">
        <v>530</v>
      </c>
      <c r="AA45" s="135">
        <v>500</v>
      </c>
      <c r="AB45" s="135">
        <v>0</v>
      </c>
      <c r="AC45" s="135">
        <v>25</v>
      </c>
      <c r="AD45" s="135">
        <v>10</v>
      </c>
      <c r="AE45" s="135">
        <v>10</v>
      </c>
      <c r="AF45" s="135">
        <v>5</v>
      </c>
      <c r="AG45" s="135" t="s">
        <v>42</v>
      </c>
      <c r="AH45" s="135" t="s">
        <v>42</v>
      </c>
      <c r="AI45" s="135" t="s">
        <v>42</v>
      </c>
      <c r="AJ45" s="135" t="s">
        <v>42</v>
      </c>
      <c r="AK45" s="135" t="s">
        <v>42</v>
      </c>
      <c r="AL45" s="135" t="s">
        <v>42</v>
      </c>
      <c r="AM45" s="135" t="s">
        <v>43</v>
      </c>
      <c r="AN45" s="135" t="s">
        <v>42</v>
      </c>
      <c r="AO45" s="135" t="s">
        <v>42</v>
      </c>
      <c r="AP45" s="135" t="s">
        <v>42</v>
      </c>
      <c r="AQ45" s="135" t="s">
        <v>42</v>
      </c>
      <c r="AR45" s="135" t="s">
        <v>42</v>
      </c>
      <c r="AS45" s="135" t="s">
        <v>42</v>
      </c>
      <c r="AT45" s="135" t="s">
        <v>42</v>
      </c>
      <c r="AU45" s="135" t="s">
        <v>43</v>
      </c>
      <c r="AV45" s="136" t="s">
        <v>43</v>
      </c>
    </row>
    <row r="46" spans="2:48" x14ac:dyDescent="0.2">
      <c r="B46" s="40" t="s">
        <v>42</v>
      </c>
      <c r="C46" s="40" t="s">
        <v>43</v>
      </c>
      <c r="D46" s="40" t="s">
        <v>43</v>
      </c>
      <c r="E46" s="40" t="s">
        <v>42</v>
      </c>
      <c r="F46" s="40" t="s">
        <v>42</v>
      </c>
      <c r="G46" s="40" t="s">
        <v>42</v>
      </c>
      <c r="I46" s="36">
        <v>5</v>
      </c>
      <c r="J46" s="36">
        <v>5</v>
      </c>
      <c r="K46" s="36">
        <v>450</v>
      </c>
      <c r="L46" s="36" t="s">
        <v>321</v>
      </c>
      <c r="M46" s="36"/>
      <c r="N46" s="36"/>
      <c r="O46" s="36"/>
      <c r="Q46" s="49" t="s">
        <v>562</v>
      </c>
      <c r="R46" t="s">
        <v>564</v>
      </c>
      <c r="T46" s="2">
        <v>1</v>
      </c>
      <c r="U46" s="134">
        <v>870</v>
      </c>
      <c r="V46" s="135" t="s">
        <v>6</v>
      </c>
      <c r="W46" s="135">
        <v>0.3</v>
      </c>
      <c r="X46" s="135">
        <v>4</v>
      </c>
      <c r="Y46" s="135">
        <v>920</v>
      </c>
      <c r="Z46" s="135">
        <v>893</v>
      </c>
      <c r="AA46" s="135">
        <v>800</v>
      </c>
      <c r="AB46" s="135">
        <v>2</v>
      </c>
      <c r="AC46" s="135">
        <v>45</v>
      </c>
      <c r="AD46" s="135">
        <v>20</v>
      </c>
      <c r="AE46" s="135">
        <v>20</v>
      </c>
      <c r="AF46" s="135">
        <v>12</v>
      </c>
      <c r="AG46" s="135" t="s">
        <v>43</v>
      </c>
      <c r="AH46" s="135" t="s">
        <v>43</v>
      </c>
      <c r="AI46" s="135" t="s">
        <v>42</v>
      </c>
      <c r="AJ46" s="135" t="s">
        <v>42</v>
      </c>
      <c r="AK46" s="135" t="s">
        <v>42</v>
      </c>
      <c r="AL46" s="135" t="s">
        <v>42</v>
      </c>
      <c r="AM46" s="135" t="s">
        <v>42</v>
      </c>
      <c r="AN46" s="135" t="s">
        <v>42</v>
      </c>
      <c r="AO46" s="135" t="s">
        <v>42</v>
      </c>
      <c r="AP46" s="135" t="s">
        <v>42</v>
      </c>
      <c r="AQ46" s="135" t="s">
        <v>42</v>
      </c>
      <c r="AR46" s="135" t="s">
        <v>42</v>
      </c>
      <c r="AS46" s="135" t="s">
        <v>42</v>
      </c>
      <c r="AT46" s="135" t="s">
        <v>42</v>
      </c>
      <c r="AU46" s="135" t="s">
        <v>43</v>
      </c>
      <c r="AV46" s="136" t="s">
        <v>42</v>
      </c>
    </row>
    <row r="47" spans="2:48" x14ac:dyDescent="0.2">
      <c r="B47" s="40" t="s">
        <v>42</v>
      </c>
      <c r="C47" s="40" t="s">
        <v>43</v>
      </c>
      <c r="D47" s="40" t="s">
        <v>42</v>
      </c>
      <c r="E47" s="40" t="s">
        <v>42</v>
      </c>
      <c r="F47" s="40" t="s">
        <v>42</v>
      </c>
      <c r="G47" s="40" t="s">
        <v>42</v>
      </c>
      <c r="I47" s="36">
        <v>6</v>
      </c>
      <c r="J47" s="36"/>
      <c r="K47" s="36"/>
      <c r="L47" s="36"/>
      <c r="M47" s="36"/>
      <c r="N47" s="36"/>
      <c r="O47" s="36"/>
      <c r="Q47" s="49" t="s">
        <v>563</v>
      </c>
    </row>
    <row r="48" spans="2:48" x14ac:dyDescent="0.2">
      <c r="B48" s="40" t="s">
        <v>42</v>
      </c>
      <c r="C48" s="40" t="s">
        <v>42</v>
      </c>
      <c r="D48" s="40" t="s">
        <v>43</v>
      </c>
      <c r="E48" s="40" t="s">
        <v>43</v>
      </c>
      <c r="F48" s="40" t="s">
        <v>43</v>
      </c>
      <c r="G48" s="40" t="s">
        <v>43</v>
      </c>
      <c r="I48" s="36">
        <v>7</v>
      </c>
      <c r="J48" s="36"/>
      <c r="K48" s="36"/>
      <c r="L48" s="36"/>
      <c r="M48" s="36"/>
      <c r="N48" s="36"/>
      <c r="O48" s="36"/>
      <c r="P48" s="36"/>
    </row>
    <row r="49" spans="1:51" x14ac:dyDescent="0.2">
      <c r="B49" s="41" t="s">
        <v>42</v>
      </c>
      <c r="C49" s="41" t="s">
        <v>42</v>
      </c>
      <c r="D49" s="41" t="s">
        <v>42</v>
      </c>
      <c r="E49" s="41" t="s">
        <v>43</v>
      </c>
      <c r="F49" s="41" t="s">
        <v>42</v>
      </c>
      <c r="G49" s="41" t="s">
        <v>42</v>
      </c>
      <c r="I49" s="36">
        <v>8</v>
      </c>
      <c r="J49" s="36"/>
      <c r="K49" s="36"/>
      <c r="L49" s="36"/>
      <c r="M49" s="36"/>
      <c r="N49" s="36"/>
      <c r="O49" s="36"/>
      <c r="P49" s="36"/>
    </row>
    <row r="50" spans="1:51" x14ac:dyDescent="0.2">
      <c r="B50" s="48"/>
      <c r="C50" s="48"/>
      <c r="D50" s="48"/>
      <c r="E50" s="48"/>
      <c r="F50" s="48"/>
      <c r="G50" s="48"/>
      <c r="I50" s="36"/>
      <c r="J50" s="36"/>
      <c r="K50" s="36"/>
      <c r="L50" s="36"/>
      <c r="M50" s="36"/>
      <c r="N50" s="36"/>
      <c r="O50" s="36"/>
      <c r="U50" s="28" t="s">
        <v>318</v>
      </c>
      <c r="V50" s="28" t="s">
        <v>40</v>
      </c>
      <c r="W50" s="28" t="s">
        <v>41</v>
      </c>
      <c r="X50" s="28" t="s">
        <v>359</v>
      </c>
      <c r="Y50" s="28" t="s">
        <v>321</v>
      </c>
      <c r="Z50" s="28" t="s">
        <v>688</v>
      </c>
      <c r="AA50" s="28" t="s">
        <v>360</v>
      </c>
      <c r="AB50" s="28" t="s">
        <v>361</v>
      </c>
      <c r="AC50" s="28" t="s">
        <v>574</v>
      </c>
      <c r="AD50" s="28" t="s">
        <v>576</v>
      </c>
      <c r="AE50" s="28" t="s">
        <v>689</v>
      </c>
      <c r="AF50" s="28" t="s">
        <v>575</v>
      </c>
      <c r="AG50" s="28" t="s">
        <v>363</v>
      </c>
      <c r="AH50" s="28" t="s">
        <v>362</v>
      </c>
      <c r="AI50" s="28" t="s">
        <v>364</v>
      </c>
      <c r="AJ50" s="28" t="s">
        <v>365</v>
      </c>
      <c r="AK50" s="28" t="s">
        <v>366</v>
      </c>
      <c r="AL50" s="28" t="s">
        <v>367</v>
      </c>
      <c r="AM50" s="28" t="s">
        <v>368</v>
      </c>
      <c r="AN50" s="28" t="s">
        <v>369</v>
      </c>
      <c r="AO50" s="28" t="s">
        <v>370</v>
      </c>
      <c r="AP50" s="28" t="s">
        <v>371</v>
      </c>
      <c r="AQ50" s="28" t="s">
        <v>372</v>
      </c>
      <c r="AR50" s="28" t="s">
        <v>373</v>
      </c>
      <c r="AS50" s="28" t="s">
        <v>374</v>
      </c>
      <c r="AT50" s="28" t="s">
        <v>375</v>
      </c>
      <c r="AU50" s="28" t="s">
        <v>513</v>
      </c>
      <c r="AV50" s="28" t="s">
        <v>514</v>
      </c>
    </row>
    <row r="51" spans="1:51" x14ac:dyDescent="0.2">
      <c r="B51" s="48"/>
      <c r="C51" s="48"/>
      <c r="D51" s="48"/>
      <c r="E51" s="48"/>
      <c r="F51" s="48"/>
      <c r="G51" s="48"/>
      <c r="I51" s="36"/>
      <c r="J51" s="36"/>
      <c r="K51" s="36"/>
      <c r="L51" s="36"/>
      <c r="M51" s="36"/>
      <c r="N51" s="36"/>
      <c r="O51" s="36"/>
      <c r="T51" s="2">
        <v>0</v>
      </c>
      <c r="U51" s="134">
        <v>3</v>
      </c>
      <c r="V51" s="135">
        <v>20</v>
      </c>
      <c r="W51" s="135" t="s">
        <v>5</v>
      </c>
      <c r="X51" s="135">
        <v>30</v>
      </c>
      <c r="Y51" s="135">
        <v>97</v>
      </c>
      <c r="Z51" s="135">
        <v>86</v>
      </c>
      <c r="AA51" s="135">
        <v>150</v>
      </c>
      <c r="AB51" s="135">
        <v>0</v>
      </c>
      <c r="AC51" s="135">
        <v>75</v>
      </c>
      <c r="AD51" s="135">
        <v>10</v>
      </c>
      <c r="AE51" s="135">
        <v>10</v>
      </c>
      <c r="AF51" s="135">
        <v>5</v>
      </c>
      <c r="AG51" s="135" t="s">
        <v>42</v>
      </c>
      <c r="AH51" s="135" t="s">
        <v>42</v>
      </c>
      <c r="AI51" s="135" t="s">
        <v>42</v>
      </c>
      <c r="AJ51" s="135" t="s">
        <v>42</v>
      </c>
      <c r="AK51" s="135" t="s">
        <v>42</v>
      </c>
      <c r="AL51" s="135" t="s">
        <v>42</v>
      </c>
      <c r="AM51" s="135" t="s">
        <v>43</v>
      </c>
      <c r="AN51" s="135" t="s">
        <v>42</v>
      </c>
      <c r="AO51" s="135" t="s">
        <v>42</v>
      </c>
      <c r="AP51" s="135" t="s">
        <v>42</v>
      </c>
      <c r="AQ51" s="135" t="s">
        <v>42</v>
      </c>
      <c r="AR51" s="135" t="s">
        <v>42</v>
      </c>
      <c r="AS51" s="135" t="s">
        <v>42</v>
      </c>
      <c r="AT51" s="135" t="s">
        <v>42</v>
      </c>
      <c r="AU51" s="135" t="s">
        <v>43</v>
      </c>
      <c r="AV51" s="136" t="s">
        <v>43</v>
      </c>
      <c r="AY51" s="98"/>
    </row>
    <row r="52" spans="1:51" x14ac:dyDescent="0.2">
      <c r="B52" s="48"/>
      <c r="C52" s="48"/>
      <c r="D52" s="48"/>
      <c r="E52" s="48"/>
      <c r="F52" s="48"/>
      <c r="G52" s="48"/>
      <c r="I52" s="36"/>
      <c r="J52" s="36"/>
      <c r="K52" s="36"/>
      <c r="L52" s="36"/>
      <c r="M52" s="36"/>
      <c r="N52" s="36"/>
      <c r="O52" s="36"/>
      <c r="T52" s="2">
        <v>1</v>
      </c>
      <c r="U52" s="134">
        <v>27</v>
      </c>
      <c r="V52" s="135">
        <v>1.17</v>
      </c>
      <c r="W52" s="135">
        <v>0.3</v>
      </c>
      <c r="X52" s="135">
        <v>4</v>
      </c>
      <c r="Y52" s="135">
        <v>140</v>
      </c>
      <c r="Z52" s="135">
        <v>133</v>
      </c>
      <c r="AA52" s="135">
        <v>700</v>
      </c>
      <c r="AB52" s="135">
        <v>6</v>
      </c>
      <c r="AC52" s="135">
        <v>98</v>
      </c>
      <c r="AD52" s="135">
        <v>20</v>
      </c>
      <c r="AE52" s="135">
        <v>20</v>
      </c>
      <c r="AF52" s="135">
        <v>12</v>
      </c>
      <c r="AG52" s="135" t="s">
        <v>43</v>
      </c>
      <c r="AH52" s="135" t="s">
        <v>43</v>
      </c>
      <c r="AI52" s="135" t="s">
        <v>42</v>
      </c>
      <c r="AJ52" s="241" t="s">
        <v>43</v>
      </c>
      <c r="AK52" s="135" t="s">
        <v>42</v>
      </c>
      <c r="AL52" s="135" t="s">
        <v>42</v>
      </c>
      <c r="AM52" s="241" t="s">
        <v>43</v>
      </c>
      <c r="AN52" s="135" t="s">
        <v>42</v>
      </c>
      <c r="AO52" s="135" t="s">
        <v>42</v>
      </c>
      <c r="AP52" s="135" t="s">
        <v>42</v>
      </c>
      <c r="AQ52" s="241" t="s">
        <v>43</v>
      </c>
      <c r="AR52" s="135" t="s">
        <v>42</v>
      </c>
      <c r="AS52" s="135" t="s">
        <v>42</v>
      </c>
      <c r="AT52" s="135" t="s">
        <v>42</v>
      </c>
      <c r="AU52" s="135" t="s">
        <v>43</v>
      </c>
      <c r="AV52" s="244" t="s">
        <v>43</v>
      </c>
      <c r="AY52" s="98"/>
    </row>
    <row r="53" spans="1:51" x14ac:dyDescent="0.2">
      <c r="B53" s="36"/>
      <c r="C53" s="36"/>
      <c r="D53" s="36"/>
      <c r="I53" s="38" t="s">
        <v>350</v>
      </c>
      <c r="J53" s="38">
        <v>0</v>
      </c>
      <c r="T53" s="2">
        <v>2</v>
      </c>
      <c r="U53" s="134">
        <v>12</v>
      </c>
      <c r="V53" s="241" t="s">
        <v>345</v>
      </c>
      <c r="W53" s="241" t="s">
        <v>1202</v>
      </c>
      <c r="X53" s="135">
        <v>7</v>
      </c>
      <c r="Y53" s="135">
        <v>349</v>
      </c>
      <c r="Z53" s="135">
        <v>345</v>
      </c>
      <c r="AA53" s="135">
        <v>255</v>
      </c>
      <c r="AB53" s="135">
        <v>0</v>
      </c>
      <c r="AC53" s="135">
        <v>78</v>
      </c>
      <c r="AD53" s="135">
        <v>10</v>
      </c>
      <c r="AE53" s="135">
        <v>5</v>
      </c>
      <c r="AF53" s="135">
        <v>5</v>
      </c>
      <c r="AG53" s="241" t="s">
        <v>42</v>
      </c>
      <c r="AH53" s="135" t="s">
        <v>43</v>
      </c>
      <c r="AI53" s="241" t="s">
        <v>43</v>
      </c>
      <c r="AJ53" s="135" t="s">
        <v>42</v>
      </c>
      <c r="AK53" s="135" t="s">
        <v>42</v>
      </c>
      <c r="AL53" s="135" t="s">
        <v>42</v>
      </c>
      <c r="AM53" s="241" t="s">
        <v>43</v>
      </c>
      <c r="AN53" s="135" t="s">
        <v>42</v>
      </c>
      <c r="AO53" s="135" t="s">
        <v>42</v>
      </c>
      <c r="AP53" s="135" t="s">
        <v>42</v>
      </c>
      <c r="AQ53" s="135" t="s">
        <v>42</v>
      </c>
      <c r="AR53" s="135" t="s">
        <v>42</v>
      </c>
      <c r="AS53" s="241" t="s">
        <v>43</v>
      </c>
      <c r="AT53" s="135" t="s">
        <v>42</v>
      </c>
      <c r="AU53" s="135" t="s">
        <v>43</v>
      </c>
      <c r="AV53" s="244" t="s">
        <v>42</v>
      </c>
      <c r="AY53" s="98"/>
    </row>
    <row r="54" spans="1:51" x14ac:dyDescent="0.2">
      <c r="B54" s="36"/>
      <c r="C54" s="36"/>
      <c r="D54" s="36"/>
      <c r="I54" t="s">
        <v>565</v>
      </c>
      <c r="T54" s="2">
        <v>3</v>
      </c>
      <c r="U54" s="134">
        <v>45</v>
      </c>
      <c r="V54" s="135">
        <v>3</v>
      </c>
      <c r="W54" s="242" t="s">
        <v>1203</v>
      </c>
      <c r="X54" s="135">
        <v>6.1</v>
      </c>
      <c r="Y54" s="135">
        <v>72</v>
      </c>
      <c r="Z54" s="135">
        <v>66</v>
      </c>
      <c r="AA54" s="135">
        <v>370</v>
      </c>
      <c r="AB54" s="135">
        <v>0</v>
      </c>
      <c r="AC54" s="135">
        <v>60</v>
      </c>
      <c r="AD54" s="135">
        <v>5</v>
      </c>
      <c r="AE54" s="135">
        <v>5</v>
      </c>
      <c r="AF54" s="135">
        <v>5</v>
      </c>
      <c r="AG54" s="135" t="s">
        <v>43</v>
      </c>
      <c r="AH54" s="241" t="s">
        <v>42</v>
      </c>
      <c r="AI54" s="135" t="s">
        <v>42</v>
      </c>
      <c r="AJ54" s="135" t="s">
        <v>42</v>
      </c>
      <c r="AK54" s="135" t="s">
        <v>42</v>
      </c>
      <c r="AL54" s="135" t="s">
        <v>42</v>
      </c>
      <c r="AM54" s="135" t="s">
        <v>42</v>
      </c>
      <c r="AN54" s="135" t="s">
        <v>42</v>
      </c>
      <c r="AO54" s="135" t="s">
        <v>42</v>
      </c>
      <c r="AP54" s="135" t="s">
        <v>42</v>
      </c>
      <c r="AQ54" s="241" t="s">
        <v>43</v>
      </c>
      <c r="AR54" s="135" t="s">
        <v>42</v>
      </c>
      <c r="AS54" s="135" t="s">
        <v>42</v>
      </c>
      <c r="AT54" s="135" t="s">
        <v>42</v>
      </c>
      <c r="AU54" s="135" t="s">
        <v>43</v>
      </c>
      <c r="AV54" s="136" t="s">
        <v>42</v>
      </c>
      <c r="AY54" s="98"/>
    </row>
    <row r="55" spans="1:51" x14ac:dyDescent="0.2">
      <c r="B55" s="36"/>
      <c r="C55" s="36"/>
      <c r="D55" s="36"/>
      <c r="I55" s="38" t="s">
        <v>328</v>
      </c>
      <c r="J55" s="38" t="s">
        <v>48</v>
      </c>
      <c r="K55" s="38" t="s">
        <v>329</v>
      </c>
      <c r="L55" s="38" t="s">
        <v>342</v>
      </c>
      <c r="O55" s="45" t="s">
        <v>342</v>
      </c>
      <c r="P55" s="45" t="s">
        <v>343</v>
      </c>
      <c r="Q55" s="45" t="s">
        <v>344</v>
      </c>
      <c r="T55" s="2">
        <v>4</v>
      </c>
      <c r="U55" s="134">
        <v>79</v>
      </c>
      <c r="V55" s="241" t="s">
        <v>1204</v>
      </c>
      <c r="W55" s="241" t="s">
        <v>1205</v>
      </c>
      <c r="X55" s="241" t="s">
        <v>1206</v>
      </c>
      <c r="Y55" s="135">
        <v>98</v>
      </c>
      <c r="Z55" s="135">
        <v>92</v>
      </c>
      <c r="AA55" s="135">
        <v>857</v>
      </c>
      <c r="AB55" s="135">
        <v>0</v>
      </c>
      <c r="AC55" s="135">
        <v>86</v>
      </c>
      <c r="AD55" s="135">
        <v>5</v>
      </c>
      <c r="AE55" s="135">
        <v>5</v>
      </c>
      <c r="AF55" s="135">
        <v>5</v>
      </c>
      <c r="AG55" s="135" t="s">
        <v>43</v>
      </c>
      <c r="AH55" s="135" t="s">
        <v>43</v>
      </c>
      <c r="AI55" s="135" t="s">
        <v>42</v>
      </c>
      <c r="AJ55" s="241" t="s">
        <v>43</v>
      </c>
      <c r="AK55" s="135" t="s">
        <v>42</v>
      </c>
      <c r="AL55" s="241" t="s">
        <v>43</v>
      </c>
      <c r="AM55" s="135" t="s">
        <v>42</v>
      </c>
      <c r="AN55" s="135" t="s">
        <v>42</v>
      </c>
      <c r="AO55" s="135" t="s">
        <v>42</v>
      </c>
      <c r="AP55" s="135" t="s">
        <v>42</v>
      </c>
      <c r="AQ55" s="241" t="s">
        <v>43</v>
      </c>
      <c r="AR55" s="135" t="s">
        <v>42</v>
      </c>
      <c r="AS55" s="135" t="s">
        <v>42</v>
      </c>
      <c r="AT55" s="135" t="s">
        <v>42</v>
      </c>
      <c r="AU55" s="135" t="s">
        <v>43</v>
      </c>
      <c r="AV55" s="244" t="s">
        <v>43</v>
      </c>
      <c r="AY55" s="98"/>
    </row>
    <row r="56" spans="1:51" x14ac:dyDescent="0.2">
      <c r="B56" s="36"/>
      <c r="C56" s="36"/>
      <c r="D56" s="36"/>
      <c r="I56" s="36">
        <v>1</v>
      </c>
      <c r="J56" s="36">
        <v>7</v>
      </c>
      <c r="K56" s="36" t="s">
        <v>42</v>
      </c>
      <c r="L56" s="36">
        <v>2</v>
      </c>
      <c r="O56" s="36">
        <v>1</v>
      </c>
      <c r="P56" s="36">
        <v>6</v>
      </c>
      <c r="Q56" s="36">
        <v>3928756451</v>
      </c>
      <c r="T56" s="2">
        <v>5</v>
      </c>
      <c r="U56" s="134">
        <v>39</v>
      </c>
      <c r="V56" s="135" t="s">
        <v>6</v>
      </c>
      <c r="W56" s="243">
        <v>0.02</v>
      </c>
      <c r="X56" s="241" t="s">
        <v>1207</v>
      </c>
      <c r="Y56" s="135">
        <v>98</v>
      </c>
      <c r="Z56" s="135">
        <v>87</v>
      </c>
      <c r="AA56" s="135">
        <v>20</v>
      </c>
      <c r="AB56" s="135">
        <v>4</v>
      </c>
      <c r="AC56" s="135">
        <v>70</v>
      </c>
      <c r="AD56" s="135">
        <v>12</v>
      </c>
      <c r="AE56" s="135">
        <v>12</v>
      </c>
      <c r="AF56" s="135">
        <v>10</v>
      </c>
      <c r="AG56" s="135" t="s">
        <v>43</v>
      </c>
      <c r="AH56" s="241" t="s">
        <v>42</v>
      </c>
      <c r="AI56" s="135" t="s">
        <v>42</v>
      </c>
      <c r="AJ56" s="135" t="s">
        <v>42</v>
      </c>
      <c r="AK56" s="135" t="s">
        <v>42</v>
      </c>
      <c r="AL56" s="135" t="s">
        <v>42</v>
      </c>
      <c r="AM56" s="135" t="s">
        <v>42</v>
      </c>
      <c r="AN56" s="241" t="s">
        <v>43</v>
      </c>
      <c r="AO56" s="135" t="s">
        <v>42</v>
      </c>
      <c r="AP56" s="135" t="s">
        <v>42</v>
      </c>
      <c r="AQ56" s="135" t="s">
        <v>42</v>
      </c>
      <c r="AR56" s="135" t="s">
        <v>42</v>
      </c>
      <c r="AS56" s="241" t="s">
        <v>43</v>
      </c>
      <c r="AT56" s="135" t="s">
        <v>42</v>
      </c>
      <c r="AU56" s="135" t="s">
        <v>43</v>
      </c>
      <c r="AV56" s="136" t="s">
        <v>42</v>
      </c>
      <c r="AY56" s="98"/>
    </row>
    <row r="57" spans="1:51" x14ac:dyDescent="0.2">
      <c r="A57" s="46" t="s">
        <v>324</v>
      </c>
      <c r="C57" s="36"/>
      <c r="D57" s="36"/>
      <c r="I57" s="36">
        <v>2</v>
      </c>
      <c r="J57" s="36"/>
      <c r="K57" s="36"/>
      <c r="L57" s="36"/>
      <c r="O57" s="36">
        <v>2</v>
      </c>
      <c r="P57" s="36">
        <v>1</v>
      </c>
      <c r="Q57" s="36">
        <v>2837152311</v>
      </c>
      <c r="AY57" s="98"/>
    </row>
    <row r="58" spans="1:51" x14ac:dyDescent="0.2">
      <c r="A58" s="43" t="s">
        <v>325</v>
      </c>
      <c r="C58" s="36"/>
      <c r="D58" s="36"/>
      <c r="I58" s="36">
        <v>3</v>
      </c>
      <c r="J58" s="36"/>
      <c r="K58" s="36"/>
      <c r="L58" s="36"/>
      <c r="O58" s="36">
        <v>3</v>
      </c>
      <c r="P58" s="36">
        <v>3</v>
      </c>
      <c r="Q58" s="36">
        <v>1192857463</v>
      </c>
      <c r="U58" s="28" t="s">
        <v>318</v>
      </c>
      <c r="V58" s="28" t="s">
        <v>40</v>
      </c>
      <c r="W58" s="28" t="s">
        <v>41</v>
      </c>
      <c r="X58" s="28" t="s">
        <v>359</v>
      </c>
      <c r="Y58" s="28" t="s">
        <v>321</v>
      </c>
      <c r="Z58" s="28" t="s">
        <v>688</v>
      </c>
      <c r="AA58" s="28" t="s">
        <v>360</v>
      </c>
      <c r="AB58" s="28" t="s">
        <v>361</v>
      </c>
      <c r="AC58" s="28" t="s">
        <v>574</v>
      </c>
      <c r="AD58" s="28" t="s">
        <v>576</v>
      </c>
      <c r="AE58" s="28" t="s">
        <v>689</v>
      </c>
      <c r="AF58" s="28" t="s">
        <v>575</v>
      </c>
      <c r="AG58" s="28" t="s">
        <v>363</v>
      </c>
      <c r="AH58" s="28" t="s">
        <v>362</v>
      </c>
      <c r="AI58" s="28" t="s">
        <v>364</v>
      </c>
      <c r="AJ58" s="28" t="s">
        <v>365</v>
      </c>
      <c r="AK58" s="28" t="s">
        <v>366</v>
      </c>
      <c r="AL58" s="28" t="s">
        <v>367</v>
      </c>
      <c r="AM58" s="28" t="s">
        <v>368</v>
      </c>
      <c r="AN58" s="28" t="s">
        <v>369</v>
      </c>
      <c r="AO58" s="28" t="s">
        <v>370</v>
      </c>
      <c r="AP58" s="28" t="s">
        <v>371</v>
      </c>
      <c r="AQ58" s="28" t="s">
        <v>372</v>
      </c>
      <c r="AR58" s="28" t="s">
        <v>373</v>
      </c>
      <c r="AS58" s="28" t="s">
        <v>374</v>
      </c>
      <c r="AT58" s="28" t="s">
        <v>375</v>
      </c>
      <c r="AU58" s="28" t="s">
        <v>513</v>
      </c>
      <c r="AV58" s="28" t="s">
        <v>514</v>
      </c>
    </row>
    <row r="59" spans="1:51" x14ac:dyDescent="0.2">
      <c r="A59" s="43" t="s">
        <v>326</v>
      </c>
      <c r="I59" s="36">
        <v>4</v>
      </c>
      <c r="J59" s="36"/>
      <c r="K59" s="36"/>
      <c r="L59" s="36"/>
      <c r="O59" s="36">
        <v>4</v>
      </c>
      <c r="P59" s="36">
        <v>2</v>
      </c>
      <c r="Q59" s="36">
        <v>8934815263</v>
      </c>
      <c r="T59" s="2">
        <v>0</v>
      </c>
      <c r="U59" s="134">
        <v>3</v>
      </c>
      <c r="V59" s="135">
        <v>20</v>
      </c>
      <c r="W59" s="135" t="s">
        <v>5</v>
      </c>
      <c r="X59" s="135">
        <v>30</v>
      </c>
      <c r="Y59" s="135">
        <v>97</v>
      </c>
      <c r="Z59" s="135">
        <v>86</v>
      </c>
      <c r="AA59" s="135">
        <v>150</v>
      </c>
      <c r="AB59" s="135">
        <v>0</v>
      </c>
      <c r="AC59" s="135">
        <v>75</v>
      </c>
      <c r="AD59" s="135">
        <v>10</v>
      </c>
      <c r="AE59" s="135">
        <v>10</v>
      </c>
      <c r="AF59" s="135">
        <v>5</v>
      </c>
      <c r="AG59" s="135" t="s">
        <v>42</v>
      </c>
      <c r="AH59" s="135" t="s">
        <v>42</v>
      </c>
      <c r="AI59" s="135" t="s">
        <v>42</v>
      </c>
      <c r="AJ59" s="135" t="s">
        <v>42</v>
      </c>
      <c r="AK59" s="135" t="s">
        <v>42</v>
      </c>
      <c r="AL59" s="135" t="s">
        <v>42</v>
      </c>
      <c r="AM59" s="135" t="s">
        <v>43</v>
      </c>
      <c r="AN59" s="135" t="s">
        <v>42</v>
      </c>
      <c r="AO59" s="135" t="s">
        <v>42</v>
      </c>
      <c r="AP59" s="135" t="s">
        <v>42</v>
      </c>
      <c r="AQ59" s="135" t="s">
        <v>42</v>
      </c>
      <c r="AR59" s="135" t="s">
        <v>42</v>
      </c>
      <c r="AS59" s="135" t="s">
        <v>42</v>
      </c>
      <c r="AT59" s="135" t="s">
        <v>42</v>
      </c>
      <c r="AU59" s="135" t="s">
        <v>43</v>
      </c>
      <c r="AV59" s="136" t="s">
        <v>43</v>
      </c>
    </row>
    <row r="60" spans="1:51" x14ac:dyDescent="0.2">
      <c r="A60" s="43" t="s">
        <v>327</v>
      </c>
      <c r="B60" t="s">
        <v>561</v>
      </c>
      <c r="I60" s="36">
        <v>5</v>
      </c>
      <c r="J60" s="36"/>
      <c r="K60" s="36"/>
      <c r="L60" s="36"/>
      <c r="O60" s="36">
        <v>5</v>
      </c>
      <c r="P60" s="36">
        <v>9</v>
      </c>
      <c r="Q60" s="47">
        <v>1029453432</v>
      </c>
      <c r="T60" s="2">
        <v>1</v>
      </c>
      <c r="U60" s="134">
        <v>37</v>
      </c>
      <c r="V60" s="135">
        <v>0</v>
      </c>
      <c r="W60" s="135">
        <v>-1</v>
      </c>
      <c r="X60" s="135">
        <v>12</v>
      </c>
      <c r="Y60" s="135">
        <v>140</v>
      </c>
      <c r="Z60" s="135">
        <v>132</v>
      </c>
      <c r="AA60" s="135">
        <v>700</v>
      </c>
      <c r="AB60" s="135">
        <v>6</v>
      </c>
      <c r="AC60" s="135">
        <v>98</v>
      </c>
      <c r="AD60" s="135">
        <v>20</v>
      </c>
      <c r="AE60" s="135">
        <v>20</v>
      </c>
      <c r="AF60" s="135">
        <v>12</v>
      </c>
      <c r="AG60" s="135" t="s">
        <v>43</v>
      </c>
      <c r="AH60" s="241" t="s">
        <v>42</v>
      </c>
      <c r="AI60" s="135" t="s">
        <v>42</v>
      </c>
      <c r="AJ60" s="241" t="s">
        <v>43</v>
      </c>
      <c r="AK60" s="135" t="s">
        <v>42</v>
      </c>
      <c r="AL60" s="135" t="s">
        <v>42</v>
      </c>
      <c r="AM60" s="241" t="s">
        <v>42</v>
      </c>
      <c r="AN60" s="135" t="s">
        <v>42</v>
      </c>
      <c r="AO60" s="135" t="s">
        <v>42</v>
      </c>
      <c r="AP60" s="135" t="s">
        <v>42</v>
      </c>
      <c r="AQ60" s="241" t="s">
        <v>43</v>
      </c>
      <c r="AR60" s="135" t="s">
        <v>42</v>
      </c>
      <c r="AS60" s="135" t="s">
        <v>42</v>
      </c>
      <c r="AT60" s="135" t="s">
        <v>42</v>
      </c>
      <c r="AU60" s="135" t="s">
        <v>43</v>
      </c>
      <c r="AV60" s="244" t="s">
        <v>43</v>
      </c>
    </row>
    <row r="61" spans="1:51" x14ac:dyDescent="0.2">
      <c r="I61" s="36">
        <v>6</v>
      </c>
      <c r="J61" s="36"/>
      <c r="K61" s="36"/>
      <c r="L61" s="36"/>
      <c r="O61" s="36">
        <v>6</v>
      </c>
      <c r="P61" s="36">
        <v>8</v>
      </c>
      <c r="Q61" s="36">
        <v>2847636488</v>
      </c>
      <c r="T61" s="2">
        <v>2</v>
      </c>
      <c r="U61" s="134">
        <v>12</v>
      </c>
      <c r="V61" s="241" t="s">
        <v>345</v>
      </c>
      <c r="W61" s="241" t="s">
        <v>1202</v>
      </c>
      <c r="X61" s="135">
        <v>7</v>
      </c>
      <c r="Y61" s="135">
        <v>349</v>
      </c>
      <c r="Z61" s="135">
        <v>345</v>
      </c>
      <c r="AA61" s="135">
        <v>255</v>
      </c>
      <c r="AB61" s="135">
        <v>0</v>
      </c>
      <c r="AC61" s="135">
        <v>78</v>
      </c>
      <c r="AD61" s="135">
        <v>10</v>
      </c>
      <c r="AE61" s="135">
        <v>5</v>
      </c>
      <c r="AF61" s="135">
        <v>5</v>
      </c>
      <c r="AG61" s="241" t="s">
        <v>42</v>
      </c>
      <c r="AH61" s="135" t="s">
        <v>43</v>
      </c>
      <c r="AI61" s="241" t="s">
        <v>43</v>
      </c>
      <c r="AJ61" s="135" t="s">
        <v>42</v>
      </c>
      <c r="AK61" s="135" t="s">
        <v>42</v>
      </c>
      <c r="AL61" s="135" t="s">
        <v>42</v>
      </c>
      <c r="AM61" s="241" t="s">
        <v>43</v>
      </c>
      <c r="AN61" s="135" t="s">
        <v>42</v>
      </c>
      <c r="AO61" s="135" t="s">
        <v>42</v>
      </c>
      <c r="AP61" s="135" t="s">
        <v>42</v>
      </c>
      <c r="AQ61" s="135" t="s">
        <v>42</v>
      </c>
      <c r="AR61" s="135" t="s">
        <v>42</v>
      </c>
      <c r="AS61" s="241" t="s">
        <v>43</v>
      </c>
      <c r="AT61" s="135" t="s">
        <v>42</v>
      </c>
      <c r="AU61" s="135" t="s">
        <v>43</v>
      </c>
      <c r="AV61" s="244" t="s">
        <v>42</v>
      </c>
    </row>
    <row r="62" spans="1:51" x14ac:dyDescent="0.2">
      <c r="A62" s="43"/>
      <c r="O62" s="36">
        <v>7</v>
      </c>
      <c r="P62" s="36">
        <v>10</v>
      </c>
      <c r="Q62" s="36">
        <v>4095847652</v>
      </c>
      <c r="T62" s="2">
        <v>3</v>
      </c>
      <c r="U62" s="134">
        <v>45</v>
      </c>
      <c r="V62" s="135">
        <v>3</v>
      </c>
      <c r="W62" s="242" t="s">
        <v>1203</v>
      </c>
      <c r="X62" s="135">
        <v>6.1</v>
      </c>
      <c r="Y62" s="135">
        <v>72</v>
      </c>
      <c r="Z62" s="135">
        <v>66</v>
      </c>
      <c r="AA62" s="135">
        <v>370</v>
      </c>
      <c r="AB62" s="135">
        <v>0</v>
      </c>
      <c r="AC62" s="135">
        <v>60</v>
      </c>
      <c r="AD62" s="135">
        <v>5</v>
      </c>
      <c r="AE62" s="135">
        <v>5</v>
      </c>
      <c r="AF62" s="135">
        <v>5</v>
      </c>
      <c r="AG62" s="135" t="s">
        <v>43</v>
      </c>
      <c r="AH62" s="241" t="s">
        <v>42</v>
      </c>
      <c r="AI62" s="135" t="s">
        <v>42</v>
      </c>
      <c r="AJ62" s="135" t="s">
        <v>42</v>
      </c>
      <c r="AK62" s="135" t="s">
        <v>42</v>
      </c>
      <c r="AL62" s="135" t="s">
        <v>42</v>
      </c>
      <c r="AM62" s="135" t="s">
        <v>42</v>
      </c>
      <c r="AN62" s="135" t="s">
        <v>42</v>
      </c>
      <c r="AO62" s="135" t="s">
        <v>42</v>
      </c>
      <c r="AP62" s="135" t="s">
        <v>42</v>
      </c>
      <c r="AQ62" s="241" t="s">
        <v>43</v>
      </c>
      <c r="AR62" s="135" t="s">
        <v>42</v>
      </c>
      <c r="AS62" s="135" t="s">
        <v>42</v>
      </c>
      <c r="AT62" s="135" t="s">
        <v>42</v>
      </c>
      <c r="AU62" s="135" t="s">
        <v>43</v>
      </c>
      <c r="AV62" s="136" t="s">
        <v>42</v>
      </c>
    </row>
    <row r="63" spans="1:51" x14ac:dyDescent="0.2">
      <c r="A63" s="44" t="s">
        <v>330</v>
      </c>
      <c r="B63" s="36"/>
      <c r="C63" s="36"/>
      <c r="D63" s="36"/>
      <c r="T63" s="2">
        <v>4</v>
      </c>
      <c r="U63" s="134">
        <v>79</v>
      </c>
      <c r="V63" s="241" t="s">
        <v>1204</v>
      </c>
      <c r="W63" s="241" t="s">
        <v>1205</v>
      </c>
      <c r="X63" s="241" t="s">
        <v>1206</v>
      </c>
      <c r="Y63" s="135">
        <v>98</v>
      </c>
      <c r="Z63" s="135">
        <v>92</v>
      </c>
      <c r="AA63" s="135">
        <v>857</v>
      </c>
      <c r="AB63" s="135">
        <v>0</v>
      </c>
      <c r="AC63" s="135">
        <v>86</v>
      </c>
      <c r="AD63" s="135">
        <v>5</v>
      </c>
      <c r="AE63" s="135">
        <v>5</v>
      </c>
      <c r="AF63" s="135">
        <v>5</v>
      </c>
      <c r="AG63" s="135" t="s">
        <v>43</v>
      </c>
      <c r="AH63" s="135" t="s">
        <v>43</v>
      </c>
      <c r="AI63" s="135" t="s">
        <v>42</v>
      </c>
      <c r="AJ63" s="241" t="s">
        <v>43</v>
      </c>
      <c r="AK63" s="135" t="s">
        <v>42</v>
      </c>
      <c r="AL63" s="241" t="s">
        <v>43</v>
      </c>
      <c r="AM63" s="135" t="s">
        <v>42</v>
      </c>
      <c r="AN63" s="135" t="s">
        <v>42</v>
      </c>
      <c r="AO63" s="135" t="s">
        <v>42</v>
      </c>
      <c r="AP63" s="135" t="s">
        <v>42</v>
      </c>
      <c r="AQ63" s="241" t="s">
        <v>43</v>
      </c>
      <c r="AR63" s="135" t="s">
        <v>42</v>
      </c>
      <c r="AS63" s="135" t="s">
        <v>42</v>
      </c>
      <c r="AT63" s="135" t="s">
        <v>42</v>
      </c>
      <c r="AU63" s="135" t="s">
        <v>43</v>
      </c>
      <c r="AV63" s="244" t="s">
        <v>43</v>
      </c>
    </row>
    <row r="64" spans="1:51" x14ac:dyDescent="0.2">
      <c r="A64" s="43" t="s">
        <v>331</v>
      </c>
      <c r="B64" s="43" t="s">
        <v>332</v>
      </c>
      <c r="C64" s="36"/>
      <c r="D64" s="36"/>
      <c r="T64" s="2">
        <v>5</v>
      </c>
      <c r="U64" s="134">
        <v>39</v>
      </c>
      <c r="V64" s="135" t="s">
        <v>6</v>
      </c>
      <c r="W64" s="243">
        <v>0.02</v>
      </c>
      <c r="X64" s="241" t="s">
        <v>1207</v>
      </c>
      <c r="Y64" s="135">
        <v>98</v>
      </c>
      <c r="Z64" s="135">
        <v>87</v>
      </c>
      <c r="AA64" s="135">
        <v>20</v>
      </c>
      <c r="AB64" s="135">
        <v>4</v>
      </c>
      <c r="AC64" s="135">
        <v>70</v>
      </c>
      <c r="AD64" s="135">
        <v>12</v>
      </c>
      <c r="AE64" s="135">
        <v>12</v>
      </c>
      <c r="AF64" s="135">
        <v>10</v>
      </c>
      <c r="AG64" s="135" t="s">
        <v>43</v>
      </c>
      <c r="AH64" s="241" t="s">
        <v>42</v>
      </c>
      <c r="AI64" s="135" t="s">
        <v>42</v>
      </c>
      <c r="AJ64" s="135" t="s">
        <v>42</v>
      </c>
      <c r="AK64" s="135" t="s">
        <v>42</v>
      </c>
      <c r="AL64" s="135" t="s">
        <v>42</v>
      </c>
      <c r="AM64" s="135" t="s">
        <v>42</v>
      </c>
      <c r="AN64" s="241" t="s">
        <v>43</v>
      </c>
      <c r="AO64" s="135" t="s">
        <v>42</v>
      </c>
      <c r="AP64" s="135" t="s">
        <v>42</v>
      </c>
      <c r="AQ64" s="135" t="s">
        <v>42</v>
      </c>
      <c r="AR64" s="135" t="s">
        <v>42</v>
      </c>
      <c r="AS64" s="241" t="s">
        <v>43</v>
      </c>
      <c r="AT64" s="135" t="s">
        <v>42</v>
      </c>
      <c r="AU64" s="135" t="s">
        <v>43</v>
      </c>
      <c r="AV64" s="136" t="s">
        <v>42</v>
      </c>
    </row>
    <row r="65" spans="1:48" x14ac:dyDescent="0.2">
      <c r="A65" s="43" t="s">
        <v>333</v>
      </c>
      <c r="B65" t="s">
        <v>334</v>
      </c>
      <c r="H65" s="51" t="s">
        <v>572</v>
      </c>
      <c r="P65" s="36"/>
    </row>
    <row r="66" spans="1:48" x14ac:dyDescent="0.2">
      <c r="B66" t="s">
        <v>335</v>
      </c>
      <c r="P66" s="36"/>
    </row>
    <row r="67" spans="1:48" x14ac:dyDescent="0.2">
      <c r="B67" t="s">
        <v>336</v>
      </c>
      <c r="P67" s="36"/>
      <c r="U67" s="28" t="s">
        <v>318</v>
      </c>
      <c r="V67" s="28" t="s">
        <v>40</v>
      </c>
      <c r="W67" s="28" t="s">
        <v>41</v>
      </c>
      <c r="X67" s="28" t="s">
        <v>359</v>
      </c>
      <c r="Y67" s="28" t="s">
        <v>321</v>
      </c>
      <c r="Z67" s="28" t="s">
        <v>688</v>
      </c>
      <c r="AA67" s="28" t="s">
        <v>360</v>
      </c>
      <c r="AB67" s="28" t="s">
        <v>361</v>
      </c>
      <c r="AC67" s="28" t="s">
        <v>574</v>
      </c>
      <c r="AD67" s="28" t="s">
        <v>576</v>
      </c>
      <c r="AE67" s="28" t="s">
        <v>689</v>
      </c>
      <c r="AF67" s="28" t="s">
        <v>575</v>
      </c>
      <c r="AG67" s="28" t="s">
        <v>363</v>
      </c>
      <c r="AH67" s="28" t="s">
        <v>362</v>
      </c>
      <c r="AI67" s="28" t="s">
        <v>364</v>
      </c>
      <c r="AJ67" s="28" t="s">
        <v>365</v>
      </c>
      <c r="AK67" s="28" t="s">
        <v>366</v>
      </c>
      <c r="AL67" s="28" t="s">
        <v>367</v>
      </c>
      <c r="AM67" s="28" t="s">
        <v>368</v>
      </c>
      <c r="AN67" s="28" t="s">
        <v>369</v>
      </c>
      <c r="AO67" s="28" t="s">
        <v>370</v>
      </c>
      <c r="AP67" s="28" t="s">
        <v>371</v>
      </c>
      <c r="AQ67" s="28" t="s">
        <v>372</v>
      </c>
      <c r="AR67" s="28" t="s">
        <v>373</v>
      </c>
      <c r="AS67" s="28" t="s">
        <v>374</v>
      </c>
      <c r="AT67" s="28" t="s">
        <v>375</v>
      </c>
      <c r="AU67" s="28" t="s">
        <v>513</v>
      </c>
      <c r="AV67" s="28" t="s">
        <v>514</v>
      </c>
    </row>
    <row r="68" spans="1:48" x14ac:dyDescent="0.2">
      <c r="P68" s="36"/>
      <c r="T68" s="2">
        <v>0</v>
      </c>
      <c r="U68" s="134">
        <v>3</v>
      </c>
      <c r="V68" s="135">
        <v>20</v>
      </c>
      <c r="W68" s="135" t="s">
        <v>5</v>
      </c>
      <c r="X68" s="135">
        <v>30</v>
      </c>
      <c r="Y68" s="135">
        <v>97</v>
      </c>
      <c r="Z68" s="135">
        <v>86</v>
      </c>
      <c r="AA68" s="135">
        <v>150</v>
      </c>
      <c r="AB68" s="135">
        <v>0</v>
      </c>
      <c r="AC68" s="135">
        <v>75</v>
      </c>
      <c r="AD68" s="135">
        <v>10</v>
      </c>
      <c r="AE68" s="135">
        <v>10</v>
      </c>
      <c r="AF68" s="135">
        <v>5</v>
      </c>
      <c r="AG68" s="135" t="s">
        <v>42</v>
      </c>
      <c r="AH68" s="135" t="s">
        <v>42</v>
      </c>
      <c r="AI68" s="135" t="s">
        <v>42</v>
      </c>
      <c r="AJ68" s="135" t="s">
        <v>42</v>
      </c>
      <c r="AK68" s="135" t="s">
        <v>42</v>
      </c>
      <c r="AL68" s="135" t="s">
        <v>42</v>
      </c>
      <c r="AM68" s="135" t="s">
        <v>43</v>
      </c>
      <c r="AN68" s="135" t="s">
        <v>42</v>
      </c>
      <c r="AO68" s="135" t="s">
        <v>42</v>
      </c>
      <c r="AP68" s="135" t="s">
        <v>42</v>
      </c>
      <c r="AQ68" s="135" t="s">
        <v>42</v>
      </c>
      <c r="AR68" s="135" t="s">
        <v>42</v>
      </c>
      <c r="AS68" s="135" t="s">
        <v>42</v>
      </c>
      <c r="AT68" s="135" t="s">
        <v>42</v>
      </c>
      <c r="AU68" s="135" t="s">
        <v>43</v>
      </c>
      <c r="AV68" s="136" t="s">
        <v>43</v>
      </c>
    </row>
    <row r="69" spans="1:48" x14ac:dyDescent="0.2">
      <c r="B69" t="s">
        <v>337</v>
      </c>
      <c r="N69" s="43" t="s">
        <v>347</v>
      </c>
      <c r="T69" s="2">
        <v>1</v>
      </c>
      <c r="U69" s="134">
        <v>27</v>
      </c>
      <c r="V69" s="135">
        <v>1.17</v>
      </c>
      <c r="W69" s="135">
        <v>0.3</v>
      </c>
      <c r="X69" s="135">
        <v>4</v>
      </c>
      <c r="Y69" s="135">
        <v>140</v>
      </c>
      <c r="Z69" s="135">
        <v>133</v>
      </c>
      <c r="AA69" s="135">
        <v>700</v>
      </c>
      <c r="AB69" s="135">
        <v>6</v>
      </c>
      <c r="AC69" s="135">
        <v>98</v>
      </c>
      <c r="AD69" s="135">
        <v>20</v>
      </c>
      <c r="AE69" s="135">
        <v>20</v>
      </c>
      <c r="AF69" s="135">
        <v>12</v>
      </c>
      <c r="AG69" s="135" t="s">
        <v>43</v>
      </c>
      <c r="AH69" s="135" t="s">
        <v>43</v>
      </c>
      <c r="AI69" s="135" t="s">
        <v>42</v>
      </c>
      <c r="AJ69" s="241" t="s">
        <v>43</v>
      </c>
      <c r="AK69" s="135" t="s">
        <v>42</v>
      </c>
      <c r="AL69" s="135" t="s">
        <v>42</v>
      </c>
      <c r="AM69" s="241" t="s">
        <v>43</v>
      </c>
      <c r="AN69" s="135" t="s">
        <v>42</v>
      </c>
      <c r="AO69" s="135" t="s">
        <v>42</v>
      </c>
      <c r="AP69" s="135" t="s">
        <v>42</v>
      </c>
      <c r="AQ69" s="241" t="s">
        <v>43</v>
      </c>
      <c r="AR69" s="135" t="s">
        <v>42</v>
      </c>
      <c r="AS69" s="135" t="s">
        <v>42</v>
      </c>
      <c r="AT69" s="135" t="s">
        <v>42</v>
      </c>
      <c r="AU69" s="135" t="s">
        <v>43</v>
      </c>
      <c r="AV69" s="244" t="s">
        <v>43</v>
      </c>
    </row>
    <row r="70" spans="1:48" x14ac:dyDescent="0.2">
      <c r="B70" t="s">
        <v>338</v>
      </c>
      <c r="N70" s="43" t="s">
        <v>348</v>
      </c>
      <c r="T70" s="2">
        <v>2</v>
      </c>
      <c r="U70" s="134">
        <v>12</v>
      </c>
      <c r="V70" s="241" t="s">
        <v>345</v>
      </c>
      <c r="W70" s="241" t="s">
        <v>1202</v>
      </c>
      <c r="X70" s="135">
        <v>7</v>
      </c>
      <c r="Y70" s="135">
        <v>349</v>
      </c>
      <c r="Z70" s="135">
        <v>345</v>
      </c>
      <c r="AA70" s="135">
        <v>255</v>
      </c>
      <c r="AB70" s="135">
        <v>0</v>
      </c>
      <c r="AC70" s="135">
        <v>78</v>
      </c>
      <c r="AD70" s="135">
        <v>10</v>
      </c>
      <c r="AE70" s="135">
        <v>5</v>
      </c>
      <c r="AF70" s="135">
        <v>5</v>
      </c>
      <c r="AG70" s="241" t="s">
        <v>42</v>
      </c>
      <c r="AH70" s="135" t="s">
        <v>43</v>
      </c>
      <c r="AI70" s="241" t="s">
        <v>43</v>
      </c>
      <c r="AJ70" s="135" t="s">
        <v>42</v>
      </c>
      <c r="AK70" s="135" t="s">
        <v>42</v>
      </c>
      <c r="AL70" s="135" t="s">
        <v>42</v>
      </c>
      <c r="AM70" s="241" t="s">
        <v>43</v>
      </c>
      <c r="AN70" s="135" t="s">
        <v>42</v>
      </c>
      <c r="AO70" s="135" t="s">
        <v>42</v>
      </c>
      <c r="AP70" s="135" t="s">
        <v>42</v>
      </c>
      <c r="AQ70" s="135" t="s">
        <v>42</v>
      </c>
      <c r="AR70" s="135" t="s">
        <v>42</v>
      </c>
      <c r="AS70" s="241" t="s">
        <v>43</v>
      </c>
      <c r="AT70" s="135" t="s">
        <v>42</v>
      </c>
      <c r="AU70" s="135" t="s">
        <v>43</v>
      </c>
      <c r="AV70" s="244" t="s">
        <v>42</v>
      </c>
    </row>
    <row r="71" spans="1:48" x14ac:dyDescent="0.2">
      <c r="N71" t="s">
        <v>351</v>
      </c>
      <c r="Q71" t="s">
        <v>352</v>
      </c>
      <c r="T71" s="2">
        <v>3</v>
      </c>
      <c r="U71" s="134">
        <v>37</v>
      </c>
      <c r="V71" s="135">
        <v>0</v>
      </c>
      <c r="W71" s="135">
        <v>-1</v>
      </c>
      <c r="X71" s="135">
        <v>12</v>
      </c>
      <c r="Y71" s="135">
        <v>140</v>
      </c>
      <c r="Z71" s="135">
        <v>132</v>
      </c>
      <c r="AA71" s="135">
        <v>700</v>
      </c>
      <c r="AB71" s="135">
        <v>6</v>
      </c>
      <c r="AC71" s="135">
        <v>98</v>
      </c>
      <c r="AD71" s="135">
        <v>20</v>
      </c>
      <c r="AE71" s="135">
        <v>20</v>
      </c>
      <c r="AF71" s="135">
        <v>12</v>
      </c>
      <c r="AG71" s="135" t="s">
        <v>43</v>
      </c>
      <c r="AH71" s="241" t="s">
        <v>42</v>
      </c>
      <c r="AI71" s="135" t="s">
        <v>42</v>
      </c>
      <c r="AJ71" s="241" t="s">
        <v>43</v>
      </c>
      <c r="AK71" s="135" t="s">
        <v>42</v>
      </c>
      <c r="AL71" s="135" t="s">
        <v>42</v>
      </c>
      <c r="AM71" s="241" t="s">
        <v>42</v>
      </c>
      <c r="AN71" s="135" t="s">
        <v>42</v>
      </c>
      <c r="AO71" s="135" t="s">
        <v>42</v>
      </c>
      <c r="AP71" s="135" t="s">
        <v>42</v>
      </c>
      <c r="AQ71" s="241" t="s">
        <v>43</v>
      </c>
      <c r="AR71" s="135" t="s">
        <v>42</v>
      </c>
      <c r="AS71" s="135" t="s">
        <v>42</v>
      </c>
      <c r="AT71" s="135" t="s">
        <v>42</v>
      </c>
      <c r="AU71" s="135" t="s">
        <v>43</v>
      </c>
      <c r="AV71" s="244" t="s">
        <v>43</v>
      </c>
    </row>
    <row r="72" spans="1:48" x14ac:dyDescent="0.2">
      <c r="B72" t="s">
        <v>339</v>
      </c>
      <c r="N72" t="s">
        <v>353</v>
      </c>
      <c r="Q72" t="s">
        <v>358</v>
      </c>
      <c r="T72" s="2">
        <v>4</v>
      </c>
      <c r="U72" s="134">
        <v>79</v>
      </c>
      <c r="V72" s="241" t="s">
        <v>1204</v>
      </c>
      <c r="W72" s="241" t="s">
        <v>1205</v>
      </c>
      <c r="X72" s="241" t="s">
        <v>1206</v>
      </c>
      <c r="Y72" s="135">
        <v>98</v>
      </c>
      <c r="Z72" s="135">
        <v>92</v>
      </c>
      <c r="AA72" s="135">
        <v>857</v>
      </c>
      <c r="AB72" s="135">
        <v>0</v>
      </c>
      <c r="AC72" s="135">
        <v>86</v>
      </c>
      <c r="AD72" s="135">
        <v>5</v>
      </c>
      <c r="AE72" s="135">
        <v>5</v>
      </c>
      <c r="AF72" s="135">
        <v>5</v>
      </c>
      <c r="AG72" s="135" t="s">
        <v>43</v>
      </c>
      <c r="AH72" s="135" t="s">
        <v>43</v>
      </c>
      <c r="AI72" s="135" t="s">
        <v>42</v>
      </c>
      <c r="AJ72" s="241" t="s">
        <v>43</v>
      </c>
      <c r="AK72" s="135" t="s">
        <v>42</v>
      </c>
      <c r="AL72" s="241" t="s">
        <v>43</v>
      </c>
      <c r="AM72" s="135" t="s">
        <v>42</v>
      </c>
      <c r="AN72" s="135" t="s">
        <v>42</v>
      </c>
      <c r="AO72" s="135" t="s">
        <v>42</v>
      </c>
      <c r="AP72" s="135" t="s">
        <v>42</v>
      </c>
      <c r="AQ72" s="241" t="s">
        <v>43</v>
      </c>
      <c r="AR72" s="135" t="s">
        <v>42</v>
      </c>
      <c r="AS72" s="135" t="s">
        <v>42</v>
      </c>
      <c r="AT72" s="135" t="s">
        <v>42</v>
      </c>
      <c r="AU72" s="135" t="s">
        <v>43</v>
      </c>
      <c r="AV72" s="244" t="s">
        <v>43</v>
      </c>
    </row>
    <row r="73" spans="1:48" x14ac:dyDescent="0.2">
      <c r="B73" t="s">
        <v>340</v>
      </c>
      <c r="T73" s="2">
        <v>5</v>
      </c>
      <c r="U73" s="134">
        <v>39</v>
      </c>
      <c r="V73" s="135" t="s">
        <v>6</v>
      </c>
      <c r="W73" s="243">
        <v>0.02</v>
      </c>
      <c r="X73" s="241" t="s">
        <v>1207</v>
      </c>
      <c r="Y73" s="135">
        <v>98</v>
      </c>
      <c r="Z73" s="135">
        <v>87</v>
      </c>
      <c r="AA73" s="135">
        <v>20</v>
      </c>
      <c r="AB73" s="135">
        <v>4</v>
      </c>
      <c r="AC73" s="135">
        <v>70</v>
      </c>
      <c r="AD73" s="135">
        <v>12</v>
      </c>
      <c r="AE73" s="135">
        <v>12</v>
      </c>
      <c r="AF73" s="135">
        <v>10</v>
      </c>
      <c r="AG73" s="135" t="s">
        <v>43</v>
      </c>
      <c r="AH73" s="241" t="s">
        <v>42</v>
      </c>
      <c r="AI73" s="135" t="s">
        <v>42</v>
      </c>
      <c r="AJ73" s="135" t="s">
        <v>42</v>
      </c>
      <c r="AK73" s="135" t="s">
        <v>42</v>
      </c>
      <c r="AL73" s="135" t="s">
        <v>42</v>
      </c>
      <c r="AM73" s="135" t="s">
        <v>42</v>
      </c>
      <c r="AN73" s="241" t="s">
        <v>43</v>
      </c>
      <c r="AO73" s="135" t="s">
        <v>42</v>
      </c>
      <c r="AP73" s="135" t="s">
        <v>42</v>
      </c>
      <c r="AQ73" s="135" t="s">
        <v>42</v>
      </c>
      <c r="AR73" s="135" t="s">
        <v>42</v>
      </c>
      <c r="AS73" s="241" t="s">
        <v>43</v>
      </c>
      <c r="AT73" s="135" t="s">
        <v>42</v>
      </c>
      <c r="AU73" s="135" t="s">
        <v>43</v>
      </c>
      <c r="AV73" s="136" t="s">
        <v>42</v>
      </c>
    </row>
    <row r="75" spans="1:48" x14ac:dyDescent="0.2">
      <c r="B75" t="s">
        <v>341</v>
      </c>
    </row>
    <row r="76" spans="1:48" x14ac:dyDescent="0.2">
      <c r="U76" s="28" t="s">
        <v>318</v>
      </c>
      <c r="V76" s="28" t="s">
        <v>40</v>
      </c>
      <c r="W76" s="28" t="s">
        <v>41</v>
      </c>
      <c r="X76" s="28" t="s">
        <v>359</v>
      </c>
      <c r="Y76" s="28" t="s">
        <v>321</v>
      </c>
      <c r="Z76" s="28" t="s">
        <v>688</v>
      </c>
      <c r="AA76" s="28" t="s">
        <v>360</v>
      </c>
      <c r="AB76" s="28" t="s">
        <v>361</v>
      </c>
      <c r="AC76" s="28" t="s">
        <v>574</v>
      </c>
      <c r="AD76" s="28" t="s">
        <v>576</v>
      </c>
      <c r="AE76" s="28" t="s">
        <v>689</v>
      </c>
      <c r="AF76" s="28" t="s">
        <v>575</v>
      </c>
      <c r="AG76" s="28" t="s">
        <v>363</v>
      </c>
      <c r="AH76" s="28" t="s">
        <v>362</v>
      </c>
      <c r="AI76" s="28" t="s">
        <v>364</v>
      </c>
      <c r="AJ76" s="28" t="s">
        <v>365</v>
      </c>
      <c r="AK76" s="28" t="s">
        <v>366</v>
      </c>
      <c r="AL76" s="28" t="s">
        <v>367</v>
      </c>
      <c r="AM76" s="28" t="s">
        <v>368</v>
      </c>
      <c r="AN76" s="28" t="s">
        <v>369</v>
      </c>
      <c r="AO76" s="28" t="s">
        <v>370</v>
      </c>
      <c r="AP76" s="28" t="s">
        <v>371</v>
      </c>
      <c r="AQ76" s="28" t="s">
        <v>372</v>
      </c>
      <c r="AR76" s="28" t="s">
        <v>373</v>
      </c>
      <c r="AS76" s="28" t="s">
        <v>374</v>
      </c>
      <c r="AT76" s="28" t="s">
        <v>375</v>
      </c>
      <c r="AU76" s="28" t="s">
        <v>513</v>
      </c>
      <c r="AV76" s="28" t="s">
        <v>514</v>
      </c>
    </row>
    <row r="77" spans="1:48" x14ac:dyDescent="0.2">
      <c r="T77" s="2">
        <v>0</v>
      </c>
      <c r="U77" s="134">
        <v>3</v>
      </c>
      <c r="V77" s="135">
        <v>20</v>
      </c>
      <c r="W77" s="135" t="s">
        <v>5</v>
      </c>
      <c r="X77" s="135">
        <v>30</v>
      </c>
      <c r="Y77" s="135">
        <v>97</v>
      </c>
      <c r="Z77" s="135">
        <v>86</v>
      </c>
      <c r="AA77" s="135">
        <v>150</v>
      </c>
      <c r="AB77" s="135">
        <v>0</v>
      </c>
      <c r="AC77" s="135">
        <v>75</v>
      </c>
      <c r="AD77" s="135">
        <v>10</v>
      </c>
      <c r="AE77" s="135">
        <v>10</v>
      </c>
      <c r="AF77" s="135">
        <v>5</v>
      </c>
      <c r="AG77" s="135" t="s">
        <v>42</v>
      </c>
      <c r="AH77" s="135" t="s">
        <v>42</v>
      </c>
      <c r="AI77" s="135" t="s">
        <v>42</v>
      </c>
      <c r="AJ77" s="135" t="s">
        <v>42</v>
      </c>
      <c r="AK77" s="135" t="s">
        <v>42</v>
      </c>
      <c r="AL77" s="135" t="s">
        <v>42</v>
      </c>
      <c r="AM77" s="135" t="s">
        <v>43</v>
      </c>
      <c r="AN77" s="135" t="s">
        <v>42</v>
      </c>
      <c r="AO77" s="135" t="s">
        <v>42</v>
      </c>
      <c r="AP77" s="135" t="s">
        <v>42</v>
      </c>
      <c r="AQ77" s="135" t="s">
        <v>42</v>
      </c>
      <c r="AR77" s="135" t="s">
        <v>42</v>
      </c>
      <c r="AS77" s="135" t="s">
        <v>42</v>
      </c>
      <c r="AT77" s="135" t="s">
        <v>42</v>
      </c>
      <c r="AU77" s="135" t="s">
        <v>43</v>
      </c>
      <c r="AV77" s="136" t="s">
        <v>43</v>
      </c>
    </row>
    <row r="78" spans="1:48" x14ac:dyDescent="0.2">
      <c r="T78" s="2">
        <v>1</v>
      </c>
      <c r="U78" s="134">
        <v>27</v>
      </c>
      <c r="V78" s="135">
        <v>1.17</v>
      </c>
      <c r="W78" s="135">
        <v>0.3</v>
      </c>
      <c r="X78" s="135">
        <v>4</v>
      </c>
      <c r="Y78" s="135">
        <v>140</v>
      </c>
      <c r="Z78" s="135">
        <v>133</v>
      </c>
      <c r="AA78" s="135">
        <v>700</v>
      </c>
      <c r="AB78" s="135">
        <v>6</v>
      </c>
      <c r="AC78" s="135">
        <v>98</v>
      </c>
      <c r="AD78" s="135">
        <v>20</v>
      </c>
      <c r="AE78" s="135">
        <v>20</v>
      </c>
      <c r="AF78" s="135">
        <v>12</v>
      </c>
      <c r="AG78" s="135" t="s">
        <v>43</v>
      </c>
      <c r="AH78" s="135" t="s">
        <v>43</v>
      </c>
      <c r="AI78" s="135" t="s">
        <v>42</v>
      </c>
      <c r="AJ78" s="241" t="s">
        <v>43</v>
      </c>
      <c r="AK78" s="135" t="s">
        <v>42</v>
      </c>
      <c r="AL78" s="135" t="s">
        <v>42</v>
      </c>
      <c r="AM78" s="241" t="s">
        <v>43</v>
      </c>
      <c r="AN78" s="135" t="s">
        <v>42</v>
      </c>
      <c r="AO78" s="135" t="s">
        <v>42</v>
      </c>
      <c r="AP78" s="135" t="s">
        <v>42</v>
      </c>
      <c r="AQ78" s="241" t="s">
        <v>43</v>
      </c>
      <c r="AR78" s="135" t="s">
        <v>42</v>
      </c>
      <c r="AS78" s="135" t="s">
        <v>42</v>
      </c>
      <c r="AT78" s="135" t="s">
        <v>42</v>
      </c>
      <c r="AU78" s="135" t="s">
        <v>43</v>
      </c>
      <c r="AV78" s="244" t="s">
        <v>43</v>
      </c>
    </row>
    <row r="79" spans="1:48" x14ac:dyDescent="0.2">
      <c r="A79" s="50" t="s">
        <v>566</v>
      </c>
      <c r="T79" s="2">
        <v>2</v>
      </c>
      <c r="U79" s="134">
        <v>39</v>
      </c>
      <c r="V79" s="135" t="s">
        <v>6</v>
      </c>
      <c r="W79" s="243">
        <v>0.02</v>
      </c>
      <c r="X79" s="241" t="s">
        <v>1207</v>
      </c>
      <c r="Y79" s="135">
        <v>98</v>
      </c>
      <c r="Z79" s="135">
        <v>87</v>
      </c>
      <c r="AA79" s="135">
        <v>20</v>
      </c>
      <c r="AB79" s="135">
        <v>4</v>
      </c>
      <c r="AC79" s="135">
        <v>70</v>
      </c>
      <c r="AD79" s="135">
        <v>12</v>
      </c>
      <c r="AE79" s="135">
        <v>12</v>
      </c>
      <c r="AF79" s="135">
        <v>10</v>
      </c>
      <c r="AG79" s="135" t="s">
        <v>43</v>
      </c>
      <c r="AH79" s="241" t="s">
        <v>42</v>
      </c>
      <c r="AI79" s="135" t="s">
        <v>42</v>
      </c>
      <c r="AJ79" s="135" t="s">
        <v>42</v>
      </c>
      <c r="AK79" s="135" t="s">
        <v>42</v>
      </c>
      <c r="AL79" s="135" t="s">
        <v>42</v>
      </c>
      <c r="AM79" s="135" t="s">
        <v>42</v>
      </c>
      <c r="AN79" s="241" t="s">
        <v>43</v>
      </c>
      <c r="AO79" s="135" t="s">
        <v>42</v>
      </c>
      <c r="AP79" s="135" t="s">
        <v>42</v>
      </c>
      <c r="AQ79" s="135" t="s">
        <v>42</v>
      </c>
      <c r="AR79" s="135" t="s">
        <v>42</v>
      </c>
      <c r="AS79" s="241" t="s">
        <v>43</v>
      </c>
      <c r="AT79" s="135" t="s">
        <v>42</v>
      </c>
      <c r="AU79" s="135" t="s">
        <v>43</v>
      </c>
      <c r="AV79" s="136" t="s">
        <v>42</v>
      </c>
    </row>
    <row r="80" spans="1:48" x14ac:dyDescent="0.2">
      <c r="B80" t="s">
        <v>567</v>
      </c>
      <c r="T80" s="2">
        <v>3</v>
      </c>
      <c r="U80" s="134">
        <v>45</v>
      </c>
      <c r="V80" s="135">
        <v>3</v>
      </c>
      <c r="W80" s="242" t="s">
        <v>1203</v>
      </c>
      <c r="X80" s="135">
        <v>6.1</v>
      </c>
      <c r="Y80" s="135">
        <v>72</v>
      </c>
      <c r="Z80" s="135">
        <v>66</v>
      </c>
      <c r="AA80" s="135">
        <v>370</v>
      </c>
      <c r="AB80" s="135">
        <v>0</v>
      </c>
      <c r="AC80" s="135">
        <v>60</v>
      </c>
      <c r="AD80" s="135">
        <v>5</v>
      </c>
      <c r="AE80" s="135">
        <v>5</v>
      </c>
      <c r="AF80" s="135">
        <v>5</v>
      </c>
      <c r="AG80" s="135" t="s">
        <v>43</v>
      </c>
      <c r="AH80" s="241" t="s">
        <v>42</v>
      </c>
      <c r="AI80" s="135" t="s">
        <v>42</v>
      </c>
      <c r="AJ80" s="135" t="s">
        <v>42</v>
      </c>
      <c r="AK80" s="135" t="s">
        <v>42</v>
      </c>
      <c r="AL80" s="135" t="s">
        <v>42</v>
      </c>
      <c r="AM80" s="135" t="s">
        <v>42</v>
      </c>
      <c r="AN80" s="135" t="s">
        <v>42</v>
      </c>
      <c r="AO80" s="135" t="s">
        <v>42</v>
      </c>
      <c r="AP80" s="135" t="s">
        <v>42</v>
      </c>
      <c r="AQ80" s="241" t="s">
        <v>43</v>
      </c>
      <c r="AR80" s="135" t="s">
        <v>42</v>
      </c>
      <c r="AS80" s="135" t="s">
        <v>42</v>
      </c>
      <c r="AT80" s="135" t="s">
        <v>42</v>
      </c>
      <c r="AU80" s="135" t="s">
        <v>43</v>
      </c>
      <c r="AV80" s="136" t="s">
        <v>42</v>
      </c>
    </row>
    <row r="81" spans="2:49" x14ac:dyDescent="0.2">
      <c r="T81" s="2">
        <v>4</v>
      </c>
      <c r="U81" s="134">
        <v>79</v>
      </c>
      <c r="V81" s="241" t="s">
        <v>1204</v>
      </c>
      <c r="W81" s="241" t="s">
        <v>1205</v>
      </c>
      <c r="X81" s="241" t="s">
        <v>1206</v>
      </c>
      <c r="Y81" s="135">
        <v>98</v>
      </c>
      <c r="Z81" s="135">
        <v>92</v>
      </c>
      <c r="AA81" s="135">
        <v>857</v>
      </c>
      <c r="AB81" s="135">
        <v>0</v>
      </c>
      <c r="AC81" s="135">
        <v>86</v>
      </c>
      <c r="AD81" s="135">
        <v>5</v>
      </c>
      <c r="AE81" s="135">
        <v>5</v>
      </c>
      <c r="AF81" s="135">
        <v>5</v>
      </c>
      <c r="AG81" s="135" t="s">
        <v>43</v>
      </c>
      <c r="AH81" s="135" t="s">
        <v>43</v>
      </c>
      <c r="AI81" s="135" t="s">
        <v>42</v>
      </c>
      <c r="AJ81" s="241" t="s">
        <v>43</v>
      </c>
      <c r="AK81" s="135" t="s">
        <v>42</v>
      </c>
      <c r="AL81" s="241" t="s">
        <v>43</v>
      </c>
      <c r="AM81" s="135" t="s">
        <v>42</v>
      </c>
      <c r="AN81" s="135" t="s">
        <v>42</v>
      </c>
      <c r="AO81" s="135" t="s">
        <v>42</v>
      </c>
      <c r="AP81" s="135" t="s">
        <v>42</v>
      </c>
      <c r="AQ81" s="241" t="s">
        <v>43</v>
      </c>
      <c r="AR81" s="135" t="s">
        <v>42</v>
      </c>
      <c r="AS81" s="135" t="s">
        <v>42</v>
      </c>
      <c r="AT81" s="135" t="s">
        <v>42</v>
      </c>
      <c r="AU81" s="135" t="s">
        <v>43</v>
      </c>
      <c r="AV81" s="244" t="s">
        <v>43</v>
      </c>
    </row>
    <row r="82" spans="2:49" x14ac:dyDescent="0.2">
      <c r="B82" t="s">
        <v>568</v>
      </c>
      <c r="T82" s="24"/>
      <c r="U82" s="25"/>
      <c r="V82" s="25"/>
      <c r="W82" s="245"/>
      <c r="X82" s="246"/>
      <c r="Y82" s="25"/>
      <c r="Z82" s="25"/>
      <c r="AA82" s="25"/>
      <c r="AB82" s="25"/>
      <c r="AC82" s="25"/>
      <c r="AD82" s="25"/>
      <c r="AE82" s="25"/>
      <c r="AF82" s="25"/>
      <c r="AG82" s="25"/>
      <c r="AH82" s="246"/>
      <c r="AI82" s="25"/>
      <c r="AJ82" s="25"/>
      <c r="AK82" s="25"/>
      <c r="AL82" s="25"/>
      <c r="AM82" s="25"/>
      <c r="AN82" s="246"/>
      <c r="AO82" s="25"/>
      <c r="AP82" s="25"/>
      <c r="AQ82" s="25"/>
      <c r="AR82" s="25"/>
      <c r="AS82" s="246"/>
      <c r="AT82" s="25"/>
      <c r="AU82" s="25"/>
      <c r="AV82" s="25"/>
      <c r="AW82" s="35"/>
    </row>
    <row r="83" spans="2:49" x14ac:dyDescent="0.2">
      <c r="B83" t="s">
        <v>569</v>
      </c>
    </row>
    <row r="84" spans="2:49" x14ac:dyDescent="0.2">
      <c r="B84" t="s">
        <v>570</v>
      </c>
    </row>
    <row r="85" spans="2:49" x14ac:dyDescent="0.2">
      <c r="B85" t="s">
        <v>571</v>
      </c>
    </row>
    <row r="90" spans="2:49" x14ac:dyDescent="0.2">
      <c r="W90" s="2"/>
      <c r="X90" s="422"/>
      <c r="Y90" s="423"/>
      <c r="Z90" s="424"/>
      <c r="AK90" s="2"/>
      <c r="AL90" s="422"/>
      <c r="AM90" s="423"/>
      <c r="AN90" s="423"/>
      <c r="AO90" s="423"/>
      <c r="AP90" s="424"/>
    </row>
    <row r="91" spans="2:49" x14ac:dyDescent="0.2">
      <c r="W91" s="2">
        <v>500</v>
      </c>
      <c r="X91" s="425"/>
      <c r="Y91" s="426"/>
      <c r="Z91" s="427"/>
      <c r="AJ91" s="430">
        <v>1324</v>
      </c>
      <c r="AK91" s="431"/>
      <c r="AL91" s="425"/>
      <c r="AM91" s="426"/>
      <c r="AN91" s="426"/>
      <c r="AO91" s="426"/>
      <c r="AP91" s="427"/>
      <c r="AQ91" s="25"/>
    </row>
    <row r="92" spans="2:49" x14ac:dyDescent="0.2">
      <c r="W92" s="2">
        <f t="shared" ref="W92:W99" si="0">W91+1</f>
        <v>501</v>
      </c>
      <c r="X92" s="428"/>
      <c r="Y92" s="423"/>
      <c r="Z92" s="429"/>
      <c r="AJ92" s="430">
        <f>AJ91+1</f>
        <v>1325</v>
      </c>
      <c r="AK92" s="431">
        <f>AJ91+1</f>
        <v>1325</v>
      </c>
      <c r="AL92" s="428"/>
      <c r="AM92" s="423"/>
      <c r="AN92" s="423"/>
      <c r="AO92" s="423"/>
      <c r="AP92" s="429"/>
      <c r="AQ92" s="25"/>
    </row>
    <row r="93" spans="2:49" x14ac:dyDescent="0.2">
      <c r="W93" s="2">
        <f t="shared" si="0"/>
        <v>502</v>
      </c>
      <c r="X93" s="428"/>
      <c r="Y93" s="423"/>
      <c r="Z93" s="429"/>
      <c r="AJ93" s="430">
        <f t="shared" ref="AJ93:AJ99" si="1">AJ92+1</f>
        <v>1326</v>
      </c>
      <c r="AK93" s="431">
        <f t="shared" ref="AK93:AK99" si="2">AJ92+1</f>
        <v>1326</v>
      </c>
      <c r="AL93" s="428"/>
      <c r="AM93" s="423"/>
      <c r="AN93" s="423"/>
      <c r="AO93" s="423"/>
      <c r="AP93" s="429"/>
      <c r="AQ93" s="25"/>
    </row>
    <row r="94" spans="2:49" x14ac:dyDescent="0.2">
      <c r="W94" s="2">
        <f t="shared" si="0"/>
        <v>503</v>
      </c>
      <c r="X94" s="428" t="s">
        <v>586</v>
      </c>
      <c r="Y94" s="423"/>
      <c r="Z94" s="429"/>
      <c r="AJ94" s="430">
        <f t="shared" si="1"/>
        <v>1327</v>
      </c>
      <c r="AK94" s="431">
        <f t="shared" si="2"/>
        <v>1327</v>
      </c>
      <c r="AL94" s="428" t="s">
        <v>586</v>
      </c>
      <c r="AM94" s="423"/>
      <c r="AN94" s="423"/>
      <c r="AO94" s="423"/>
      <c r="AP94" s="429"/>
      <c r="AQ94" s="25"/>
    </row>
    <row r="95" spans="2:49" x14ac:dyDescent="0.2">
      <c r="W95" s="2">
        <f t="shared" si="0"/>
        <v>504</v>
      </c>
      <c r="X95" s="428" t="s">
        <v>1103</v>
      </c>
      <c r="Y95" s="423"/>
      <c r="Z95" s="429"/>
      <c r="AJ95" s="430">
        <f t="shared" si="1"/>
        <v>1328</v>
      </c>
      <c r="AK95" s="431">
        <f t="shared" si="2"/>
        <v>1328</v>
      </c>
      <c r="AL95" s="428" t="s">
        <v>1103</v>
      </c>
      <c r="AM95" s="423"/>
      <c r="AN95" s="423"/>
      <c r="AO95" s="423"/>
      <c r="AP95" s="429"/>
      <c r="AQ95" s="25"/>
    </row>
    <row r="96" spans="2:49" x14ac:dyDescent="0.2">
      <c r="W96" s="2">
        <f t="shared" si="0"/>
        <v>505</v>
      </c>
      <c r="X96" s="428"/>
      <c r="Y96" s="423"/>
      <c r="Z96" s="429"/>
      <c r="AJ96" s="430">
        <f t="shared" si="1"/>
        <v>1329</v>
      </c>
      <c r="AK96" s="431">
        <f t="shared" si="2"/>
        <v>1329</v>
      </c>
      <c r="AL96" s="428"/>
      <c r="AM96" s="423"/>
      <c r="AN96" s="423"/>
      <c r="AO96" s="423"/>
      <c r="AP96" s="429"/>
      <c r="AQ96" s="25"/>
    </row>
    <row r="97" spans="20:48" x14ac:dyDescent="0.2">
      <c r="W97" s="2">
        <f t="shared" si="0"/>
        <v>506</v>
      </c>
      <c r="X97" s="428"/>
      <c r="Y97" s="423"/>
      <c r="Z97" s="429"/>
      <c r="AJ97" s="430">
        <f t="shared" si="1"/>
        <v>1330</v>
      </c>
      <c r="AK97" s="431">
        <f t="shared" si="2"/>
        <v>1330</v>
      </c>
      <c r="AL97" s="428"/>
      <c r="AM97" s="423"/>
      <c r="AN97" s="423"/>
      <c r="AO97" s="423"/>
      <c r="AP97" s="429"/>
      <c r="AQ97" s="25"/>
    </row>
    <row r="98" spans="20:48" x14ac:dyDescent="0.2">
      <c r="W98" s="2">
        <f t="shared" si="0"/>
        <v>507</v>
      </c>
      <c r="X98" s="433"/>
      <c r="Y98" s="434"/>
      <c r="Z98" s="435"/>
      <c r="AJ98" s="430">
        <f t="shared" si="1"/>
        <v>1331</v>
      </c>
      <c r="AK98" s="431">
        <f t="shared" si="2"/>
        <v>1331</v>
      </c>
      <c r="AL98" s="433"/>
      <c r="AM98" s="434"/>
      <c r="AN98" s="434"/>
      <c r="AO98" s="434"/>
      <c r="AP98" s="435"/>
      <c r="AQ98" s="25"/>
    </row>
    <row r="99" spans="20:48" x14ac:dyDescent="0.2">
      <c r="W99" s="2">
        <f t="shared" si="0"/>
        <v>508</v>
      </c>
      <c r="X99" s="422"/>
      <c r="Y99" s="423"/>
      <c r="Z99" s="424"/>
      <c r="AJ99" s="430">
        <f t="shared" si="1"/>
        <v>1332</v>
      </c>
      <c r="AK99" s="436">
        <f t="shared" si="2"/>
        <v>1332</v>
      </c>
      <c r="AL99" s="422"/>
      <c r="AM99" s="423"/>
      <c r="AN99" s="423"/>
      <c r="AO99" s="423"/>
      <c r="AP99" s="424"/>
      <c r="AQ99" s="248"/>
    </row>
    <row r="100" spans="20:48" x14ac:dyDescent="0.2">
      <c r="W100" s="2"/>
      <c r="X100" s="422"/>
      <c r="Y100" s="423"/>
      <c r="Z100" s="424"/>
      <c r="AJ100" s="430"/>
      <c r="AK100" s="436"/>
      <c r="AL100" s="422"/>
      <c r="AM100" s="423"/>
      <c r="AN100" s="423"/>
      <c r="AO100" s="423"/>
      <c r="AP100" s="424"/>
      <c r="AQ100" s="248"/>
    </row>
    <row r="101" spans="20:48" x14ac:dyDescent="0.2">
      <c r="W101" s="2"/>
      <c r="X101" s="432" t="s">
        <v>855</v>
      </c>
      <c r="Y101" s="432"/>
      <c r="Z101" s="432"/>
      <c r="AK101" s="2"/>
      <c r="AL101" s="437" t="s">
        <v>856</v>
      </c>
      <c r="AM101" s="432"/>
      <c r="AN101" s="432"/>
      <c r="AO101" s="432"/>
      <c r="AP101" s="432"/>
    </row>
    <row r="102" spans="20:48" x14ac:dyDescent="0.2">
      <c r="W102" s="2"/>
    </row>
    <row r="104" spans="20:48" x14ac:dyDescent="0.2">
      <c r="U104" s="28" t="s">
        <v>318</v>
      </c>
      <c r="V104" s="28" t="s">
        <v>40</v>
      </c>
      <c r="W104" s="28" t="s">
        <v>41</v>
      </c>
      <c r="X104" s="28" t="s">
        <v>359</v>
      </c>
      <c r="Y104" s="28" t="s">
        <v>321</v>
      </c>
      <c r="Z104" s="28" t="s">
        <v>688</v>
      </c>
      <c r="AA104" s="28" t="s">
        <v>360</v>
      </c>
      <c r="AB104" s="28" t="s">
        <v>361</v>
      </c>
      <c r="AC104" s="28" t="s">
        <v>574</v>
      </c>
      <c r="AD104" s="28" t="s">
        <v>576</v>
      </c>
      <c r="AE104" s="28" t="s">
        <v>689</v>
      </c>
      <c r="AF104" s="28" t="s">
        <v>575</v>
      </c>
      <c r="AG104" s="28" t="s">
        <v>363</v>
      </c>
      <c r="AH104" s="28" t="s">
        <v>362</v>
      </c>
      <c r="AI104" s="28" t="s">
        <v>364</v>
      </c>
      <c r="AJ104" s="28" t="s">
        <v>365</v>
      </c>
      <c r="AK104" s="28" t="s">
        <v>366</v>
      </c>
      <c r="AL104" s="28" t="s">
        <v>367</v>
      </c>
      <c r="AM104" s="28" t="s">
        <v>368</v>
      </c>
      <c r="AN104" s="28" t="s">
        <v>369</v>
      </c>
      <c r="AO104" s="28" t="s">
        <v>370</v>
      </c>
      <c r="AP104" s="28" t="s">
        <v>371</v>
      </c>
      <c r="AQ104" s="28" t="s">
        <v>372</v>
      </c>
      <c r="AR104" s="28" t="s">
        <v>373</v>
      </c>
      <c r="AS104" s="28" t="s">
        <v>374</v>
      </c>
      <c r="AT104" s="28" t="s">
        <v>375</v>
      </c>
      <c r="AU104" s="28" t="s">
        <v>513</v>
      </c>
      <c r="AV104" s="28" t="s">
        <v>514</v>
      </c>
    </row>
    <row r="105" spans="20:48" x14ac:dyDescent="0.2">
      <c r="T105" s="2">
        <v>6</v>
      </c>
      <c r="U105" s="134">
        <v>3</v>
      </c>
      <c r="V105" s="135">
        <v>20</v>
      </c>
      <c r="W105" s="135" t="s">
        <v>5</v>
      </c>
      <c r="X105" s="135">
        <v>30</v>
      </c>
      <c r="Y105" s="135">
        <v>97</v>
      </c>
      <c r="Z105" s="135">
        <v>86</v>
      </c>
      <c r="AA105" s="135">
        <v>500</v>
      </c>
      <c r="AB105" s="135">
        <v>0</v>
      </c>
      <c r="AC105" s="135">
        <v>75</v>
      </c>
      <c r="AD105" s="135">
        <v>10</v>
      </c>
      <c r="AE105" s="135">
        <v>10</v>
      </c>
      <c r="AF105" s="135">
        <v>5</v>
      </c>
      <c r="AG105" s="135" t="s">
        <v>42</v>
      </c>
      <c r="AH105" s="135" t="s">
        <v>42</v>
      </c>
      <c r="AI105" s="135" t="s">
        <v>42</v>
      </c>
      <c r="AJ105" s="135" t="s">
        <v>42</v>
      </c>
      <c r="AK105" s="135" t="s">
        <v>42</v>
      </c>
      <c r="AL105" s="135" t="s">
        <v>42</v>
      </c>
      <c r="AM105" s="135" t="s">
        <v>43</v>
      </c>
      <c r="AN105" s="135" t="s">
        <v>42</v>
      </c>
      <c r="AO105" s="135" t="s">
        <v>42</v>
      </c>
      <c r="AP105" s="135" t="s">
        <v>42</v>
      </c>
      <c r="AQ105" s="135" t="s">
        <v>42</v>
      </c>
      <c r="AR105" s="135" t="s">
        <v>42</v>
      </c>
      <c r="AS105" s="135" t="s">
        <v>42</v>
      </c>
      <c r="AT105" s="135" t="s">
        <v>42</v>
      </c>
      <c r="AU105" s="135" t="s">
        <v>43</v>
      </c>
      <c r="AV105" s="136" t="s">
        <v>43</v>
      </c>
    </row>
    <row r="106" spans="20:48" x14ac:dyDescent="0.2">
      <c r="U106" s="438" t="s">
        <v>56</v>
      </c>
      <c r="V106" s="438"/>
      <c r="W106" s="438"/>
      <c r="X106" s="438"/>
      <c r="Y106" s="438"/>
      <c r="Z106" s="438"/>
      <c r="AA106" s="438"/>
      <c r="AB106" s="438"/>
      <c r="AC106" s="438"/>
      <c r="AD106" s="438"/>
      <c r="AE106" s="438"/>
      <c r="AF106" s="438"/>
      <c r="AG106" s="438"/>
      <c r="AH106" s="438"/>
      <c r="AI106" s="438"/>
      <c r="AJ106" s="438"/>
      <c r="AK106" s="438"/>
      <c r="AL106" s="438"/>
      <c r="AM106" s="438"/>
      <c r="AN106" s="438"/>
      <c r="AO106" s="438"/>
      <c r="AP106" s="438"/>
      <c r="AQ106" s="438"/>
      <c r="AR106" s="438"/>
      <c r="AS106" s="438"/>
      <c r="AT106" s="438"/>
      <c r="AU106" s="438"/>
      <c r="AV106" s="438"/>
    </row>
    <row r="111" spans="20:48" x14ac:dyDescent="0.2">
      <c r="U111" s="28" t="s">
        <v>318</v>
      </c>
      <c r="V111" s="28" t="s">
        <v>40</v>
      </c>
      <c r="W111" s="28" t="s">
        <v>41</v>
      </c>
      <c r="X111" s="28" t="s">
        <v>359</v>
      </c>
      <c r="Y111" s="28" t="s">
        <v>321</v>
      </c>
      <c r="Z111" s="28" t="s">
        <v>688</v>
      </c>
      <c r="AA111" s="28" t="s">
        <v>360</v>
      </c>
      <c r="AB111" s="28" t="s">
        <v>361</v>
      </c>
      <c r="AC111" s="28" t="s">
        <v>574</v>
      </c>
      <c r="AD111" s="28" t="s">
        <v>576</v>
      </c>
      <c r="AE111" s="28" t="s">
        <v>689</v>
      </c>
      <c r="AF111" s="28" t="s">
        <v>575</v>
      </c>
      <c r="AG111" s="28" t="s">
        <v>363</v>
      </c>
      <c r="AH111" s="28" t="s">
        <v>362</v>
      </c>
      <c r="AI111" s="28" t="s">
        <v>364</v>
      </c>
      <c r="AJ111" s="28" t="s">
        <v>365</v>
      </c>
      <c r="AK111" s="28" t="s">
        <v>366</v>
      </c>
      <c r="AL111" s="28" t="s">
        <v>367</v>
      </c>
      <c r="AM111" s="28" t="s">
        <v>368</v>
      </c>
      <c r="AN111" s="28" t="s">
        <v>369</v>
      </c>
      <c r="AO111" s="28" t="s">
        <v>370</v>
      </c>
      <c r="AP111" s="28" t="s">
        <v>371</v>
      </c>
      <c r="AQ111" s="28" t="s">
        <v>372</v>
      </c>
      <c r="AR111" s="28" t="s">
        <v>373</v>
      </c>
      <c r="AS111" s="28" t="s">
        <v>374</v>
      </c>
      <c r="AT111" s="28" t="s">
        <v>375</v>
      </c>
      <c r="AU111" s="28" t="s">
        <v>513</v>
      </c>
      <c r="AV111" s="28" t="s">
        <v>514</v>
      </c>
    </row>
    <row r="112" spans="20:48" x14ac:dyDescent="0.2">
      <c r="T112" s="2">
        <v>0</v>
      </c>
      <c r="U112" s="134">
        <v>3</v>
      </c>
      <c r="V112" s="135">
        <v>20</v>
      </c>
      <c r="W112" s="135" t="s">
        <v>5</v>
      </c>
      <c r="X112" s="135">
        <v>30</v>
      </c>
      <c r="Y112" s="135">
        <v>97</v>
      </c>
      <c r="Z112" s="135">
        <v>86</v>
      </c>
      <c r="AA112" s="135">
        <v>150</v>
      </c>
      <c r="AB112" s="135">
        <v>0</v>
      </c>
      <c r="AC112" s="135">
        <v>75</v>
      </c>
      <c r="AD112" s="135">
        <v>10</v>
      </c>
      <c r="AE112" s="135">
        <v>10</v>
      </c>
      <c r="AF112" s="135">
        <v>5</v>
      </c>
      <c r="AG112" s="135" t="s">
        <v>42</v>
      </c>
      <c r="AH112" s="135" t="s">
        <v>42</v>
      </c>
      <c r="AI112" s="135" t="s">
        <v>42</v>
      </c>
      <c r="AJ112" s="135" t="s">
        <v>42</v>
      </c>
      <c r="AK112" s="135" t="s">
        <v>42</v>
      </c>
      <c r="AL112" s="135" t="s">
        <v>42</v>
      </c>
      <c r="AM112" s="135" t="s">
        <v>43</v>
      </c>
      <c r="AN112" s="135" t="s">
        <v>42</v>
      </c>
      <c r="AO112" s="135" t="s">
        <v>42</v>
      </c>
      <c r="AP112" s="135" t="s">
        <v>42</v>
      </c>
      <c r="AQ112" s="135" t="s">
        <v>42</v>
      </c>
      <c r="AR112" s="135" t="s">
        <v>42</v>
      </c>
      <c r="AS112" s="135" t="s">
        <v>42</v>
      </c>
      <c r="AT112" s="135" t="s">
        <v>42</v>
      </c>
      <c r="AU112" s="135" t="s">
        <v>43</v>
      </c>
      <c r="AV112" s="136" t="s">
        <v>43</v>
      </c>
    </row>
    <row r="113" spans="20:48" x14ac:dyDescent="0.2">
      <c r="T113" s="2">
        <v>1</v>
      </c>
      <c r="U113" s="134">
        <v>27</v>
      </c>
      <c r="V113" s="135">
        <v>1.17</v>
      </c>
      <c r="W113" s="135">
        <v>0.3</v>
      </c>
      <c r="X113" s="135">
        <v>4</v>
      </c>
      <c r="Y113" s="135">
        <v>140</v>
      </c>
      <c r="Z113" s="135">
        <v>133</v>
      </c>
      <c r="AA113" s="135">
        <v>700</v>
      </c>
      <c r="AB113" s="135">
        <v>6</v>
      </c>
      <c r="AC113" s="135">
        <v>98</v>
      </c>
      <c r="AD113" s="135">
        <v>20</v>
      </c>
      <c r="AE113" s="135">
        <v>20</v>
      </c>
      <c r="AF113" s="135">
        <v>12</v>
      </c>
      <c r="AG113" s="135" t="s">
        <v>43</v>
      </c>
      <c r="AH113" s="135" t="s">
        <v>43</v>
      </c>
      <c r="AI113" s="135" t="s">
        <v>42</v>
      </c>
      <c r="AJ113" s="241" t="s">
        <v>43</v>
      </c>
      <c r="AK113" s="135" t="s">
        <v>42</v>
      </c>
      <c r="AL113" s="135" t="s">
        <v>42</v>
      </c>
      <c r="AM113" s="241" t="s">
        <v>43</v>
      </c>
      <c r="AN113" s="135" t="s">
        <v>42</v>
      </c>
      <c r="AO113" s="135" t="s">
        <v>42</v>
      </c>
      <c r="AP113" s="135" t="s">
        <v>42</v>
      </c>
      <c r="AQ113" s="241" t="s">
        <v>43</v>
      </c>
      <c r="AR113" s="135" t="s">
        <v>42</v>
      </c>
      <c r="AS113" s="135" t="s">
        <v>42</v>
      </c>
      <c r="AT113" s="135" t="s">
        <v>42</v>
      </c>
      <c r="AU113" s="135" t="s">
        <v>43</v>
      </c>
      <c r="AV113" s="244" t="s">
        <v>43</v>
      </c>
    </row>
    <row r="114" spans="20:48" x14ac:dyDescent="0.2">
      <c r="T114" s="2">
        <v>2</v>
      </c>
      <c r="U114" s="134">
        <v>12</v>
      </c>
      <c r="V114" s="241" t="s">
        <v>345</v>
      </c>
      <c r="W114" s="241" t="s">
        <v>1202</v>
      </c>
      <c r="X114" s="135">
        <v>7</v>
      </c>
      <c r="Y114" s="135">
        <v>349</v>
      </c>
      <c r="Z114" s="135">
        <v>345</v>
      </c>
      <c r="AA114" s="135">
        <v>255</v>
      </c>
      <c r="AB114" s="135">
        <v>0</v>
      </c>
      <c r="AC114" s="135">
        <v>78</v>
      </c>
      <c r="AD114" s="135">
        <v>10</v>
      </c>
      <c r="AE114" s="135">
        <v>5</v>
      </c>
      <c r="AF114" s="135">
        <v>5</v>
      </c>
      <c r="AG114" s="241" t="s">
        <v>42</v>
      </c>
      <c r="AH114" s="135" t="s">
        <v>43</v>
      </c>
      <c r="AI114" s="241" t="s">
        <v>43</v>
      </c>
      <c r="AJ114" s="135" t="s">
        <v>42</v>
      </c>
      <c r="AK114" s="135" t="s">
        <v>42</v>
      </c>
      <c r="AL114" s="135" t="s">
        <v>42</v>
      </c>
      <c r="AM114" s="241" t="s">
        <v>43</v>
      </c>
      <c r="AN114" s="135" t="s">
        <v>42</v>
      </c>
      <c r="AO114" s="135" t="s">
        <v>42</v>
      </c>
      <c r="AP114" s="135" t="s">
        <v>42</v>
      </c>
      <c r="AQ114" s="135" t="s">
        <v>42</v>
      </c>
      <c r="AR114" s="135" t="s">
        <v>42</v>
      </c>
      <c r="AS114" s="241" t="s">
        <v>43</v>
      </c>
      <c r="AT114" s="135" t="s">
        <v>42</v>
      </c>
      <c r="AU114" s="135" t="s">
        <v>43</v>
      </c>
      <c r="AV114" s="244" t="s">
        <v>42</v>
      </c>
    </row>
    <row r="115" spans="20:48" x14ac:dyDescent="0.2">
      <c r="T115" s="2">
        <v>3</v>
      </c>
      <c r="U115" s="134">
        <v>45</v>
      </c>
      <c r="V115" s="135">
        <v>3</v>
      </c>
      <c r="W115" s="242" t="s">
        <v>1203</v>
      </c>
      <c r="X115" s="135">
        <v>6.1</v>
      </c>
      <c r="Y115" s="135">
        <v>72</v>
      </c>
      <c r="Z115" s="135">
        <v>66</v>
      </c>
      <c r="AA115" s="135">
        <v>370</v>
      </c>
      <c r="AB115" s="135">
        <v>0</v>
      </c>
      <c r="AC115" s="135">
        <v>60</v>
      </c>
      <c r="AD115" s="135">
        <v>5</v>
      </c>
      <c r="AE115" s="135">
        <v>5</v>
      </c>
      <c r="AF115" s="135">
        <v>5</v>
      </c>
      <c r="AG115" s="135" t="s">
        <v>43</v>
      </c>
      <c r="AH115" s="241" t="s">
        <v>42</v>
      </c>
      <c r="AI115" s="135" t="s">
        <v>42</v>
      </c>
      <c r="AJ115" s="135" t="s">
        <v>42</v>
      </c>
      <c r="AK115" s="135" t="s">
        <v>42</v>
      </c>
      <c r="AL115" s="135" t="s">
        <v>42</v>
      </c>
      <c r="AM115" s="135" t="s">
        <v>42</v>
      </c>
      <c r="AN115" s="135" t="s">
        <v>42</v>
      </c>
      <c r="AO115" s="135" t="s">
        <v>42</v>
      </c>
      <c r="AP115" s="135" t="s">
        <v>42</v>
      </c>
      <c r="AQ115" s="241" t="s">
        <v>43</v>
      </c>
      <c r="AR115" s="135" t="s">
        <v>42</v>
      </c>
      <c r="AS115" s="135" t="s">
        <v>42</v>
      </c>
      <c r="AT115" s="135" t="s">
        <v>42</v>
      </c>
      <c r="AU115" s="135" t="s">
        <v>43</v>
      </c>
      <c r="AV115" s="136" t="s">
        <v>42</v>
      </c>
    </row>
    <row r="116" spans="20:48" x14ac:dyDescent="0.2">
      <c r="T116" s="2">
        <v>4</v>
      </c>
      <c r="U116" s="134">
        <v>79</v>
      </c>
      <c r="V116" s="241" t="s">
        <v>1204</v>
      </c>
      <c r="W116" s="241" t="s">
        <v>1205</v>
      </c>
      <c r="X116" s="241" t="s">
        <v>1206</v>
      </c>
      <c r="Y116" s="135">
        <v>98</v>
      </c>
      <c r="Z116" s="135">
        <v>92</v>
      </c>
      <c r="AA116" s="135">
        <v>857</v>
      </c>
      <c r="AB116" s="135">
        <v>0</v>
      </c>
      <c r="AC116" s="135">
        <v>86</v>
      </c>
      <c r="AD116" s="135">
        <v>5</v>
      </c>
      <c r="AE116" s="135">
        <v>5</v>
      </c>
      <c r="AF116" s="135">
        <v>5</v>
      </c>
      <c r="AG116" s="135" t="s">
        <v>43</v>
      </c>
      <c r="AH116" s="135" t="s">
        <v>43</v>
      </c>
      <c r="AI116" s="135" t="s">
        <v>42</v>
      </c>
      <c r="AJ116" s="241" t="s">
        <v>43</v>
      </c>
      <c r="AK116" s="135" t="s">
        <v>42</v>
      </c>
      <c r="AL116" s="241" t="s">
        <v>43</v>
      </c>
      <c r="AM116" s="135" t="s">
        <v>42</v>
      </c>
      <c r="AN116" s="135" t="s">
        <v>42</v>
      </c>
      <c r="AO116" s="135" t="s">
        <v>42</v>
      </c>
      <c r="AP116" s="135" t="s">
        <v>42</v>
      </c>
      <c r="AQ116" s="241" t="s">
        <v>43</v>
      </c>
      <c r="AR116" s="135" t="s">
        <v>42</v>
      </c>
      <c r="AS116" s="135" t="s">
        <v>42</v>
      </c>
      <c r="AT116" s="135" t="s">
        <v>42</v>
      </c>
      <c r="AU116" s="135" t="s">
        <v>43</v>
      </c>
      <c r="AV116" s="244" t="s">
        <v>43</v>
      </c>
    </row>
    <row r="117" spans="20:48" x14ac:dyDescent="0.2">
      <c r="T117" s="2">
        <v>5</v>
      </c>
      <c r="U117" s="134">
        <v>39</v>
      </c>
      <c r="V117" s="135" t="s">
        <v>6</v>
      </c>
      <c r="W117" s="243">
        <v>0.02</v>
      </c>
      <c r="X117" s="241" t="s">
        <v>1207</v>
      </c>
      <c r="Y117" s="135">
        <v>98</v>
      </c>
      <c r="Z117" s="135">
        <v>87</v>
      </c>
      <c r="AA117" s="135">
        <v>20</v>
      </c>
      <c r="AB117" s="135">
        <v>4</v>
      </c>
      <c r="AC117" s="135">
        <v>70</v>
      </c>
      <c r="AD117" s="135">
        <v>12</v>
      </c>
      <c r="AE117" s="135">
        <v>12</v>
      </c>
      <c r="AF117" s="135">
        <v>10</v>
      </c>
      <c r="AG117" s="135" t="s">
        <v>43</v>
      </c>
      <c r="AH117" s="241" t="s">
        <v>42</v>
      </c>
      <c r="AI117" s="135" t="s">
        <v>42</v>
      </c>
      <c r="AJ117" s="135" t="s">
        <v>42</v>
      </c>
      <c r="AK117" s="135" t="s">
        <v>42</v>
      </c>
      <c r="AL117" s="135" t="s">
        <v>42</v>
      </c>
      <c r="AM117" s="135" t="s">
        <v>42</v>
      </c>
      <c r="AN117" s="241" t="s">
        <v>43</v>
      </c>
      <c r="AO117" s="135" t="s">
        <v>42</v>
      </c>
      <c r="AP117" s="135" t="s">
        <v>42</v>
      </c>
      <c r="AQ117" s="135" t="s">
        <v>42</v>
      </c>
      <c r="AR117" s="135" t="s">
        <v>42</v>
      </c>
      <c r="AS117" s="241" t="s">
        <v>43</v>
      </c>
      <c r="AT117" s="135" t="s">
        <v>42</v>
      </c>
      <c r="AU117" s="135" t="s">
        <v>43</v>
      </c>
      <c r="AV117" s="136" t="s">
        <v>42</v>
      </c>
    </row>
    <row r="118" spans="20:48" x14ac:dyDescent="0.2">
      <c r="AF118" s="2" t="s">
        <v>855</v>
      </c>
    </row>
    <row r="120" spans="20:48" x14ac:dyDescent="0.2">
      <c r="Y120" s="2"/>
      <c r="Z120" s="434" t="s">
        <v>48</v>
      </c>
      <c r="AA120" s="434"/>
      <c r="AB120" s="434" t="s">
        <v>607</v>
      </c>
      <c r="AC120" s="434"/>
      <c r="AD120" s="434"/>
      <c r="AE120" s="434" t="s">
        <v>608</v>
      </c>
      <c r="AF120" s="434"/>
      <c r="AG120" s="434" t="s">
        <v>609</v>
      </c>
      <c r="AH120" s="434"/>
      <c r="AI120" s="434"/>
      <c r="AJ120" s="434" t="s">
        <v>610</v>
      </c>
      <c r="AK120" s="434"/>
      <c r="AL120" s="434"/>
      <c r="AM120" s="434" t="s">
        <v>611</v>
      </c>
      <c r="AN120" s="434"/>
      <c r="AO120" s="434"/>
    </row>
    <row r="121" spans="20:48" x14ac:dyDescent="0.2">
      <c r="Y121" s="2">
        <v>1</v>
      </c>
      <c r="Z121" s="425">
        <v>2000</v>
      </c>
      <c r="AA121" s="427"/>
      <c r="AB121" s="425" t="s">
        <v>590</v>
      </c>
      <c r="AC121" s="426"/>
      <c r="AD121" s="427"/>
      <c r="AE121" s="425">
        <v>300</v>
      </c>
      <c r="AF121" s="427"/>
      <c r="AG121" s="425">
        <v>1</v>
      </c>
      <c r="AH121" s="426"/>
      <c r="AI121" s="427"/>
      <c r="AJ121" s="425" t="s">
        <v>617</v>
      </c>
      <c r="AK121" s="426"/>
      <c r="AL121" s="427"/>
      <c r="AM121" s="426">
        <v>0</v>
      </c>
      <c r="AN121" s="426"/>
      <c r="AO121" s="427"/>
    </row>
    <row r="122" spans="20:48" x14ac:dyDescent="0.2">
      <c r="Y122" s="2">
        <v>2</v>
      </c>
      <c r="Z122" s="428">
        <v>2001</v>
      </c>
      <c r="AA122" s="429"/>
      <c r="AB122" s="428" t="s">
        <v>612</v>
      </c>
      <c r="AC122" s="423"/>
      <c r="AD122" s="429"/>
      <c r="AE122" s="428">
        <v>700</v>
      </c>
      <c r="AF122" s="429"/>
      <c r="AG122" s="428">
        <v>1</v>
      </c>
      <c r="AH122" s="423"/>
      <c r="AI122" s="429"/>
      <c r="AJ122" s="428" t="s">
        <v>619</v>
      </c>
      <c r="AK122" s="423"/>
      <c r="AL122" s="429"/>
      <c r="AM122" s="423">
        <v>2000</v>
      </c>
      <c r="AN122" s="423"/>
      <c r="AO122" s="429"/>
    </row>
    <row r="123" spans="20:48" x14ac:dyDescent="0.2">
      <c r="Y123" s="2">
        <v>3</v>
      </c>
      <c r="Z123" s="428">
        <v>2004</v>
      </c>
      <c r="AA123" s="429"/>
      <c r="AB123" s="428" t="s">
        <v>614</v>
      </c>
      <c r="AC123" s="423"/>
      <c r="AD123" s="429"/>
      <c r="AE123" s="428">
        <v>900</v>
      </c>
      <c r="AF123" s="429"/>
      <c r="AG123" s="428">
        <v>1</v>
      </c>
      <c r="AH123" s="423"/>
      <c r="AI123" s="429"/>
      <c r="AJ123" s="428" t="s">
        <v>613</v>
      </c>
      <c r="AK123" s="423"/>
      <c r="AL123" s="429"/>
      <c r="AM123" s="423">
        <v>2001</v>
      </c>
      <c r="AN123" s="423"/>
      <c r="AO123" s="429"/>
    </row>
    <row r="124" spans="20:48" x14ac:dyDescent="0.2">
      <c r="Y124" s="2">
        <v>4</v>
      </c>
      <c r="Z124" s="428">
        <v>2005</v>
      </c>
      <c r="AA124" s="429"/>
      <c r="AB124" s="428" t="s">
        <v>615</v>
      </c>
      <c r="AC124" s="423"/>
      <c r="AD124" s="429"/>
      <c r="AE124" s="428">
        <v>250</v>
      </c>
      <c r="AF124" s="429"/>
      <c r="AG124" s="428">
        <v>2</v>
      </c>
      <c r="AH124" s="423"/>
      <c r="AI124" s="429"/>
      <c r="AJ124" s="428" t="s">
        <v>613</v>
      </c>
      <c r="AK124" s="423"/>
      <c r="AL124" s="429"/>
      <c r="AM124" s="423">
        <v>0</v>
      </c>
      <c r="AN124" s="423"/>
      <c r="AO124" s="429"/>
    </row>
    <row r="125" spans="20:48" x14ac:dyDescent="0.2">
      <c r="Y125" s="2">
        <v>5</v>
      </c>
      <c r="Z125" s="433">
        <v>2007</v>
      </c>
      <c r="AA125" s="435"/>
      <c r="AB125" s="433" t="s">
        <v>616</v>
      </c>
      <c r="AC125" s="434"/>
      <c r="AD125" s="435"/>
      <c r="AE125" s="433">
        <v>325</v>
      </c>
      <c r="AF125" s="435"/>
      <c r="AG125" s="433">
        <v>2</v>
      </c>
      <c r="AH125" s="434"/>
      <c r="AI125" s="435"/>
      <c r="AJ125" s="433" t="s">
        <v>1268</v>
      </c>
      <c r="AK125" s="434"/>
      <c r="AL125" s="435"/>
      <c r="AM125" s="434">
        <v>2005</v>
      </c>
      <c r="AN125" s="434"/>
      <c r="AO125" s="435"/>
    </row>
    <row r="126" spans="20:48" x14ac:dyDescent="0.2">
      <c r="AF126" s="2" t="s">
        <v>856</v>
      </c>
    </row>
    <row r="129" spans="20:48" x14ac:dyDescent="0.2">
      <c r="U129" s="28" t="s">
        <v>318</v>
      </c>
      <c r="V129" s="28" t="s">
        <v>40</v>
      </c>
      <c r="W129" s="28" t="s">
        <v>41</v>
      </c>
      <c r="X129" s="28" t="s">
        <v>359</v>
      </c>
      <c r="Y129" s="28" t="s">
        <v>321</v>
      </c>
      <c r="Z129" s="28" t="s">
        <v>688</v>
      </c>
      <c r="AA129" s="28" t="s">
        <v>360</v>
      </c>
      <c r="AB129" s="28" t="s">
        <v>361</v>
      </c>
      <c r="AC129" s="28" t="s">
        <v>574</v>
      </c>
      <c r="AD129" s="28" t="s">
        <v>576</v>
      </c>
      <c r="AE129" s="28" t="s">
        <v>689</v>
      </c>
      <c r="AF129" s="28" t="s">
        <v>575</v>
      </c>
      <c r="AG129" s="28" t="s">
        <v>363</v>
      </c>
      <c r="AH129" s="28" t="s">
        <v>362</v>
      </c>
      <c r="AI129" s="28" t="s">
        <v>364</v>
      </c>
      <c r="AJ129" s="28" t="s">
        <v>365</v>
      </c>
      <c r="AK129" s="28" t="s">
        <v>366</v>
      </c>
      <c r="AL129" s="28" t="s">
        <v>367</v>
      </c>
      <c r="AM129" s="28" t="s">
        <v>368</v>
      </c>
      <c r="AN129" s="28" t="s">
        <v>369</v>
      </c>
      <c r="AO129" s="28" t="s">
        <v>370</v>
      </c>
      <c r="AP129" s="28" t="s">
        <v>371</v>
      </c>
      <c r="AQ129" s="28" t="s">
        <v>372</v>
      </c>
      <c r="AR129" s="28" t="s">
        <v>373</v>
      </c>
      <c r="AS129" s="28" t="s">
        <v>374</v>
      </c>
      <c r="AT129" s="28" t="s">
        <v>375</v>
      </c>
      <c r="AU129" s="28" t="s">
        <v>513</v>
      </c>
      <c r="AV129" s="28" t="s">
        <v>514</v>
      </c>
    </row>
    <row r="130" spans="20:48" x14ac:dyDescent="0.2">
      <c r="T130" s="2">
        <v>0</v>
      </c>
      <c r="U130" s="134">
        <v>3</v>
      </c>
      <c r="V130" s="135">
        <v>20</v>
      </c>
      <c r="W130" s="135" t="s">
        <v>5</v>
      </c>
      <c r="X130" s="135">
        <v>30</v>
      </c>
      <c r="Y130" s="135">
        <v>97</v>
      </c>
      <c r="Z130" s="135">
        <v>86</v>
      </c>
      <c r="AA130" s="135">
        <v>150</v>
      </c>
      <c r="AB130" s="135">
        <v>0</v>
      </c>
      <c r="AC130" s="135">
        <v>75</v>
      </c>
      <c r="AD130" s="135">
        <v>10</v>
      </c>
      <c r="AE130" s="135">
        <v>10</v>
      </c>
      <c r="AF130" s="135">
        <v>5</v>
      </c>
      <c r="AG130" s="135" t="s">
        <v>42</v>
      </c>
      <c r="AH130" s="135" t="s">
        <v>42</v>
      </c>
      <c r="AI130" s="135" t="s">
        <v>42</v>
      </c>
      <c r="AJ130" s="135" t="s">
        <v>42</v>
      </c>
      <c r="AK130" s="135" t="s">
        <v>42</v>
      </c>
      <c r="AL130" s="135" t="s">
        <v>42</v>
      </c>
      <c r="AM130" s="135" t="s">
        <v>43</v>
      </c>
      <c r="AN130" s="135" t="s">
        <v>42</v>
      </c>
      <c r="AO130" s="135" t="s">
        <v>42</v>
      </c>
      <c r="AP130" s="135" t="s">
        <v>42</v>
      </c>
      <c r="AQ130" s="135" t="s">
        <v>42</v>
      </c>
      <c r="AR130" s="135" t="s">
        <v>42</v>
      </c>
      <c r="AS130" s="135" t="s">
        <v>42</v>
      </c>
      <c r="AT130" s="135" t="s">
        <v>42</v>
      </c>
      <c r="AU130" s="135" t="s">
        <v>43</v>
      </c>
      <c r="AV130" s="136" t="s">
        <v>43</v>
      </c>
    </row>
    <row r="131" spans="20:48" x14ac:dyDescent="0.2">
      <c r="T131" s="2">
        <v>1</v>
      </c>
      <c r="U131" s="134">
        <v>27</v>
      </c>
      <c r="V131" s="135">
        <v>1.17</v>
      </c>
      <c r="W131" s="135">
        <v>0.3</v>
      </c>
      <c r="X131" s="135">
        <v>4</v>
      </c>
      <c r="Y131" s="135">
        <v>140</v>
      </c>
      <c r="Z131" s="135">
        <v>133</v>
      </c>
      <c r="AA131" s="135">
        <v>700</v>
      </c>
      <c r="AB131" s="135">
        <v>6</v>
      </c>
      <c r="AC131" s="135">
        <v>98</v>
      </c>
      <c r="AD131" s="135">
        <v>20</v>
      </c>
      <c r="AE131" s="135">
        <v>20</v>
      </c>
      <c r="AF131" s="135">
        <v>12</v>
      </c>
      <c r="AG131" s="135" t="s">
        <v>43</v>
      </c>
      <c r="AH131" s="135" t="s">
        <v>43</v>
      </c>
      <c r="AI131" s="135" t="s">
        <v>42</v>
      </c>
      <c r="AJ131" s="241" t="s">
        <v>43</v>
      </c>
      <c r="AK131" s="135" t="s">
        <v>42</v>
      </c>
      <c r="AL131" s="135" t="s">
        <v>42</v>
      </c>
      <c r="AM131" s="241" t="s">
        <v>43</v>
      </c>
      <c r="AN131" s="135" t="s">
        <v>42</v>
      </c>
      <c r="AO131" s="135" t="s">
        <v>42</v>
      </c>
      <c r="AP131" s="135" t="s">
        <v>42</v>
      </c>
      <c r="AQ131" s="241" t="s">
        <v>43</v>
      </c>
      <c r="AR131" s="135" t="s">
        <v>42</v>
      </c>
      <c r="AS131" s="135" t="s">
        <v>42</v>
      </c>
      <c r="AT131" s="135" t="s">
        <v>42</v>
      </c>
      <c r="AU131" s="135" t="s">
        <v>43</v>
      </c>
      <c r="AV131" s="244" t="s">
        <v>43</v>
      </c>
    </row>
    <row r="132" spans="20:48" x14ac:dyDescent="0.2">
      <c r="T132" s="2">
        <v>2</v>
      </c>
      <c r="U132" s="134">
        <v>12</v>
      </c>
      <c r="V132" s="241" t="s">
        <v>345</v>
      </c>
      <c r="W132" s="241" t="s">
        <v>1202</v>
      </c>
      <c r="X132" s="135">
        <v>7</v>
      </c>
      <c r="Y132" s="135">
        <v>349</v>
      </c>
      <c r="Z132" s="135">
        <v>345</v>
      </c>
      <c r="AA132" s="135">
        <v>255</v>
      </c>
      <c r="AB132" s="135">
        <v>0</v>
      </c>
      <c r="AC132" s="135">
        <v>78</v>
      </c>
      <c r="AD132" s="135">
        <v>10</v>
      </c>
      <c r="AE132" s="135">
        <v>5</v>
      </c>
      <c r="AF132" s="135">
        <v>5</v>
      </c>
      <c r="AG132" s="241" t="s">
        <v>42</v>
      </c>
      <c r="AH132" s="135" t="s">
        <v>43</v>
      </c>
      <c r="AI132" s="241" t="s">
        <v>43</v>
      </c>
      <c r="AJ132" s="135" t="s">
        <v>42</v>
      </c>
      <c r="AK132" s="135" t="s">
        <v>42</v>
      </c>
      <c r="AL132" s="135" t="s">
        <v>42</v>
      </c>
      <c r="AM132" s="241" t="s">
        <v>43</v>
      </c>
      <c r="AN132" s="135" t="s">
        <v>42</v>
      </c>
      <c r="AO132" s="135" t="s">
        <v>42</v>
      </c>
      <c r="AP132" s="135" t="s">
        <v>42</v>
      </c>
      <c r="AQ132" s="135" t="s">
        <v>42</v>
      </c>
      <c r="AR132" s="135" t="s">
        <v>42</v>
      </c>
      <c r="AS132" s="241" t="s">
        <v>43</v>
      </c>
      <c r="AT132" s="135" t="s">
        <v>42</v>
      </c>
      <c r="AU132" s="135" t="s">
        <v>43</v>
      </c>
      <c r="AV132" s="244" t="s">
        <v>42</v>
      </c>
    </row>
    <row r="133" spans="20:48" x14ac:dyDescent="0.2">
      <c r="T133" s="2">
        <v>3</v>
      </c>
      <c r="U133" s="134">
        <v>78</v>
      </c>
      <c r="V133" s="135">
        <v>14</v>
      </c>
      <c r="W133" s="242">
        <v>-6</v>
      </c>
      <c r="X133" s="135" t="s">
        <v>1270</v>
      </c>
      <c r="Y133" s="135">
        <v>71</v>
      </c>
      <c r="Z133" s="135">
        <v>64</v>
      </c>
      <c r="AA133" s="135">
        <v>370</v>
      </c>
      <c r="AB133" s="135">
        <v>0</v>
      </c>
      <c r="AC133" s="135">
        <v>60</v>
      </c>
      <c r="AD133" s="135">
        <v>5</v>
      </c>
      <c r="AE133" s="135">
        <v>5</v>
      </c>
      <c r="AF133" s="135">
        <v>5</v>
      </c>
      <c r="AG133" s="135" t="s">
        <v>42</v>
      </c>
      <c r="AH133" s="241" t="s">
        <v>42</v>
      </c>
      <c r="AI133" s="135" t="s">
        <v>42</v>
      </c>
      <c r="AJ133" s="135" t="s">
        <v>42</v>
      </c>
      <c r="AK133" s="135" t="s">
        <v>43</v>
      </c>
      <c r="AL133" s="135" t="s">
        <v>42</v>
      </c>
      <c r="AM133" s="135" t="s">
        <v>43</v>
      </c>
      <c r="AN133" s="135" t="s">
        <v>42</v>
      </c>
      <c r="AO133" s="135" t="s">
        <v>42</v>
      </c>
      <c r="AP133" s="135" t="s">
        <v>42</v>
      </c>
      <c r="AQ133" s="135" t="s">
        <v>42</v>
      </c>
      <c r="AR133" s="135" t="s">
        <v>42</v>
      </c>
      <c r="AS133" s="135" t="s">
        <v>42</v>
      </c>
      <c r="AT133" s="135" t="s">
        <v>42</v>
      </c>
      <c r="AU133" s="135" t="s">
        <v>43</v>
      </c>
      <c r="AV133" s="136" t="s">
        <v>42</v>
      </c>
    </row>
    <row r="134" spans="20:48" x14ac:dyDescent="0.2">
      <c r="T134" s="2">
        <v>4</v>
      </c>
      <c r="U134" s="134">
        <v>79</v>
      </c>
      <c r="V134" s="241" t="s">
        <v>1204</v>
      </c>
      <c r="W134" s="241" t="s">
        <v>1205</v>
      </c>
      <c r="X134" s="241" t="s">
        <v>1206</v>
      </c>
      <c r="Y134" s="135">
        <v>98</v>
      </c>
      <c r="Z134" s="135">
        <v>92</v>
      </c>
      <c r="AA134" s="135">
        <v>857</v>
      </c>
      <c r="AB134" s="135">
        <v>0</v>
      </c>
      <c r="AC134" s="135">
        <v>86</v>
      </c>
      <c r="AD134" s="135">
        <v>5</v>
      </c>
      <c r="AE134" s="135">
        <v>5</v>
      </c>
      <c r="AF134" s="135">
        <v>5</v>
      </c>
      <c r="AG134" s="135" t="s">
        <v>43</v>
      </c>
      <c r="AH134" s="135" t="s">
        <v>43</v>
      </c>
      <c r="AI134" s="135" t="s">
        <v>42</v>
      </c>
      <c r="AJ134" s="241" t="s">
        <v>43</v>
      </c>
      <c r="AK134" s="135" t="s">
        <v>42</v>
      </c>
      <c r="AL134" s="241" t="s">
        <v>43</v>
      </c>
      <c r="AM134" s="135" t="s">
        <v>42</v>
      </c>
      <c r="AN134" s="135" t="s">
        <v>42</v>
      </c>
      <c r="AO134" s="135" t="s">
        <v>42</v>
      </c>
      <c r="AP134" s="135" t="s">
        <v>42</v>
      </c>
      <c r="AQ134" s="241" t="s">
        <v>43</v>
      </c>
      <c r="AR134" s="135" t="s">
        <v>42</v>
      </c>
      <c r="AS134" s="135" t="s">
        <v>42</v>
      </c>
      <c r="AT134" s="135" t="s">
        <v>42</v>
      </c>
      <c r="AU134" s="135" t="s">
        <v>43</v>
      </c>
      <c r="AV134" s="244" t="s">
        <v>43</v>
      </c>
    </row>
    <row r="135" spans="20:48" x14ac:dyDescent="0.2">
      <c r="T135" s="2">
        <v>5</v>
      </c>
      <c r="U135" s="134">
        <v>39</v>
      </c>
      <c r="V135" s="135" t="s">
        <v>6</v>
      </c>
      <c r="W135" s="243">
        <v>0.02</v>
      </c>
      <c r="X135" s="241" t="s">
        <v>1207</v>
      </c>
      <c r="Y135" s="135">
        <v>98</v>
      </c>
      <c r="Z135" s="135">
        <v>87</v>
      </c>
      <c r="AA135" s="135">
        <v>20</v>
      </c>
      <c r="AB135" s="135">
        <v>4</v>
      </c>
      <c r="AC135" s="135">
        <v>70</v>
      </c>
      <c r="AD135" s="135">
        <v>12</v>
      </c>
      <c r="AE135" s="135">
        <v>12</v>
      </c>
      <c r="AF135" s="135">
        <v>10</v>
      </c>
      <c r="AG135" s="135" t="s">
        <v>43</v>
      </c>
      <c r="AH135" s="241" t="s">
        <v>42</v>
      </c>
      <c r="AI135" s="135" t="s">
        <v>42</v>
      </c>
      <c r="AJ135" s="135" t="s">
        <v>42</v>
      </c>
      <c r="AK135" s="135" t="s">
        <v>42</v>
      </c>
      <c r="AL135" s="135" t="s">
        <v>42</v>
      </c>
      <c r="AM135" s="135" t="s">
        <v>42</v>
      </c>
      <c r="AN135" s="241" t="s">
        <v>43</v>
      </c>
      <c r="AO135" s="135" t="s">
        <v>42</v>
      </c>
      <c r="AP135" s="135" t="s">
        <v>42</v>
      </c>
      <c r="AQ135" s="135" t="s">
        <v>42</v>
      </c>
      <c r="AR135" s="135" t="s">
        <v>42</v>
      </c>
      <c r="AS135" s="241" t="s">
        <v>43</v>
      </c>
      <c r="AT135" s="135" t="s">
        <v>42</v>
      </c>
      <c r="AU135" s="135" t="s">
        <v>43</v>
      </c>
      <c r="AV135" s="136" t="s">
        <v>42</v>
      </c>
    </row>
    <row r="136" spans="20:48" x14ac:dyDescent="0.2">
      <c r="AF136" s="2" t="s">
        <v>855</v>
      </c>
    </row>
    <row r="138" spans="20:48" x14ac:dyDescent="0.2">
      <c r="Y138" s="2"/>
      <c r="Z138" s="434" t="s">
        <v>48</v>
      </c>
      <c r="AA138" s="434"/>
      <c r="AB138" s="434" t="s">
        <v>607</v>
      </c>
      <c r="AC138" s="434"/>
      <c r="AD138" s="434"/>
      <c r="AE138" s="434" t="s">
        <v>608</v>
      </c>
      <c r="AF138" s="434"/>
      <c r="AG138" s="434" t="s">
        <v>609</v>
      </c>
      <c r="AH138" s="434"/>
      <c r="AI138" s="434"/>
      <c r="AJ138" s="434" t="s">
        <v>610</v>
      </c>
      <c r="AK138" s="434"/>
      <c r="AL138" s="434"/>
      <c r="AM138" s="434" t="s">
        <v>611</v>
      </c>
      <c r="AN138" s="434"/>
      <c r="AO138" s="434"/>
    </row>
    <row r="139" spans="20:48" x14ac:dyDescent="0.2">
      <c r="Y139" s="2">
        <v>1</v>
      </c>
      <c r="Z139" s="425">
        <v>2000</v>
      </c>
      <c r="AA139" s="427"/>
      <c r="AB139" s="425" t="s">
        <v>590</v>
      </c>
      <c r="AC139" s="426"/>
      <c r="AD139" s="427"/>
      <c r="AE139" s="425">
        <v>300</v>
      </c>
      <c r="AF139" s="427"/>
      <c r="AG139" s="425">
        <v>1</v>
      </c>
      <c r="AH139" s="426"/>
      <c r="AI139" s="427"/>
      <c r="AJ139" s="425" t="s">
        <v>617</v>
      </c>
      <c r="AK139" s="426"/>
      <c r="AL139" s="427"/>
      <c r="AM139" s="426">
        <v>0</v>
      </c>
      <c r="AN139" s="426"/>
      <c r="AO139" s="427"/>
    </row>
    <row r="140" spans="20:48" x14ac:dyDescent="0.2">
      <c r="Y140" s="2">
        <v>2</v>
      </c>
      <c r="Z140" s="428">
        <v>2001</v>
      </c>
      <c r="AA140" s="429"/>
      <c r="AB140" s="428" t="s">
        <v>612</v>
      </c>
      <c r="AC140" s="423"/>
      <c r="AD140" s="429"/>
      <c r="AE140" s="428">
        <v>700</v>
      </c>
      <c r="AF140" s="429"/>
      <c r="AG140" s="428">
        <v>1</v>
      </c>
      <c r="AH140" s="423"/>
      <c r="AI140" s="429"/>
      <c r="AJ140" s="428" t="s">
        <v>619</v>
      </c>
      <c r="AK140" s="423"/>
      <c r="AL140" s="429"/>
      <c r="AM140" s="423">
        <v>2000</v>
      </c>
      <c r="AN140" s="423"/>
      <c r="AO140" s="429"/>
    </row>
    <row r="141" spans="20:48" x14ac:dyDescent="0.2">
      <c r="Y141" s="2">
        <v>3</v>
      </c>
      <c r="Z141" s="428">
        <v>2004</v>
      </c>
      <c r="AA141" s="429"/>
      <c r="AB141" s="428" t="s">
        <v>614</v>
      </c>
      <c r="AC141" s="423"/>
      <c r="AD141" s="429"/>
      <c r="AE141" s="428">
        <v>1200</v>
      </c>
      <c r="AF141" s="429"/>
      <c r="AG141" s="428">
        <v>1</v>
      </c>
      <c r="AH141" s="423"/>
      <c r="AI141" s="429"/>
      <c r="AJ141" s="428" t="s">
        <v>619</v>
      </c>
      <c r="AK141" s="423"/>
      <c r="AL141" s="429"/>
      <c r="AM141" s="423">
        <v>2001</v>
      </c>
      <c r="AN141" s="423"/>
      <c r="AO141" s="429"/>
    </row>
    <row r="142" spans="20:48" x14ac:dyDescent="0.2">
      <c r="Y142" s="2">
        <v>4</v>
      </c>
      <c r="Z142" s="428">
        <v>2005</v>
      </c>
      <c r="AA142" s="429"/>
      <c r="AB142" s="428" t="s">
        <v>615</v>
      </c>
      <c r="AC142" s="423"/>
      <c r="AD142" s="429"/>
      <c r="AE142" s="428">
        <v>250</v>
      </c>
      <c r="AF142" s="429"/>
      <c r="AG142" s="428">
        <v>2</v>
      </c>
      <c r="AH142" s="423"/>
      <c r="AI142" s="429"/>
      <c r="AJ142" s="428" t="s">
        <v>613</v>
      </c>
      <c r="AK142" s="423"/>
      <c r="AL142" s="429"/>
      <c r="AM142" s="423">
        <v>0</v>
      </c>
      <c r="AN142" s="423"/>
      <c r="AO142" s="429"/>
    </row>
    <row r="143" spans="20:48" x14ac:dyDescent="0.2">
      <c r="Y143" s="2">
        <v>5</v>
      </c>
      <c r="Z143" s="433">
        <v>2007</v>
      </c>
      <c r="AA143" s="435"/>
      <c r="AB143" s="433" t="s">
        <v>616</v>
      </c>
      <c r="AC143" s="434"/>
      <c r="AD143" s="435"/>
      <c r="AE143" s="433">
        <v>325</v>
      </c>
      <c r="AF143" s="435"/>
      <c r="AG143" s="433">
        <v>2</v>
      </c>
      <c r="AH143" s="434"/>
      <c r="AI143" s="435"/>
      <c r="AJ143" s="433" t="s">
        <v>1268</v>
      </c>
      <c r="AK143" s="434"/>
      <c r="AL143" s="435"/>
      <c r="AM143" s="434">
        <v>2005</v>
      </c>
      <c r="AN143" s="434"/>
      <c r="AO143" s="435"/>
    </row>
    <row r="144" spans="20:48" x14ac:dyDescent="0.2">
      <c r="AF144" s="2" t="s">
        <v>856</v>
      </c>
    </row>
    <row r="150" spans="20:48" x14ac:dyDescent="0.2">
      <c r="U150" s="28" t="s">
        <v>318</v>
      </c>
      <c r="V150" s="28" t="s">
        <v>40</v>
      </c>
      <c r="W150" s="28" t="s">
        <v>41</v>
      </c>
      <c r="X150" s="28" t="s">
        <v>359</v>
      </c>
      <c r="Y150" s="28" t="s">
        <v>321</v>
      </c>
      <c r="Z150" s="28" t="s">
        <v>688</v>
      </c>
      <c r="AA150" s="28" t="s">
        <v>360</v>
      </c>
      <c r="AB150" s="28" t="s">
        <v>361</v>
      </c>
      <c r="AC150" s="28" t="s">
        <v>574</v>
      </c>
      <c r="AD150" s="28" t="s">
        <v>576</v>
      </c>
      <c r="AE150" s="28" t="s">
        <v>689</v>
      </c>
      <c r="AF150" s="28" t="s">
        <v>575</v>
      </c>
      <c r="AG150" s="28" t="s">
        <v>363</v>
      </c>
      <c r="AH150" s="28" t="s">
        <v>362</v>
      </c>
      <c r="AI150" s="28" t="s">
        <v>364</v>
      </c>
      <c r="AJ150" s="28" t="s">
        <v>365</v>
      </c>
      <c r="AK150" s="28" t="s">
        <v>366</v>
      </c>
      <c r="AL150" s="28" t="s">
        <v>367</v>
      </c>
      <c r="AM150" s="28" t="s">
        <v>368</v>
      </c>
      <c r="AN150" s="28" t="s">
        <v>369</v>
      </c>
      <c r="AO150" s="28" t="s">
        <v>370</v>
      </c>
      <c r="AP150" s="28" t="s">
        <v>371</v>
      </c>
      <c r="AQ150" s="28" t="s">
        <v>372</v>
      </c>
      <c r="AR150" s="28" t="s">
        <v>373</v>
      </c>
      <c r="AS150" s="28" t="s">
        <v>374</v>
      </c>
      <c r="AT150" s="28" t="s">
        <v>375</v>
      </c>
      <c r="AU150" s="28" t="s">
        <v>513</v>
      </c>
      <c r="AV150" s="28" t="s">
        <v>514</v>
      </c>
    </row>
    <row r="151" spans="20:48" x14ac:dyDescent="0.2">
      <c r="T151" s="2">
        <v>0</v>
      </c>
      <c r="U151" s="134">
        <v>3</v>
      </c>
      <c r="V151" s="135">
        <v>20</v>
      </c>
      <c r="W151" s="135" t="s">
        <v>5</v>
      </c>
      <c r="X151" s="135">
        <v>30</v>
      </c>
      <c r="Y151" s="135">
        <v>97</v>
      </c>
      <c r="Z151" s="135">
        <v>86</v>
      </c>
      <c r="AA151" s="135">
        <v>150</v>
      </c>
      <c r="AB151" s="135">
        <v>0</v>
      </c>
      <c r="AC151" s="135">
        <v>75</v>
      </c>
      <c r="AD151" s="135">
        <v>10</v>
      </c>
      <c r="AE151" s="135">
        <v>10</v>
      </c>
      <c r="AF151" s="135">
        <v>5</v>
      </c>
      <c r="AG151" s="135" t="s">
        <v>42</v>
      </c>
      <c r="AH151" s="135" t="s">
        <v>42</v>
      </c>
      <c r="AI151" s="135" t="s">
        <v>42</v>
      </c>
      <c r="AJ151" s="135" t="s">
        <v>42</v>
      </c>
      <c r="AK151" s="135" t="s">
        <v>42</v>
      </c>
      <c r="AL151" s="135" t="s">
        <v>42</v>
      </c>
      <c r="AM151" s="135" t="s">
        <v>43</v>
      </c>
      <c r="AN151" s="135" t="s">
        <v>42</v>
      </c>
      <c r="AO151" s="135" t="s">
        <v>42</v>
      </c>
      <c r="AP151" s="135" t="s">
        <v>42</v>
      </c>
      <c r="AQ151" s="135" t="s">
        <v>42</v>
      </c>
      <c r="AR151" s="135" t="s">
        <v>42</v>
      </c>
      <c r="AS151" s="135" t="s">
        <v>42</v>
      </c>
      <c r="AT151" s="135" t="s">
        <v>42</v>
      </c>
      <c r="AU151" s="135" t="s">
        <v>43</v>
      </c>
      <c r="AV151" s="136" t="s">
        <v>43</v>
      </c>
    </row>
    <row r="152" spans="20:48" x14ac:dyDescent="0.2">
      <c r="T152" s="2">
        <v>1</v>
      </c>
      <c r="U152" s="134">
        <v>27</v>
      </c>
      <c r="V152" s="135">
        <v>1.17</v>
      </c>
      <c r="W152" s="135">
        <v>0.3</v>
      </c>
      <c r="X152" s="135">
        <v>4</v>
      </c>
      <c r="Y152" s="135">
        <v>140</v>
      </c>
      <c r="Z152" s="135">
        <v>133</v>
      </c>
      <c r="AA152" s="135">
        <v>700</v>
      </c>
      <c r="AB152" s="135">
        <v>6</v>
      </c>
      <c r="AC152" s="135">
        <v>98</v>
      </c>
      <c r="AD152" s="135">
        <v>20</v>
      </c>
      <c r="AE152" s="135">
        <v>20</v>
      </c>
      <c r="AF152" s="135">
        <v>12</v>
      </c>
      <c r="AG152" s="135" t="s">
        <v>43</v>
      </c>
      <c r="AH152" s="135" t="s">
        <v>43</v>
      </c>
      <c r="AI152" s="135" t="s">
        <v>42</v>
      </c>
      <c r="AJ152" s="241" t="s">
        <v>43</v>
      </c>
      <c r="AK152" s="135" t="s">
        <v>42</v>
      </c>
      <c r="AL152" s="135" t="s">
        <v>42</v>
      </c>
      <c r="AM152" s="241" t="s">
        <v>43</v>
      </c>
      <c r="AN152" s="135" t="s">
        <v>42</v>
      </c>
      <c r="AO152" s="135" t="s">
        <v>42</v>
      </c>
      <c r="AP152" s="135" t="s">
        <v>42</v>
      </c>
      <c r="AQ152" s="241" t="s">
        <v>43</v>
      </c>
      <c r="AR152" s="135" t="s">
        <v>42</v>
      </c>
      <c r="AS152" s="135" t="s">
        <v>42</v>
      </c>
      <c r="AT152" s="135" t="s">
        <v>42</v>
      </c>
      <c r="AU152" s="135" t="s">
        <v>43</v>
      </c>
      <c r="AV152" s="244" t="s">
        <v>43</v>
      </c>
    </row>
    <row r="153" spans="20:48" x14ac:dyDescent="0.2">
      <c r="T153" s="2">
        <v>2</v>
      </c>
      <c r="U153" s="134">
        <v>12</v>
      </c>
      <c r="V153" s="241" t="s">
        <v>345</v>
      </c>
      <c r="W153" s="241" t="s">
        <v>1202</v>
      </c>
      <c r="X153" s="135">
        <v>7</v>
      </c>
      <c r="Y153" s="135">
        <v>349</v>
      </c>
      <c r="Z153" s="135">
        <v>345</v>
      </c>
      <c r="AA153" s="135">
        <v>255</v>
      </c>
      <c r="AB153" s="135">
        <v>0</v>
      </c>
      <c r="AC153" s="135">
        <v>78</v>
      </c>
      <c r="AD153" s="135">
        <v>10</v>
      </c>
      <c r="AE153" s="135">
        <v>5</v>
      </c>
      <c r="AF153" s="135">
        <v>5</v>
      </c>
      <c r="AG153" s="241" t="s">
        <v>42</v>
      </c>
      <c r="AH153" s="135" t="s">
        <v>43</v>
      </c>
      <c r="AI153" s="241" t="s">
        <v>43</v>
      </c>
      <c r="AJ153" s="135" t="s">
        <v>42</v>
      </c>
      <c r="AK153" s="135" t="s">
        <v>42</v>
      </c>
      <c r="AL153" s="135" t="s">
        <v>42</v>
      </c>
      <c r="AM153" s="241" t="s">
        <v>43</v>
      </c>
      <c r="AN153" s="135" t="s">
        <v>42</v>
      </c>
      <c r="AO153" s="135" t="s">
        <v>42</v>
      </c>
      <c r="AP153" s="135" t="s">
        <v>42</v>
      </c>
      <c r="AQ153" s="135" t="s">
        <v>42</v>
      </c>
      <c r="AR153" s="135" t="s">
        <v>42</v>
      </c>
      <c r="AS153" s="241" t="s">
        <v>43</v>
      </c>
      <c r="AT153" s="135" t="s">
        <v>42</v>
      </c>
      <c r="AU153" s="135" t="s">
        <v>43</v>
      </c>
      <c r="AV153" s="244" t="s">
        <v>42</v>
      </c>
    </row>
    <row r="154" spans="20:48" x14ac:dyDescent="0.2">
      <c r="T154" s="2">
        <v>3</v>
      </c>
      <c r="U154" s="134">
        <v>39</v>
      </c>
      <c r="V154" s="135" t="s">
        <v>6</v>
      </c>
      <c r="W154" s="243">
        <v>0.02</v>
      </c>
      <c r="X154" s="241" t="s">
        <v>1207</v>
      </c>
      <c r="Y154" s="135">
        <v>98</v>
      </c>
      <c r="Z154" s="135">
        <v>87</v>
      </c>
      <c r="AA154" s="135">
        <v>20</v>
      </c>
      <c r="AB154" s="135">
        <v>4</v>
      </c>
      <c r="AC154" s="135">
        <v>70</v>
      </c>
      <c r="AD154" s="135">
        <v>12</v>
      </c>
      <c r="AE154" s="135">
        <v>12</v>
      </c>
      <c r="AF154" s="135">
        <v>10</v>
      </c>
      <c r="AG154" s="135" t="s">
        <v>43</v>
      </c>
      <c r="AH154" s="241" t="s">
        <v>42</v>
      </c>
      <c r="AI154" s="135" t="s">
        <v>42</v>
      </c>
      <c r="AJ154" s="135" t="s">
        <v>42</v>
      </c>
      <c r="AK154" s="135" t="s">
        <v>42</v>
      </c>
      <c r="AL154" s="135" t="s">
        <v>42</v>
      </c>
      <c r="AM154" s="135" t="s">
        <v>42</v>
      </c>
      <c r="AN154" s="241" t="s">
        <v>43</v>
      </c>
      <c r="AO154" s="135" t="s">
        <v>42</v>
      </c>
      <c r="AP154" s="135" t="s">
        <v>42</v>
      </c>
      <c r="AQ154" s="135" t="s">
        <v>42</v>
      </c>
      <c r="AR154" s="135" t="s">
        <v>42</v>
      </c>
      <c r="AS154" s="241" t="s">
        <v>43</v>
      </c>
      <c r="AT154" s="135" t="s">
        <v>42</v>
      </c>
      <c r="AU154" s="135" t="s">
        <v>43</v>
      </c>
      <c r="AV154" s="136" t="s">
        <v>42</v>
      </c>
    </row>
    <row r="155" spans="20:48" x14ac:dyDescent="0.2">
      <c r="T155" s="2">
        <v>4</v>
      </c>
      <c r="U155" s="134">
        <v>79</v>
      </c>
      <c r="V155" s="241" t="s">
        <v>1204</v>
      </c>
      <c r="W155" s="241" t="s">
        <v>1205</v>
      </c>
      <c r="X155" s="241" t="s">
        <v>1206</v>
      </c>
      <c r="Y155" s="135">
        <v>98</v>
      </c>
      <c r="Z155" s="135">
        <v>92</v>
      </c>
      <c r="AA155" s="135">
        <v>857</v>
      </c>
      <c r="AB155" s="135">
        <v>0</v>
      </c>
      <c r="AC155" s="135">
        <v>86</v>
      </c>
      <c r="AD155" s="135">
        <v>5</v>
      </c>
      <c r="AE155" s="135">
        <v>5</v>
      </c>
      <c r="AF155" s="135">
        <v>5</v>
      </c>
      <c r="AG155" s="135" t="s">
        <v>43</v>
      </c>
      <c r="AH155" s="135" t="s">
        <v>43</v>
      </c>
      <c r="AI155" s="135" t="s">
        <v>42</v>
      </c>
      <c r="AJ155" s="241" t="s">
        <v>43</v>
      </c>
      <c r="AK155" s="135" t="s">
        <v>42</v>
      </c>
      <c r="AL155" s="241" t="s">
        <v>43</v>
      </c>
      <c r="AM155" s="135" t="s">
        <v>42</v>
      </c>
      <c r="AN155" s="135" t="s">
        <v>42</v>
      </c>
      <c r="AO155" s="135" t="s">
        <v>42</v>
      </c>
      <c r="AP155" s="135" t="s">
        <v>42</v>
      </c>
      <c r="AQ155" s="241" t="s">
        <v>43</v>
      </c>
      <c r="AR155" s="135" t="s">
        <v>42</v>
      </c>
      <c r="AS155" s="135" t="s">
        <v>42</v>
      </c>
      <c r="AT155" s="135" t="s">
        <v>42</v>
      </c>
      <c r="AU155" s="135" t="s">
        <v>43</v>
      </c>
      <c r="AV155" s="244" t="s">
        <v>43</v>
      </c>
    </row>
    <row r="156" spans="20:48" x14ac:dyDescent="0.2">
      <c r="AF156" s="2" t="s">
        <v>855</v>
      </c>
    </row>
    <row r="158" spans="20:48" x14ac:dyDescent="0.2">
      <c r="Y158" s="2"/>
      <c r="Z158" s="434" t="s">
        <v>48</v>
      </c>
      <c r="AA158" s="434"/>
      <c r="AB158" s="434" t="s">
        <v>607</v>
      </c>
      <c r="AC158" s="434"/>
      <c r="AD158" s="434"/>
      <c r="AE158" s="434" t="s">
        <v>608</v>
      </c>
      <c r="AF158" s="434"/>
      <c r="AG158" s="434" t="s">
        <v>609</v>
      </c>
      <c r="AH158" s="434"/>
      <c r="AI158" s="434"/>
      <c r="AJ158" s="434" t="s">
        <v>610</v>
      </c>
      <c r="AK158" s="434"/>
      <c r="AL158" s="434"/>
      <c r="AM158" s="434" t="s">
        <v>611</v>
      </c>
      <c r="AN158" s="434"/>
      <c r="AO158" s="434"/>
    </row>
    <row r="159" spans="20:48" x14ac:dyDescent="0.2">
      <c r="Y159" s="2">
        <v>1</v>
      </c>
      <c r="Z159" s="425">
        <v>2000</v>
      </c>
      <c r="AA159" s="427"/>
      <c r="AB159" s="425" t="s">
        <v>590</v>
      </c>
      <c r="AC159" s="426"/>
      <c r="AD159" s="427"/>
      <c r="AE159" s="425">
        <v>300</v>
      </c>
      <c r="AF159" s="427"/>
      <c r="AG159" s="425">
        <v>1</v>
      </c>
      <c r="AH159" s="426"/>
      <c r="AI159" s="427"/>
      <c r="AJ159" s="425" t="s">
        <v>617</v>
      </c>
      <c r="AK159" s="426"/>
      <c r="AL159" s="427"/>
      <c r="AM159" s="426">
        <v>0</v>
      </c>
      <c r="AN159" s="426"/>
      <c r="AO159" s="427"/>
    </row>
    <row r="160" spans="20:48" x14ac:dyDescent="0.2">
      <c r="Y160" s="2">
        <v>2</v>
      </c>
      <c r="Z160" s="428">
        <v>2001</v>
      </c>
      <c r="AA160" s="429"/>
      <c r="AB160" s="428" t="s">
        <v>612</v>
      </c>
      <c r="AC160" s="423"/>
      <c r="AD160" s="429"/>
      <c r="AE160" s="428">
        <v>700</v>
      </c>
      <c r="AF160" s="429"/>
      <c r="AG160" s="428">
        <v>1</v>
      </c>
      <c r="AH160" s="423"/>
      <c r="AI160" s="429"/>
      <c r="AJ160" s="428" t="s">
        <v>619</v>
      </c>
      <c r="AK160" s="423"/>
      <c r="AL160" s="429"/>
      <c r="AM160" s="423">
        <v>2000</v>
      </c>
      <c r="AN160" s="423"/>
      <c r="AO160" s="429"/>
    </row>
    <row r="161" spans="25:41" x14ac:dyDescent="0.2">
      <c r="Y161" s="2">
        <v>3</v>
      </c>
      <c r="Z161" s="428">
        <v>2007</v>
      </c>
      <c r="AA161" s="429"/>
      <c r="AB161" s="428" t="s">
        <v>616</v>
      </c>
      <c r="AC161" s="423"/>
      <c r="AD161" s="429"/>
      <c r="AE161" s="428">
        <v>325</v>
      </c>
      <c r="AF161" s="429"/>
      <c r="AG161" s="428">
        <v>2</v>
      </c>
      <c r="AH161" s="423"/>
      <c r="AI161" s="429"/>
      <c r="AJ161" s="428" t="s">
        <v>1268</v>
      </c>
      <c r="AK161" s="423"/>
      <c r="AL161" s="429"/>
      <c r="AM161" s="423">
        <v>2005</v>
      </c>
      <c r="AN161" s="423"/>
      <c r="AO161" s="429"/>
    </row>
    <row r="162" spans="25:41" x14ac:dyDescent="0.2">
      <c r="Y162" s="2">
        <v>4</v>
      </c>
      <c r="Z162" s="433">
        <v>2005</v>
      </c>
      <c r="AA162" s="435"/>
      <c r="AB162" s="433" t="s">
        <v>615</v>
      </c>
      <c r="AC162" s="434"/>
      <c r="AD162" s="435"/>
      <c r="AE162" s="433">
        <v>1250</v>
      </c>
      <c r="AF162" s="435"/>
      <c r="AG162" s="433">
        <v>2</v>
      </c>
      <c r="AH162" s="434"/>
      <c r="AI162" s="435"/>
      <c r="AJ162" s="433" t="s">
        <v>613</v>
      </c>
      <c r="AK162" s="434"/>
      <c r="AL162" s="435"/>
      <c r="AM162" s="434">
        <v>0</v>
      </c>
      <c r="AN162" s="434"/>
      <c r="AO162" s="435"/>
    </row>
    <row r="163" spans="25:41" x14ac:dyDescent="0.2">
      <c r="AF163" s="2" t="s">
        <v>856</v>
      </c>
    </row>
  </sheetData>
  <mergeCells count="138">
    <mergeCell ref="AM162:AO162"/>
    <mergeCell ref="Z162:AA162"/>
    <mergeCell ref="AB162:AD162"/>
    <mergeCell ref="AE162:AF162"/>
    <mergeCell ref="AG162:AI162"/>
    <mergeCell ref="AJ162:AL162"/>
    <mergeCell ref="AM160:AO160"/>
    <mergeCell ref="Z161:AA161"/>
    <mergeCell ref="AB161:AD161"/>
    <mergeCell ref="AE161:AF161"/>
    <mergeCell ref="AG161:AI161"/>
    <mergeCell ref="AJ161:AL161"/>
    <mergeCell ref="AM161:AO161"/>
    <mergeCell ref="Z160:AA160"/>
    <mergeCell ref="AB160:AD160"/>
    <mergeCell ref="AE160:AF160"/>
    <mergeCell ref="AG160:AI160"/>
    <mergeCell ref="AJ160:AL160"/>
    <mergeCell ref="AM158:AO158"/>
    <mergeCell ref="Z159:AA159"/>
    <mergeCell ref="AB159:AD159"/>
    <mergeCell ref="AE159:AF159"/>
    <mergeCell ref="AG159:AI159"/>
    <mergeCell ref="AJ159:AL159"/>
    <mergeCell ref="AM159:AO159"/>
    <mergeCell ref="Z158:AA158"/>
    <mergeCell ref="AB158:AD158"/>
    <mergeCell ref="AE158:AF158"/>
    <mergeCell ref="AG158:AI158"/>
    <mergeCell ref="AJ158:AL158"/>
    <mergeCell ref="AM142:AO142"/>
    <mergeCell ref="Z143:AA143"/>
    <mergeCell ref="AB143:AD143"/>
    <mergeCell ref="AE143:AF143"/>
    <mergeCell ref="AG143:AI143"/>
    <mergeCell ref="AJ143:AL143"/>
    <mergeCell ref="AM143:AO143"/>
    <mergeCell ref="Z142:AA142"/>
    <mergeCell ref="AB142:AD142"/>
    <mergeCell ref="AE142:AF142"/>
    <mergeCell ref="AG142:AI142"/>
    <mergeCell ref="AJ142:AL142"/>
    <mergeCell ref="AM140:AO140"/>
    <mergeCell ref="Z141:AA141"/>
    <mergeCell ref="AB141:AD141"/>
    <mergeCell ref="AE141:AF141"/>
    <mergeCell ref="AG141:AI141"/>
    <mergeCell ref="AJ141:AL141"/>
    <mergeCell ref="AM141:AO141"/>
    <mergeCell ref="Z140:AA140"/>
    <mergeCell ref="AB140:AD140"/>
    <mergeCell ref="AE140:AF140"/>
    <mergeCell ref="AG140:AI140"/>
    <mergeCell ref="AJ140:AL140"/>
    <mergeCell ref="AM138:AO138"/>
    <mergeCell ref="Z139:AA139"/>
    <mergeCell ref="AB139:AD139"/>
    <mergeCell ref="AE139:AF139"/>
    <mergeCell ref="AG139:AI139"/>
    <mergeCell ref="AJ139:AL139"/>
    <mergeCell ref="AM139:AO139"/>
    <mergeCell ref="Z138:AA138"/>
    <mergeCell ref="AB138:AD138"/>
    <mergeCell ref="AE138:AF138"/>
    <mergeCell ref="AG138:AI138"/>
    <mergeCell ref="AJ138:AL138"/>
    <mergeCell ref="AJ125:AL125"/>
    <mergeCell ref="AM121:AO121"/>
    <mergeCell ref="AM122:AO122"/>
    <mergeCell ref="AM123:AO123"/>
    <mergeCell ref="AM124:AO124"/>
    <mergeCell ref="AM125:AO125"/>
    <mergeCell ref="AJ123:AL123"/>
    <mergeCell ref="AJ124:AL124"/>
    <mergeCell ref="AE125:AF125"/>
    <mergeCell ref="AG121:AI121"/>
    <mergeCell ref="AG122:AI122"/>
    <mergeCell ref="AG123:AI123"/>
    <mergeCell ref="AG124:AI124"/>
    <mergeCell ref="AG125:AI125"/>
    <mergeCell ref="AE124:AF124"/>
    <mergeCell ref="AE123:AF123"/>
    <mergeCell ref="Z125:AA125"/>
    <mergeCell ref="AB121:AD121"/>
    <mergeCell ref="AB122:AD122"/>
    <mergeCell ref="AB123:AD123"/>
    <mergeCell ref="AB124:AD124"/>
    <mergeCell ref="AB125:AD125"/>
    <mergeCell ref="Z121:AA121"/>
    <mergeCell ref="Z122:AA122"/>
    <mergeCell ref="Z123:AA123"/>
    <mergeCell ref="AB120:AD120"/>
    <mergeCell ref="Z124:AA124"/>
    <mergeCell ref="Z120:AA120"/>
    <mergeCell ref="AL101:AP101"/>
    <mergeCell ref="U106:AV106"/>
    <mergeCell ref="AE120:AF120"/>
    <mergeCell ref="AE121:AF121"/>
    <mergeCell ref="AM120:AO120"/>
    <mergeCell ref="AJ121:AL121"/>
    <mergeCell ref="AJ122:AL122"/>
    <mergeCell ref="AG120:AI120"/>
    <mergeCell ref="AJ120:AL120"/>
    <mergeCell ref="AE122:AF122"/>
    <mergeCell ref="AL94:AP94"/>
    <mergeCell ref="X99:Z99"/>
    <mergeCell ref="X100:Z100"/>
    <mergeCell ref="X101:Z101"/>
    <mergeCell ref="X94:Z94"/>
    <mergeCell ref="X95:Z95"/>
    <mergeCell ref="X96:Z96"/>
    <mergeCell ref="X97:Z97"/>
    <mergeCell ref="X98:Z98"/>
    <mergeCell ref="AL100:AP100"/>
    <mergeCell ref="AJ94:AK94"/>
    <mergeCell ref="AJ95:AK95"/>
    <mergeCell ref="AJ96:AK96"/>
    <mergeCell ref="AJ97:AK97"/>
    <mergeCell ref="AJ98:AK98"/>
    <mergeCell ref="AJ99:AK99"/>
    <mergeCell ref="AJ100:AK100"/>
    <mergeCell ref="AL95:AP95"/>
    <mergeCell ref="AL96:AP96"/>
    <mergeCell ref="AL97:AP97"/>
    <mergeCell ref="AL98:AP98"/>
    <mergeCell ref="AL99:AP99"/>
    <mergeCell ref="B40:G40"/>
    <mergeCell ref="X90:Z90"/>
    <mergeCell ref="X91:Z91"/>
    <mergeCell ref="X92:Z92"/>
    <mergeCell ref="X93:Z93"/>
    <mergeCell ref="AL90:AP90"/>
    <mergeCell ref="AL91:AP91"/>
    <mergeCell ref="AL92:AP92"/>
    <mergeCell ref="AL93:AP93"/>
    <mergeCell ref="AJ91:AK91"/>
    <mergeCell ref="AJ92:AK92"/>
    <mergeCell ref="AJ93:AK93"/>
  </mergeCells>
  <phoneticPr fontId="2" type="noConversion"/>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V1124"/>
  <sheetViews>
    <sheetView showGridLines="0" topLeftCell="A1096" zoomScaleNormal="100" workbookViewId="0">
      <selection activeCell="C1111" sqref="C1111:K1124"/>
    </sheetView>
  </sheetViews>
  <sheetFormatPr baseColWidth="10" defaultColWidth="9.140625" defaultRowHeight="11.25" x14ac:dyDescent="0.2"/>
  <cols>
    <col min="1" max="1" width="3.42578125" style="2" customWidth="1"/>
    <col min="2" max="2" width="4.42578125" style="331" customWidth="1"/>
    <col min="3" max="3" width="8.140625" style="2" customWidth="1"/>
    <col min="4" max="4" width="10" style="2" customWidth="1"/>
    <col min="5" max="5" width="8.42578125" style="2" customWidth="1"/>
    <col min="6" max="6" width="4.85546875" style="2" customWidth="1"/>
    <col min="7" max="7" width="3.42578125" style="2" customWidth="1"/>
    <col min="8" max="8" width="9.28515625" style="2" customWidth="1"/>
    <col min="9" max="10" width="9" style="2" customWidth="1"/>
    <col min="11" max="11" width="3.140625" style="2" customWidth="1"/>
    <col min="12" max="12" width="3.5703125" style="24" customWidth="1"/>
    <col min="13" max="13" width="3" style="2" customWidth="1"/>
    <col min="14" max="14" width="3.42578125" style="2" customWidth="1"/>
    <col min="15" max="15" width="12" style="2" customWidth="1"/>
    <col min="16" max="16" width="9.5703125" style="2" customWidth="1"/>
    <col min="17" max="17" width="1.85546875" style="2" customWidth="1"/>
    <col min="18" max="18" width="9.140625" style="2" customWidth="1"/>
    <col min="19" max="19" width="6.5703125" style="2" customWidth="1"/>
    <col min="20" max="20" width="4.42578125" style="2" customWidth="1"/>
    <col min="21" max="47" width="2.85546875" style="2" customWidth="1"/>
    <col min="48" max="48" width="5" style="2" customWidth="1"/>
    <col min="49" max="16384" width="9.140625" style="2"/>
  </cols>
  <sheetData>
    <row r="6" spans="2:10" ht="9.75" customHeight="1" x14ac:dyDescent="0.2">
      <c r="C6" s="2">
        <v>0</v>
      </c>
      <c r="D6" s="144"/>
      <c r="E6" s="24"/>
      <c r="F6" s="24"/>
      <c r="H6" s="2">
        <v>0</v>
      </c>
      <c r="I6" s="144"/>
    </row>
    <row r="7" spans="2:10" ht="9.75" customHeight="1" x14ac:dyDescent="0.2">
      <c r="C7" s="2">
        <v>1</v>
      </c>
      <c r="D7" s="144"/>
      <c r="E7" s="24"/>
      <c r="F7" s="24"/>
      <c r="H7" s="2">
        <v>1</v>
      </c>
      <c r="I7" s="144"/>
    </row>
    <row r="8" spans="2:10" ht="9.75" customHeight="1" x14ac:dyDescent="0.2">
      <c r="B8" s="331" t="s">
        <v>854</v>
      </c>
      <c r="C8" s="2">
        <v>2</v>
      </c>
      <c r="D8" s="144"/>
      <c r="E8" s="24"/>
      <c r="F8" s="24"/>
      <c r="G8" s="137" t="s">
        <v>854</v>
      </c>
      <c r="H8" s="2">
        <v>2</v>
      </c>
      <c r="I8" s="144"/>
    </row>
    <row r="9" spans="2:10" ht="9.75" customHeight="1" x14ac:dyDescent="0.2">
      <c r="C9" s="2">
        <v>3</v>
      </c>
      <c r="D9" s="144"/>
      <c r="E9" s="24"/>
      <c r="F9" s="24"/>
      <c r="H9" s="2">
        <v>3</v>
      </c>
      <c r="I9" s="144"/>
    </row>
    <row r="10" spans="2:10" ht="9.75" customHeight="1" x14ac:dyDescent="0.2">
      <c r="C10" s="2">
        <v>4</v>
      </c>
      <c r="D10" s="144"/>
      <c r="E10" s="24"/>
      <c r="F10" s="24"/>
      <c r="H10" s="2">
        <v>4</v>
      </c>
      <c r="I10" s="144"/>
    </row>
    <row r="11" spans="2:10" ht="9.75" customHeight="1" x14ac:dyDescent="0.2">
      <c r="C11" s="2">
        <v>5</v>
      </c>
      <c r="D11" s="144"/>
      <c r="E11" s="24"/>
      <c r="F11" s="24"/>
      <c r="H11" s="2">
        <v>5</v>
      </c>
      <c r="I11" s="144"/>
    </row>
    <row r="12" spans="2:10" ht="9.75" customHeight="1" x14ac:dyDescent="0.2">
      <c r="B12" s="331" t="s">
        <v>7</v>
      </c>
      <c r="C12" s="2">
        <v>6</v>
      </c>
      <c r="D12" s="144"/>
      <c r="E12" s="24"/>
      <c r="F12" s="24"/>
      <c r="H12" s="2">
        <v>6</v>
      </c>
      <c r="I12" s="144"/>
    </row>
    <row r="13" spans="2:10" ht="9.75" customHeight="1" x14ac:dyDescent="0.2">
      <c r="G13" s="137" t="s">
        <v>7</v>
      </c>
      <c r="H13" s="2">
        <v>7</v>
      </c>
      <c r="I13" s="145"/>
    </row>
    <row r="15" spans="2:10" x14ac:dyDescent="0.2">
      <c r="B15" s="439" t="s">
        <v>8</v>
      </c>
      <c r="C15" s="439"/>
      <c r="D15" s="439"/>
      <c r="E15" s="439"/>
      <c r="F15" s="139"/>
      <c r="G15" s="439" t="s">
        <v>9</v>
      </c>
      <c r="H15" s="439"/>
      <c r="I15" s="439"/>
      <c r="J15" s="439"/>
    </row>
    <row r="24" spans="2:14" ht="9.75" customHeight="1" x14ac:dyDescent="0.2">
      <c r="C24" s="2">
        <v>0</v>
      </c>
      <c r="D24" s="144"/>
      <c r="E24" s="24"/>
      <c r="F24" s="24"/>
      <c r="H24" s="2">
        <v>0</v>
      </c>
      <c r="I24" s="144"/>
      <c r="L24" s="24">
        <v>0</v>
      </c>
      <c r="M24" s="144"/>
    </row>
    <row r="25" spans="2:14" ht="9.75" customHeight="1" x14ac:dyDescent="0.2">
      <c r="C25" s="2">
        <v>1</v>
      </c>
      <c r="D25" s="144"/>
      <c r="E25" s="24"/>
      <c r="F25" s="24"/>
      <c r="H25" s="2">
        <v>1</v>
      </c>
      <c r="I25" s="144"/>
      <c r="L25" s="24">
        <v>1</v>
      </c>
      <c r="M25" s="144"/>
    </row>
    <row r="26" spans="2:14" ht="9.75" customHeight="1" x14ac:dyDescent="0.2">
      <c r="B26" s="331" t="s">
        <v>854</v>
      </c>
      <c r="C26" s="2">
        <v>2</v>
      </c>
      <c r="D26" s="144"/>
      <c r="E26" s="24"/>
      <c r="F26" s="24"/>
      <c r="G26" s="137" t="s">
        <v>854</v>
      </c>
      <c r="H26" s="2">
        <v>2</v>
      </c>
      <c r="I26" s="144"/>
      <c r="K26" s="137" t="s">
        <v>854</v>
      </c>
      <c r="L26" s="24">
        <v>2</v>
      </c>
      <c r="M26" s="144"/>
    </row>
    <row r="27" spans="2:14" ht="9.75" customHeight="1" x14ac:dyDescent="0.2">
      <c r="C27" s="2">
        <v>3</v>
      </c>
      <c r="D27" s="146"/>
      <c r="E27" s="24"/>
      <c r="F27" s="24"/>
      <c r="H27" s="2">
        <v>3</v>
      </c>
      <c r="I27" s="144"/>
      <c r="L27" s="24">
        <v>3</v>
      </c>
      <c r="M27" s="144"/>
    </row>
    <row r="28" spans="2:14" ht="9.75" customHeight="1" x14ac:dyDescent="0.2">
      <c r="C28" s="2">
        <v>4</v>
      </c>
      <c r="D28" s="144"/>
      <c r="E28" s="24"/>
      <c r="F28" s="24"/>
      <c r="H28" s="2">
        <v>4</v>
      </c>
      <c r="I28" s="144"/>
      <c r="L28" s="24">
        <v>4</v>
      </c>
      <c r="M28" s="144"/>
    </row>
    <row r="29" spans="2:14" ht="9.75" customHeight="1" x14ac:dyDescent="0.2">
      <c r="C29" s="2">
        <v>5</v>
      </c>
      <c r="D29" s="144"/>
      <c r="E29" s="24"/>
      <c r="F29" s="24"/>
      <c r="H29" s="2">
        <v>5</v>
      </c>
      <c r="I29" s="144"/>
      <c r="K29" s="137" t="s">
        <v>7</v>
      </c>
      <c r="L29" s="24">
        <v>5</v>
      </c>
      <c r="M29" s="144"/>
    </row>
    <row r="30" spans="2:14" ht="9.75" customHeight="1" x14ac:dyDescent="0.2">
      <c r="B30" s="331" t="s">
        <v>7</v>
      </c>
      <c r="C30" s="2">
        <v>6</v>
      </c>
      <c r="D30" s="144"/>
      <c r="E30" s="24"/>
      <c r="F30" s="24"/>
      <c r="G30" s="137" t="s">
        <v>7</v>
      </c>
      <c r="H30" s="2">
        <v>6</v>
      </c>
      <c r="I30" s="144"/>
      <c r="L30" s="24">
        <v>6</v>
      </c>
      <c r="M30" s="146"/>
    </row>
    <row r="32" spans="2:14" x14ac:dyDescent="0.2">
      <c r="B32" s="439" t="s">
        <v>10</v>
      </c>
      <c r="C32" s="439"/>
      <c r="D32" s="439"/>
      <c r="E32" s="439"/>
      <c r="F32" s="139"/>
      <c r="G32" s="439" t="s">
        <v>11</v>
      </c>
      <c r="H32" s="439"/>
      <c r="I32" s="439"/>
      <c r="J32" s="439"/>
      <c r="K32" s="439" t="s">
        <v>1178</v>
      </c>
      <c r="L32" s="439"/>
      <c r="M32" s="439"/>
      <c r="N32" s="439"/>
    </row>
    <row r="41" spans="3:17" ht="10.5" customHeight="1" x14ac:dyDescent="0.2">
      <c r="C41" s="2">
        <v>0</v>
      </c>
      <c r="D41" s="143"/>
      <c r="I41" s="2">
        <v>0</v>
      </c>
      <c r="J41" s="142"/>
      <c r="L41" s="2"/>
      <c r="N41" s="147"/>
    </row>
    <row r="42" spans="3:17" ht="10.5" customHeight="1" x14ac:dyDescent="0.2">
      <c r="C42" s="2">
        <v>1</v>
      </c>
      <c r="D42" s="143"/>
      <c r="I42" s="2">
        <v>1</v>
      </c>
      <c r="J42" s="142"/>
      <c r="L42" s="2"/>
      <c r="Q42" s="105"/>
    </row>
    <row r="43" spans="3:17" ht="10.5" customHeight="1" x14ac:dyDescent="0.2">
      <c r="C43" s="2">
        <v>2</v>
      </c>
      <c r="D43" s="143"/>
      <c r="I43" s="2">
        <v>2</v>
      </c>
      <c r="J43" s="142"/>
      <c r="L43" s="2"/>
    </row>
    <row r="44" spans="3:17" ht="10.5" customHeight="1" x14ac:dyDescent="0.2">
      <c r="C44" s="2">
        <v>3</v>
      </c>
      <c r="D44" s="143"/>
      <c r="I44" s="2">
        <v>3</v>
      </c>
      <c r="J44" s="142"/>
      <c r="L44" s="2"/>
      <c r="Q44" s="105"/>
    </row>
    <row r="45" spans="3:17" ht="10.5" customHeight="1" x14ac:dyDescent="0.2">
      <c r="C45" s="2">
        <v>4</v>
      </c>
      <c r="D45" s="143"/>
      <c r="I45" s="2">
        <v>4</v>
      </c>
      <c r="J45" s="142"/>
      <c r="L45" s="2"/>
    </row>
    <row r="46" spans="3:17" ht="10.5" customHeight="1" x14ac:dyDescent="0.2">
      <c r="C46" s="2">
        <v>5</v>
      </c>
      <c r="D46" s="143"/>
      <c r="I46" s="2">
        <v>5</v>
      </c>
      <c r="J46" s="142"/>
      <c r="L46" s="2"/>
    </row>
    <row r="47" spans="3:17" ht="10.5" customHeight="1" x14ac:dyDescent="0.2">
      <c r="C47" s="2">
        <v>6</v>
      </c>
      <c r="D47" s="143"/>
      <c r="F47" s="2" t="s">
        <v>574</v>
      </c>
      <c r="I47" s="2">
        <v>6</v>
      </c>
      <c r="J47" s="142"/>
      <c r="L47" s="2" t="s">
        <v>574</v>
      </c>
      <c r="Q47" s="105"/>
    </row>
    <row r="48" spans="3:17" ht="10.5" customHeight="1" x14ac:dyDescent="0.2">
      <c r="C48" s="2">
        <v>7</v>
      </c>
      <c r="D48" s="143"/>
      <c r="I48" s="2">
        <v>7</v>
      </c>
      <c r="J48" s="142"/>
      <c r="L48" s="2"/>
      <c r="Q48" s="105"/>
    </row>
    <row r="49" spans="3:17" ht="10.5" customHeight="1" x14ac:dyDescent="0.2">
      <c r="C49" s="2">
        <v>8</v>
      </c>
      <c r="D49" s="143"/>
      <c r="I49" s="2">
        <v>8</v>
      </c>
      <c r="J49" s="142"/>
      <c r="L49" s="2"/>
    </row>
    <row r="50" spans="3:17" ht="10.5" customHeight="1" x14ac:dyDescent="0.2">
      <c r="C50" s="2">
        <v>9</v>
      </c>
      <c r="D50" s="143"/>
      <c r="I50" s="2">
        <v>9</v>
      </c>
      <c r="J50" s="142"/>
      <c r="L50" s="2"/>
    </row>
    <row r="51" spans="3:17" ht="10.5" customHeight="1" x14ac:dyDescent="0.2">
      <c r="C51" s="2">
        <v>10</v>
      </c>
      <c r="D51" s="143"/>
      <c r="I51" s="2">
        <v>10</v>
      </c>
      <c r="J51" s="142"/>
      <c r="L51" s="2"/>
    </row>
    <row r="52" spans="3:17" ht="10.5" customHeight="1" x14ac:dyDescent="0.2">
      <c r="C52" s="2">
        <v>11</v>
      </c>
      <c r="D52" s="143"/>
      <c r="I52" s="2">
        <v>11</v>
      </c>
      <c r="J52" s="142"/>
      <c r="L52" s="2"/>
      <c r="Q52" s="105"/>
    </row>
    <row r="53" spans="3:17" ht="10.5" customHeight="1" x14ac:dyDescent="0.2">
      <c r="C53" s="2">
        <v>12</v>
      </c>
      <c r="D53" s="143"/>
      <c r="I53" s="2">
        <v>12</v>
      </c>
      <c r="J53" s="142"/>
      <c r="L53" s="2"/>
    </row>
    <row r="54" spans="3:17" ht="10.5" customHeight="1" x14ac:dyDescent="0.2">
      <c r="C54" s="2">
        <v>13</v>
      </c>
      <c r="D54" s="144"/>
      <c r="I54" s="2">
        <v>13</v>
      </c>
      <c r="J54" s="142"/>
      <c r="L54" s="2"/>
    </row>
    <row r="55" spans="3:17" ht="10.5" customHeight="1" x14ac:dyDescent="0.2">
      <c r="C55" s="2">
        <v>14</v>
      </c>
      <c r="D55" s="144"/>
      <c r="I55" s="2">
        <v>14</v>
      </c>
      <c r="J55" s="142"/>
      <c r="L55" s="2"/>
    </row>
    <row r="56" spans="3:17" ht="24.75" customHeight="1" x14ac:dyDescent="0.2">
      <c r="C56" s="2" t="s">
        <v>13</v>
      </c>
      <c r="D56" s="148" t="s">
        <v>12</v>
      </c>
      <c r="F56" s="140" t="s">
        <v>575</v>
      </c>
      <c r="I56" s="2" t="s">
        <v>13</v>
      </c>
      <c r="J56" s="149" t="s">
        <v>12</v>
      </c>
      <c r="L56" s="140" t="s">
        <v>575</v>
      </c>
    </row>
    <row r="57" spans="3:17" ht="10.5" customHeight="1" x14ac:dyDescent="0.2">
      <c r="C57" s="2">
        <v>111</v>
      </c>
      <c r="D57" s="144"/>
      <c r="I57" s="2">
        <v>111</v>
      </c>
      <c r="J57" s="142"/>
      <c r="L57" s="2"/>
    </row>
    <row r="58" spans="3:17" ht="10.5" customHeight="1" x14ac:dyDescent="0.2">
      <c r="C58" s="2">
        <v>112</v>
      </c>
      <c r="D58" s="144"/>
      <c r="I58" s="2">
        <v>112</v>
      </c>
      <c r="J58" s="142"/>
      <c r="L58" s="2"/>
    </row>
    <row r="59" spans="3:17" ht="10.5" customHeight="1" x14ac:dyDescent="0.2">
      <c r="C59" s="2">
        <v>113</v>
      </c>
      <c r="D59" s="143"/>
      <c r="I59" s="2">
        <v>113</v>
      </c>
      <c r="J59" s="141" t="s">
        <v>1000</v>
      </c>
      <c r="L59" s="2"/>
    </row>
    <row r="60" spans="3:17" ht="10.5" customHeight="1" x14ac:dyDescent="0.2">
      <c r="C60" s="2">
        <v>114</v>
      </c>
      <c r="D60" s="143"/>
      <c r="H60" s="140" t="s">
        <v>688</v>
      </c>
      <c r="I60" s="2">
        <v>114</v>
      </c>
      <c r="J60" s="142"/>
      <c r="L60" s="2"/>
    </row>
    <row r="61" spans="3:17" ht="27" customHeight="1" x14ac:dyDescent="0.2">
      <c r="C61" s="2" t="s">
        <v>13</v>
      </c>
      <c r="D61" s="150" t="s">
        <v>12</v>
      </c>
      <c r="F61" s="140" t="s">
        <v>689</v>
      </c>
      <c r="I61" s="2" t="s">
        <v>13</v>
      </c>
      <c r="J61" s="149" t="s">
        <v>12</v>
      </c>
      <c r="L61" s="140" t="s">
        <v>689</v>
      </c>
    </row>
    <row r="62" spans="3:17" ht="10.5" customHeight="1" x14ac:dyDescent="0.2">
      <c r="C62" s="2">
        <v>161</v>
      </c>
      <c r="D62" s="143"/>
      <c r="I62" s="2">
        <v>161</v>
      </c>
      <c r="J62" s="142"/>
      <c r="L62" s="2"/>
    </row>
    <row r="63" spans="3:17" ht="10.5" customHeight="1" x14ac:dyDescent="0.2">
      <c r="C63" s="2">
        <v>162</v>
      </c>
      <c r="D63" s="143"/>
      <c r="I63" s="2">
        <v>162</v>
      </c>
      <c r="J63" s="141" t="s">
        <v>1000</v>
      </c>
      <c r="L63" s="2"/>
    </row>
    <row r="64" spans="3:17" ht="10.5" customHeight="1" x14ac:dyDescent="0.2">
      <c r="C64" s="2">
        <v>163</v>
      </c>
      <c r="D64" s="144"/>
      <c r="I64" s="2">
        <v>163</v>
      </c>
      <c r="J64" s="142"/>
      <c r="L64" s="2"/>
      <c r="Q64" s="105"/>
    </row>
    <row r="65" spans="3:12" ht="10.5" customHeight="1" x14ac:dyDescent="0.2">
      <c r="C65" s="2">
        <v>164</v>
      </c>
      <c r="D65" s="144"/>
      <c r="I65" s="2">
        <v>164</v>
      </c>
      <c r="J65" s="142"/>
      <c r="L65" s="2"/>
    </row>
    <row r="66" spans="3:12" ht="29.25" customHeight="1" x14ac:dyDescent="0.2">
      <c r="D66" s="148" t="s">
        <v>12</v>
      </c>
      <c r="F66" s="140" t="s">
        <v>576</v>
      </c>
      <c r="J66" s="149" t="s">
        <v>12</v>
      </c>
      <c r="L66" s="140" t="s">
        <v>576</v>
      </c>
    </row>
    <row r="67" spans="3:12" ht="10.5" customHeight="1" x14ac:dyDescent="0.2">
      <c r="C67" s="2">
        <v>211</v>
      </c>
      <c r="D67" s="144"/>
      <c r="H67" s="140" t="s">
        <v>321</v>
      </c>
      <c r="I67" s="2">
        <v>211</v>
      </c>
      <c r="J67" s="142"/>
      <c r="L67" s="2"/>
    </row>
    <row r="68" spans="3:12" ht="10.5" customHeight="1" x14ac:dyDescent="0.2">
      <c r="C68" s="2">
        <v>212</v>
      </c>
      <c r="D68" s="144"/>
      <c r="I68" s="2">
        <v>212</v>
      </c>
      <c r="J68" s="141" t="s">
        <v>1000</v>
      </c>
      <c r="L68" s="2"/>
    </row>
    <row r="70" spans="3:12" x14ac:dyDescent="0.2">
      <c r="D70" s="2" t="s">
        <v>1229</v>
      </c>
      <c r="I70" s="2" t="s">
        <v>857</v>
      </c>
    </row>
    <row r="71" spans="3:12" x14ac:dyDescent="0.2">
      <c r="D71" s="2" t="s">
        <v>17</v>
      </c>
      <c r="I71" s="2" t="s">
        <v>858</v>
      </c>
    </row>
    <row r="72" spans="3:12" x14ac:dyDescent="0.2">
      <c r="D72" s="2" t="s">
        <v>14</v>
      </c>
      <c r="I72" s="2" t="s">
        <v>859</v>
      </c>
    </row>
    <row r="73" spans="3:12" x14ac:dyDescent="0.2">
      <c r="D73" s="2" t="s">
        <v>15</v>
      </c>
      <c r="I73" s="2" t="s">
        <v>860</v>
      </c>
    </row>
    <row r="74" spans="3:12" x14ac:dyDescent="0.2">
      <c r="D74" s="2" t="s">
        <v>16</v>
      </c>
      <c r="I74" s="2" t="s">
        <v>861</v>
      </c>
    </row>
    <row r="76" spans="3:12" x14ac:dyDescent="0.2">
      <c r="D76" s="138" t="s">
        <v>855</v>
      </c>
      <c r="J76" s="138" t="s">
        <v>856</v>
      </c>
    </row>
    <row r="83" spans="16:36" x14ac:dyDescent="0.2">
      <c r="R83" s="138" t="s">
        <v>318</v>
      </c>
      <c r="S83" s="138" t="s">
        <v>68</v>
      </c>
      <c r="T83" s="138" t="s">
        <v>363</v>
      </c>
      <c r="U83" s="138" t="s">
        <v>362</v>
      </c>
      <c r="V83" s="138" t="s">
        <v>364</v>
      </c>
      <c r="W83" s="138" t="s">
        <v>365</v>
      </c>
      <c r="X83" s="138" t="s">
        <v>366</v>
      </c>
      <c r="Y83" s="138" t="s">
        <v>367</v>
      </c>
      <c r="Z83" s="138" t="s">
        <v>368</v>
      </c>
      <c r="AA83" s="138" t="s">
        <v>369</v>
      </c>
      <c r="AB83" s="138" t="s">
        <v>370</v>
      </c>
      <c r="AC83" s="138" t="s">
        <v>371</v>
      </c>
      <c r="AD83" s="138" t="s">
        <v>372</v>
      </c>
      <c r="AE83" s="138" t="s">
        <v>373</v>
      </c>
      <c r="AF83" s="138" t="s">
        <v>374</v>
      </c>
      <c r="AG83" s="138" t="s">
        <v>375</v>
      </c>
      <c r="AH83" s="138" t="s">
        <v>513</v>
      </c>
      <c r="AI83" s="138" t="s">
        <v>514</v>
      </c>
    </row>
    <row r="84" spans="16:36" x14ac:dyDescent="0.2">
      <c r="Q84" s="2">
        <v>0</v>
      </c>
      <c r="R84" s="151">
        <v>0</v>
      </c>
      <c r="S84" s="162"/>
      <c r="T84" s="156" t="s">
        <v>42</v>
      </c>
      <c r="U84" s="154" t="s">
        <v>42</v>
      </c>
      <c r="V84" s="154" t="s">
        <v>42</v>
      </c>
      <c r="W84" s="154" t="s">
        <v>42</v>
      </c>
      <c r="X84" s="154" t="s">
        <v>42</v>
      </c>
      <c r="Y84" s="154" t="s">
        <v>42</v>
      </c>
      <c r="Z84" s="154" t="s">
        <v>42</v>
      </c>
      <c r="AA84" s="154" t="s">
        <v>42</v>
      </c>
      <c r="AB84" s="154" t="s">
        <v>42</v>
      </c>
      <c r="AC84" s="154" t="s">
        <v>42</v>
      </c>
      <c r="AD84" s="154" t="s">
        <v>42</v>
      </c>
      <c r="AE84" s="154" t="s">
        <v>42</v>
      </c>
      <c r="AF84" s="154" t="s">
        <v>42</v>
      </c>
      <c r="AG84" s="154" t="s">
        <v>42</v>
      </c>
      <c r="AH84" s="154" t="s">
        <v>42</v>
      </c>
      <c r="AI84" s="155" t="s">
        <v>43</v>
      </c>
      <c r="AJ84" s="2" t="s">
        <v>69</v>
      </c>
    </row>
    <row r="85" spans="16:36" x14ac:dyDescent="0.2">
      <c r="P85" s="137" t="s">
        <v>854</v>
      </c>
      <c r="Q85" s="2">
        <v>1</v>
      </c>
      <c r="R85" s="152">
        <v>100</v>
      </c>
      <c r="S85" s="163"/>
      <c r="T85" s="157" t="s">
        <v>42</v>
      </c>
      <c r="U85" s="25" t="s">
        <v>42</v>
      </c>
      <c r="V85" s="25" t="s">
        <v>42</v>
      </c>
      <c r="W85" s="25" t="s">
        <v>42</v>
      </c>
      <c r="X85" s="25" t="s">
        <v>42</v>
      </c>
      <c r="Y85" s="25" t="s">
        <v>42</v>
      </c>
      <c r="Z85" s="25" t="s">
        <v>42</v>
      </c>
      <c r="AA85" s="25" t="s">
        <v>42</v>
      </c>
      <c r="AB85" s="25" t="s">
        <v>42</v>
      </c>
      <c r="AC85" s="25" t="s">
        <v>42</v>
      </c>
      <c r="AD85" s="25" t="s">
        <v>42</v>
      </c>
      <c r="AE85" s="25" t="s">
        <v>42</v>
      </c>
      <c r="AF85" s="25" t="s">
        <v>42</v>
      </c>
      <c r="AG85" s="25" t="s">
        <v>42</v>
      </c>
      <c r="AH85" s="25" t="s">
        <v>42</v>
      </c>
      <c r="AI85" s="158" t="s">
        <v>43</v>
      </c>
      <c r="AJ85" s="2" t="s">
        <v>50</v>
      </c>
    </row>
    <row r="86" spans="16:36" x14ac:dyDescent="0.2">
      <c r="Q86" s="2">
        <v>2</v>
      </c>
      <c r="R86" s="152">
        <v>237</v>
      </c>
      <c r="S86" s="163"/>
      <c r="T86" s="157" t="s">
        <v>42</v>
      </c>
      <c r="U86" s="25" t="s">
        <v>42</v>
      </c>
      <c r="V86" s="25" t="s">
        <v>42</v>
      </c>
      <c r="W86" s="25" t="s">
        <v>42</v>
      </c>
      <c r="X86" s="25" t="s">
        <v>42</v>
      </c>
      <c r="Y86" s="25" t="s">
        <v>42</v>
      </c>
      <c r="Z86" s="25" t="s">
        <v>42</v>
      </c>
      <c r="AA86" s="25" t="s">
        <v>42</v>
      </c>
      <c r="AB86" s="25" t="s">
        <v>42</v>
      </c>
      <c r="AC86" s="25" t="s">
        <v>42</v>
      </c>
      <c r="AD86" s="25" t="s">
        <v>42</v>
      </c>
      <c r="AE86" s="25" t="s">
        <v>42</v>
      </c>
      <c r="AF86" s="25" t="s">
        <v>42</v>
      </c>
      <c r="AG86" s="25" t="s">
        <v>42</v>
      </c>
      <c r="AH86" s="25" t="s">
        <v>42</v>
      </c>
      <c r="AI86" s="158" t="s">
        <v>43</v>
      </c>
      <c r="AJ86" s="2" t="s">
        <v>70</v>
      </c>
    </row>
    <row r="87" spans="16:36" x14ac:dyDescent="0.2">
      <c r="Q87" s="2">
        <v>3</v>
      </c>
      <c r="R87" s="152">
        <v>358</v>
      </c>
      <c r="S87" s="163"/>
      <c r="T87" s="157" t="s">
        <v>42</v>
      </c>
      <c r="U87" s="25" t="s">
        <v>42</v>
      </c>
      <c r="V87" s="25" t="s">
        <v>42</v>
      </c>
      <c r="W87" s="25" t="s">
        <v>42</v>
      </c>
      <c r="X87" s="25" t="s">
        <v>42</v>
      </c>
      <c r="Y87" s="25" t="s">
        <v>42</v>
      </c>
      <c r="Z87" s="25" t="s">
        <v>42</v>
      </c>
      <c r="AA87" s="25" t="s">
        <v>42</v>
      </c>
      <c r="AB87" s="25" t="s">
        <v>42</v>
      </c>
      <c r="AC87" s="25" t="s">
        <v>42</v>
      </c>
      <c r="AD87" s="25" t="s">
        <v>42</v>
      </c>
      <c r="AE87" s="25" t="s">
        <v>42</v>
      </c>
      <c r="AF87" s="25" t="s">
        <v>42</v>
      </c>
      <c r="AG87" s="25" t="s">
        <v>42</v>
      </c>
      <c r="AH87" s="25" t="s">
        <v>42</v>
      </c>
      <c r="AI87" s="158" t="s">
        <v>43</v>
      </c>
      <c r="AJ87" s="2" t="s">
        <v>71</v>
      </c>
    </row>
    <row r="88" spans="16:36" x14ac:dyDescent="0.2">
      <c r="Q88" s="2">
        <v>4</v>
      </c>
      <c r="R88" s="152">
        <v>760</v>
      </c>
      <c r="S88" s="163"/>
      <c r="T88" s="157" t="s">
        <v>42</v>
      </c>
      <c r="U88" s="25" t="s">
        <v>42</v>
      </c>
      <c r="V88" s="25" t="s">
        <v>42</v>
      </c>
      <c r="W88" s="25" t="s">
        <v>42</v>
      </c>
      <c r="X88" s="25" t="s">
        <v>42</v>
      </c>
      <c r="Y88" s="25" t="s">
        <v>42</v>
      </c>
      <c r="Z88" s="25" t="s">
        <v>42</v>
      </c>
      <c r="AA88" s="25" t="s">
        <v>42</v>
      </c>
      <c r="AB88" s="25" t="s">
        <v>42</v>
      </c>
      <c r="AC88" s="25" t="s">
        <v>42</v>
      </c>
      <c r="AD88" s="25" t="s">
        <v>42</v>
      </c>
      <c r="AE88" s="25" t="s">
        <v>42</v>
      </c>
      <c r="AF88" s="25" t="s">
        <v>42</v>
      </c>
      <c r="AG88" s="25" t="s">
        <v>42</v>
      </c>
      <c r="AH88" s="25" t="s">
        <v>42</v>
      </c>
      <c r="AI88" s="158" t="s">
        <v>43</v>
      </c>
      <c r="AJ88" s="2" t="s">
        <v>72</v>
      </c>
    </row>
    <row r="89" spans="16:36" x14ac:dyDescent="0.2">
      <c r="Q89" s="2">
        <v>5</v>
      </c>
      <c r="R89" s="152">
        <v>1030</v>
      </c>
      <c r="S89" s="163"/>
      <c r="T89" s="157" t="s">
        <v>42</v>
      </c>
      <c r="U89" s="25" t="s">
        <v>42</v>
      </c>
      <c r="V89" s="25" t="s">
        <v>42</v>
      </c>
      <c r="W89" s="25" t="s">
        <v>42</v>
      </c>
      <c r="X89" s="25" t="s">
        <v>42</v>
      </c>
      <c r="Y89" s="25" t="s">
        <v>42</v>
      </c>
      <c r="Z89" s="25" t="s">
        <v>42</v>
      </c>
      <c r="AA89" s="25" t="s">
        <v>42</v>
      </c>
      <c r="AB89" s="25" t="s">
        <v>42</v>
      </c>
      <c r="AC89" s="25" t="s">
        <v>42</v>
      </c>
      <c r="AD89" s="25" t="s">
        <v>42</v>
      </c>
      <c r="AE89" s="25" t="s">
        <v>42</v>
      </c>
      <c r="AF89" s="25" t="s">
        <v>42</v>
      </c>
      <c r="AG89" s="25" t="s">
        <v>42</v>
      </c>
      <c r="AH89" s="25" t="s">
        <v>42</v>
      </c>
      <c r="AI89" s="158" t="s">
        <v>43</v>
      </c>
      <c r="AJ89" s="2" t="s">
        <v>73</v>
      </c>
    </row>
    <row r="90" spans="16:36" x14ac:dyDescent="0.2">
      <c r="Q90" s="2">
        <v>6</v>
      </c>
      <c r="R90" s="152">
        <v>6800</v>
      </c>
      <c r="S90" s="163"/>
      <c r="T90" s="157" t="s">
        <v>42</v>
      </c>
      <c r="U90" s="25" t="s">
        <v>42</v>
      </c>
      <c r="V90" s="25" t="s">
        <v>42</v>
      </c>
      <c r="W90" s="25" t="s">
        <v>42</v>
      </c>
      <c r="X90" s="25" t="s">
        <v>42</v>
      </c>
      <c r="Y90" s="25" t="s">
        <v>42</v>
      </c>
      <c r="Z90" s="25" t="s">
        <v>42</v>
      </c>
      <c r="AA90" s="25" t="s">
        <v>42</v>
      </c>
      <c r="AB90" s="25" t="s">
        <v>42</v>
      </c>
      <c r="AC90" s="25" t="s">
        <v>42</v>
      </c>
      <c r="AD90" s="25" t="s">
        <v>42</v>
      </c>
      <c r="AE90" s="25" t="s">
        <v>42</v>
      </c>
      <c r="AF90" s="25" t="s">
        <v>42</v>
      </c>
      <c r="AG90" s="25" t="s">
        <v>42</v>
      </c>
      <c r="AH90" s="25" t="s">
        <v>42</v>
      </c>
      <c r="AI90" s="158" t="s">
        <v>42</v>
      </c>
      <c r="AJ90" s="2" t="s">
        <v>615</v>
      </c>
    </row>
    <row r="91" spans="16:36" x14ac:dyDescent="0.2">
      <c r="P91" s="137" t="s">
        <v>7</v>
      </c>
      <c r="Q91" s="2">
        <v>7</v>
      </c>
      <c r="R91" s="152">
        <v>6300</v>
      </c>
      <c r="S91" s="163"/>
      <c r="T91" s="157" t="s">
        <v>42</v>
      </c>
      <c r="U91" s="25" t="s">
        <v>42</v>
      </c>
      <c r="V91" s="25" t="s">
        <v>42</v>
      </c>
      <c r="W91" s="25" t="s">
        <v>42</v>
      </c>
      <c r="X91" s="25" t="s">
        <v>42</v>
      </c>
      <c r="Y91" s="25" t="s">
        <v>42</v>
      </c>
      <c r="Z91" s="25" t="s">
        <v>42</v>
      </c>
      <c r="AA91" s="25" t="s">
        <v>42</v>
      </c>
      <c r="AB91" s="25" t="s">
        <v>42</v>
      </c>
      <c r="AC91" s="25" t="s">
        <v>42</v>
      </c>
      <c r="AD91" s="25" t="s">
        <v>42</v>
      </c>
      <c r="AE91" s="25" t="s">
        <v>42</v>
      </c>
      <c r="AF91" s="25" t="s">
        <v>42</v>
      </c>
      <c r="AG91" s="25" t="s">
        <v>42</v>
      </c>
      <c r="AH91" s="25" t="s">
        <v>42</v>
      </c>
      <c r="AI91" s="158" t="s">
        <v>42</v>
      </c>
      <c r="AJ91" s="2" t="s">
        <v>622</v>
      </c>
    </row>
    <row r="92" spans="16:36" x14ac:dyDescent="0.2">
      <c r="Q92" s="2">
        <v>8</v>
      </c>
      <c r="R92" s="153"/>
      <c r="S92" s="164"/>
      <c r="T92" s="159"/>
      <c r="U92" s="160"/>
      <c r="V92" s="160"/>
      <c r="W92" s="160"/>
      <c r="X92" s="160"/>
      <c r="Y92" s="160"/>
      <c r="Z92" s="160"/>
      <c r="AA92" s="160"/>
      <c r="AB92" s="160"/>
      <c r="AC92" s="160"/>
      <c r="AD92" s="160"/>
      <c r="AE92" s="160"/>
      <c r="AF92" s="160"/>
      <c r="AG92" s="160"/>
      <c r="AH92" s="160"/>
      <c r="AI92" s="161"/>
    </row>
    <row r="94" spans="16:36" x14ac:dyDescent="0.2">
      <c r="Z94" s="2" t="s">
        <v>855</v>
      </c>
    </row>
    <row r="96" spans="16:36" x14ac:dyDescent="0.2">
      <c r="R96" s="138" t="s">
        <v>48</v>
      </c>
      <c r="S96" s="138" t="s">
        <v>607</v>
      </c>
      <c r="T96" s="434" t="s">
        <v>608</v>
      </c>
      <c r="U96" s="434"/>
      <c r="V96" s="434" t="s">
        <v>609</v>
      </c>
      <c r="W96" s="434"/>
      <c r="X96" s="434"/>
      <c r="Y96" s="434" t="s">
        <v>610</v>
      </c>
      <c r="Z96" s="434"/>
      <c r="AA96" s="434"/>
      <c r="AB96" s="434" t="s">
        <v>611</v>
      </c>
      <c r="AC96" s="434"/>
      <c r="AD96" s="434"/>
    </row>
    <row r="97" spans="3:30" x14ac:dyDescent="0.2">
      <c r="P97" s="137" t="s">
        <v>854</v>
      </c>
      <c r="Q97" s="2">
        <v>1</v>
      </c>
      <c r="R97" s="151">
        <v>1</v>
      </c>
      <c r="S97" s="151" t="s">
        <v>50</v>
      </c>
      <c r="T97" s="449">
        <v>0</v>
      </c>
      <c r="U97" s="449"/>
      <c r="V97" s="449">
        <v>0</v>
      </c>
      <c r="W97" s="449"/>
      <c r="X97" s="449"/>
      <c r="Y97" s="449" t="s">
        <v>613</v>
      </c>
      <c r="Z97" s="449"/>
      <c r="AA97" s="449"/>
      <c r="AB97" s="449">
        <v>0</v>
      </c>
      <c r="AC97" s="449"/>
      <c r="AD97" s="449"/>
    </row>
    <row r="98" spans="3:30" ht="9.75" customHeight="1" x14ac:dyDescent="0.2">
      <c r="E98" s="2">
        <v>127</v>
      </c>
      <c r="F98" s="3"/>
      <c r="I98" s="2">
        <v>875</v>
      </c>
      <c r="J98" s="3"/>
      <c r="Q98" s="2">
        <v>2</v>
      </c>
      <c r="R98" s="152">
        <v>2</v>
      </c>
      <c r="S98" s="152" t="s">
        <v>70</v>
      </c>
      <c r="T98" s="444">
        <v>0</v>
      </c>
      <c r="U98" s="444"/>
      <c r="V98" s="444">
        <v>0</v>
      </c>
      <c r="W98" s="444"/>
      <c r="X98" s="444"/>
      <c r="Y98" s="444" t="s">
        <v>613</v>
      </c>
      <c r="Z98" s="444"/>
      <c r="AA98" s="444"/>
      <c r="AB98" s="444">
        <v>0</v>
      </c>
      <c r="AC98" s="444"/>
      <c r="AD98" s="444"/>
    </row>
    <row r="99" spans="3:30" ht="9.75" customHeight="1" x14ac:dyDescent="0.2">
      <c r="E99" s="2">
        <v>128</v>
      </c>
      <c r="F99" s="165"/>
      <c r="I99" s="2">
        <v>876</v>
      </c>
      <c r="J99" s="165"/>
      <c r="Q99" s="2">
        <v>3</v>
      </c>
      <c r="R99" s="152">
        <v>3</v>
      </c>
      <c r="S99" s="152" t="s">
        <v>71</v>
      </c>
      <c r="T99" s="444">
        <v>0</v>
      </c>
      <c r="U99" s="444"/>
      <c r="V99" s="444">
        <v>0</v>
      </c>
      <c r="W99" s="444"/>
      <c r="X99" s="444"/>
      <c r="Y99" s="444" t="s">
        <v>613</v>
      </c>
      <c r="Z99" s="444"/>
      <c r="AA99" s="444"/>
      <c r="AB99" s="444">
        <v>0</v>
      </c>
      <c r="AC99" s="444"/>
      <c r="AD99" s="444"/>
    </row>
    <row r="100" spans="3:30" ht="9.75" customHeight="1" x14ac:dyDescent="0.2">
      <c r="E100" s="2">
        <v>129</v>
      </c>
      <c r="F100" s="165"/>
      <c r="I100" s="2">
        <v>877</v>
      </c>
      <c r="J100" s="165"/>
      <c r="Q100" s="2">
        <v>4</v>
      </c>
      <c r="R100" s="152">
        <v>4</v>
      </c>
      <c r="S100" s="152" t="s">
        <v>72</v>
      </c>
      <c r="T100" s="444">
        <v>0</v>
      </c>
      <c r="U100" s="444"/>
      <c r="V100" s="444">
        <v>0</v>
      </c>
      <c r="W100" s="444"/>
      <c r="X100" s="444"/>
      <c r="Y100" s="444" t="s">
        <v>613</v>
      </c>
      <c r="Z100" s="444"/>
      <c r="AA100" s="444"/>
      <c r="AB100" s="444">
        <v>0</v>
      </c>
      <c r="AC100" s="444"/>
      <c r="AD100" s="444"/>
    </row>
    <row r="101" spans="3:30" ht="9.75" customHeight="1" x14ac:dyDescent="0.2">
      <c r="E101" s="2">
        <v>130</v>
      </c>
      <c r="F101" s="165"/>
      <c r="I101" s="448" t="s">
        <v>623</v>
      </c>
      <c r="J101" s="166"/>
      <c r="L101" s="170" t="s">
        <v>574</v>
      </c>
      <c r="Q101" s="2">
        <v>5</v>
      </c>
      <c r="R101" s="152">
        <v>5</v>
      </c>
      <c r="S101" s="152" t="s">
        <v>73</v>
      </c>
      <c r="T101" s="444">
        <v>0</v>
      </c>
      <c r="U101" s="444"/>
      <c r="V101" s="444">
        <v>0</v>
      </c>
      <c r="W101" s="444"/>
      <c r="X101" s="444"/>
      <c r="Y101" s="444" t="s">
        <v>613</v>
      </c>
      <c r="Z101" s="444"/>
      <c r="AA101" s="444"/>
      <c r="AB101" s="444">
        <v>0</v>
      </c>
      <c r="AC101" s="444"/>
      <c r="AD101" s="444"/>
    </row>
    <row r="102" spans="3:30" ht="9.75" customHeight="1" x14ac:dyDescent="0.2">
      <c r="C102" s="137" t="s">
        <v>574</v>
      </c>
      <c r="E102" s="448" t="s">
        <v>623</v>
      </c>
      <c r="F102" s="166"/>
      <c r="I102" s="448"/>
      <c r="J102" s="166"/>
      <c r="Q102" s="2">
        <v>6</v>
      </c>
      <c r="R102" s="152">
        <v>2002</v>
      </c>
      <c r="S102" s="152" t="s">
        <v>615</v>
      </c>
      <c r="T102" s="444">
        <v>670</v>
      </c>
      <c r="U102" s="444"/>
      <c r="V102" s="444">
        <v>1</v>
      </c>
      <c r="W102" s="444"/>
      <c r="X102" s="444"/>
      <c r="Y102" s="444" t="s">
        <v>613</v>
      </c>
      <c r="Z102" s="444"/>
      <c r="AA102" s="444"/>
      <c r="AB102" s="444">
        <v>2000</v>
      </c>
      <c r="AC102" s="444"/>
      <c r="AD102" s="444"/>
    </row>
    <row r="103" spans="3:30" ht="9.75" customHeight="1" x14ac:dyDescent="0.2">
      <c r="E103" s="424"/>
      <c r="F103" s="166"/>
      <c r="I103" s="2">
        <v>912</v>
      </c>
      <c r="J103" s="165"/>
      <c r="P103" s="137" t="s">
        <v>7</v>
      </c>
      <c r="Q103" s="2">
        <v>7</v>
      </c>
      <c r="R103" s="152">
        <v>2001</v>
      </c>
      <c r="S103" s="152" t="s">
        <v>622</v>
      </c>
      <c r="T103" s="444">
        <v>500</v>
      </c>
      <c r="U103" s="444"/>
      <c r="V103" s="444">
        <v>1</v>
      </c>
      <c r="W103" s="444"/>
      <c r="X103" s="444"/>
      <c r="Y103" s="444" t="s">
        <v>619</v>
      </c>
      <c r="Z103" s="444"/>
      <c r="AA103" s="444"/>
      <c r="AB103" s="444">
        <v>2000</v>
      </c>
      <c r="AC103" s="444"/>
      <c r="AD103" s="444"/>
    </row>
    <row r="104" spans="3:30" ht="9.75" customHeight="1" x14ac:dyDescent="0.2">
      <c r="E104" s="2">
        <v>281</v>
      </c>
      <c r="F104" s="165"/>
      <c r="I104" s="2">
        <v>913</v>
      </c>
      <c r="J104" s="4"/>
      <c r="Q104" s="2">
        <v>8</v>
      </c>
      <c r="R104" s="153"/>
      <c r="S104" s="153"/>
      <c r="T104" s="443"/>
      <c r="U104" s="443"/>
      <c r="V104" s="443"/>
      <c r="W104" s="443"/>
      <c r="X104" s="443"/>
      <c r="Y104" s="443"/>
      <c r="Z104" s="443"/>
      <c r="AA104" s="443"/>
      <c r="AB104" s="443"/>
      <c r="AC104" s="443"/>
      <c r="AD104" s="443"/>
    </row>
    <row r="105" spans="3:30" ht="9.75" customHeight="1" x14ac:dyDescent="0.2">
      <c r="E105" s="2">
        <v>282</v>
      </c>
      <c r="F105" s="165"/>
      <c r="I105" s="2">
        <v>914</v>
      </c>
      <c r="J105" s="173"/>
    </row>
    <row r="106" spans="3:30" ht="9.75" customHeight="1" x14ac:dyDescent="0.2">
      <c r="E106" s="2">
        <v>283</v>
      </c>
      <c r="F106" s="165"/>
      <c r="I106" s="2">
        <v>915</v>
      </c>
      <c r="J106" s="168"/>
      <c r="U106" s="2" t="s">
        <v>856</v>
      </c>
    </row>
    <row r="107" spans="3:30" ht="9.75" customHeight="1" x14ac:dyDescent="0.2">
      <c r="E107" s="2">
        <v>284</v>
      </c>
      <c r="F107" s="167"/>
      <c r="I107" s="2">
        <v>916</v>
      </c>
      <c r="J107" s="168"/>
      <c r="L107" s="24" t="s">
        <v>575</v>
      </c>
    </row>
    <row r="108" spans="3:30" ht="9.75" customHeight="1" x14ac:dyDescent="0.2">
      <c r="E108" s="2">
        <v>285</v>
      </c>
      <c r="F108" s="168"/>
      <c r="I108" s="2">
        <v>917</v>
      </c>
      <c r="J108" s="172"/>
    </row>
    <row r="109" spans="3:30" ht="9.75" customHeight="1" x14ac:dyDescent="0.2">
      <c r="C109" s="137" t="s">
        <v>575</v>
      </c>
      <c r="E109" s="2">
        <v>286</v>
      </c>
      <c r="F109" s="168"/>
      <c r="I109" s="2">
        <v>918</v>
      </c>
      <c r="J109" s="169"/>
    </row>
    <row r="110" spans="3:30" ht="9.75" customHeight="1" x14ac:dyDescent="0.2">
      <c r="E110" s="2">
        <v>287</v>
      </c>
      <c r="F110" s="168"/>
      <c r="I110" s="2">
        <v>919</v>
      </c>
      <c r="J110" s="28" t="s">
        <v>1000</v>
      </c>
    </row>
    <row r="111" spans="3:30" ht="9.75" customHeight="1" x14ac:dyDescent="0.2">
      <c r="E111" s="2">
        <v>288</v>
      </c>
      <c r="F111" s="171"/>
      <c r="I111" s="2">
        <v>920</v>
      </c>
      <c r="J111" s="165"/>
    </row>
    <row r="112" spans="3:30" ht="9.75" customHeight="1" x14ac:dyDescent="0.2">
      <c r="E112" s="2">
        <v>289</v>
      </c>
      <c r="F112" s="28" t="s">
        <v>1000</v>
      </c>
      <c r="I112" s="2">
        <v>921</v>
      </c>
      <c r="J112" s="165"/>
      <c r="L112" s="24" t="s">
        <v>689</v>
      </c>
    </row>
    <row r="113" spans="3:30" ht="9.75" customHeight="1" x14ac:dyDescent="0.2">
      <c r="E113" s="2">
        <v>290</v>
      </c>
      <c r="F113" s="165"/>
      <c r="I113" s="2">
        <v>922</v>
      </c>
      <c r="J113" s="165"/>
    </row>
    <row r="114" spans="3:30" ht="9.75" customHeight="1" x14ac:dyDescent="0.2">
      <c r="C114" s="137" t="s">
        <v>689</v>
      </c>
      <c r="E114" s="2">
        <v>291</v>
      </c>
      <c r="F114" s="165"/>
      <c r="I114" s="2">
        <v>923</v>
      </c>
      <c r="J114" s="28" t="s">
        <v>1000</v>
      </c>
    </row>
    <row r="115" spans="3:30" ht="9.75" customHeight="1" x14ac:dyDescent="0.2">
      <c r="E115" s="2">
        <v>292</v>
      </c>
      <c r="F115" s="165"/>
      <c r="I115" s="2">
        <v>924</v>
      </c>
      <c r="J115" s="165"/>
    </row>
    <row r="116" spans="3:30" ht="9.75" customHeight="1" x14ac:dyDescent="0.2">
      <c r="E116" s="2">
        <v>293</v>
      </c>
      <c r="F116" s="28" t="s">
        <v>1000</v>
      </c>
      <c r="I116" s="2">
        <v>925</v>
      </c>
      <c r="J116" s="165"/>
      <c r="L116" s="445" t="s">
        <v>576</v>
      </c>
    </row>
    <row r="117" spans="3:30" ht="9.75" customHeight="1" x14ac:dyDescent="0.2">
      <c r="C117" s="446" t="s">
        <v>576</v>
      </c>
      <c r="E117" s="2">
        <v>294</v>
      </c>
      <c r="F117" s="165"/>
      <c r="I117" s="2">
        <v>926</v>
      </c>
      <c r="J117" s="165"/>
      <c r="L117" s="445"/>
      <c r="R117" s="138" t="s">
        <v>48</v>
      </c>
      <c r="S117" s="138" t="s">
        <v>607</v>
      </c>
      <c r="T117" s="434" t="s">
        <v>608</v>
      </c>
      <c r="U117" s="434"/>
      <c r="V117" s="434" t="s">
        <v>609</v>
      </c>
      <c r="W117" s="434"/>
      <c r="X117" s="434"/>
      <c r="Y117" s="434" t="s">
        <v>610</v>
      </c>
      <c r="Z117" s="434"/>
      <c r="AA117" s="434"/>
      <c r="AB117" s="434" t="s">
        <v>611</v>
      </c>
      <c r="AC117" s="434"/>
      <c r="AD117" s="434"/>
    </row>
    <row r="118" spans="3:30" ht="9.75" customHeight="1" x14ac:dyDescent="0.2">
      <c r="C118" s="447"/>
      <c r="E118" s="2">
        <v>295</v>
      </c>
      <c r="F118" s="165"/>
      <c r="I118" s="2">
        <v>927</v>
      </c>
      <c r="J118" s="165"/>
      <c r="P118" s="137"/>
      <c r="Q118" s="2">
        <v>1</v>
      </c>
      <c r="R118" s="151">
        <v>1</v>
      </c>
      <c r="S118" s="151" t="s">
        <v>179</v>
      </c>
      <c r="T118" s="449">
        <v>0</v>
      </c>
      <c r="U118" s="449"/>
      <c r="V118" s="449">
        <v>0</v>
      </c>
      <c r="W118" s="449"/>
      <c r="X118" s="449"/>
      <c r="Y118" s="449" t="s">
        <v>613</v>
      </c>
      <c r="Z118" s="449"/>
      <c r="AA118" s="449"/>
      <c r="AB118" s="449">
        <v>0</v>
      </c>
      <c r="AC118" s="449"/>
      <c r="AD118" s="449"/>
    </row>
    <row r="119" spans="3:30" ht="9.75" customHeight="1" x14ac:dyDescent="0.2">
      <c r="E119" s="2">
        <v>296</v>
      </c>
      <c r="F119" s="28" t="s">
        <v>1000</v>
      </c>
      <c r="I119" s="2">
        <v>928</v>
      </c>
      <c r="J119" s="28" t="s">
        <v>1000</v>
      </c>
      <c r="Q119" s="2">
        <v>2</v>
      </c>
      <c r="R119" s="152">
        <v>2</v>
      </c>
      <c r="S119" s="152" t="s">
        <v>79</v>
      </c>
      <c r="T119" s="444">
        <v>0</v>
      </c>
      <c r="U119" s="444"/>
      <c r="V119" s="444">
        <v>0</v>
      </c>
      <c r="W119" s="444"/>
      <c r="X119" s="444"/>
      <c r="Y119" s="444" t="s">
        <v>613</v>
      </c>
      <c r="Z119" s="444"/>
      <c r="AA119" s="444"/>
      <c r="AB119" s="444">
        <v>0</v>
      </c>
      <c r="AC119" s="444"/>
      <c r="AD119" s="444"/>
    </row>
    <row r="120" spans="3:30" x14ac:dyDescent="0.2">
      <c r="Q120" s="2">
        <v>3</v>
      </c>
      <c r="R120" s="152">
        <v>3</v>
      </c>
      <c r="S120" s="152" t="s">
        <v>119</v>
      </c>
      <c r="T120" s="444">
        <v>0</v>
      </c>
      <c r="U120" s="444"/>
      <c r="V120" s="444">
        <v>0</v>
      </c>
      <c r="W120" s="444"/>
      <c r="X120" s="444"/>
      <c r="Y120" s="444" t="s">
        <v>613</v>
      </c>
      <c r="Z120" s="444"/>
      <c r="AA120" s="444"/>
      <c r="AB120" s="444">
        <v>0</v>
      </c>
      <c r="AC120" s="444"/>
      <c r="AD120" s="444"/>
    </row>
    <row r="121" spans="3:30" x14ac:dyDescent="0.2">
      <c r="Q121" s="2">
        <v>4</v>
      </c>
      <c r="R121" s="152">
        <v>4</v>
      </c>
      <c r="S121" s="152" t="s">
        <v>117</v>
      </c>
      <c r="T121" s="444">
        <v>0</v>
      </c>
      <c r="U121" s="444"/>
      <c r="V121" s="444">
        <v>0</v>
      </c>
      <c r="W121" s="444"/>
      <c r="X121" s="444"/>
      <c r="Y121" s="444" t="s">
        <v>613</v>
      </c>
      <c r="Z121" s="444"/>
      <c r="AA121" s="444"/>
      <c r="AB121" s="444">
        <v>0</v>
      </c>
      <c r="AC121" s="444"/>
      <c r="AD121" s="444"/>
    </row>
    <row r="122" spans="3:30" x14ac:dyDescent="0.2">
      <c r="F122" s="2" t="s">
        <v>376</v>
      </c>
      <c r="J122" s="2" t="s">
        <v>377</v>
      </c>
      <c r="Q122" s="2">
        <v>5</v>
      </c>
      <c r="R122" s="152">
        <v>5</v>
      </c>
      <c r="S122" s="152" t="s">
        <v>125</v>
      </c>
      <c r="T122" s="444">
        <v>0</v>
      </c>
      <c r="U122" s="444"/>
      <c r="V122" s="444">
        <v>0</v>
      </c>
      <c r="W122" s="444"/>
      <c r="X122" s="444"/>
      <c r="Y122" s="444" t="s">
        <v>613</v>
      </c>
      <c r="Z122" s="444"/>
      <c r="AA122" s="444"/>
      <c r="AB122" s="444">
        <v>0</v>
      </c>
      <c r="AC122" s="444"/>
      <c r="AD122" s="444"/>
    </row>
    <row r="123" spans="3:30" x14ac:dyDescent="0.2">
      <c r="Q123" s="2">
        <v>6</v>
      </c>
      <c r="R123" s="152">
        <v>6</v>
      </c>
      <c r="S123" s="152" t="s">
        <v>108</v>
      </c>
      <c r="T123" s="444">
        <v>0</v>
      </c>
      <c r="U123" s="444"/>
      <c r="V123" s="444">
        <v>0</v>
      </c>
      <c r="W123" s="444"/>
      <c r="X123" s="444"/>
      <c r="Y123" s="444" t="s">
        <v>613</v>
      </c>
      <c r="Z123" s="444"/>
      <c r="AA123" s="444"/>
      <c r="AB123" s="444">
        <v>0</v>
      </c>
      <c r="AC123" s="444"/>
      <c r="AD123" s="444"/>
    </row>
    <row r="124" spans="3:30" x14ac:dyDescent="0.2">
      <c r="P124" s="137" t="s">
        <v>110</v>
      </c>
      <c r="Q124" s="2">
        <v>7</v>
      </c>
      <c r="R124" s="152">
        <v>7</v>
      </c>
      <c r="S124" s="152" t="s">
        <v>109</v>
      </c>
      <c r="T124" s="444">
        <v>0</v>
      </c>
      <c r="U124" s="444"/>
      <c r="V124" s="444">
        <v>0</v>
      </c>
      <c r="W124" s="444"/>
      <c r="X124" s="444"/>
      <c r="Y124" s="444" t="s">
        <v>613</v>
      </c>
      <c r="Z124" s="444"/>
      <c r="AA124" s="444"/>
      <c r="AB124" s="444">
        <v>0</v>
      </c>
      <c r="AC124" s="444"/>
      <c r="AD124" s="444"/>
    </row>
    <row r="125" spans="3:30" x14ac:dyDescent="0.2">
      <c r="Q125" s="2">
        <v>8</v>
      </c>
      <c r="R125" s="153"/>
      <c r="S125" s="153"/>
      <c r="T125" s="443"/>
      <c r="U125" s="443"/>
      <c r="V125" s="443"/>
      <c r="W125" s="443"/>
      <c r="X125" s="443"/>
      <c r="Y125" s="443"/>
      <c r="Z125" s="443"/>
      <c r="AA125" s="443"/>
      <c r="AB125" s="443"/>
      <c r="AC125" s="443"/>
      <c r="AD125" s="443"/>
    </row>
    <row r="132" spans="5:12" x14ac:dyDescent="0.2">
      <c r="E132" s="2">
        <v>5000</v>
      </c>
      <c r="F132" s="3" t="s">
        <v>1099</v>
      </c>
      <c r="H132" s="2" t="s">
        <v>1077</v>
      </c>
    </row>
    <row r="133" spans="5:12" x14ac:dyDescent="0.2">
      <c r="E133" s="2">
        <v>5001</v>
      </c>
      <c r="F133" s="165" t="s">
        <v>721</v>
      </c>
      <c r="H133" s="2" t="s">
        <v>1067</v>
      </c>
    </row>
    <row r="134" spans="5:12" x14ac:dyDescent="0.2">
      <c r="E134" s="2">
        <v>5002</v>
      </c>
      <c r="F134" s="165" t="s">
        <v>722</v>
      </c>
      <c r="H134" s="2" t="s">
        <v>1068</v>
      </c>
    </row>
    <row r="135" spans="5:12" x14ac:dyDescent="0.2">
      <c r="F135" s="166"/>
    </row>
    <row r="136" spans="5:12" x14ac:dyDescent="0.2">
      <c r="F136" s="166"/>
    </row>
    <row r="137" spans="5:12" x14ac:dyDescent="0.2">
      <c r="E137" s="2">
        <v>5038</v>
      </c>
      <c r="F137" s="165" t="s">
        <v>1044</v>
      </c>
      <c r="H137" s="2" t="s">
        <v>1055</v>
      </c>
      <c r="I137" s="2">
        <v>350</v>
      </c>
      <c r="J137" s="3" t="s">
        <v>1050</v>
      </c>
      <c r="L137" s="2" t="s">
        <v>1078</v>
      </c>
    </row>
    <row r="138" spans="5:12" x14ac:dyDescent="0.2">
      <c r="E138" s="2">
        <v>5039</v>
      </c>
      <c r="F138" s="165" t="s">
        <v>723</v>
      </c>
      <c r="H138" s="2" t="s">
        <v>1056</v>
      </c>
      <c r="I138" s="2">
        <v>351</v>
      </c>
      <c r="J138" s="165" t="s">
        <v>882</v>
      </c>
      <c r="L138" s="2" t="s">
        <v>1079</v>
      </c>
    </row>
    <row r="139" spans="5:12" x14ac:dyDescent="0.2">
      <c r="E139" s="2">
        <v>5040</v>
      </c>
      <c r="F139" s="165" t="s">
        <v>900</v>
      </c>
      <c r="H139" s="2" t="s">
        <v>939</v>
      </c>
      <c r="I139" s="2">
        <v>352</v>
      </c>
      <c r="J139" s="165" t="s">
        <v>1099</v>
      </c>
      <c r="L139" s="2" t="s">
        <v>1077</v>
      </c>
    </row>
    <row r="140" spans="5:12" x14ac:dyDescent="0.2">
      <c r="E140" s="2">
        <v>5041</v>
      </c>
      <c r="F140" s="165" t="s">
        <v>1045</v>
      </c>
      <c r="H140" s="2" t="s">
        <v>1057</v>
      </c>
      <c r="I140" s="2">
        <v>353</v>
      </c>
      <c r="J140" s="165" t="s">
        <v>1051</v>
      </c>
      <c r="L140" s="2" t="s">
        <v>1083</v>
      </c>
    </row>
    <row r="141" spans="5:12" x14ac:dyDescent="0.2">
      <c r="E141" s="2">
        <v>5042</v>
      </c>
      <c r="F141" s="165" t="s">
        <v>724</v>
      </c>
      <c r="H141" s="2" t="s">
        <v>1058</v>
      </c>
      <c r="J141" s="166"/>
      <c r="L141" s="2"/>
    </row>
    <row r="142" spans="5:12" x14ac:dyDescent="0.2">
      <c r="E142" s="2">
        <v>5043</v>
      </c>
      <c r="F142" s="165" t="s">
        <v>900</v>
      </c>
      <c r="H142" s="2" t="s">
        <v>939</v>
      </c>
      <c r="J142" s="166"/>
      <c r="L142" s="2"/>
    </row>
    <row r="143" spans="5:12" x14ac:dyDescent="0.2">
      <c r="E143" s="2">
        <v>5044</v>
      </c>
      <c r="F143" s="165" t="s">
        <v>1046</v>
      </c>
      <c r="H143" s="2" t="s">
        <v>1059</v>
      </c>
      <c r="I143" s="2">
        <v>382</v>
      </c>
      <c r="J143" s="165" t="s">
        <v>1052</v>
      </c>
      <c r="L143" s="2" t="s">
        <v>1080</v>
      </c>
    </row>
    <row r="144" spans="5:12" x14ac:dyDescent="0.2">
      <c r="E144" s="2">
        <v>5045</v>
      </c>
      <c r="F144" s="165" t="s">
        <v>725</v>
      </c>
      <c r="H144" s="2" t="s">
        <v>1060</v>
      </c>
      <c r="I144" s="2">
        <v>383</v>
      </c>
      <c r="J144" s="165" t="s">
        <v>719</v>
      </c>
      <c r="L144" s="2" t="s">
        <v>720</v>
      </c>
    </row>
    <row r="145" spans="5:12" x14ac:dyDescent="0.2">
      <c r="E145" s="2">
        <v>5046</v>
      </c>
      <c r="F145" s="165" t="s">
        <v>900</v>
      </c>
      <c r="H145" s="2" t="s">
        <v>939</v>
      </c>
      <c r="I145" s="2">
        <v>384</v>
      </c>
      <c r="J145" s="165" t="s">
        <v>1053</v>
      </c>
      <c r="L145" s="2" t="s">
        <v>1081</v>
      </c>
    </row>
    <row r="146" spans="5:12" x14ac:dyDescent="0.2">
      <c r="E146" s="2">
        <v>5047</v>
      </c>
      <c r="F146" s="165" t="s">
        <v>1047</v>
      </c>
      <c r="H146" s="2" t="s">
        <v>1061</v>
      </c>
      <c r="I146" s="2">
        <v>385</v>
      </c>
      <c r="J146" s="165" t="s">
        <v>1054</v>
      </c>
      <c r="L146" s="2" t="s">
        <v>1082</v>
      </c>
    </row>
    <row r="147" spans="5:12" x14ac:dyDescent="0.2">
      <c r="E147" s="2">
        <v>5048</v>
      </c>
      <c r="F147" s="165" t="s">
        <v>726</v>
      </c>
      <c r="H147" s="2" t="s">
        <v>1062</v>
      </c>
      <c r="J147" s="166"/>
      <c r="L147" s="2"/>
    </row>
    <row r="148" spans="5:12" x14ac:dyDescent="0.2">
      <c r="E148" s="2">
        <v>5049</v>
      </c>
      <c r="F148" s="165" t="s">
        <v>900</v>
      </c>
      <c r="H148" s="2" t="s">
        <v>939</v>
      </c>
      <c r="J148" s="174"/>
    </row>
    <row r="149" spans="5:12" x14ac:dyDescent="0.2">
      <c r="E149" s="2">
        <v>5050</v>
      </c>
      <c r="F149" s="165" t="s">
        <v>1048</v>
      </c>
      <c r="H149" s="2" t="s">
        <v>1063</v>
      </c>
      <c r="I149" s="2">
        <v>443</v>
      </c>
      <c r="J149" s="175">
        <v>17</v>
      </c>
      <c r="L149" s="24" t="s">
        <v>48</v>
      </c>
    </row>
    <row r="150" spans="5:12" x14ac:dyDescent="0.2">
      <c r="E150" s="2">
        <v>5051</v>
      </c>
      <c r="F150" s="165" t="s">
        <v>727</v>
      </c>
      <c r="H150" s="2" t="s">
        <v>1064</v>
      </c>
      <c r="I150" s="2">
        <v>444</v>
      </c>
      <c r="J150" s="176" t="s">
        <v>1092</v>
      </c>
      <c r="L150" s="24" t="s">
        <v>1076</v>
      </c>
    </row>
    <row r="151" spans="5:12" x14ac:dyDescent="0.2">
      <c r="E151" s="2">
        <v>5052</v>
      </c>
      <c r="F151" s="165" t="s">
        <v>900</v>
      </c>
      <c r="H151" s="2" t="s">
        <v>939</v>
      </c>
      <c r="I151" s="2">
        <v>445</v>
      </c>
      <c r="J151" s="176">
        <v>3200</v>
      </c>
      <c r="L151" s="24" t="s">
        <v>1070</v>
      </c>
    </row>
    <row r="152" spans="5:12" x14ac:dyDescent="0.2">
      <c r="E152" s="2">
        <v>5053</v>
      </c>
      <c r="F152" s="165" t="s">
        <v>1049</v>
      </c>
      <c r="H152" s="2" t="s">
        <v>1065</v>
      </c>
      <c r="I152" s="2">
        <v>446</v>
      </c>
      <c r="J152" s="176">
        <v>6420</v>
      </c>
      <c r="L152" s="24" t="s">
        <v>1071</v>
      </c>
    </row>
    <row r="153" spans="5:12" x14ac:dyDescent="0.2">
      <c r="E153" s="2">
        <v>5054</v>
      </c>
      <c r="F153" s="165" t="s">
        <v>1088</v>
      </c>
      <c r="H153" s="2" t="s">
        <v>1091</v>
      </c>
      <c r="I153" s="2">
        <v>447</v>
      </c>
      <c r="J153" s="178" t="s">
        <v>1093</v>
      </c>
      <c r="L153" s="24" t="s">
        <v>1072</v>
      </c>
    </row>
    <row r="154" spans="5:12" x14ac:dyDescent="0.2">
      <c r="E154" s="2">
        <v>5055</v>
      </c>
      <c r="F154" s="165" t="s">
        <v>1089</v>
      </c>
      <c r="H154" s="2" t="s">
        <v>1090</v>
      </c>
      <c r="I154" s="2">
        <v>448</v>
      </c>
      <c r="J154" s="176"/>
      <c r="L154" s="24" t="s">
        <v>1073</v>
      </c>
    </row>
    <row r="155" spans="5:12" x14ac:dyDescent="0.2">
      <c r="E155" s="2">
        <v>5056</v>
      </c>
      <c r="F155" s="165" t="s">
        <v>32</v>
      </c>
      <c r="H155" s="2" t="s">
        <v>1066</v>
      </c>
      <c r="I155" s="2">
        <v>449</v>
      </c>
      <c r="J155" s="176"/>
      <c r="L155" s="24" t="s">
        <v>1074</v>
      </c>
    </row>
    <row r="156" spans="5:12" x14ac:dyDescent="0.2">
      <c r="F156" s="166"/>
      <c r="I156" s="2">
        <v>450</v>
      </c>
      <c r="J156" s="176">
        <v>9</v>
      </c>
      <c r="L156" s="24" t="s">
        <v>1084</v>
      </c>
    </row>
    <row r="157" spans="5:12" x14ac:dyDescent="0.2">
      <c r="F157" s="174"/>
      <c r="I157" s="2">
        <v>451</v>
      </c>
      <c r="J157" s="176"/>
      <c r="L157" s="24" t="s">
        <v>1085</v>
      </c>
    </row>
    <row r="158" spans="5:12" x14ac:dyDescent="0.2">
      <c r="E158" s="2">
        <v>5070</v>
      </c>
      <c r="F158" s="175">
        <v>17</v>
      </c>
      <c r="H158" s="2" t="s">
        <v>48</v>
      </c>
      <c r="I158" s="2">
        <v>452</v>
      </c>
      <c r="J158" s="176"/>
      <c r="L158" s="24" t="s">
        <v>1086</v>
      </c>
    </row>
    <row r="159" spans="5:12" x14ac:dyDescent="0.2">
      <c r="E159" s="2">
        <v>5071</v>
      </c>
      <c r="F159" s="176" t="s">
        <v>1092</v>
      </c>
      <c r="H159" s="2" t="s">
        <v>1069</v>
      </c>
      <c r="I159" s="2">
        <v>453</v>
      </c>
      <c r="J159" s="176"/>
      <c r="L159" s="24" t="s">
        <v>7</v>
      </c>
    </row>
    <row r="160" spans="5:12" x14ac:dyDescent="0.2">
      <c r="E160" s="2">
        <v>5072</v>
      </c>
      <c r="F160" s="176">
        <v>3200</v>
      </c>
      <c r="H160" s="2" t="s">
        <v>1070</v>
      </c>
      <c r="I160" s="2">
        <v>454</v>
      </c>
      <c r="J160" s="177">
        <v>4</v>
      </c>
      <c r="L160" s="24" t="s">
        <v>1087</v>
      </c>
    </row>
    <row r="161" spans="5:11" x14ac:dyDescent="0.2">
      <c r="E161" s="2">
        <v>5073</v>
      </c>
      <c r="F161" s="176">
        <v>6420</v>
      </c>
      <c r="H161" s="2" t="s">
        <v>1071</v>
      </c>
      <c r="I161" s="2">
        <v>455</v>
      </c>
      <c r="J161" s="28" t="s">
        <v>1000</v>
      </c>
      <c r="K161" s="24"/>
    </row>
    <row r="162" spans="5:11" x14ac:dyDescent="0.2">
      <c r="E162" s="2">
        <v>5074</v>
      </c>
      <c r="F162" s="178" t="s">
        <v>1093</v>
      </c>
      <c r="H162" s="2" t="s">
        <v>1072</v>
      </c>
      <c r="I162" s="2">
        <v>456</v>
      </c>
      <c r="J162" s="3"/>
      <c r="K162" s="24"/>
    </row>
    <row r="163" spans="5:11" x14ac:dyDescent="0.2">
      <c r="E163" s="2">
        <v>5075</v>
      </c>
      <c r="F163" s="176">
        <v>0</v>
      </c>
      <c r="H163" s="2" t="s">
        <v>1073</v>
      </c>
      <c r="I163" s="2">
        <v>457</v>
      </c>
      <c r="J163" s="165"/>
      <c r="K163" s="24"/>
    </row>
    <row r="164" spans="5:11" x14ac:dyDescent="0.2">
      <c r="E164" s="2">
        <v>5076</v>
      </c>
      <c r="F164" s="176" t="s">
        <v>1094</v>
      </c>
      <c r="H164" s="2" t="s">
        <v>1074</v>
      </c>
      <c r="I164" s="2">
        <v>458</v>
      </c>
      <c r="J164" s="4"/>
      <c r="K164" s="24"/>
    </row>
    <row r="165" spans="5:11" x14ac:dyDescent="0.2">
      <c r="E165" s="2">
        <v>5077</v>
      </c>
      <c r="F165" s="179" t="s">
        <v>1095</v>
      </c>
      <c r="H165" s="2" t="s">
        <v>1075</v>
      </c>
      <c r="I165" s="2">
        <v>459</v>
      </c>
      <c r="J165" s="28" t="s">
        <v>1000</v>
      </c>
      <c r="K165" s="24"/>
    </row>
    <row r="166" spans="5:11" x14ac:dyDescent="0.2">
      <c r="E166" s="2">
        <v>5078</v>
      </c>
      <c r="F166" s="28" t="s">
        <v>1000</v>
      </c>
      <c r="I166" s="2">
        <v>460</v>
      </c>
      <c r="J166" s="3"/>
      <c r="K166" s="24"/>
    </row>
    <row r="167" spans="5:11" x14ac:dyDescent="0.2">
      <c r="E167" s="2">
        <v>5079</v>
      </c>
      <c r="F167" s="3"/>
      <c r="I167" s="2">
        <v>461</v>
      </c>
      <c r="J167" s="165"/>
      <c r="K167" s="24"/>
    </row>
    <row r="168" spans="5:11" x14ac:dyDescent="0.2">
      <c r="E168" s="2">
        <v>5080</v>
      </c>
      <c r="F168" s="165"/>
      <c r="I168" s="2">
        <v>462</v>
      </c>
      <c r="J168" s="165"/>
      <c r="K168" s="24"/>
    </row>
    <row r="169" spans="5:11" x14ac:dyDescent="0.2">
      <c r="E169" s="2">
        <v>5081</v>
      </c>
      <c r="F169" s="4"/>
      <c r="I169" s="2">
        <v>463</v>
      </c>
      <c r="J169" s="4"/>
      <c r="K169" s="24"/>
    </row>
    <row r="170" spans="5:11" x14ac:dyDescent="0.2">
      <c r="E170" s="2">
        <v>5082</v>
      </c>
      <c r="F170" s="28" t="s">
        <v>1000</v>
      </c>
      <c r="I170" s="2">
        <v>464</v>
      </c>
      <c r="J170" s="28" t="s">
        <v>1000</v>
      </c>
    </row>
    <row r="171" spans="5:11" x14ac:dyDescent="0.2">
      <c r="E171" s="2">
        <v>5083</v>
      </c>
      <c r="F171" s="3"/>
      <c r="K171" s="24"/>
    </row>
    <row r="172" spans="5:11" x14ac:dyDescent="0.2">
      <c r="E172" s="2">
        <v>5084</v>
      </c>
      <c r="F172" s="165"/>
      <c r="K172" s="24"/>
    </row>
    <row r="173" spans="5:11" x14ac:dyDescent="0.2">
      <c r="E173" s="2">
        <v>5085</v>
      </c>
      <c r="F173" s="165"/>
      <c r="J173" s="138" t="s">
        <v>1097</v>
      </c>
      <c r="K173" s="24"/>
    </row>
    <row r="174" spans="5:11" x14ac:dyDescent="0.2">
      <c r="E174" s="2">
        <v>5086</v>
      </c>
      <c r="F174" s="4"/>
      <c r="K174" s="24"/>
    </row>
    <row r="175" spans="5:11" x14ac:dyDescent="0.2">
      <c r="E175" s="2">
        <v>5087</v>
      </c>
      <c r="F175" s="28" t="s">
        <v>1000</v>
      </c>
      <c r="K175" s="24"/>
    </row>
    <row r="176" spans="5:11" x14ac:dyDescent="0.2">
      <c r="K176" s="24"/>
    </row>
    <row r="177" spans="5:11" x14ac:dyDescent="0.2">
      <c r="K177" s="24"/>
    </row>
    <row r="178" spans="5:11" x14ac:dyDescent="0.2">
      <c r="F178" s="138" t="s">
        <v>1096</v>
      </c>
      <c r="K178" s="24"/>
    </row>
    <row r="179" spans="5:11" x14ac:dyDescent="0.2">
      <c r="K179" s="24"/>
    </row>
    <row r="180" spans="5:11" x14ac:dyDescent="0.2">
      <c r="K180" s="24"/>
    </row>
    <row r="181" spans="5:11" x14ac:dyDescent="0.2">
      <c r="K181" s="24"/>
    </row>
    <row r="182" spans="5:11" x14ac:dyDescent="0.2">
      <c r="K182" s="24"/>
    </row>
    <row r="183" spans="5:11" x14ac:dyDescent="0.2">
      <c r="K183" s="24"/>
    </row>
    <row r="184" spans="5:11" x14ac:dyDescent="0.2">
      <c r="E184" s="2">
        <v>0</v>
      </c>
      <c r="F184" s="144"/>
      <c r="K184" s="24"/>
    </row>
    <row r="185" spans="5:11" x14ac:dyDescent="0.2">
      <c r="E185" s="2">
        <v>1</v>
      </c>
      <c r="F185" s="144"/>
      <c r="K185" s="24"/>
    </row>
    <row r="186" spans="5:11" x14ac:dyDescent="0.2">
      <c r="E186" s="2">
        <v>2</v>
      </c>
      <c r="F186" s="144"/>
      <c r="K186" s="24"/>
    </row>
    <row r="187" spans="5:11" x14ac:dyDescent="0.2">
      <c r="E187" s="2">
        <v>3</v>
      </c>
      <c r="F187" s="144"/>
      <c r="K187" s="24"/>
    </row>
    <row r="188" spans="5:11" x14ac:dyDescent="0.2">
      <c r="E188" s="2">
        <v>4</v>
      </c>
      <c r="F188" s="144"/>
      <c r="K188" s="24"/>
    </row>
    <row r="189" spans="5:11" x14ac:dyDescent="0.2">
      <c r="F189" s="166"/>
      <c r="K189" s="24"/>
    </row>
    <row r="190" spans="5:11" x14ac:dyDescent="0.2">
      <c r="F190" s="174"/>
      <c r="K190" s="24"/>
    </row>
    <row r="191" spans="5:11" x14ac:dyDescent="0.2">
      <c r="E191" s="2">
        <v>29997</v>
      </c>
      <c r="F191" s="192"/>
      <c r="K191" s="24"/>
    </row>
    <row r="192" spans="5:11" x14ac:dyDescent="0.2">
      <c r="E192" s="2">
        <v>29998</v>
      </c>
      <c r="F192" s="192"/>
      <c r="K192" s="24"/>
    </row>
    <row r="193" spans="5:11" x14ac:dyDescent="0.2">
      <c r="E193" s="2">
        <v>29999</v>
      </c>
      <c r="F193" s="192"/>
      <c r="K193" s="24"/>
    </row>
    <row r="194" spans="5:11" x14ac:dyDescent="0.2">
      <c r="K194" s="24"/>
    </row>
    <row r="195" spans="5:11" x14ac:dyDescent="0.2">
      <c r="K195" s="24"/>
    </row>
    <row r="196" spans="5:11" x14ac:dyDescent="0.2">
      <c r="K196" s="24"/>
    </row>
    <row r="197" spans="5:11" x14ac:dyDescent="0.2">
      <c r="K197" s="24"/>
    </row>
    <row r="198" spans="5:11" x14ac:dyDescent="0.2">
      <c r="K198" s="24"/>
    </row>
    <row r="199" spans="5:11" x14ac:dyDescent="0.2">
      <c r="K199" s="24"/>
    </row>
    <row r="200" spans="5:11" x14ac:dyDescent="0.2">
      <c r="K200" s="24"/>
    </row>
    <row r="201" spans="5:11" x14ac:dyDescent="0.2">
      <c r="F201" s="24" t="s">
        <v>1126</v>
      </c>
      <c r="G201" s="24"/>
      <c r="K201" s="24"/>
    </row>
    <row r="202" spans="5:11" x14ac:dyDescent="0.2">
      <c r="F202" s="24" t="s">
        <v>701</v>
      </c>
      <c r="G202" s="24" t="s">
        <v>1136</v>
      </c>
      <c r="K202" s="24"/>
    </row>
    <row r="203" spans="5:11" x14ac:dyDescent="0.2">
      <c r="F203" s="24" t="s">
        <v>701</v>
      </c>
      <c r="G203" s="24" t="s">
        <v>1087</v>
      </c>
      <c r="I203" s="2" t="s">
        <v>1138</v>
      </c>
      <c r="K203" s="24"/>
    </row>
    <row r="204" spans="5:11" x14ac:dyDescent="0.2">
      <c r="F204" s="24" t="s">
        <v>1126</v>
      </c>
      <c r="G204" s="24"/>
      <c r="K204" s="24"/>
    </row>
    <row r="205" spans="5:11" x14ac:dyDescent="0.2">
      <c r="F205" s="24" t="s">
        <v>1126</v>
      </c>
      <c r="G205" s="24"/>
      <c r="K205" s="24"/>
    </row>
    <row r="206" spans="5:11" x14ac:dyDescent="0.2">
      <c r="F206" s="24"/>
      <c r="G206" s="24"/>
      <c r="K206" s="24"/>
    </row>
    <row r="207" spans="5:11" x14ac:dyDescent="0.2">
      <c r="F207" s="24" t="s">
        <v>702</v>
      </c>
      <c r="G207" s="24" t="s">
        <v>1135</v>
      </c>
      <c r="K207" s="24"/>
    </row>
    <row r="208" spans="5:11" x14ac:dyDescent="0.2">
      <c r="F208" s="24" t="s">
        <v>1127</v>
      </c>
      <c r="G208" s="24"/>
      <c r="I208" s="2" t="s">
        <v>1139</v>
      </c>
      <c r="K208" s="24"/>
    </row>
    <row r="209" spans="4:11" x14ac:dyDescent="0.2">
      <c r="F209" s="24" t="s">
        <v>1130</v>
      </c>
      <c r="G209" s="24"/>
      <c r="K209" s="24"/>
    </row>
    <row r="210" spans="4:11" x14ac:dyDescent="0.2">
      <c r="F210" s="24"/>
      <c r="G210" s="24"/>
      <c r="K210" s="24"/>
    </row>
    <row r="211" spans="4:11" x14ac:dyDescent="0.2">
      <c r="E211" s="2" t="s">
        <v>1129</v>
      </c>
      <c r="F211" s="24" t="s">
        <v>1128</v>
      </c>
      <c r="G211" s="24"/>
      <c r="K211" s="24"/>
    </row>
    <row r="212" spans="4:11" x14ac:dyDescent="0.2">
      <c r="F212" s="24" t="s">
        <v>1127</v>
      </c>
      <c r="G212" s="24"/>
      <c r="K212" s="24"/>
    </row>
    <row r="213" spans="4:11" x14ac:dyDescent="0.2">
      <c r="F213" s="24" t="s">
        <v>1130</v>
      </c>
      <c r="G213" s="24"/>
      <c r="K213" s="24"/>
    </row>
    <row r="214" spans="4:11" x14ac:dyDescent="0.2">
      <c r="F214" s="24" t="s">
        <v>1137</v>
      </c>
      <c r="G214" s="24"/>
      <c r="I214" s="2" t="s">
        <v>1140</v>
      </c>
      <c r="K214" s="24"/>
    </row>
    <row r="215" spans="4:11" x14ac:dyDescent="0.2">
      <c r="F215" s="24" t="s">
        <v>1137</v>
      </c>
      <c r="G215" s="24"/>
      <c r="K215" s="24"/>
    </row>
    <row r="216" spans="4:11" x14ac:dyDescent="0.2">
      <c r="F216" s="24" t="s">
        <v>1137</v>
      </c>
      <c r="G216" s="24"/>
      <c r="K216" s="24"/>
    </row>
    <row r="217" spans="4:11" x14ac:dyDescent="0.2">
      <c r="F217" s="24" t="s">
        <v>1137</v>
      </c>
      <c r="G217" s="24"/>
      <c r="K217" s="24"/>
    </row>
    <row r="218" spans="4:11" x14ac:dyDescent="0.2">
      <c r="F218" s="24" t="s">
        <v>1131</v>
      </c>
      <c r="G218" s="24" t="s">
        <v>1132</v>
      </c>
      <c r="K218" s="24"/>
    </row>
    <row r="219" spans="4:11" x14ac:dyDescent="0.2">
      <c r="F219" s="24" t="s">
        <v>1133</v>
      </c>
      <c r="G219" s="24" t="s">
        <v>1134</v>
      </c>
      <c r="K219" s="24"/>
    </row>
    <row r="220" spans="4:11" x14ac:dyDescent="0.2">
      <c r="K220" s="24"/>
    </row>
    <row r="221" spans="4:11" x14ac:dyDescent="0.2">
      <c r="K221" s="24"/>
    </row>
    <row r="222" spans="4:11" x14ac:dyDescent="0.2">
      <c r="K222" s="24"/>
    </row>
    <row r="223" spans="4:11" x14ac:dyDescent="0.2">
      <c r="D223" s="2" t="s">
        <v>1141</v>
      </c>
      <c r="K223" s="24"/>
    </row>
    <row r="224" spans="4:11" x14ac:dyDescent="0.2">
      <c r="D224" s="2" t="s">
        <v>1142</v>
      </c>
      <c r="K224" s="24"/>
    </row>
    <row r="225" spans="4:11" x14ac:dyDescent="0.2">
      <c r="D225" s="2" t="s">
        <v>1143</v>
      </c>
      <c r="K225" s="24"/>
    </row>
    <row r="226" spans="4:11" x14ac:dyDescent="0.2">
      <c r="D226" s="2" t="s">
        <v>1144</v>
      </c>
      <c r="K226" s="24"/>
    </row>
    <row r="227" spans="4:11" x14ac:dyDescent="0.2">
      <c r="D227" s="2" t="s">
        <v>1145</v>
      </c>
      <c r="K227" s="24"/>
    </row>
    <row r="228" spans="4:11" x14ac:dyDescent="0.2">
      <c r="D228" s="2" t="s">
        <v>1146</v>
      </c>
      <c r="K228" s="24"/>
    </row>
    <row r="229" spans="4:11" x14ac:dyDescent="0.2">
      <c r="D229" s="2" t="s">
        <v>1147</v>
      </c>
      <c r="K229" s="24"/>
    </row>
    <row r="230" spans="4:11" x14ac:dyDescent="0.2">
      <c r="D230" s="2" t="s">
        <v>1148</v>
      </c>
    </row>
    <row r="231" spans="4:11" x14ac:dyDescent="0.2">
      <c r="D231" s="2" t="s">
        <v>945</v>
      </c>
    </row>
    <row r="232" spans="4:11" x14ac:dyDescent="0.2">
      <c r="D232" s="2" t="s">
        <v>1033</v>
      </c>
    </row>
    <row r="233" spans="4:11" x14ac:dyDescent="0.2">
      <c r="D233" s="2" t="s">
        <v>884</v>
      </c>
    </row>
    <row r="234" spans="4:11" x14ac:dyDescent="0.2">
      <c r="D234" s="2" t="s">
        <v>912</v>
      </c>
    </row>
    <row r="235" spans="4:11" x14ac:dyDescent="0.2">
      <c r="D235" s="2" t="s">
        <v>1149</v>
      </c>
    </row>
    <row r="236" spans="4:11" x14ac:dyDescent="0.2">
      <c r="D236" s="2" t="s">
        <v>1150</v>
      </c>
    </row>
    <row r="237" spans="4:11" x14ac:dyDescent="0.2">
      <c r="D237" s="2" t="s">
        <v>1099</v>
      </c>
    </row>
    <row r="238" spans="4:11" x14ac:dyDescent="0.2">
      <c r="D238" s="2" t="s">
        <v>1151</v>
      </c>
    </row>
    <row r="239" spans="4:11" x14ac:dyDescent="0.2">
      <c r="D239" s="2" t="s">
        <v>1152</v>
      </c>
    </row>
    <row r="240" spans="4:11" x14ac:dyDescent="0.2">
      <c r="D240" s="2" t="s">
        <v>1099</v>
      </c>
    </row>
    <row r="241" spans="4:4" x14ac:dyDescent="0.2">
      <c r="D241" s="2" t="s">
        <v>894</v>
      </c>
    </row>
    <row r="242" spans="4:4" x14ac:dyDescent="0.2">
      <c r="D242" s="2" t="s">
        <v>925</v>
      </c>
    </row>
    <row r="243" spans="4:4" x14ac:dyDescent="0.2">
      <c r="D243" s="2" t="s">
        <v>926</v>
      </c>
    </row>
    <row r="244" spans="4:4" x14ac:dyDescent="0.2">
      <c r="D244" s="2" t="s">
        <v>1153</v>
      </c>
    </row>
    <row r="245" spans="4:4" x14ac:dyDescent="0.2">
      <c r="D245" s="2" t="s">
        <v>1154</v>
      </c>
    </row>
    <row r="246" spans="4:4" x14ac:dyDescent="0.2">
      <c r="D246" s="2" t="s">
        <v>912</v>
      </c>
    </row>
    <row r="247" spans="4:4" x14ac:dyDescent="0.2">
      <c r="D247" s="2" t="s">
        <v>1155</v>
      </c>
    </row>
    <row r="248" spans="4:4" x14ac:dyDescent="0.2">
      <c r="D248" s="2" t="s">
        <v>930</v>
      </c>
    </row>
    <row r="249" spans="4:4" x14ac:dyDescent="0.2">
      <c r="D249" s="2" t="s">
        <v>929</v>
      </c>
    </row>
    <row r="250" spans="4:4" x14ac:dyDescent="0.2">
      <c r="D250" s="2" t="s">
        <v>32</v>
      </c>
    </row>
    <row r="251" spans="4:4" x14ac:dyDescent="0.2">
      <c r="D251" s="2" t="s">
        <v>700</v>
      </c>
    </row>
    <row r="252" spans="4:4" x14ac:dyDescent="0.2">
      <c r="D252" s="2" t="s">
        <v>1156</v>
      </c>
    </row>
    <row r="268" spans="3:9" x14ac:dyDescent="0.2">
      <c r="D268" s="138" t="s">
        <v>48</v>
      </c>
      <c r="E268" s="138" t="s">
        <v>607</v>
      </c>
      <c r="F268" s="138" t="s">
        <v>608</v>
      </c>
      <c r="G268" s="138" t="s">
        <v>609</v>
      </c>
      <c r="H268" s="138" t="s">
        <v>610</v>
      </c>
      <c r="I268" s="138" t="s">
        <v>611</v>
      </c>
    </row>
    <row r="269" spans="3:9" x14ac:dyDescent="0.2">
      <c r="C269" s="2">
        <v>1</v>
      </c>
      <c r="D269" s="151">
        <v>2000</v>
      </c>
      <c r="E269" s="151" t="s">
        <v>590</v>
      </c>
      <c r="F269" s="151">
        <v>300</v>
      </c>
      <c r="G269" s="151">
        <v>1</v>
      </c>
      <c r="H269" s="151" t="s">
        <v>617</v>
      </c>
      <c r="I269" s="151">
        <v>0</v>
      </c>
    </row>
    <row r="270" spans="3:9" x14ac:dyDescent="0.2">
      <c r="C270" s="2">
        <v>2</v>
      </c>
      <c r="D270" s="152">
        <v>2001</v>
      </c>
      <c r="E270" s="152" t="s">
        <v>612</v>
      </c>
      <c r="F270" s="152">
        <v>700</v>
      </c>
      <c r="G270" s="152">
        <v>1</v>
      </c>
      <c r="H270" s="152" t="s">
        <v>617</v>
      </c>
      <c r="I270" s="152">
        <v>2000</v>
      </c>
    </row>
    <row r="271" spans="3:9" x14ac:dyDescent="0.2">
      <c r="C271" s="2">
        <v>3</v>
      </c>
      <c r="D271" s="152">
        <v>2004</v>
      </c>
      <c r="E271" s="152" t="s">
        <v>614</v>
      </c>
      <c r="F271" s="152">
        <v>900</v>
      </c>
      <c r="G271" s="152">
        <v>3</v>
      </c>
      <c r="H271" s="152" t="s">
        <v>613</v>
      </c>
      <c r="I271" s="152">
        <v>2001</v>
      </c>
    </row>
    <row r="272" spans="3:9" x14ac:dyDescent="0.2">
      <c r="C272" s="2">
        <v>4</v>
      </c>
      <c r="D272" s="152">
        <v>2005</v>
      </c>
      <c r="E272" s="152" t="s">
        <v>615</v>
      </c>
      <c r="F272" s="152">
        <v>250</v>
      </c>
      <c r="G272" s="152">
        <v>2</v>
      </c>
      <c r="H272" s="152" t="s">
        <v>618</v>
      </c>
      <c r="I272" s="152">
        <v>0</v>
      </c>
    </row>
    <row r="273" spans="3:11" x14ac:dyDescent="0.2">
      <c r="C273" s="2">
        <v>5</v>
      </c>
      <c r="D273" s="152">
        <v>2007</v>
      </c>
      <c r="E273" s="152" t="s">
        <v>616</v>
      </c>
      <c r="F273" s="152">
        <v>325</v>
      </c>
      <c r="G273" s="152">
        <v>2</v>
      </c>
      <c r="H273" s="152" t="s">
        <v>619</v>
      </c>
      <c r="I273" s="152">
        <v>2005</v>
      </c>
    </row>
    <row r="274" spans="3:11" x14ac:dyDescent="0.2">
      <c r="C274" s="2">
        <v>6</v>
      </c>
      <c r="D274" s="152"/>
      <c r="E274" s="152"/>
      <c r="F274" s="152"/>
      <c r="G274" s="152"/>
      <c r="H274" s="152"/>
      <c r="I274" s="152"/>
    </row>
    <row r="275" spans="3:11" x14ac:dyDescent="0.2">
      <c r="C275" s="2">
        <v>7</v>
      </c>
      <c r="D275" s="152"/>
      <c r="E275" s="152"/>
      <c r="F275" s="152"/>
      <c r="G275" s="152"/>
      <c r="H275" s="152"/>
      <c r="I275" s="152"/>
    </row>
    <row r="276" spans="3:11" x14ac:dyDescent="0.2">
      <c r="C276" s="2">
        <v>8</v>
      </c>
      <c r="D276" s="153"/>
      <c r="E276" s="153"/>
      <c r="F276" s="153"/>
      <c r="G276" s="153"/>
      <c r="H276" s="153"/>
      <c r="I276" s="153"/>
    </row>
    <row r="283" spans="3:11" x14ac:dyDescent="0.2">
      <c r="D283" s="138" t="s">
        <v>48</v>
      </c>
      <c r="E283" s="138" t="s">
        <v>607</v>
      </c>
      <c r="F283" s="138" t="s">
        <v>608</v>
      </c>
      <c r="G283" s="138" t="s">
        <v>609</v>
      </c>
      <c r="H283" s="138" t="s">
        <v>610</v>
      </c>
      <c r="I283" s="138" t="s">
        <v>611</v>
      </c>
    </row>
    <row r="284" spans="3:11" x14ac:dyDescent="0.2">
      <c r="C284" s="2">
        <v>1</v>
      </c>
      <c r="D284" s="151">
        <v>0</v>
      </c>
      <c r="E284" s="151" t="s">
        <v>49</v>
      </c>
      <c r="F284" s="151">
        <v>0</v>
      </c>
      <c r="G284" s="151">
        <v>0</v>
      </c>
      <c r="H284" s="151" t="s">
        <v>613</v>
      </c>
      <c r="I284" s="151">
        <v>0</v>
      </c>
    </row>
    <row r="285" spans="3:11" x14ac:dyDescent="0.2">
      <c r="C285" s="2">
        <v>2</v>
      </c>
      <c r="D285" s="152">
        <v>1</v>
      </c>
      <c r="E285" s="152" t="s">
        <v>93</v>
      </c>
      <c r="F285" s="152">
        <v>0</v>
      </c>
      <c r="G285" s="152">
        <v>0</v>
      </c>
      <c r="H285" s="152" t="s">
        <v>613</v>
      </c>
      <c r="I285" s="152">
        <v>0</v>
      </c>
    </row>
    <row r="286" spans="3:11" x14ac:dyDescent="0.2">
      <c r="C286" s="2">
        <v>3</v>
      </c>
      <c r="D286" s="152">
        <v>2</v>
      </c>
      <c r="E286" s="152" t="s">
        <v>50</v>
      </c>
      <c r="F286" s="152">
        <v>0</v>
      </c>
      <c r="G286" s="152">
        <v>0</v>
      </c>
      <c r="H286" s="152" t="s">
        <v>613</v>
      </c>
      <c r="I286" s="152">
        <v>0</v>
      </c>
    </row>
    <row r="287" spans="3:11" x14ac:dyDescent="0.2">
      <c r="C287" s="2">
        <v>4</v>
      </c>
      <c r="D287" s="152">
        <v>3</v>
      </c>
      <c r="E287" s="152" t="s">
        <v>71</v>
      </c>
      <c r="F287" s="152">
        <v>0</v>
      </c>
      <c r="G287" s="152">
        <v>0</v>
      </c>
      <c r="H287" s="152" t="s">
        <v>613</v>
      </c>
      <c r="I287" s="152">
        <v>0</v>
      </c>
    </row>
    <row r="288" spans="3:11" x14ac:dyDescent="0.2">
      <c r="C288" s="2">
        <v>5</v>
      </c>
      <c r="D288" s="152">
        <v>4</v>
      </c>
      <c r="E288" s="152" t="s">
        <v>94</v>
      </c>
      <c r="F288" s="152">
        <v>0</v>
      </c>
      <c r="G288" s="152">
        <v>0</v>
      </c>
      <c r="H288" s="152" t="s">
        <v>613</v>
      </c>
      <c r="I288" s="152">
        <v>0</v>
      </c>
      <c r="K288" s="2" t="s">
        <v>97</v>
      </c>
    </row>
    <row r="289" spans="3:12" x14ac:dyDescent="0.2">
      <c r="C289" s="2">
        <v>6</v>
      </c>
      <c r="D289" s="152">
        <v>5</v>
      </c>
      <c r="E289" s="152" t="s">
        <v>95</v>
      </c>
      <c r="F289" s="152">
        <v>0</v>
      </c>
      <c r="G289" s="152">
        <v>0</v>
      </c>
      <c r="H289" s="152" t="s">
        <v>613</v>
      </c>
      <c r="I289" s="152">
        <v>0</v>
      </c>
    </row>
    <row r="290" spans="3:12" x14ac:dyDescent="0.2">
      <c r="C290" s="2">
        <v>7</v>
      </c>
      <c r="D290" s="152">
        <v>6</v>
      </c>
      <c r="E290" s="152" t="s">
        <v>519</v>
      </c>
      <c r="F290" s="152">
        <v>0</v>
      </c>
      <c r="G290" s="152">
        <v>0</v>
      </c>
      <c r="H290" s="152" t="s">
        <v>613</v>
      </c>
      <c r="I290" s="152">
        <v>0</v>
      </c>
    </row>
    <row r="291" spans="3:12" x14ac:dyDescent="0.2">
      <c r="C291" s="2">
        <v>8</v>
      </c>
      <c r="D291" s="152">
        <v>7</v>
      </c>
      <c r="E291" s="152" t="s">
        <v>349</v>
      </c>
      <c r="F291" s="152">
        <v>0</v>
      </c>
      <c r="G291" s="152">
        <v>0</v>
      </c>
      <c r="H291" s="152" t="s">
        <v>613</v>
      </c>
      <c r="I291" s="152">
        <v>0</v>
      </c>
    </row>
    <row r="292" spans="3:12" x14ac:dyDescent="0.2">
      <c r="C292" s="2">
        <v>9</v>
      </c>
      <c r="D292" s="152">
        <v>8</v>
      </c>
      <c r="E292" s="152" t="s">
        <v>96</v>
      </c>
      <c r="F292" s="152">
        <v>0</v>
      </c>
      <c r="G292" s="152">
        <v>0</v>
      </c>
      <c r="H292" s="152" t="s">
        <v>613</v>
      </c>
      <c r="I292" s="152">
        <v>0</v>
      </c>
    </row>
    <row r="293" spans="3:12" x14ac:dyDescent="0.2">
      <c r="C293" s="2">
        <v>10</v>
      </c>
      <c r="D293" s="151">
        <v>2000</v>
      </c>
      <c r="E293" s="151" t="s">
        <v>590</v>
      </c>
      <c r="F293" s="151">
        <v>300</v>
      </c>
      <c r="G293" s="151">
        <v>1</v>
      </c>
      <c r="H293" s="151" t="s">
        <v>617</v>
      </c>
      <c r="I293" s="151">
        <v>0</v>
      </c>
      <c r="L293" s="24" t="s">
        <v>99</v>
      </c>
    </row>
    <row r="294" spans="3:12" x14ac:dyDescent="0.2">
      <c r="C294" s="2">
        <v>11</v>
      </c>
      <c r="D294" s="152">
        <v>2001</v>
      </c>
      <c r="E294" s="152" t="s">
        <v>612</v>
      </c>
      <c r="F294" s="152">
        <v>700</v>
      </c>
      <c r="G294" s="152">
        <v>1</v>
      </c>
      <c r="H294" s="152" t="s">
        <v>617</v>
      </c>
      <c r="I294" s="152">
        <v>2000</v>
      </c>
    </row>
    <row r="295" spans="3:12" x14ac:dyDescent="0.2">
      <c r="C295" s="2">
        <v>12</v>
      </c>
      <c r="D295" s="152">
        <v>2004</v>
      </c>
      <c r="E295" s="152" t="s">
        <v>614</v>
      </c>
      <c r="F295" s="152">
        <v>900</v>
      </c>
      <c r="G295" s="152">
        <v>3</v>
      </c>
      <c r="H295" s="152" t="s">
        <v>613</v>
      </c>
      <c r="I295" s="152">
        <v>2001</v>
      </c>
    </row>
    <row r="296" spans="3:12" x14ac:dyDescent="0.2">
      <c r="C296" s="2">
        <v>13</v>
      </c>
      <c r="D296" s="152">
        <v>2005</v>
      </c>
      <c r="E296" s="152" t="s">
        <v>615</v>
      </c>
      <c r="F296" s="152">
        <v>250</v>
      </c>
      <c r="G296" s="152">
        <v>2</v>
      </c>
      <c r="H296" s="152" t="s">
        <v>618</v>
      </c>
      <c r="I296" s="152">
        <v>0</v>
      </c>
    </row>
    <row r="297" spans="3:12" x14ac:dyDescent="0.2">
      <c r="C297" s="2">
        <v>14</v>
      </c>
      <c r="D297" s="152">
        <v>2007</v>
      </c>
      <c r="E297" s="152" t="s">
        <v>616</v>
      </c>
      <c r="F297" s="152">
        <v>325</v>
      </c>
      <c r="G297" s="152">
        <v>2</v>
      </c>
      <c r="H297" s="152" t="s">
        <v>619</v>
      </c>
      <c r="I297" s="152">
        <v>2005</v>
      </c>
      <c r="L297" s="24" t="s">
        <v>7</v>
      </c>
    </row>
    <row r="298" spans="3:12" x14ac:dyDescent="0.2">
      <c r="C298" s="2">
        <v>15</v>
      </c>
      <c r="D298" s="152"/>
      <c r="E298" s="152"/>
      <c r="F298" s="152"/>
      <c r="G298" s="152"/>
      <c r="H298" s="152"/>
      <c r="I298" s="152"/>
    </row>
    <row r="299" spans="3:12" x14ac:dyDescent="0.2">
      <c r="C299" s="2">
        <v>16</v>
      </c>
      <c r="D299" s="152"/>
      <c r="E299" s="152"/>
      <c r="F299" s="152"/>
      <c r="G299" s="152"/>
      <c r="H299" s="152"/>
      <c r="I299" s="152"/>
      <c r="K299" s="2" t="s">
        <v>98</v>
      </c>
    </row>
    <row r="300" spans="3:12" x14ac:dyDescent="0.2">
      <c r="C300" s="2">
        <v>17</v>
      </c>
      <c r="D300" s="152"/>
      <c r="E300" s="152"/>
      <c r="F300" s="152"/>
      <c r="G300" s="152"/>
      <c r="H300" s="152"/>
      <c r="I300" s="152"/>
    </row>
    <row r="301" spans="3:12" x14ac:dyDescent="0.2">
      <c r="C301" s="2">
        <v>18</v>
      </c>
      <c r="D301" s="152"/>
      <c r="E301" s="152"/>
      <c r="F301" s="152"/>
      <c r="G301" s="152"/>
      <c r="H301" s="152"/>
      <c r="I301" s="152"/>
    </row>
    <row r="302" spans="3:12" x14ac:dyDescent="0.2">
      <c r="C302" s="2">
        <v>19</v>
      </c>
      <c r="D302" s="152"/>
      <c r="E302" s="152"/>
      <c r="F302" s="152"/>
      <c r="G302" s="152"/>
      <c r="H302" s="152"/>
      <c r="I302" s="152"/>
    </row>
    <row r="303" spans="3:12" x14ac:dyDescent="0.2">
      <c r="C303" s="2">
        <v>20</v>
      </c>
      <c r="D303" s="152"/>
      <c r="E303" s="152"/>
      <c r="F303" s="152"/>
      <c r="G303" s="152"/>
      <c r="H303" s="152"/>
      <c r="I303" s="152"/>
    </row>
    <row r="304" spans="3:12" x14ac:dyDescent="0.2">
      <c r="C304" s="2">
        <v>21</v>
      </c>
      <c r="D304" s="152"/>
      <c r="E304" s="152"/>
      <c r="F304" s="152"/>
      <c r="G304" s="152"/>
      <c r="H304" s="152"/>
      <c r="I304" s="152"/>
    </row>
    <row r="305" spans="3:11" x14ac:dyDescent="0.2">
      <c r="C305" s="2">
        <v>22</v>
      </c>
      <c r="D305" s="153"/>
      <c r="E305" s="153"/>
      <c r="F305" s="153"/>
      <c r="G305" s="153"/>
      <c r="H305" s="153"/>
      <c r="I305" s="153"/>
    </row>
    <row r="312" spans="3:11" x14ac:dyDescent="0.2">
      <c r="D312" s="138" t="s">
        <v>48</v>
      </c>
      <c r="E312" s="138" t="s">
        <v>607</v>
      </c>
      <c r="F312" s="138" t="s">
        <v>608</v>
      </c>
      <c r="G312" s="138" t="s">
        <v>609</v>
      </c>
      <c r="H312" s="138" t="s">
        <v>610</v>
      </c>
      <c r="I312" s="138" t="s">
        <v>611</v>
      </c>
    </row>
    <row r="313" spans="3:11" x14ac:dyDescent="0.2">
      <c r="C313" s="2">
        <v>1</v>
      </c>
      <c r="D313" s="151">
        <v>0</v>
      </c>
      <c r="E313" s="151" t="s">
        <v>49</v>
      </c>
      <c r="F313" s="151">
        <v>0</v>
      </c>
      <c r="G313" s="151">
        <v>0</v>
      </c>
      <c r="H313" s="151" t="s">
        <v>613</v>
      </c>
      <c r="I313" s="151">
        <v>0</v>
      </c>
    </row>
    <row r="314" spans="3:11" x14ac:dyDescent="0.2">
      <c r="C314" s="2">
        <v>2</v>
      </c>
      <c r="D314" s="152">
        <v>1</v>
      </c>
      <c r="E314" s="152" t="s">
        <v>93</v>
      </c>
      <c r="F314" s="152">
        <v>0</v>
      </c>
      <c r="G314" s="152">
        <v>0</v>
      </c>
      <c r="H314" s="152" t="s">
        <v>613</v>
      </c>
      <c r="I314" s="152">
        <v>0</v>
      </c>
    </row>
    <row r="315" spans="3:11" x14ac:dyDescent="0.2">
      <c r="C315" s="2">
        <v>3</v>
      </c>
      <c r="D315" s="152">
        <v>2</v>
      </c>
      <c r="E315" s="152" t="s">
        <v>50</v>
      </c>
      <c r="F315" s="152">
        <v>0</v>
      </c>
      <c r="G315" s="152">
        <v>0</v>
      </c>
      <c r="H315" s="152" t="s">
        <v>613</v>
      </c>
      <c r="I315" s="152">
        <v>0</v>
      </c>
    </row>
    <row r="316" spans="3:11" x14ac:dyDescent="0.2">
      <c r="C316" s="2">
        <v>4</v>
      </c>
      <c r="D316" s="152">
        <v>3</v>
      </c>
      <c r="E316" s="152" t="s">
        <v>71</v>
      </c>
      <c r="F316" s="152">
        <v>0</v>
      </c>
      <c r="G316" s="152">
        <v>0</v>
      </c>
      <c r="H316" s="152" t="s">
        <v>613</v>
      </c>
      <c r="I316" s="152">
        <v>0</v>
      </c>
    </row>
    <row r="317" spans="3:11" x14ac:dyDescent="0.2">
      <c r="C317" s="2">
        <v>5</v>
      </c>
      <c r="D317" s="152">
        <v>4</v>
      </c>
      <c r="E317" s="152" t="s">
        <v>94</v>
      </c>
      <c r="F317" s="152">
        <v>0</v>
      </c>
      <c r="G317" s="152">
        <v>0</v>
      </c>
      <c r="H317" s="152" t="s">
        <v>613</v>
      </c>
      <c r="I317" s="152">
        <v>0</v>
      </c>
      <c r="K317" s="2" t="s">
        <v>97</v>
      </c>
    </row>
    <row r="318" spans="3:11" x14ac:dyDescent="0.2">
      <c r="C318" s="2">
        <v>6</v>
      </c>
      <c r="D318" s="152">
        <v>5</v>
      </c>
      <c r="E318" s="152" t="s">
        <v>95</v>
      </c>
      <c r="F318" s="152">
        <v>0</v>
      </c>
      <c r="G318" s="152">
        <v>0</v>
      </c>
      <c r="H318" s="152" t="s">
        <v>613</v>
      </c>
      <c r="I318" s="152">
        <v>0</v>
      </c>
    </row>
    <row r="319" spans="3:11" x14ac:dyDescent="0.2">
      <c r="C319" s="2">
        <v>7</v>
      </c>
      <c r="D319" s="152">
        <v>6</v>
      </c>
      <c r="E319" s="152" t="s">
        <v>519</v>
      </c>
      <c r="F319" s="152">
        <v>0</v>
      </c>
      <c r="G319" s="152">
        <v>0</v>
      </c>
      <c r="H319" s="152" t="s">
        <v>613</v>
      </c>
      <c r="I319" s="152">
        <v>0</v>
      </c>
    </row>
    <row r="320" spans="3:11" x14ac:dyDescent="0.2">
      <c r="C320" s="2">
        <v>8</v>
      </c>
      <c r="D320" s="152">
        <v>7</v>
      </c>
      <c r="E320" s="152" t="s">
        <v>349</v>
      </c>
      <c r="F320" s="152">
        <v>0</v>
      </c>
      <c r="G320" s="152">
        <v>0</v>
      </c>
      <c r="H320" s="152" t="s">
        <v>613</v>
      </c>
      <c r="I320" s="152">
        <v>0</v>
      </c>
    </row>
    <row r="321" spans="3:12" x14ac:dyDescent="0.2">
      <c r="C321" s="2">
        <v>9</v>
      </c>
      <c r="D321" s="152">
        <v>8</v>
      </c>
      <c r="E321" s="152" t="s">
        <v>96</v>
      </c>
      <c r="F321" s="152">
        <v>0</v>
      </c>
      <c r="G321" s="152">
        <v>0</v>
      </c>
      <c r="H321" s="152" t="s">
        <v>613</v>
      </c>
      <c r="I321" s="152">
        <v>0</v>
      </c>
    </row>
    <row r="322" spans="3:12" x14ac:dyDescent="0.2">
      <c r="C322" s="2">
        <v>10</v>
      </c>
      <c r="D322" s="151">
        <v>2000</v>
      </c>
      <c r="E322" s="151" t="s">
        <v>590</v>
      </c>
      <c r="F322" s="151">
        <v>300</v>
      </c>
      <c r="G322" s="151">
        <v>1</v>
      </c>
      <c r="H322" s="151" t="s">
        <v>617</v>
      </c>
      <c r="I322" s="151">
        <v>0</v>
      </c>
      <c r="L322" s="24" t="s">
        <v>99</v>
      </c>
    </row>
    <row r="323" spans="3:12" x14ac:dyDescent="0.2">
      <c r="C323" s="2">
        <v>11</v>
      </c>
      <c r="D323" s="152">
        <v>2001</v>
      </c>
      <c r="E323" s="152" t="s">
        <v>612</v>
      </c>
      <c r="F323" s="152">
        <v>700</v>
      </c>
      <c r="G323" s="152">
        <v>1</v>
      </c>
      <c r="H323" s="152" t="s">
        <v>617</v>
      </c>
      <c r="I323" s="152">
        <v>2000</v>
      </c>
    </row>
    <row r="324" spans="3:12" x14ac:dyDescent="0.2">
      <c r="C324" s="2">
        <v>12</v>
      </c>
      <c r="D324" s="152">
        <v>2007</v>
      </c>
      <c r="E324" s="152" t="s">
        <v>616</v>
      </c>
      <c r="F324" s="152">
        <v>325</v>
      </c>
      <c r="G324" s="152">
        <v>2</v>
      </c>
      <c r="H324" s="152" t="s">
        <v>619</v>
      </c>
      <c r="I324" s="152">
        <v>2005</v>
      </c>
    </row>
    <row r="325" spans="3:12" x14ac:dyDescent="0.2">
      <c r="C325" s="2">
        <v>13</v>
      </c>
      <c r="D325" s="152">
        <v>2005</v>
      </c>
      <c r="E325" s="152" t="s">
        <v>615</v>
      </c>
      <c r="F325" s="152">
        <v>250</v>
      </c>
      <c r="G325" s="152">
        <v>2</v>
      </c>
      <c r="H325" s="152" t="s">
        <v>618</v>
      </c>
      <c r="I325" s="152">
        <v>0</v>
      </c>
      <c r="L325" s="24" t="s">
        <v>7</v>
      </c>
    </row>
    <row r="326" spans="3:12" x14ac:dyDescent="0.2">
      <c r="C326" s="2">
        <v>14</v>
      </c>
      <c r="D326" s="152"/>
      <c r="E326" s="152"/>
      <c r="F326" s="152"/>
      <c r="G326" s="152"/>
      <c r="H326" s="152"/>
      <c r="I326" s="152"/>
    </row>
    <row r="327" spans="3:12" x14ac:dyDescent="0.2">
      <c r="C327" s="2">
        <v>15</v>
      </c>
      <c r="D327" s="152"/>
      <c r="E327" s="152"/>
      <c r="F327" s="152"/>
      <c r="G327" s="152"/>
      <c r="H327" s="152"/>
      <c r="I327" s="152"/>
    </row>
    <row r="328" spans="3:12" x14ac:dyDescent="0.2">
      <c r="C328" s="2">
        <v>16</v>
      </c>
      <c r="D328" s="152"/>
      <c r="E328" s="152"/>
      <c r="F328" s="152"/>
      <c r="G328" s="152"/>
      <c r="H328" s="152"/>
      <c r="I328" s="152"/>
      <c r="K328" s="2" t="s">
        <v>98</v>
      </c>
    </row>
    <row r="329" spans="3:12" x14ac:dyDescent="0.2">
      <c r="C329" s="2">
        <v>17</v>
      </c>
      <c r="D329" s="152"/>
      <c r="E329" s="152"/>
      <c r="F329" s="152"/>
      <c r="G329" s="152"/>
      <c r="H329" s="152"/>
      <c r="I329" s="152"/>
    </row>
    <row r="330" spans="3:12" x14ac:dyDescent="0.2">
      <c r="C330" s="2">
        <v>18</v>
      </c>
      <c r="D330" s="152"/>
      <c r="E330" s="152"/>
      <c r="F330" s="152"/>
      <c r="G330" s="152"/>
      <c r="H330" s="152"/>
      <c r="I330" s="152"/>
    </row>
    <row r="331" spans="3:12" x14ac:dyDescent="0.2">
      <c r="C331" s="2">
        <v>19</v>
      </c>
      <c r="D331" s="152"/>
      <c r="E331" s="152"/>
      <c r="F331" s="152"/>
      <c r="G331" s="152"/>
      <c r="H331" s="152"/>
      <c r="I331" s="152"/>
    </row>
    <row r="332" spans="3:12" x14ac:dyDescent="0.2">
      <c r="C332" s="2">
        <v>20</v>
      </c>
      <c r="D332" s="152"/>
      <c r="E332" s="152"/>
      <c r="F332" s="152"/>
      <c r="G332" s="152"/>
      <c r="H332" s="152"/>
      <c r="I332" s="152"/>
    </row>
    <row r="333" spans="3:12" x14ac:dyDescent="0.2">
      <c r="C333" s="2">
        <v>21</v>
      </c>
      <c r="D333" s="152"/>
      <c r="E333" s="152"/>
      <c r="F333" s="152"/>
      <c r="G333" s="152"/>
      <c r="H333" s="152"/>
      <c r="I333" s="152"/>
    </row>
    <row r="334" spans="3:12" x14ac:dyDescent="0.2">
      <c r="C334" s="2">
        <v>22</v>
      </c>
      <c r="D334" s="153"/>
      <c r="E334" s="153"/>
      <c r="F334" s="153"/>
      <c r="G334" s="153"/>
      <c r="H334" s="153"/>
      <c r="I334" s="153"/>
    </row>
    <row r="341" spans="4:6" x14ac:dyDescent="0.2">
      <c r="D341" s="2" t="s">
        <v>845</v>
      </c>
      <c r="E341" s="2" t="s">
        <v>846</v>
      </c>
    </row>
    <row r="343" spans="4:6" x14ac:dyDescent="0.2">
      <c r="D343" s="2">
        <v>20</v>
      </c>
      <c r="E343" s="2">
        <v>200</v>
      </c>
      <c r="F343" s="2">
        <f>D343*E343</f>
        <v>4000</v>
      </c>
    </row>
    <row r="344" spans="4:6" x14ac:dyDescent="0.2">
      <c r="D344" s="2">
        <v>15</v>
      </c>
      <c r="E344" s="2">
        <v>600</v>
      </c>
      <c r="F344" s="2">
        <f>D344*E344</f>
        <v>9000</v>
      </c>
    </row>
    <row r="345" spans="4:6" x14ac:dyDescent="0.2">
      <c r="D345" s="2">
        <v>7</v>
      </c>
      <c r="E345" s="2">
        <v>1000</v>
      </c>
      <c r="F345" s="2">
        <f>D345*E345</f>
        <v>7000</v>
      </c>
    </row>
    <row r="346" spans="4:6" x14ac:dyDescent="0.2">
      <c r="D346" s="2">
        <v>3</v>
      </c>
      <c r="E346" s="2">
        <v>1500</v>
      </c>
      <c r="F346" s="2">
        <f>D346*E346</f>
        <v>4500</v>
      </c>
    </row>
    <row r="347" spans="4:6" x14ac:dyDescent="0.2">
      <c r="F347" s="2">
        <f>D347*E347</f>
        <v>0</v>
      </c>
    </row>
    <row r="351" spans="4:6" x14ac:dyDescent="0.2">
      <c r="D351" s="2">
        <f>SUM(D343:D350)</f>
        <v>45</v>
      </c>
      <c r="F351" s="2">
        <f>SUM(F343:F350)</f>
        <v>24500</v>
      </c>
    </row>
    <row r="355" spans="3:6" x14ac:dyDescent="0.2">
      <c r="D355" s="138" t="s">
        <v>322</v>
      </c>
      <c r="E355" s="138" t="s">
        <v>379</v>
      </c>
      <c r="F355" s="138" t="s">
        <v>380</v>
      </c>
    </row>
    <row r="356" spans="3:6" x14ac:dyDescent="0.2">
      <c r="C356" s="2">
        <v>1</v>
      </c>
      <c r="D356" s="151">
        <v>0</v>
      </c>
      <c r="E356" s="151">
        <v>546</v>
      </c>
      <c r="F356" s="3">
        <v>200</v>
      </c>
    </row>
    <row r="357" spans="3:6" x14ac:dyDescent="0.2">
      <c r="C357" s="2">
        <v>2</v>
      </c>
      <c r="D357" s="152">
        <v>0</v>
      </c>
      <c r="E357" s="152">
        <v>0</v>
      </c>
      <c r="F357" s="165">
        <v>200</v>
      </c>
    </row>
    <row r="358" spans="3:6" x14ac:dyDescent="0.2">
      <c r="C358" s="2">
        <v>3</v>
      </c>
      <c r="D358" s="152">
        <v>2005</v>
      </c>
      <c r="E358" s="152">
        <v>300</v>
      </c>
      <c r="F358" s="165">
        <v>200</v>
      </c>
    </row>
    <row r="359" spans="3:6" x14ac:dyDescent="0.2">
      <c r="C359" s="2">
        <v>4</v>
      </c>
      <c r="D359" s="152">
        <v>0</v>
      </c>
      <c r="E359" s="152">
        <v>0</v>
      </c>
      <c r="F359" s="165">
        <v>200</v>
      </c>
    </row>
    <row r="360" spans="3:6" x14ac:dyDescent="0.2">
      <c r="C360" s="2">
        <v>5</v>
      </c>
      <c r="D360" s="152">
        <v>0</v>
      </c>
      <c r="E360" s="152">
        <v>0</v>
      </c>
      <c r="F360" s="165">
        <v>200</v>
      </c>
    </row>
    <row r="361" spans="3:6" x14ac:dyDescent="0.2">
      <c r="C361" s="2">
        <v>6</v>
      </c>
      <c r="D361" s="152">
        <v>2007</v>
      </c>
      <c r="E361" s="152">
        <v>825</v>
      </c>
      <c r="F361" s="165">
        <v>700</v>
      </c>
    </row>
    <row r="362" spans="3:6" x14ac:dyDescent="0.2">
      <c r="C362" s="2">
        <v>7</v>
      </c>
      <c r="D362" s="152">
        <v>0</v>
      </c>
      <c r="E362" s="152">
        <v>0</v>
      </c>
      <c r="F362" s="165">
        <v>700</v>
      </c>
    </row>
    <row r="363" spans="3:6" x14ac:dyDescent="0.2">
      <c r="C363" s="2">
        <v>8</v>
      </c>
      <c r="D363" s="152">
        <v>0</v>
      </c>
      <c r="E363" s="152">
        <v>0</v>
      </c>
      <c r="F363" s="165">
        <v>700</v>
      </c>
    </row>
    <row r="364" spans="3:6" x14ac:dyDescent="0.2">
      <c r="C364" s="2">
        <v>9</v>
      </c>
      <c r="D364" s="152">
        <v>0</v>
      </c>
      <c r="E364" s="152">
        <v>0</v>
      </c>
      <c r="F364" s="165">
        <v>700</v>
      </c>
    </row>
    <row r="365" spans="3:6" x14ac:dyDescent="0.2">
      <c r="C365" s="2">
        <v>10</v>
      </c>
      <c r="D365" s="152">
        <v>0</v>
      </c>
      <c r="E365" s="152">
        <v>0</v>
      </c>
      <c r="F365" s="165">
        <v>700</v>
      </c>
    </row>
    <row r="366" spans="3:6" x14ac:dyDescent="0.2">
      <c r="C366" s="2">
        <v>11</v>
      </c>
      <c r="D366" s="152">
        <v>0</v>
      </c>
      <c r="E366" s="152">
        <v>1278</v>
      </c>
      <c r="F366" s="165">
        <v>1000</v>
      </c>
    </row>
    <row r="367" spans="3:6" x14ac:dyDescent="0.2">
      <c r="C367" s="2">
        <v>12</v>
      </c>
      <c r="D367" s="152">
        <v>0</v>
      </c>
      <c r="E367" s="152">
        <v>0</v>
      </c>
      <c r="F367" s="165">
        <v>1000</v>
      </c>
    </row>
    <row r="368" spans="3:6" x14ac:dyDescent="0.2">
      <c r="C368" s="2">
        <v>13</v>
      </c>
      <c r="D368" s="153">
        <v>0</v>
      </c>
      <c r="E368" s="153">
        <v>0</v>
      </c>
      <c r="F368" s="4">
        <v>1000</v>
      </c>
    </row>
    <row r="372" spans="3:5" x14ac:dyDescent="0.2">
      <c r="C372" s="2">
        <v>1349</v>
      </c>
    </row>
    <row r="373" spans="3:5" x14ac:dyDescent="0.2">
      <c r="C373" s="2">
        <v>1350</v>
      </c>
      <c r="D373" s="28" t="s">
        <v>1258</v>
      </c>
    </row>
    <row r="374" spans="3:5" x14ac:dyDescent="0.2">
      <c r="C374" s="2">
        <v>1351</v>
      </c>
      <c r="D374" s="28" t="s">
        <v>1259</v>
      </c>
    </row>
    <row r="375" spans="3:5" x14ac:dyDescent="0.2">
      <c r="D375" s="151" t="s">
        <v>1137</v>
      </c>
    </row>
    <row r="376" spans="3:5" x14ac:dyDescent="0.2">
      <c r="D376" s="152" t="s">
        <v>1137</v>
      </c>
    </row>
    <row r="377" spans="3:5" x14ac:dyDescent="0.2">
      <c r="D377" s="153" t="s">
        <v>1137</v>
      </c>
    </row>
    <row r="378" spans="3:5" x14ac:dyDescent="0.2">
      <c r="C378" s="2">
        <v>1435</v>
      </c>
      <c r="D378" s="28" t="s">
        <v>1260</v>
      </c>
    </row>
    <row r="379" spans="3:5" x14ac:dyDescent="0.2">
      <c r="C379" s="2">
        <v>1436</v>
      </c>
      <c r="D379" s="28" t="s">
        <v>228</v>
      </c>
    </row>
    <row r="380" spans="3:5" x14ac:dyDescent="0.2">
      <c r="C380" s="2">
        <v>1437</v>
      </c>
      <c r="D380" s="28">
        <v>50</v>
      </c>
      <c r="E380" s="2" t="s">
        <v>382</v>
      </c>
    </row>
    <row r="381" spans="3:5" x14ac:dyDescent="0.2">
      <c r="C381" s="2">
        <v>1438</v>
      </c>
      <c r="D381" s="28" t="s">
        <v>381</v>
      </c>
      <c r="E381" s="2" t="s">
        <v>383</v>
      </c>
    </row>
    <row r="382" spans="3:5" x14ac:dyDescent="0.2">
      <c r="C382" s="2">
        <v>1439</v>
      </c>
      <c r="D382" s="28" t="s">
        <v>381</v>
      </c>
      <c r="E382" s="2" t="s">
        <v>384</v>
      </c>
    </row>
    <row r="383" spans="3:5" x14ac:dyDescent="0.2">
      <c r="D383" s="151" t="s">
        <v>1137</v>
      </c>
    </row>
    <row r="384" spans="3:5" x14ac:dyDescent="0.2">
      <c r="D384" s="152" t="s">
        <v>1137</v>
      </c>
    </row>
    <row r="385" spans="3:5" x14ac:dyDescent="0.2">
      <c r="D385" s="153" t="s">
        <v>1137</v>
      </c>
    </row>
    <row r="386" spans="3:5" x14ac:dyDescent="0.2">
      <c r="C386" s="2">
        <v>1487</v>
      </c>
      <c r="D386" s="144"/>
      <c r="E386" s="2" t="s">
        <v>385</v>
      </c>
    </row>
    <row r="387" spans="3:5" x14ac:dyDescent="0.2">
      <c r="C387" s="2">
        <v>1488</v>
      </c>
      <c r="D387" s="28">
        <v>50</v>
      </c>
      <c r="E387" s="2" t="s">
        <v>386</v>
      </c>
    </row>
    <row r="388" spans="3:5" x14ac:dyDescent="0.2">
      <c r="C388" s="2">
        <v>1489</v>
      </c>
      <c r="D388" s="28" t="s">
        <v>381</v>
      </c>
      <c r="E388" s="2" t="s">
        <v>387</v>
      </c>
    </row>
    <row r="389" spans="3:5" x14ac:dyDescent="0.2">
      <c r="C389" s="2">
        <v>1490</v>
      </c>
      <c r="D389" s="28" t="s">
        <v>381</v>
      </c>
      <c r="E389" s="2" t="s">
        <v>388</v>
      </c>
    </row>
    <row r="390" spans="3:5" x14ac:dyDescent="0.2">
      <c r="D390" s="151" t="s">
        <v>1137</v>
      </c>
    </row>
    <row r="391" spans="3:5" x14ac:dyDescent="0.2">
      <c r="D391" s="152" t="s">
        <v>1137</v>
      </c>
    </row>
    <row r="392" spans="3:5" x14ac:dyDescent="0.2">
      <c r="D392" s="153" t="s">
        <v>1137</v>
      </c>
    </row>
    <row r="393" spans="3:5" x14ac:dyDescent="0.2">
      <c r="C393" s="2">
        <v>1538</v>
      </c>
      <c r="D393" s="144"/>
      <c r="E393" s="2" t="s">
        <v>389</v>
      </c>
    </row>
    <row r="394" spans="3:5" x14ac:dyDescent="0.2">
      <c r="C394" s="2">
        <v>1539</v>
      </c>
      <c r="D394" s="28">
        <v>50</v>
      </c>
      <c r="E394" s="2" t="s">
        <v>390</v>
      </c>
    </row>
    <row r="395" spans="3:5" x14ac:dyDescent="0.2">
      <c r="C395" s="2">
        <v>1540</v>
      </c>
      <c r="D395" s="28" t="s">
        <v>381</v>
      </c>
      <c r="E395" s="2" t="s">
        <v>391</v>
      </c>
    </row>
    <row r="396" spans="3:5" x14ac:dyDescent="0.2">
      <c r="C396" s="2">
        <v>1541</v>
      </c>
      <c r="D396" s="28" t="s">
        <v>381</v>
      </c>
      <c r="E396" s="2" t="s">
        <v>392</v>
      </c>
    </row>
    <row r="397" spans="3:5" x14ac:dyDescent="0.2">
      <c r="D397" s="151" t="s">
        <v>1137</v>
      </c>
    </row>
    <row r="398" spans="3:5" x14ac:dyDescent="0.2">
      <c r="D398" s="152" t="s">
        <v>1137</v>
      </c>
    </row>
    <row r="399" spans="3:5" x14ac:dyDescent="0.2">
      <c r="D399" s="153" t="s">
        <v>1137</v>
      </c>
    </row>
    <row r="400" spans="3:5" x14ac:dyDescent="0.2">
      <c r="C400" s="2">
        <v>1589</v>
      </c>
      <c r="D400" s="28" t="s">
        <v>381</v>
      </c>
      <c r="E400" s="2" t="s">
        <v>393</v>
      </c>
    </row>
    <row r="401" spans="3:6" x14ac:dyDescent="0.2">
      <c r="C401" s="2">
        <v>1590</v>
      </c>
      <c r="D401" s="28" t="s">
        <v>381</v>
      </c>
      <c r="E401" s="2" t="s">
        <v>7</v>
      </c>
    </row>
    <row r="402" spans="3:6" x14ac:dyDescent="0.2">
      <c r="C402" s="2">
        <v>1591</v>
      </c>
      <c r="D402" s="28" t="s">
        <v>1000</v>
      </c>
    </row>
    <row r="403" spans="3:6" x14ac:dyDescent="0.2">
      <c r="D403" s="151" t="s">
        <v>1137</v>
      </c>
    </row>
    <row r="404" spans="3:6" x14ac:dyDescent="0.2">
      <c r="D404" s="152" t="s">
        <v>1137</v>
      </c>
    </row>
    <row r="405" spans="3:6" x14ac:dyDescent="0.2">
      <c r="D405" s="153" t="s">
        <v>1137</v>
      </c>
    </row>
    <row r="406" spans="3:6" x14ac:dyDescent="0.2">
      <c r="C406" s="2">
        <v>1616</v>
      </c>
      <c r="D406" s="28" t="s">
        <v>1000</v>
      </c>
    </row>
    <row r="407" spans="3:6" x14ac:dyDescent="0.2">
      <c r="D407" s="151" t="s">
        <v>1137</v>
      </c>
    </row>
    <row r="408" spans="3:6" x14ac:dyDescent="0.2">
      <c r="D408" s="152" t="s">
        <v>1137</v>
      </c>
    </row>
    <row r="409" spans="3:6" x14ac:dyDescent="0.2">
      <c r="D409" s="153" t="s">
        <v>1137</v>
      </c>
    </row>
    <row r="410" spans="3:6" x14ac:dyDescent="0.2">
      <c r="C410" s="2">
        <v>1635</v>
      </c>
      <c r="D410" s="28" t="s">
        <v>1000</v>
      </c>
    </row>
    <row r="411" spans="3:6" x14ac:dyDescent="0.2">
      <c r="C411" s="2">
        <v>1636</v>
      </c>
      <c r="D411" s="2" t="s">
        <v>381</v>
      </c>
    </row>
    <row r="413" spans="3:6" x14ac:dyDescent="0.2">
      <c r="D413" s="138" t="s">
        <v>322</v>
      </c>
      <c r="E413" s="138" t="s">
        <v>379</v>
      </c>
      <c r="F413" s="138" t="s">
        <v>380</v>
      </c>
    </row>
    <row r="414" spans="3:6" x14ac:dyDescent="0.2">
      <c r="C414" s="2">
        <v>1</v>
      </c>
      <c r="D414" s="151">
        <v>0</v>
      </c>
      <c r="E414" s="151">
        <v>0</v>
      </c>
      <c r="F414" s="3">
        <v>800</v>
      </c>
    </row>
    <row r="415" spans="3:6" x14ac:dyDescent="0.2">
      <c r="C415" s="2">
        <v>2</v>
      </c>
      <c r="D415" s="152">
        <v>0</v>
      </c>
      <c r="E415" s="152">
        <v>0</v>
      </c>
      <c r="F415" s="165">
        <v>800</v>
      </c>
    </row>
    <row r="416" spans="3:6" x14ac:dyDescent="0.2">
      <c r="D416" s="193"/>
      <c r="E416" s="193"/>
      <c r="F416" s="166"/>
    </row>
    <row r="417" spans="3:6" x14ac:dyDescent="0.2">
      <c r="D417" s="193"/>
      <c r="E417" s="193"/>
      <c r="F417" s="166"/>
    </row>
    <row r="418" spans="3:6" x14ac:dyDescent="0.2">
      <c r="C418" s="2">
        <v>20</v>
      </c>
      <c r="D418" s="152">
        <v>0</v>
      </c>
      <c r="E418" s="152">
        <v>0</v>
      </c>
      <c r="F418" s="165">
        <v>800</v>
      </c>
    </row>
    <row r="419" spans="3:6" x14ac:dyDescent="0.2">
      <c r="C419" s="2">
        <v>21</v>
      </c>
      <c r="D419" s="152">
        <v>0</v>
      </c>
      <c r="E419" s="152">
        <v>0</v>
      </c>
      <c r="F419" s="165">
        <v>1200</v>
      </c>
    </row>
    <row r="420" spans="3:6" x14ac:dyDescent="0.2">
      <c r="C420" s="2">
        <v>22</v>
      </c>
      <c r="D420" s="152">
        <v>0</v>
      </c>
      <c r="E420" s="152">
        <v>0</v>
      </c>
      <c r="F420" s="165">
        <v>1200</v>
      </c>
    </row>
    <row r="421" spans="3:6" x14ac:dyDescent="0.2">
      <c r="D421" s="193"/>
      <c r="E421" s="193"/>
      <c r="F421" s="166"/>
    </row>
    <row r="422" spans="3:6" x14ac:dyDescent="0.2">
      <c r="D422" s="193"/>
      <c r="E422" s="193"/>
      <c r="F422" s="166"/>
    </row>
    <row r="423" spans="3:6" x14ac:dyDescent="0.2">
      <c r="C423" s="2">
        <v>30</v>
      </c>
      <c r="D423" s="152">
        <v>0</v>
      </c>
      <c r="E423" s="152">
        <v>0</v>
      </c>
      <c r="F423" s="165">
        <v>1200</v>
      </c>
    </row>
    <row r="424" spans="3:6" x14ac:dyDescent="0.2">
      <c r="C424" s="2">
        <v>31</v>
      </c>
      <c r="D424" s="152">
        <v>0</v>
      </c>
      <c r="E424" s="152">
        <v>0</v>
      </c>
      <c r="F424" s="165">
        <v>2000</v>
      </c>
    </row>
    <row r="425" spans="3:6" x14ac:dyDescent="0.2">
      <c r="C425" s="2">
        <v>32</v>
      </c>
      <c r="D425" s="152">
        <v>0</v>
      </c>
      <c r="E425" s="152">
        <v>0</v>
      </c>
      <c r="F425" s="165">
        <v>2000</v>
      </c>
    </row>
    <row r="426" spans="3:6" x14ac:dyDescent="0.2">
      <c r="D426" s="193"/>
      <c r="E426" s="193"/>
      <c r="F426" s="166"/>
    </row>
    <row r="427" spans="3:6" x14ac:dyDescent="0.2">
      <c r="D427" s="193"/>
      <c r="E427" s="193"/>
      <c r="F427" s="166"/>
    </row>
    <row r="428" spans="3:6" x14ac:dyDescent="0.2">
      <c r="C428" s="2">
        <v>37</v>
      </c>
      <c r="D428" s="152">
        <v>0</v>
      </c>
      <c r="E428" s="152">
        <v>0</v>
      </c>
      <c r="F428" s="165">
        <v>2000</v>
      </c>
    </row>
    <row r="429" spans="3:6" x14ac:dyDescent="0.2">
      <c r="C429" s="2">
        <v>38</v>
      </c>
      <c r="D429" s="152">
        <v>0</v>
      </c>
      <c r="E429" s="152">
        <v>0</v>
      </c>
      <c r="F429" s="165">
        <v>3000</v>
      </c>
    </row>
    <row r="430" spans="3:6" x14ac:dyDescent="0.2">
      <c r="C430" s="2">
        <v>39</v>
      </c>
      <c r="D430" s="152">
        <v>0</v>
      </c>
      <c r="E430" s="152">
        <v>0</v>
      </c>
      <c r="F430" s="165">
        <v>3000</v>
      </c>
    </row>
    <row r="431" spans="3:6" x14ac:dyDescent="0.2">
      <c r="C431" s="2">
        <v>40</v>
      </c>
      <c r="D431" s="152">
        <v>0</v>
      </c>
      <c r="E431" s="152">
        <v>0</v>
      </c>
      <c r="F431" s="165">
        <v>3000</v>
      </c>
    </row>
    <row r="432" spans="3:6" x14ac:dyDescent="0.2">
      <c r="C432" s="2">
        <v>41</v>
      </c>
      <c r="D432" s="152">
        <v>0</v>
      </c>
      <c r="E432" s="152">
        <v>0</v>
      </c>
      <c r="F432" s="165">
        <v>3000</v>
      </c>
    </row>
    <row r="433" spans="3:6" x14ac:dyDescent="0.2">
      <c r="C433" s="2">
        <v>42</v>
      </c>
      <c r="D433" s="152">
        <v>0</v>
      </c>
      <c r="E433" s="152">
        <v>0</v>
      </c>
      <c r="F433" s="165"/>
    </row>
    <row r="434" spans="3:6" x14ac:dyDescent="0.2">
      <c r="D434" s="193"/>
      <c r="E434" s="193"/>
      <c r="F434" s="166"/>
    </row>
    <row r="435" spans="3:6" x14ac:dyDescent="0.2">
      <c r="D435" s="193"/>
      <c r="E435" s="193"/>
      <c r="F435" s="166"/>
    </row>
    <row r="436" spans="3:6" x14ac:dyDescent="0.2">
      <c r="C436" s="2">
        <v>50</v>
      </c>
      <c r="D436" s="153"/>
      <c r="E436" s="153"/>
      <c r="F436" s="4"/>
    </row>
    <row r="442" spans="3:6" x14ac:dyDescent="0.2">
      <c r="C442" s="2">
        <v>835</v>
      </c>
      <c r="D442" s="151">
        <v>50</v>
      </c>
      <c r="E442" s="2" t="s">
        <v>520</v>
      </c>
    </row>
    <row r="443" spans="3:6" x14ac:dyDescent="0.2">
      <c r="C443" s="2">
        <v>836</v>
      </c>
      <c r="D443" s="152">
        <v>0</v>
      </c>
      <c r="E443" s="2" t="s">
        <v>521</v>
      </c>
    </row>
    <row r="444" spans="3:6" x14ac:dyDescent="0.2">
      <c r="C444" s="2">
        <v>837</v>
      </c>
      <c r="D444" s="152">
        <v>1</v>
      </c>
      <c r="E444" s="2" t="s">
        <v>522</v>
      </c>
    </row>
    <row r="445" spans="3:6" x14ac:dyDescent="0.2">
      <c r="C445" s="2">
        <v>838</v>
      </c>
      <c r="D445" s="152">
        <v>2</v>
      </c>
      <c r="E445" s="2" t="s">
        <v>523</v>
      </c>
    </row>
    <row r="446" spans="3:6" x14ac:dyDescent="0.2">
      <c r="C446" s="2">
        <v>839</v>
      </c>
      <c r="D446" s="152">
        <v>3</v>
      </c>
      <c r="E446" s="2" t="s">
        <v>524</v>
      </c>
    </row>
    <row r="447" spans="3:6" x14ac:dyDescent="0.2">
      <c r="C447" s="2">
        <v>840</v>
      </c>
      <c r="D447" s="152">
        <v>4</v>
      </c>
      <c r="E447" s="2" t="s">
        <v>525</v>
      </c>
    </row>
    <row r="448" spans="3:6" x14ac:dyDescent="0.2">
      <c r="C448" s="2">
        <v>841</v>
      </c>
      <c r="D448" s="152">
        <v>5</v>
      </c>
      <c r="E448" s="2" t="s">
        <v>526</v>
      </c>
    </row>
    <row r="449" spans="3:5" x14ac:dyDescent="0.2">
      <c r="C449" s="2">
        <v>842</v>
      </c>
      <c r="D449" s="152">
        <v>6</v>
      </c>
      <c r="E449" s="2" t="s">
        <v>527</v>
      </c>
    </row>
    <row r="450" spans="3:5" x14ac:dyDescent="0.2">
      <c r="C450" s="2">
        <v>843</v>
      </c>
      <c r="D450" s="152">
        <v>7</v>
      </c>
      <c r="E450" s="2" t="s">
        <v>528</v>
      </c>
    </row>
    <row r="451" spans="3:5" x14ac:dyDescent="0.2">
      <c r="C451" s="2">
        <v>844</v>
      </c>
      <c r="D451" s="152">
        <v>8</v>
      </c>
      <c r="E451" s="2" t="s">
        <v>529</v>
      </c>
    </row>
    <row r="452" spans="3:5" x14ac:dyDescent="0.2">
      <c r="C452" s="2">
        <v>845</v>
      </c>
      <c r="D452" s="152">
        <v>2000</v>
      </c>
      <c r="E452" s="2" t="s">
        <v>530</v>
      </c>
    </row>
    <row r="453" spans="3:5" x14ac:dyDescent="0.2">
      <c r="C453" s="2">
        <v>846</v>
      </c>
      <c r="D453" s="152">
        <v>2001</v>
      </c>
      <c r="E453" s="2" t="s">
        <v>531</v>
      </c>
    </row>
    <row r="454" spans="3:5" x14ac:dyDescent="0.2">
      <c r="C454" s="2">
        <v>847</v>
      </c>
      <c r="D454" s="152">
        <v>2007</v>
      </c>
      <c r="E454" s="2" t="s">
        <v>532</v>
      </c>
    </row>
    <row r="455" spans="3:5" x14ac:dyDescent="0.2">
      <c r="C455" s="2">
        <v>848</v>
      </c>
      <c r="D455" s="152">
        <v>2005</v>
      </c>
      <c r="E455" s="2" t="s">
        <v>533</v>
      </c>
    </row>
    <row r="456" spans="3:5" x14ac:dyDescent="0.2">
      <c r="D456" s="193"/>
    </row>
    <row r="457" spans="3:5" x14ac:dyDescent="0.2">
      <c r="D457" s="193"/>
    </row>
    <row r="458" spans="3:5" x14ac:dyDescent="0.2">
      <c r="C458" s="2">
        <v>886</v>
      </c>
      <c r="D458" s="152">
        <v>50</v>
      </c>
      <c r="E458" s="2" t="s">
        <v>560</v>
      </c>
    </row>
    <row r="459" spans="3:5" x14ac:dyDescent="0.2">
      <c r="C459" s="2">
        <v>887</v>
      </c>
      <c r="D459" s="152" t="s">
        <v>49</v>
      </c>
      <c r="E459" s="2" t="s">
        <v>534</v>
      </c>
    </row>
    <row r="460" spans="3:5" x14ac:dyDescent="0.2">
      <c r="C460" s="2">
        <v>888</v>
      </c>
      <c r="D460" s="152" t="s">
        <v>93</v>
      </c>
      <c r="E460" s="2" t="s">
        <v>535</v>
      </c>
    </row>
    <row r="461" spans="3:5" x14ac:dyDescent="0.2">
      <c r="D461" s="193"/>
    </row>
    <row r="462" spans="3:5" x14ac:dyDescent="0.2">
      <c r="D462" s="193"/>
    </row>
    <row r="463" spans="3:5" x14ac:dyDescent="0.2">
      <c r="C463" s="24">
        <v>937</v>
      </c>
      <c r="D463" s="152">
        <v>50</v>
      </c>
      <c r="E463" s="2" t="s">
        <v>536</v>
      </c>
    </row>
    <row r="464" spans="3:5" x14ac:dyDescent="0.2">
      <c r="C464" s="2">
        <v>938</v>
      </c>
      <c r="D464" s="152">
        <v>0</v>
      </c>
      <c r="E464" s="2" t="s">
        <v>540</v>
      </c>
    </row>
    <row r="465" spans="3:5" x14ac:dyDescent="0.2">
      <c r="C465" s="2">
        <v>939</v>
      </c>
      <c r="D465" s="152">
        <v>0</v>
      </c>
      <c r="E465" s="2" t="s">
        <v>541</v>
      </c>
    </row>
    <row r="466" spans="3:5" x14ac:dyDescent="0.2">
      <c r="D466" s="193"/>
    </row>
    <row r="467" spans="3:5" x14ac:dyDescent="0.2">
      <c r="D467" s="193"/>
    </row>
    <row r="468" spans="3:5" x14ac:dyDescent="0.2">
      <c r="C468" s="2">
        <v>988</v>
      </c>
      <c r="D468" s="152">
        <v>50</v>
      </c>
      <c r="E468" s="2" t="s">
        <v>537</v>
      </c>
    </row>
    <row r="469" spans="3:5" x14ac:dyDescent="0.2">
      <c r="C469" s="2">
        <v>989</v>
      </c>
      <c r="D469" s="152">
        <v>0</v>
      </c>
      <c r="E469" s="2" t="s">
        <v>542</v>
      </c>
    </row>
    <row r="470" spans="3:5" x14ac:dyDescent="0.2">
      <c r="C470" s="2">
        <v>990</v>
      </c>
      <c r="D470" s="152">
        <v>0</v>
      </c>
      <c r="E470" s="2" t="s">
        <v>543</v>
      </c>
    </row>
    <row r="471" spans="3:5" x14ac:dyDescent="0.2">
      <c r="D471" s="193"/>
    </row>
    <row r="472" spans="3:5" x14ac:dyDescent="0.2">
      <c r="D472" s="193"/>
    </row>
    <row r="473" spans="3:5" x14ac:dyDescent="0.2">
      <c r="C473" s="24">
        <v>1039</v>
      </c>
      <c r="D473" s="152">
        <v>50</v>
      </c>
      <c r="E473" s="2" t="s">
        <v>538</v>
      </c>
    </row>
    <row r="474" spans="3:5" x14ac:dyDescent="0.2">
      <c r="C474" s="2">
        <v>1040</v>
      </c>
      <c r="D474" s="152" t="s">
        <v>613</v>
      </c>
      <c r="E474" s="2" t="s">
        <v>544</v>
      </c>
    </row>
    <row r="475" spans="3:5" x14ac:dyDescent="0.2">
      <c r="C475" s="2">
        <v>1041</v>
      </c>
      <c r="D475" s="152" t="s">
        <v>613</v>
      </c>
      <c r="E475" s="2" t="s">
        <v>545</v>
      </c>
    </row>
    <row r="476" spans="3:5" x14ac:dyDescent="0.2">
      <c r="D476" s="193"/>
    </row>
    <row r="477" spans="3:5" x14ac:dyDescent="0.2">
      <c r="D477" s="193"/>
    </row>
    <row r="478" spans="3:5" x14ac:dyDescent="0.2">
      <c r="C478" s="2">
        <v>1090</v>
      </c>
      <c r="D478" s="152">
        <v>50</v>
      </c>
      <c r="E478" s="2" t="s">
        <v>539</v>
      </c>
    </row>
    <row r="479" spans="3:5" x14ac:dyDescent="0.2">
      <c r="C479" s="2">
        <v>1091</v>
      </c>
      <c r="D479" s="152">
        <v>0</v>
      </c>
      <c r="E479" s="2" t="s">
        <v>546</v>
      </c>
    </row>
    <row r="480" spans="3:5" x14ac:dyDescent="0.2">
      <c r="C480" s="2">
        <v>1092</v>
      </c>
      <c r="D480" s="152">
        <v>0</v>
      </c>
      <c r="E480" s="2" t="s">
        <v>548</v>
      </c>
    </row>
    <row r="481" spans="3:5" x14ac:dyDescent="0.2">
      <c r="C481" s="2">
        <v>1093</v>
      </c>
      <c r="D481" s="152">
        <v>0</v>
      </c>
      <c r="E481" s="2" t="s">
        <v>549</v>
      </c>
    </row>
    <row r="482" spans="3:5" x14ac:dyDescent="0.2">
      <c r="C482" s="2">
        <v>1094</v>
      </c>
      <c r="D482" s="152">
        <v>0</v>
      </c>
      <c r="E482" s="2" t="s">
        <v>550</v>
      </c>
    </row>
    <row r="483" spans="3:5" x14ac:dyDescent="0.2">
      <c r="C483" s="2">
        <v>1095</v>
      </c>
      <c r="D483" s="152">
        <v>0</v>
      </c>
      <c r="E483" s="2" t="s">
        <v>551</v>
      </c>
    </row>
    <row r="484" spans="3:5" x14ac:dyDescent="0.2">
      <c r="C484" s="2">
        <v>1096</v>
      </c>
      <c r="D484" s="152">
        <v>0</v>
      </c>
      <c r="E484" s="2" t="s">
        <v>552</v>
      </c>
    </row>
    <row r="485" spans="3:5" x14ac:dyDescent="0.2">
      <c r="C485" s="2">
        <v>1097</v>
      </c>
      <c r="D485" s="152">
        <v>0</v>
      </c>
      <c r="E485" s="2" t="s">
        <v>553</v>
      </c>
    </row>
    <row r="486" spans="3:5" x14ac:dyDescent="0.2">
      <c r="C486" s="2">
        <v>1098</v>
      </c>
      <c r="D486" s="152">
        <v>0</v>
      </c>
      <c r="E486" s="2" t="s">
        <v>554</v>
      </c>
    </row>
    <row r="487" spans="3:5" x14ac:dyDescent="0.2">
      <c r="C487" s="2">
        <v>1099</v>
      </c>
      <c r="D487" s="152">
        <v>0</v>
      </c>
      <c r="E487" s="2" t="s">
        <v>555</v>
      </c>
    </row>
    <row r="488" spans="3:5" x14ac:dyDescent="0.2">
      <c r="C488" s="2">
        <v>1100</v>
      </c>
      <c r="D488" s="152">
        <v>0</v>
      </c>
      <c r="E488" s="2" t="s">
        <v>556</v>
      </c>
    </row>
    <row r="489" spans="3:5" x14ac:dyDescent="0.2">
      <c r="C489" s="2">
        <v>1101</v>
      </c>
      <c r="D489" s="152">
        <v>2000</v>
      </c>
      <c r="E489" s="2" t="s">
        <v>557</v>
      </c>
    </row>
    <row r="490" spans="3:5" x14ac:dyDescent="0.2">
      <c r="C490" s="2">
        <v>1102</v>
      </c>
      <c r="D490" s="152">
        <v>2005</v>
      </c>
      <c r="E490" s="2" t="s">
        <v>558</v>
      </c>
    </row>
    <row r="491" spans="3:5" x14ac:dyDescent="0.2">
      <c r="C491" s="2">
        <v>1103</v>
      </c>
      <c r="D491" s="152">
        <v>0</v>
      </c>
      <c r="E491" s="2" t="s">
        <v>559</v>
      </c>
    </row>
    <row r="492" spans="3:5" x14ac:dyDescent="0.2">
      <c r="D492" s="193"/>
    </row>
    <row r="493" spans="3:5" x14ac:dyDescent="0.2">
      <c r="D493" s="193"/>
    </row>
    <row r="494" spans="3:5" x14ac:dyDescent="0.2">
      <c r="C494" s="24"/>
      <c r="D494" s="25"/>
      <c r="E494" s="24"/>
    </row>
    <row r="495" spans="3:5" x14ac:dyDescent="0.2">
      <c r="C495" s="24"/>
      <c r="D495" s="25"/>
      <c r="E495" s="24"/>
    </row>
    <row r="497" spans="3:13" x14ac:dyDescent="0.2">
      <c r="C497" s="2">
        <v>500</v>
      </c>
      <c r="D497" s="28" t="s">
        <v>51</v>
      </c>
      <c r="F497" s="2">
        <v>500</v>
      </c>
      <c r="G497" s="28" t="s">
        <v>54</v>
      </c>
      <c r="I497" s="2">
        <v>500</v>
      </c>
      <c r="J497" s="28" t="s">
        <v>54</v>
      </c>
      <c r="L497" s="2">
        <v>500</v>
      </c>
      <c r="M497" s="28" t="s">
        <v>54</v>
      </c>
    </row>
    <row r="498" spans="3:13" x14ac:dyDescent="0.2">
      <c r="C498" s="2">
        <v>501</v>
      </c>
      <c r="D498" s="28" t="s">
        <v>51</v>
      </c>
      <c r="F498" s="2">
        <v>501</v>
      </c>
      <c r="G498" s="28" t="s">
        <v>54</v>
      </c>
      <c r="I498" s="2">
        <v>501</v>
      </c>
      <c r="J498" s="28" t="s">
        <v>54</v>
      </c>
      <c r="L498" s="2">
        <v>501</v>
      </c>
      <c r="M498" s="28" t="s">
        <v>54</v>
      </c>
    </row>
    <row r="499" spans="3:13" x14ac:dyDescent="0.2">
      <c r="D499" s="193"/>
      <c r="G499" s="193"/>
      <c r="J499" s="193"/>
      <c r="L499" s="2"/>
      <c r="M499" s="193"/>
    </row>
    <row r="500" spans="3:13" x14ac:dyDescent="0.2">
      <c r="D500" s="193"/>
      <c r="G500" s="193"/>
      <c r="J500" s="193"/>
      <c r="L500" s="2"/>
      <c r="M500" s="193"/>
    </row>
    <row r="501" spans="3:13" x14ac:dyDescent="0.2">
      <c r="C501" s="2">
        <v>530</v>
      </c>
      <c r="D501" s="28" t="s">
        <v>57</v>
      </c>
      <c r="F501" s="2">
        <v>530</v>
      </c>
      <c r="G501" s="28" t="s">
        <v>58</v>
      </c>
      <c r="I501" s="2">
        <v>530</v>
      </c>
      <c r="J501" s="28" t="s">
        <v>58</v>
      </c>
      <c r="L501" s="2">
        <v>530</v>
      </c>
      <c r="M501" s="28" t="s">
        <v>58</v>
      </c>
    </row>
    <row r="502" spans="3:13" x14ac:dyDescent="0.2">
      <c r="C502" s="2">
        <v>531</v>
      </c>
      <c r="D502" s="28" t="s">
        <v>57</v>
      </c>
      <c r="F502" s="2">
        <v>531</v>
      </c>
      <c r="G502" s="26" t="s">
        <v>1000</v>
      </c>
      <c r="I502" s="2">
        <v>531</v>
      </c>
      <c r="J502" s="26" t="s">
        <v>1000</v>
      </c>
      <c r="L502" s="2">
        <v>531</v>
      </c>
      <c r="M502" s="26" t="s">
        <v>1000</v>
      </c>
    </row>
    <row r="503" spans="3:13" x14ac:dyDescent="0.2">
      <c r="C503" s="2">
        <v>532</v>
      </c>
      <c r="D503" s="28" t="s">
        <v>57</v>
      </c>
      <c r="F503" s="2">
        <v>532</v>
      </c>
      <c r="G503" s="28"/>
      <c r="I503" s="2">
        <v>532</v>
      </c>
      <c r="J503" s="28" t="s">
        <v>57</v>
      </c>
      <c r="L503" s="2">
        <v>532</v>
      </c>
      <c r="M503" s="28" t="s">
        <v>57</v>
      </c>
    </row>
    <row r="504" spans="3:13" x14ac:dyDescent="0.2">
      <c r="C504" s="2">
        <v>533</v>
      </c>
      <c r="D504" s="28" t="s">
        <v>1000</v>
      </c>
      <c r="F504" s="2">
        <v>533</v>
      </c>
      <c r="G504" s="28"/>
      <c r="I504" s="2">
        <v>533</v>
      </c>
      <c r="J504" s="194" t="s">
        <v>1000</v>
      </c>
      <c r="L504" s="2">
        <v>533</v>
      </c>
      <c r="M504" s="28"/>
    </row>
    <row r="505" spans="3:13" x14ac:dyDescent="0.2">
      <c r="C505" s="2">
        <v>534</v>
      </c>
      <c r="D505" s="28" t="s">
        <v>52</v>
      </c>
      <c r="F505" s="2">
        <v>534</v>
      </c>
      <c r="G505" s="28"/>
      <c r="I505" s="2">
        <v>534</v>
      </c>
      <c r="J505" s="28" t="s">
        <v>52</v>
      </c>
      <c r="L505" s="2">
        <v>534</v>
      </c>
      <c r="M505" s="28" t="s">
        <v>52</v>
      </c>
    </row>
    <row r="506" spans="3:13" x14ac:dyDescent="0.2">
      <c r="C506" s="2">
        <v>535</v>
      </c>
      <c r="D506" s="28" t="s">
        <v>52</v>
      </c>
      <c r="F506" s="2">
        <v>535</v>
      </c>
      <c r="G506" s="28"/>
      <c r="I506" s="2">
        <v>535</v>
      </c>
      <c r="J506" s="28" t="s">
        <v>52</v>
      </c>
      <c r="L506" s="2">
        <v>535</v>
      </c>
      <c r="M506" s="28" t="s">
        <v>52</v>
      </c>
    </row>
    <row r="507" spans="3:13" x14ac:dyDescent="0.2">
      <c r="C507" s="2">
        <v>536</v>
      </c>
      <c r="D507" s="28" t="s">
        <v>52</v>
      </c>
      <c r="F507" s="2">
        <v>536</v>
      </c>
      <c r="G507" s="26" t="s">
        <v>1000</v>
      </c>
      <c r="I507" s="2">
        <v>536</v>
      </c>
      <c r="J507" s="26" t="s">
        <v>1000</v>
      </c>
      <c r="L507" s="2">
        <v>536</v>
      </c>
      <c r="M507" s="26" t="s">
        <v>1000</v>
      </c>
    </row>
    <row r="508" spans="3:13" x14ac:dyDescent="0.2">
      <c r="C508" s="2">
        <v>537</v>
      </c>
      <c r="D508" s="28" t="s">
        <v>52</v>
      </c>
      <c r="F508" s="2">
        <v>537</v>
      </c>
      <c r="G508" s="28"/>
      <c r="I508" s="2">
        <v>537</v>
      </c>
      <c r="J508" s="28" t="s">
        <v>52</v>
      </c>
      <c r="L508" s="2">
        <v>537</v>
      </c>
      <c r="M508" s="28" t="s">
        <v>52</v>
      </c>
    </row>
    <row r="509" spans="3:13" x14ac:dyDescent="0.2">
      <c r="C509" s="2">
        <v>538</v>
      </c>
      <c r="D509" s="28" t="s">
        <v>1000</v>
      </c>
      <c r="F509" s="2">
        <v>538</v>
      </c>
      <c r="G509" s="28"/>
      <c r="I509" s="2">
        <v>538</v>
      </c>
      <c r="J509" s="194" t="s">
        <v>1000</v>
      </c>
      <c r="L509" s="2">
        <v>538</v>
      </c>
      <c r="M509" s="28"/>
    </row>
    <row r="510" spans="3:13" x14ac:dyDescent="0.2">
      <c r="C510" s="2">
        <v>539</v>
      </c>
      <c r="D510" s="28" t="s">
        <v>53</v>
      </c>
      <c r="F510" s="2">
        <v>539</v>
      </c>
      <c r="G510" s="28"/>
      <c r="I510" s="2">
        <v>539</v>
      </c>
      <c r="J510" s="28" t="s">
        <v>53</v>
      </c>
      <c r="L510" s="2">
        <v>539</v>
      </c>
      <c r="M510" s="28" t="s">
        <v>53</v>
      </c>
    </row>
    <row r="511" spans="3:13" x14ac:dyDescent="0.2">
      <c r="C511" s="2">
        <v>540</v>
      </c>
      <c r="D511" s="28" t="s">
        <v>53</v>
      </c>
      <c r="F511" s="2">
        <v>540</v>
      </c>
      <c r="G511" s="28"/>
      <c r="I511" s="2">
        <v>540</v>
      </c>
      <c r="J511" s="28" t="s">
        <v>53</v>
      </c>
      <c r="L511" s="2">
        <v>540</v>
      </c>
      <c r="M511" s="28" t="s">
        <v>53</v>
      </c>
    </row>
    <row r="512" spans="3:13" x14ac:dyDescent="0.2">
      <c r="C512" s="2">
        <v>541</v>
      </c>
      <c r="D512" s="28" t="s">
        <v>53</v>
      </c>
      <c r="F512" s="2">
        <v>541</v>
      </c>
      <c r="G512" s="28"/>
      <c r="I512" s="2">
        <v>541</v>
      </c>
      <c r="J512" s="28" t="s">
        <v>53</v>
      </c>
      <c r="L512" s="2">
        <v>541</v>
      </c>
      <c r="M512" s="28" t="s">
        <v>53</v>
      </c>
    </row>
    <row r="513" spans="3:13" x14ac:dyDescent="0.2">
      <c r="C513" s="2">
        <v>542</v>
      </c>
      <c r="D513" s="28" t="s">
        <v>53</v>
      </c>
      <c r="F513" s="2">
        <v>542</v>
      </c>
      <c r="G513" s="26" t="s">
        <v>1000</v>
      </c>
      <c r="I513" s="2">
        <v>542</v>
      </c>
      <c r="J513" s="26" t="s">
        <v>1000</v>
      </c>
      <c r="L513" s="2">
        <v>542</v>
      </c>
      <c r="M513" s="26" t="s">
        <v>1000</v>
      </c>
    </row>
    <row r="514" spans="3:13" x14ac:dyDescent="0.2">
      <c r="C514" s="2">
        <v>543</v>
      </c>
      <c r="D514" s="28" t="s">
        <v>53</v>
      </c>
      <c r="I514" s="2">
        <v>543</v>
      </c>
      <c r="J514" s="28" t="s">
        <v>53</v>
      </c>
      <c r="L514" s="2">
        <v>543</v>
      </c>
      <c r="M514" s="28" t="s">
        <v>53</v>
      </c>
    </row>
    <row r="515" spans="3:13" x14ac:dyDescent="0.2">
      <c r="C515" s="2">
        <v>544</v>
      </c>
      <c r="D515" s="28" t="s">
        <v>1000</v>
      </c>
      <c r="I515" s="2">
        <v>544</v>
      </c>
      <c r="J515" s="28" t="s">
        <v>1000</v>
      </c>
      <c r="L515" s="2">
        <v>544</v>
      </c>
      <c r="M515" s="28"/>
    </row>
    <row r="517" spans="3:13" x14ac:dyDescent="0.2">
      <c r="D517" s="138" t="s">
        <v>855</v>
      </c>
      <c r="E517" s="138"/>
      <c r="F517" s="138"/>
      <c r="G517" s="138" t="s">
        <v>856</v>
      </c>
      <c r="H517" s="138"/>
      <c r="I517" s="138"/>
      <c r="J517" s="138" t="s">
        <v>56</v>
      </c>
      <c r="K517" s="138"/>
      <c r="L517" s="25"/>
      <c r="M517" s="138" t="s">
        <v>55</v>
      </c>
    </row>
    <row r="524" spans="3:13" x14ac:dyDescent="0.2">
      <c r="G524" s="165"/>
    </row>
    <row r="525" spans="3:13" x14ac:dyDescent="0.2">
      <c r="G525" s="4"/>
    </row>
    <row r="526" spans="3:13" x14ac:dyDescent="0.2">
      <c r="F526" s="2">
        <v>2002</v>
      </c>
      <c r="G526" s="144"/>
    </row>
    <row r="527" spans="3:13" x14ac:dyDescent="0.2">
      <c r="F527" s="2">
        <v>2003</v>
      </c>
      <c r="G527" s="26" t="s">
        <v>1000</v>
      </c>
    </row>
    <row r="528" spans="3:13" x14ac:dyDescent="0.2">
      <c r="F528" s="2">
        <v>2004</v>
      </c>
      <c r="G528" s="144"/>
    </row>
    <row r="529" spans="4:10" x14ac:dyDescent="0.2">
      <c r="F529" s="2">
        <v>2005</v>
      </c>
      <c r="G529" s="144"/>
      <c r="H529" s="2" t="s">
        <v>630</v>
      </c>
    </row>
    <row r="530" spans="4:10" x14ac:dyDescent="0.2">
      <c r="F530" s="2">
        <v>2006</v>
      </c>
      <c r="G530" s="144"/>
    </row>
    <row r="531" spans="4:10" x14ac:dyDescent="0.2">
      <c r="D531" s="137" t="s">
        <v>321</v>
      </c>
      <c r="F531" s="2">
        <v>2007</v>
      </c>
      <c r="G531" s="28" t="s">
        <v>631</v>
      </c>
    </row>
    <row r="532" spans="4:10" x14ac:dyDescent="0.2">
      <c r="F532" s="2">
        <v>2008</v>
      </c>
      <c r="G532" s="28">
        <v>14</v>
      </c>
    </row>
    <row r="533" spans="4:10" x14ac:dyDescent="0.2">
      <c r="F533" s="2">
        <v>2009</v>
      </c>
      <c r="G533" s="28" t="s">
        <v>1103</v>
      </c>
    </row>
    <row r="534" spans="4:10" x14ac:dyDescent="0.2">
      <c r="F534" s="2">
        <v>2010</v>
      </c>
      <c r="G534" s="26" t="s">
        <v>1000</v>
      </c>
    </row>
    <row r="535" spans="4:10" x14ac:dyDescent="0.2">
      <c r="F535" s="2">
        <v>2011</v>
      </c>
      <c r="G535" s="144"/>
    </row>
    <row r="536" spans="4:10" x14ac:dyDescent="0.2">
      <c r="G536" s="3"/>
    </row>
    <row r="537" spans="4:10" x14ac:dyDescent="0.2">
      <c r="G537" s="165"/>
    </row>
    <row r="538" spans="4:10" x14ac:dyDescent="0.2">
      <c r="D538" s="439"/>
      <c r="E538" s="439"/>
      <c r="F538" s="439"/>
      <c r="G538" s="439"/>
      <c r="H538" s="439"/>
      <c r="I538" s="439"/>
      <c r="J538" s="439"/>
    </row>
    <row r="543" spans="4:10" x14ac:dyDescent="0.2">
      <c r="G543" s="165"/>
    </row>
    <row r="544" spans="4:10" x14ac:dyDescent="0.2">
      <c r="G544" s="4"/>
    </row>
    <row r="545" spans="4:8" x14ac:dyDescent="0.2">
      <c r="F545" s="2">
        <v>2135</v>
      </c>
      <c r="G545" s="144"/>
    </row>
    <row r="546" spans="4:8" x14ac:dyDescent="0.2">
      <c r="F546" s="2">
        <v>2136</v>
      </c>
      <c r="G546" s="26" t="s">
        <v>1000</v>
      </c>
    </row>
    <row r="547" spans="4:8" x14ac:dyDescent="0.2">
      <c r="F547" s="2">
        <v>2137</v>
      </c>
      <c r="G547" s="28">
        <v>5</v>
      </c>
    </row>
    <row r="548" spans="4:8" x14ac:dyDescent="0.2">
      <c r="F548" s="2">
        <v>2138</v>
      </c>
      <c r="G548" s="28">
        <v>13</v>
      </c>
    </row>
    <row r="549" spans="4:8" x14ac:dyDescent="0.2">
      <c r="D549" s="137" t="s">
        <v>688</v>
      </c>
      <c r="F549" s="2">
        <v>2139</v>
      </c>
      <c r="G549" s="28">
        <v>9</v>
      </c>
    </row>
    <row r="550" spans="4:8" x14ac:dyDescent="0.2">
      <c r="D550" s="137"/>
      <c r="F550" s="2">
        <v>2140</v>
      </c>
      <c r="G550" s="28"/>
    </row>
    <row r="551" spans="4:8" x14ac:dyDescent="0.2">
      <c r="F551" s="2">
        <v>2141</v>
      </c>
      <c r="G551" s="28"/>
      <c r="H551" s="2" t="s">
        <v>630</v>
      </c>
    </row>
    <row r="552" spans="4:8" x14ac:dyDescent="0.2">
      <c r="F552" s="2">
        <v>2142</v>
      </c>
      <c r="G552" s="28"/>
    </row>
    <row r="553" spans="4:8" x14ac:dyDescent="0.2">
      <c r="F553" s="2">
        <v>2143</v>
      </c>
      <c r="G553" s="26" t="s">
        <v>1000</v>
      </c>
    </row>
    <row r="554" spans="4:8" x14ac:dyDescent="0.2">
      <c r="F554" s="2">
        <v>2144</v>
      </c>
      <c r="G554" s="144"/>
    </row>
    <row r="555" spans="4:8" x14ac:dyDescent="0.2">
      <c r="G555" s="3"/>
    </row>
    <row r="556" spans="4:8" x14ac:dyDescent="0.2">
      <c r="G556" s="165"/>
    </row>
    <row r="573" spans="2:10" x14ac:dyDescent="0.2">
      <c r="D573" s="193"/>
      <c r="G573" s="193"/>
      <c r="J573" s="193"/>
    </row>
    <row r="574" spans="2:10" x14ac:dyDescent="0.2">
      <c r="C574" s="2">
        <v>500</v>
      </c>
      <c r="D574" s="206"/>
      <c r="F574" s="2">
        <v>3457</v>
      </c>
      <c r="G574" s="206"/>
      <c r="I574" s="2">
        <v>5662</v>
      </c>
      <c r="J574" s="206"/>
    </row>
    <row r="575" spans="2:10" x14ac:dyDescent="0.2">
      <c r="B575" s="331" t="s">
        <v>318</v>
      </c>
      <c r="C575" s="2">
        <f>C574+1</f>
        <v>501</v>
      </c>
      <c r="D575" s="207"/>
      <c r="F575" s="2">
        <f>F574+1</f>
        <v>3458</v>
      </c>
      <c r="G575" s="207"/>
      <c r="I575" s="2">
        <f>I574+1</f>
        <v>5663</v>
      </c>
      <c r="J575" s="207"/>
    </row>
    <row r="576" spans="2:10" x14ac:dyDescent="0.2">
      <c r="C576" s="2">
        <f t="shared" ref="C576:C582" si="0">C575+1</f>
        <v>502</v>
      </c>
      <c r="D576" s="207"/>
      <c r="E576" s="137"/>
      <c r="F576" s="2">
        <f t="shared" ref="F576:F582" si="1">F575+1</f>
        <v>3459</v>
      </c>
      <c r="G576" s="207" t="s">
        <v>586</v>
      </c>
      <c r="H576" s="137" t="s">
        <v>318</v>
      </c>
      <c r="I576" s="2">
        <f t="shared" ref="I576:I582" si="2">I575+1</f>
        <v>5664</v>
      </c>
      <c r="J576" s="207"/>
    </row>
    <row r="577" spans="3:10" x14ac:dyDescent="0.2">
      <c r="C577" s="2">
        <f t="shared" si="0"/>
        <v>503</v>
      </c>
      <c r="D577" s="207" t="s">
        <v>586</v>
      </c>
      <c r="F577" s="2">
        <f t="shared" si="1"/>
        <v>3460</v>
      </c>
      <c r="G577" s="207" t="s">
        <v>1104</v>
      </c>
      <c r="I577" s="2">
        <f t="shared" si="2"/>
        <v>5665</v>
      </c>
      <c r="J577" s="207" t="s">
        <v>586</v>
      </c>
    </row>
    <row r="578" spans="3:10" x14ac:dyDescent="0.2">
      <c r="C578" s="2">
        <f t="shared" si="0"/>
        <v>504</v>
      </c>
      <c r="D578" s="207" t="s">
        <v>1103</v>
      </c>
      <c r="E578" s="137" t="s">
        <v>318</v>
      </c>
      <c r="F578" s="2">
        <f t="shared" si="1"/>
        <v>3461</v>
      </c>
      <c r="G578" s="207"/>
      <c r="I578" s="2">
        <f t="shared" si="2"/>
        <v>5666</v>
      </c>
      <c r="J578" s="207" t="s">
        <v>1106</v>
      </c>
    </row>
    <row r="579" spans="3:10" x14ac:dyDescent="0.2">
      <c r="C579" s="2">
        <f t="shared" si="0"/>
        <v>505</v>
      </c>
      <c r="D579" s="207"/>
      <c r="F579" s="2">
        <f t="shared" si="1"/>
        <v>3462</v>
      </c>
      <c r="G579" s="209"/>
      <c r="I579" s="2">
        <f t="shared" si="2"/>
        <v>5667</v>
      </c>
      <c r="J579" s="207"/>
    </row>
    <row r="580" spans="3:10" x14ac:dyDescent="0.2">
      <c r="C580" s="2">
        <f t="shared" si="0"/>
        <v>506</v>
      </c>
      <c r="D580" s="207"/>
      <c r="F580" s="2">
        <f t="shared" si="1"/>
        <v>3463</v>
      </c>
      <c r="G580" s="193"/>
      <c r="I580" s="2">
        <f t="shared" si="2"/>
        <v>5668</v>
      </c>
      <c r="J580" s="209"/>
    </row>
    <row r="581" spans="3:10" x14ac:dyDescent="0.2">
      <c r="C581" s="2">
        <f t="shared" si="0"/>
        <v>507</v>
      </c>
      <c r="D581" s="208"/>
      <c r="F581" s="2">
        <f t="shared" si="1"/>
        <v>3464</v>
      </c>
      <c r="G581" s="193"/>
      <c r="I581" s="2">
        <f t="shared" si="2"/>
        <v>5669</v>
      </c>
      <c r="J581" s="193"/>
    </row>
    <row r="582" spans="3:10" x14ac:dyDescent="0.2">
      <c r="C582" s="2">
        <f t="shared" si="0"/>
        <v>508</v>
      </c>
      <c r="D582" s="209"/>
      <c r="F582" s="2">
        <f t="shared" si="1"/>
        <v>3465</v>
      </c>
      <c r="G582" s="193"/>
      <c r="I582" s="2">
        <f t="shared" si="2"/>
        <v>5670</v>
      </c>
      <c r="J582" s="193"/>
    </row>
    <row r="583" spans="3:10" x14ac:dyDescent="0.2">
      <c r="D583" s="193"/>
      <c r="G583" s="193"/>
      <c r="J583" s="193"/>
    </row>
    <row r="584" spans="3:10" x14ac:dyDescent="0.2">
      <c r="D584" s="210"/>
    </row>
    <row r="585" spans="3:10" x14ac:dyDescent="0.2">
      <c r="D585" s="210" t="s">
        <v>855</v>
      </c>
      <c r="G585" s="205" t="s">
        <v>856</v>
      </c>
      <c r="J585" s="205" t="s">
        <v>56</v>
      </c>
    </row>
    <row r="586" spans="3:10" x14ac:dyDescent="0.2">
      <c r="D586" s="211"/>
    </row>
    <row r="587" spans="3:10" x14ac:dyDescent="0.2">
      <c r="D587" s="210"/>
    </row>
    <row r="588" spans="3:10" x14ac:dyDescent="0.2">
      <c r="C588" s="2" t="s">
        <v>1181</v>
      </c>
      <c r="D588" s="210">
        <v>600</v>
      </c>
    </row>
    <row r="589" spans="3:10" x14ac:dyDescent="0.2">
      <c r="C589" s="2" t="s">
        <v>1182</v>
      </c>
      <c r="D589" s="210">
        <v>35</v>
      </c>
      <c r="E589" s="2">
        <f>D588+D589</f>
        <v>635</v>
      </c>
    </row>
    <row r="590" spans="3:10" x14ac:dyDescent="0.2">
      <c r="C590" s="2" t="s">
        <v>1183</v>
      </c>
      <c r="D590" s="210">
        <v>716</v>
      </c>
      <c r="E590" s="2">
        <f>D588+D590</f>
        <v>1316</v>
      </c>
    </row>
    <row r="591" spans="3:10" x14ac:dyDescent="0.2">
      <c r="D591" s="210"/>
    </row>
    <row r="592" spans="3:10" x14ac:dyDescent="0.2">
      <c r="D592" s="210"/>
    </row>
    <row r="593" spans="2:13" x14ac:dyDescent="0.2">
      <c r="C593" s="2">
        <v>600</v>
      </c>
      <c r="D593" s="206"/>
      <c r="L593" s="2"/>
    </row>
    <row r="594" spans="2:13" x14ac:dyDescent="0.2">
      <c r="D594" s="193"/>
      <c r="G594" s="193"/>
      <c r="J594" s="193"/>
      <c r="L594" s="2"/>
      <c r="M594" s="193"/>
    </row>
    <row r="595" spans="2:13" x14ac:dyDescent="0.2">
      <c r="C595" s="2">
        <v>634</v>
      </c>
      <c r="D595" s="193"/>
      <c r="G595" s="193"/>
      <c r="J595" s="193"/>
      <c r="L595" s="2"/>
      <c r="M595" s="193"/>
    </row>
    <row r="596" spans="2:13" x14ac:dyDescent="0.2">
      <c r="B596" s="331" t="s">
        <v>318</v>
      </c>
      <c r="C596" s="2">
        <f t="shared" ref="C596:C606" si="3">C595+1</f>
        <v>635</v>
      </c>
      <c r="D596" s="207" t="s">
        <v>1184</v>
      </c>
      <c r="F596" s="2">
        <v>1312</v>
      </c>
      <c r="G596" s="193"/>
      <c r="I596" s="2">
        <v>1312</v>
      </c>
      <c r="J596" s="193"/>
      <c r="L596" s="2">
        <v>1312</v>
      </c>
      <c r="M596" s="193"/>
    </row>
    <row r="597" spans="2:13" x14ac:dyDescent="0.2">
      <c r="C597" s="2">
        <f t="shared" si="3"/>
        <v>636</v>
      </c>
      <c r="D597" s="207"/>
      <c r="F597" s="2">
        <f>F596+1</f>
        <v>1313</v>
      </c>
      <c r="G597" s="26" t="s">
        <v>1000</v>
      </c>
      <c r="I597" s="2">
        <f>I596+1</f>
        <v>1313</v>
      </c>
      <c r="J597" s="26" t="s">
        <v>1000</v>
      </c>
      <c r="L597" s="2">
        <f>L596+1</f>
        <v>1313</v>
      </c>
      <c r="M597" s="26" t="s">
        <v>1000</v>
      </c>
    </row>
    <row r="598" spans="2:13" x14ac:dyDescent="0.2">
      <c r="C598" s="2">
        <f t="shared" si="3"/>
        <v>637</v>
      </c>
      <c r="D598" s="207"/>
      <c r="F598" s="2">
        <f t="shared" ref="F598:F606" si="4">F597+1</f>
        <v>1314</v>
      </c>
      <c r="G598" s="28">
        <v>5</v>
      </c>
      <c r="I598" s="2">
        <f t="shared" ref="I598:I606" si="5">I597+1</f>
        <v>1314</v>
      </c>
      <c r="J598" s="28">
        <v>5</v>
      </c>
      <c r="L598" s="2">
        <f t="shared" ref="L598:L606" si="6">L597+1</f>
        <v>1314</v>
      </c>
      <c r="M598" s="28">
        <v>5</v>
      </c>
    </row>
    <row r="599" spans="2:13" x14ac:dyDescent="0.2">
      <c r="D599" s="193"/>
      <c r="F599" s="2">
        <f t="shared" si="4"/>
        <v>1315</v>
      </c>
      <c r="G599" s="28">
        <v>13</v>
      </c>
      <c r="I599" s="2">
        <f t="shared" si="5"/>
        <v>1315</v>
      </c>
      <c r="J599" s="28">
        <v>13</v>
      </c>
      <c r="L599" s="2">
        <f t="shared" si="6"/>
        <v>1315</v>
      </c>
      <c r="M599" s="28">
        <v>13</v>
      </c>
    </row>
    <row r="600" spans="2:13" x14ac:dyDescent="0.2">
      <c r="D600" s="193"/>
      <c r="E600" s="137" t="s">
        <v>688</v>
      </c>
      <c r="F600" s="2">
        <f t="shared" si="4"/>
        <v>1316</v>
      </c>
      <c r="G600" s="28">
        <v>9</v>
      </c>
      <c r="I600" s="2">
        <f t="shared" si="5"/>
        <v>1316</v>
      </c>
      <c r="J600" s="28">
        <v>9</v>
      </c>
      <c r="K600" s="137" t="s">
        <v>688</v>
      </c>
      <c r="L600" s="2">
        <f t="shared" si="6"/>
        <v>1316</v>
      </c>
      <c r="M600" s="28">
        <v>9</v>
      </c>
    </row>
    <row r="601" spans="2:13" x14ac:dyDescent="0.2">
      <c r="C601" s="2">
        <v>920</v>
      </c>
      <c r="D601" s="207"/>
      <c r="F601" s="2">
        <f t="shared" si="4"/>
        <v>1317</v>
      </c>
      <c r="G601" s="28"/>
      <c r="H601" s="137" t="s">
        <v>688</v>
      </c>
      <c r="I601" s="2">
        <f t="shared" si="5"/>
        <v>1317</v>
      </c>
      <c r="J601" s="28">
        <v>36</v>
      </c>
      <c r="L601" s="2">
        <f t="shared" si="6"/>
        <v>1317</v>
      </c>
      <c r="M601" s="28"/>
    </row>
    <row r="602" spans="2:13" x14ac:dyDescent="0.2">
      <c r="C602" s="2">
        <f t="shared" si="3"/>
        <v>921</v>
      </c>
      <c r="D602" s="207"/>
      <c r="F602" s="2">
        <f t="shared" si="4"/>
        <v>1318</v>
      </c>
      <c r="G602" s="28"/>
      <c r="I602" s="2">
        <f t="shared" si="5"/>
        <v>1318</v>
      </c>
      <c r="J602" s="28"/>
      <c r="L602" s="2">
        <f t="shared" si="6"/>
        <v>1318</v>
      </c>
      <c r="M602" s="28"/>
    </row>
    <row r="603" spans="2:13" x14ac:dyDescent="0.2">
      <c r="C603" s="2">
        <f t="shared" si="3"/>
        <v>922</v>
      </c>
      <c r="D603" s="207"/>
      <c r="F603" s="2">
        <f t="shared" si="4"/>
        <v>1319</v>
      </c>
      <c r="G603" s="28"/>
      <c r="I603" s="2">
        <f t="shared" si="5"/>
        <v>1319</v>
      </c>
      <c r="J603" s="28"/>
      <c r="L603" s="2">
        <f t="shared" si="6"/>
        <v>1319</v>
      </c>
      <c r="M603" s="28"/>
    </row>
    <row r="604" spans="2:13" x14ac:dyDescent="0.2">
      <c r="C604" s="2">
        <f t="shared" si="3"/>
        <v>923</v>
      </c>
      <c r="D604" s="207"/>
      <c r="F604" s="2">
        <f t="shared" si="4"/>
        <v>1320</v>
      </c>
      <c r="G604" s="26" t="s">
        <v>1000</v>
      </c>
      <c r="I604" s="2">
        <f t="shared" si="5"/>
        <v>1320</v>
      </c>
      <c r="J604" s="26" t="s">
        <v>1000</v>
      </c>
      <c r="L604" s="2">
        <f t="shared" si="6"/>
        <v>1320</v>
      </c>
      <c r="M604" s="26" t="s">
        <v>1000</v>
      </c>
    </row>
    <row r="605" spans="2:13" x14ac:dyDescent="0.2">
      <c r="C605" s="2">
        <f t="shared" si="3"/>
        <v>924</v>
      </c>
      <c r="D605" s="207" t="s">
        <v>278</v>
      </c>
      <c r="F605" s="2">
        <f t="shared" si="4"/>
        <v>1321</v>
      </c>
      <c r="G605" s="144"/>
      <c r="I605" s="2">
        <f t="shared" si="5"/>
        <v>1321</v>
      </c>
      <c r="J605" s="144"/>
      <c r="L605" s="2">
        <f t="shared" si="6"/>
        <v>1321</v>
      </c>
      <c r="M605" s="144"/>
    </row>
    <row r="606" spans="2:13" x14ac:dyDescent="0.2">
      <c r="C606" s="2">
        <f t="shared" si="3"/>
        <v>925</v>
      </c>
      <c r="D606" s="193"/>
      <c r="F606" s="2">
        <f t="shared" si="4"/>
        <v>1322</v>
      </c>
      <c r="G606" s="193"/>
      <c r="I606" s="2">
        <f t="shared" si="5"/>
        <v>1322</v>
      </c>
      <c r="J606" s="193"/>
      <c r="L606" s="2">
        <f t="shared" si="6"/>
        <v>1322</v>
      </c>
      <c r="M606" s="193"/>
    </row>
    <row r="607" spans="2:13" x14ac:dyDescent="0.2">
      <c r="D607" s="193"/>
      <c r="G607" s="193"/>
      <c r="J607" s="193"/>
      <c r="L607" s="2"/>
      <c r="M607" s="193"/>
    </row>
    <row r="608" spans="2:13" x14ac:dyDescent="0.2">
      <c r="D608" s="193"/>
      <c r="L608" s="2"/>
    </row>
    <row r="609" spans="3:13" x14ac:dyDescent="0.2">
      <c r="D609" s="210"/>
      <c r="L609" s="2"/>
    </row>
    <row r="610" spans="3:13" x14ac:dyDescent="0.2">
      <c r="D610" s="210" t="s">
        <v>855</v>
      </c>
      <c r="G610" s="210" t="s">
        <v>856</v>
      </c>
      <c r="J610" s="210" t="s">
        <v>56</v>
      </c>
      <c r="L610" s="2"/>
      <c r="M610" s="210" t="s">
        <v>55</v>
      </c>
    </row>
    <row r="622" spans="3:13" x14ac:dyDescent="0.2">
      <c r="E622" s="213"/>
      <c r="F622" s="212"/>
    </row>
    <row r="623" spans="3:13" ht="11.25" customHeight="1" x14ac:dyDescent="0.2">
      <c r="C623" s="456"/>
      <c r="D623" s="458"/>
      <c r="E623" s="216" t="s">
        <v>1185</v>
      </c>
      <c r="G623" s="212"/>
    </row>
    <row r="624" spans="3:13" x14ac:dyDescent="0.2">
      <c r="E624" s="213"/>
      <c r="G624" s="213"/>
    </row>
    <row r="625" spans="4:48" x14ac:dyDescent="0.2">
      <c r="F625" s="212"/>
      <c r="G625" s="213"/>
    </row>
    <row r="626" spans="4:48" x14ac:dyDescent="0.2">
      <c r="F626" s="213"/>
      <c r="G626" s="459" t="s">
        <v>1187</v>
      </c>
    </row>
    <row r="627" spans="4:48" ht="11.25" customHeight="1" x14ac:dyDescent="0.2">
      <c r="F627" s="213"/>
      <c r="G627" s="460"/>
      <c r="I627" s="457" t="s">
        <v>1186</v>
      </c>
      <c r="J627" s="457"/>
      <c r="S627" s="465" t="s">
        <v>1197</v>
      </c>
      <c r="T627" s="466"/>
      <c r="U627" s="466"/>
      <c r="V627" s="466"/>
      <c r="W627" s="466"/>
      <c r="X627" s="466"/>
      <c r="Y627" s="466"/>
      <c r="Z627" s="466"/>
      <c r="AA627" s="466"/>
      <c r="AB627" s="466"/>
      <c r="AC627" s="466"/>
      <c r="AD627" s="466"/>
      <c r="AE627" s="466"/>
      <c r="AF627" s="466"/>
      <c r="AG627" s="466"/>
      <c r="AH627" s="466"/>
      <c r="AI627" s="466"/>
      <c r="AJ627" s="466"/>
      <c r="AK627" s="466"/>
      <c r="AL627" s="466"/>
      <c r="AM627" s="466"/>
      <c r="AN627" s="466"/>
      <c r="AO627" s="466"/>
      <c r="AP627" s="466"/>
      <c r="AQ627" s="466"/>
      <c r="AR627" s="466"/>
      <c r="AS627" s="466"/>
      <c r="AT627" s="466"/>
      <c r="AU627" s="466"/>
      <c r="AV627" s="467"/>
    </row>
    <row r="628" spans="4:48" ht="11.25" customHeight="1" x14ac:dyDescent="0.2">
      <c r="F628" s="213"/>
      <c r="G628" s="460"/>
      <c r="I628" s="457"/>
      <c r="J628" s="457"/>
      <c r="S628" s="468"/>
      <c r="T628" s="469"/>
      <c r="U628" s="469"/>
      <c r="V628" s="469"/>
      <c r="W628" s="469"/>
      <c r="X628" s="469"/>
      <c r="Y628" s="469"/>
      <c r="Z628" s="469"/>
      <c r="AA628" s="469"/>
      <c r="AB628" s="469"/>
      <c r="AC628" s="469"/>
      <c r="AD628" s="469"/>
      <c r="AE628" s="469"/>
      <c r="AF628" s="469"/>
      <c r="AG628" s="469"/>
      <c r="AH628" s="469"/>
      <c r="AI628" s="469"/>
      <c r="AJ628" s="469"/>
      <c r="AK628" s="469"/>
      <c r="AL628" s="469"/>
      <c r="AM628" s="469"/>
      <c r="AN628" s="469"/>
      <c r="AO628" s="469"/>
      <c r="AP628" s="469"/>
      <c r="AQ628" s="469"/>
      <c r="AR628" s="469"/>
      <c r="AS628" s="469"/>
      <c r="AT628" s="469"/>
      <c r="AU628" s="469"/>
      <c r="AV628" s="470"/>
    </row>
    <row r="629" spans="4:48" x14ac:dyDescent="0.2">
      <c r="F629" s="213"/>
      <c r="G629" s="460"/>
      <c r="S629" s="220"/>
      <c r="T629" s="225"/>
      <c r="U629" s="225"/>
      <c r="V629" s="225"/>
      <c r="W629" s="225"/>
      <c r="X629" s="225"/>
      <c r="Y629" s="219"/>
      <c r="Z629" s="219"/>
      <c r="AA629" s="225"/>
      <c r="AB629" s="225"/>
      <c r="AC629" s="225"/>
      <c r="AD629" s="225"/>
      <c r="AE629" s="225"/>
      <c r="AF629" s="225"/>
      <c r="AG629" s="225"/>
      <c r="AH629" s="225"/>
      <c r="AI629" s="225"/>
      <c r="AJ629" s="225"/>
      <c r="AK629" s="225"/>
      <c r="AL629" s="225"/>
      <c r="AM629" s="225"/>
      <c r="AN629" s="219"/>
      <c r="AO629" s="225"/>
      <c r="AP629" s="219"/>
      <c r="AQ629" s="225"/>
      <c r="AR629" s="225"/>
      <c r="AS629" s="225"/>
      <c r="AT629" s="225"/>
      <c r="AU629" s="219"/>
      <c r="AV629" s="221"/>
    </row>
    <row r="630" spans="4:48" x14ac:dyDescent="0.2">
      <c r="F630" s="214"/>
      <c r="G630" s="213"/>
      <c r="S630" s="220"/>
      <c r="T630" s="225"/>
      <c r="U630" s="225"/>
      <c r="V630" s="225"/>
      <c r="W630" s="225"/>
      <c r="X630" s="225"/>
      <c r="Y630" s="219"/>
      <c r="Z630" s="225"/>
      <c r="AA630" s="225"/>
      <c r="AB630" s="225"/>
      <c r="AC630" s="225"/>
      <c r="AD630" s="225"/>
      <c r="AE630" s="225"/>
      <c r="AF630" s="464" t="s">
        <v>1192</v>
      </c>
      <c r="AG630" s="464"/>
      <c r="AH630" s="464"/>
      <c r="AI630" s="464"/>
      <c r="AJ630" s="225"/>
      <c r="AK630" s="225"/>
      <c r="AL630" s="225"/>
      <c r="AM630" s="225"/>
      <c r="AN630" s="219"/>
      <c r="AO630" s="225"/>
      <c r="AP630" s="219"/>
      <c r="AQ630" s="225"/>
      <c r="AR630" s="225"/>
      <c r="AS630" s="225"/>
      <c r="AT630" s="225"/>
      <c r="AU630" s="225"/>
      <c r="AV630" s="221"/>
    </row>
    <row r="631" spans="4:48" x14ac:dyDescent="0.2">
      <c r="E631" s="213"/>
      <c r="G631" s="213"/>
      <c r="S631" s="220"/>
      <c r="T631" s="225"/>
      <c r="U631" s="464" t="s">
        <v>1188</v>
      </c>
      <c r="V631" s="464"/>
      <c r="W631" s="464"/>
      <c r="X631" s="464"/>
      <c r="Y631" s="219"/>
      <c r="Z631" s="225"/>
      <c r="AA631" s="225"/>
      <c r="AB631" s="225"/>
      <c r="AC631" s="225"/>
      <c r="AD631" s="225"/>
      <c r="AE631" s="225"/>
      <c r="AF631" s="464" t="s">
        <v>1193</v>
      </c>
      <c r="AG631" s="464"/>
      <c r="AH631" s="464"/>
      <c r="AI631" s="464"/>
      <c r="AJ631" s="225"/>
      <c r="AK631" s="225"/>
      <c r="AL631" s="225"/>
      <c r="AM631" s="225"/>
      <c r="AN631" s="219"/>
      <c r="AO631" s="225"/>
      <c r="AP631" s="219"/>
      <c r="AQ631" s="225"/>
      <c r="AR631" s="225"/>
      <c r="AS631" s="225"/>
      <c r="AT631" s="225"/>
      <c r="AU631" s="225"/>
      <c r="AV631" s="221"/>
    </row>
    <row r="632" spans="4:48" ht="11.25" customHeight="1" x14ac:dyDescent="0.2">
      <c r="D632" s="217"/>
      <c r="E632" s="215" t="s">
        <v>360</v>
      </c>
      <c r="G632" s="214"/>
      <c r="S632" s="220"/>
      <c r="T632" s="225"/>
      <c r="U632" s="461" t="s">
        <v>1189</v>
      </c>
      <c r="V632" s="462"/>
      <c r="W632" s="462"/>
      <c r="X632" s="463"/>
      <c r="Y632" s="219"/>
      <c r="Z632" s="225"/>
      <c r="AA632" s="192" t="s">
        <v>318</v>
      </c>
      <c r="AB632" s="225"/>
      <c r="AC632" s="225"/>
      <c r="AD632" s="225"/>
      <c r="AE632" s="225"/>
      <c r="AF632" s="464" t="s">
        <v>1194</v>
      </c>
      <c r="AG632" s="464"/>
      <c r="AH632" s="464"/>
      <c r="AI632" s="464"/>
      <c r="AJ632" s="225"/>
      <c r="AK632" s="471" t="s">
        <v>1200</v>
      </c>
      <c r="AL632" s="464"/>
      <c r="AM632" s="464"/>
      <c r="AN632" s="464"/>
      <c r="AO632" s="225"/>
      <c r="AP632" s="219"/>
      <c r="AQ632" s="225"/>
      <c r="AR632" s="225"/>
      <c r="AS632" s="225"/>
      <c r="AT632" s="225"/>
      <c r="AU632" s="225"/>
      <c r="AV632" s="221"/>
    </row>
    <row r="633" spans="4:48" x14ac:dyDescent="0.2">
      <c r="E633" s="213"/>
      <c r="F633" s="214"/>
      <c r="S633" s="220"/>
      <c r="T633" s="225"/>
      <c r="U633" s="461" t="s">
        <v>1190</v>
      </c>
      <c r="V633" s="462"/>
      <c r="W633" s="462"/>
      <c r="X633" s="463"/>
      <c r="Y633" s="219"/>
      <c r="Z633" s="225"/>
      <c r="AA633" s="192" t="s">
        <v>321</v>
      </c>
      <c r="AB633" s="225"/>
      <c r="AC633" s="225"/>
      <c r="AD633" s="225"/>
      <c r="AE633" s="225"/>
      <c r="AF633" s="464" t="s">
        <v>1195</v>
      </c>
      <c r="AG633" s="464"/>
      <c r="AH633" s="464"/>
      <c r="AI633" s="464"/>
      <c r="AJ633" s="225"/>
      <c r="AK633" s="225"/>
      <c r="AL633" s="225"/>
      <c r="AM633" s="225"/>
      <c r="AN633" s="219"/>
      <c r="AO633" s="225"/>
      <c r="AP633" s="219"/>
      <c r="AQ633" s="219"/>
      <c r="AR633" s="225"/>
      <c r="AS633" s="225"/>
      <c r="AT633" s="225"/>
      <c r="AU633" s="225"/>
      <c r="AV633" s="221"/>
    </row>
    <row r="634" spans="4:48" x14ac:dyDescent="0.2">
      <c r="S634" s="220"/>
      <c r="T634" s="219"/>
      <c r="U634" s="461" t="s">
        <v>1191</v>
      </c>
      <c r="V634" s="462"/>
      <c r="W634" s="462"/>
      <c r="X634" s="463"/>
      <c r="Y634" s="219"/>
      <c r="Z634" s="225"/>
      <c r="AA634" s="192" t="s">
        <v>688</v>
      </c>
      <c r="AB634" s="219"/>
      <c r="AC634" s="219"/>
      <c r="AD634" s="219"/>
      <c r="AE634" s="219"/>
      <c r="AF634" s="464" t="s">
        <v>1196</v>
      </c>
      <c r="AG634" s="464"/>
      <c r="AH634" s="464"/>
      <c r="AI634" s="464"/>
      <c r="AJ634" s="219"/>
      <c r="AK634" s="219"/>
      <c r="AL634" s="219"/>
      <c r="AM634" s="219"/>
      <c r="AN634" s="219"/>
      <c r="AO634" s="219"/>
      <c r="AP634" s="219"/>
      <c r="AQ634" s="219"/>
      <c r="AR634" s="225"/>
      <c r="AS634" s="225"/>
      <c r="AT634" s="225"/>
      <c r="AU634" s="225"/>
      <c r="AV634" s="221"/>
    </row>
    <row r="635" spans="4:48" x14ac:dyDescent="0.2">
      <c r="S635" s="220"/>
      <c r="T635" s="219"/>
      <c r="U635" s="225"/>
      <c r="V635" s="225"/>
      <c r="W635" s="225"/>
      <c r="X635" s="225"/>
      <c r="Y635" s="219"/>
      <c r="Z635" s="225"/>
      <c r="AA635" s="192" t="s">
        <v>360</v>
      </c>
      <c r="AB635" s="219"/>
      <c r="AC635" s="219"/>
      <c r="AD635" s="219"/>
      <c r="AE635" s="219"/>
      <c r="AF635" s="219"/>
      <c r="AG635" s="219"/>
      <c r="AH635" s="219"/>
      <c r="AI635" s="219"/>
      <c r="AJ635" s="219"/>
      <c r="AK635" s="219"/>
      <c r="AL635" s="219"/>
      <c r="AM635" s="219"/>
      <c r="AN635" s="219"/>
      <c r="AO635" s="219"/>
      <c r="AP635" s="219"/>
      <c r="AQ635" s="219"/>
      <c r="AR635" s="219"/>
      <c r="AS635" s="219"/>
      <c r="AT635" s="219"/>
      <c r="AU635" s="219"/>
      <c r="AV635" s="221"/>
    </row>
    <row r="636" spans="4:48" x14ac:dyDescent="0.2">
      <c r="S636" s="220"/>
      <c r="T636" s="219"/>
      <c r="U636" s="143" t="s">
        <v>40</v>
      </c>
      <c r="V636" s="143" t="s">
        <v>41</v>
      </c>
      <c r="W636" s="143" t="s">
        <v>359</v>
      </c>
      <c r="X636" s="225"/>
      <c r="Y636" s="219"/>
      <c r="Z636" s="219"/>
      <c r="AA636" s="192" t="s">
        <v>361</v>
      </c>
      <c r="AB636" s="219"/>
      <c r="AC636" s="219"/>
      <c r="AD636" s="219"/>
      <c r="AE636" s="219"/>
      <c r="AF636" s="192" t="s">
        <v>363</v>
      </c>
      <c r="AG636" s="192" t="s">
        <v>362</v>
      </c>
      <c r="AH636" s="192" t="s">
        <v>364</v>
      </c>
      <c r="AI636" s="192" t="s">
        <v>365</v>
      </c>
      <c r="AJ636" s="192" t="s">
        <v>366</v>
      </c>
      <c r="AK636" s="192" t="s">
        <v>367</v>
      </c>
      <c r="AL636" s="192" t="s">
        <v>368</v>
      </c>
      <c r="AM636" s="192" t="s">
        <v>369</v>
      </c>
      <c r="AN636" s="192" t="s">
        <v>370</v>
      </c>
      <c r="AO636" s="192" t="s">
        <v>371</v>
      </c>
      <c r="AP636" s="192" t="s">
        <v>372</v>
      </c>
      <c r="AQ636" s="192" t="s">
        <v>373</v>
      </c>
      <c r="AR636" s="192" t="s">
        <v>374</v>
      </c>
      <c r="AS636" s="192" t="s">
        <v>375</v>
      </c>
      <c r="AT636" s="192" t="s">
        <v>513</v>
      </c>
      <c r="AU636" s="192" t="s">
        <v>514</v>
      </c>
      <c r="AV636" s="221"/>
    </row>
    <row r="637" spans="4:48" x14ac:dyDescent="0.2">
      <c r="S637" s="220"/>
      <c r="T637" s="219"/>
      <c r="U637" s="225"/>
      <c r="V637" s="225"/>
      <c r="W637" s="225"/>
      <c r="X637" s="219"/>
      <c r="Y637" s="219"/>
      <c r="Z637" s="219"/>
      <c r="AA637" s="219"/>
      <c r="AB637" s="219"/>
      <c r="AC637" s="219"/>
      <c r="AD637" s="219"/>
      <c r="AE637" s="219"/>
      <c r="AF637" s="219"/>
      <c r="AG637" s="219"/>
      <c r="AH637" s="219"/>
      <c r="AI637" s="219"/>
      <c r="AJ637" s="219"/>
      <c r="AK637" s="219"/>
      <c r="AL637" s="219"/>
      <c r="AM637" s="219"/>
      <c r="AN637" s="219"/>
      <c r="AO637" s="219"/>
      <c r="AP637" s="219"/>
      <c r="AQ637" s="219"/>
      <c r="AR637" s="219"/>
      <c r="AS637" s="219"/>
      <c r="AT637" s="219"/>
      <c r="AU637" s="219"/>
      <c r="AV637" s="221"/>
    </row>
    <row r="638" spans="4:48" x14ac:dyDescent="0.2">
      <c r="S638" s="222"/>
      <c r="T638" s="223"/>
      <c r="U638" s="223"/>
      <c r="V638" s="223"/>
      <c r="W638" s="223"/>
      <c r="X638" s="223"/>
      <c r="Y638" s="223"/>
      <c r="Z638" s="223"/>
      <c r="AA638" s="223"/>
      <c r="AB638" s="223"/>
      <c r="AC638" s="223"/>
      <c r="AD638" s="223"/>
      <c r="AE638" s="223"/>
      <c r="AF638" s="223"/>
      <c r="AG638" s="223"/>
      <c r="AH638" s="223"/>
      <c r="AI638" s="223"/>
      <c r="AJ638" s="223"/>
      <c r="AK638" s="223"/>
      <c r="AL638" s="223"/>
      <c r="AM638" s="223"/>
      <c r="AN638" s="223"/>
      <c r="AO638" s="223"/>
      <c r="AP638" s="223"/>
      <c r="AQ638" s="223"/>
      <c r="AR638" s="223"/>
      <c r="AS638" s="223"/>
      <c r="AT638" s="223"/>
      <c r="AU638" s="223"/>
      <c r="AV638" s="224"/>
    </row>
    <row r="639" spans="4:48" x14ac:dyDescent="0.2">
      <c r="X639" s="456"/>
      <c r="Y639" s="456"/>
      <c r="Z639" s="456"/>
      <c r="AA639" s="456"/>
      <c r="AB639" s="456"/>
    </row>
    <row r="640" spans="4:48" x14ac:dyDescent="0.2">
      <c r="X640" s="456"/>
      <c r="Y640" s="456"/>
      <c r="Z640" s="456"/>
      <c r="AA640" s="456"/>
      <c r="AB640" s="456"/>
    </row>
    <row r="641" spans="4:48" x14ac:dyDescent="0.2">
      <c r="S641" s="226"/>
      <c r="T641" s="227"/>
      <c r="U641" s="227"/>
      <c r="V641" s="227"/>
      <c r="W641" s="227"/>
      <c r="X641" s="227"/>
      <c r="Y641" s="227"/>
      <c r="Z641" s="227"/>
      <c r="AA641" s="227"/>
      <c r="AB641" s="227"/>
      <c r="AC641" s="227"/>
      <c r="AD641" s="227"/>
      <c r="AE641" s="227"/>
      <c r="AF641" s="227"/>
      <c r="AG641" s="227"/>
      <c r="AH641" s="227"/>
      <c r="AI641" s="227"/>
      <c r="AJ641" s="227"/>
      <c r="AK641" s="227"/>
      <c r="AL641" s="227"/>
      <c r="AM641" s="227"/>
      <c r="AN641" s="227"/>
      <c r="AO641" s="227"/>
      <c r="AP641" s="227"/>
      <c r="AQ641" s="227"/>
      <c r="AR641" s="227"/>
      <c r="AS641" s="227"/>
      <c r="AT641" s="227"/>
      <c r="AU641" s="227"/>
      <c r="AV641" s="228"/>
    </row>
    <row r="642" spans="4:48" x14ac:dyDescent="0.2">
      <c r="S642" s="220"/>
      <c r="T642" s="192">
        <v>0</v>
      </c>
      <c r="U642" s="192">
        <v>1</v>
      </c>
      <c r="V642" s="192">
        <v>2</v>
      </c>
      <c r="W642" s="192">
        <v>3</v>
      </c>
      <c r="X642" s="192">
        <v>4</v>
      </c>
      <c r="Y642" s="192">
        <v>5</v>
      </c>
      <c r="Z642" s="192">
        <v>6</v>
      </c>
      <c r="AA642" s="192">
        <v>7</v>
      </c>
      <c r="AB642" s="192">
        <v>8</v>
      </c>
      <c r="AC642" s="192">
        <v>9</v>
      </c>
      <c r="AD642" s="192">
        <v>10</v>
      </c>
      <c r="AE642" s="192">
        <v>11</v>
      </c>
      <c r="AF642" s="192">
        <v>12</v>
      </c>
      <c r="AG642" s="192">
        <v>13</v>
      </c>
      <c r="AH642" s="192">
        <v>14</v>
      </c>
      <c r="AI642" s="192">
        <v>15</v>
      </c>
      <c r="AJ642" s="192">
        <v>16</v>
      </c>
      <c r="AK642" s="192">
        <v>17</v>
      </c>
      <c r="AL642" s="192">
        <v>18</v>
      </c>
      <c r="AM642" s="192">
        <v>19</v>
      </c>
      <c r="AN642" s="192">
        <v>20</v>
      </c>
      <c r="AO642" s="192">
        <v>21</v>
      </c>
      <c r="AP642" s="192">
        <v>22</v>
      </c>
      <c r="AQ642" s="192">
        <v>23</v>
      </c>
      <c r="AR642" s="192">
        <v>24</v>
      </c>
      <c r="AS642" s="192">
        <v>25</v>
      </c>
      <c r="AT642" s="192">
        <v>26</v>
      </c>
      <c r="AU642" s="192">
        <v>27</v>
      </c>
      <c r="AV642" s="221"/>
    </row>
    <row r="643" spans="4:48" x14ac:dyDescent="0.2">
      <c r="S643" s="229" t="s">
        <v>7</v>
      </c>
      <c r="T643" s="192" t="s">
        <v>318</v>
      </c>
      <c r="U643" s="192" t="s">
        <v>40</v>
      </c>
      <c r="V643" s="192" t="s">
        <v>41</v>
      </c>
      <c r="W643" s="192" t="s">
        <v>359</v>
      </c>
      <c r="X643" s="192" t="s">
        <v>321</v>
      </c>
      <c r="Y643" s="192" t="s">
        <v>688</v>
      </c>
      <c r="Z643" s="192" t="s">
        <v>360</v>
      </c>
      <c r="AA643" s="192" t="s">
        <v>361</v>
      </c>
      <c r="AB643" s="192" t="s">
        <v>574</v>
      </c>
      <c r="AC643" s="192" t="s">
        <v>576</v>
      </c>
      <c r="AD643" s="192" t="s">
        <v>689</v>
      </c>
      <c r="AE643" s="192" t="s">
        <v>575</v>
      </c>
      <c r="AF643" s="192" t="s">
        <v>363</v>
      </c>
      <c r="AG643" s="192" t="s">
        <v>362</v>
      </c>
      <c r="AH643" s="192" t="s">
        <v>364</v>
      </c>
      <c r="AI643" s="192" t="s">
        <v>365</v>
      </c>
      <c r="AJ643" s="192" t="s">
        <v>366</v>
      </c>
      <c r="AK643" s="192" t="s">
        <v>367</v>
      </c>
      <c r="AL643" s="192" t="s">
        <v>368</v>
      </c>
      <c r="AM643" s="192" t="s">
        <v>369</v>
      </c>
      <c r="AN643" s="192" t="s">
        <v>370</v>
      </c>
      <c r="AO643" s="192" t="s">
        <v>371</v>
      </c>
      <c r="AP643" s="192" t="s">
        <v>372</v>
      </c>
      <c r="AQ643" s="192" t="s">
        <v>373</v>
      </c>
      <c r="AR643" s="192" t="s">
        <v>374</v>
      </c>
      <c r="AS643" s="192" t="s">
        <v>375</v>
      </c>
      <c r="AT643" s="192" t="s">
        <v>513</v>
      </c>
      <c r="AU643" s="192" t="s">
        <v>514</v>
      </c>
      <c r="AV643" s="221"/>
    </row>
    <row r="644" spans="4:48" x14ac:dyDescent="0.2">
      <c r="S644" s="220"/>
      <c r="T644" s="219"/>
      <c r="U644" s="219"/>
      <c r="V644" s="219"/>
      <c r="W644" s="219"/>
      <c r="X644" s="219"/>
      <c r="Y644" s="219"/>
      <c r="Z644" s="219"/>
      <c r="AA644" s="219"/>
      <c r="AB644" s="219"/>
      <c r="AC644" s="219"/>
      <c r="AD644" s="219"/>
      <c r="AE644" s="219"/>
      <c r="AF644" s="219"/>
      <c r="AG644" s="219"/>
      <c r="AH644" s="219"/>
      <c r="AI644" s="219"/>
      <c r="AJ644" s="219"/>
      <c r="AK644" s="219"/>
      <c r="AL644" s="219"/>
      <c r="AM644" s="219"/>
      <c r="AN644" s="219"/>
      <c r="AO644" s="219"/>
      <c r="AP644" s="219"/>
      <c r="AQ644" s="219"/>
      <c r="AR644" s="219"/>
      <c r="AS644" s="219"/>
      <c r="AT644" s="219"/>
      <c r="AU644" s="219"/>
      <c r="AV644" s="221"/>
    </row>
    <row r="645" spans="4:48" ht="15" customHeight="1" x14ac:dyDescent="0.2">
      <c r="S645" s="231"/>
      <c r="T645" s="232"/>
      <c r="U645" s="232"/>
      <c r="V645" s="232"/>
      <c r="W645" s="232"/>
      <c r="X645" s="232"/>
      <c r="Y645" s="237"/>
      <c r="Z645" s="237"/>
      <c r="AA645" s="237"/>
      <c r="AB645" s="237"/>
      <c r="AC645" s="237"/>
      <c r="AD645" s="232"/>
      <c r="AE645" s="238"/>
      <c r="AF645" s="238" t="s">
        <v>42</v>
      </c>
      <c r="AG645" s="238" t="s">
        <v>42</v>
      </c>
      <c r="AH645" s="238" t="s">
        <v>42</v>
      </c>
      <c r="AI645" s="238" t="s">
        <v>42</v>
      </c>
      <c r="AJ645" s="238" t="s">
        <v>42</v>
      </c>
      <c r="AK645" s="238" t="s">
        <v>42</v>
      </c>
      <c r="AL645" s="238" t="s">
        <v>42</v>
      </c>
      <c r="AM645" s="238" t="s">
        <v>42</v>
      </c>
      <c r="AN645" s="238" t="s">
        <v>42</v>
      </c>
      <c r="AO645" s="238" t="s">
        <v>42</v>
      </c>
      <c r="AP645" s="238" t="s">
        <v>42</v>
      </c>
      <c r="AQ645" s="238" t="s">
        <v>42</v>
      </c>
      <c r="AR645" s="238" t="s">
        <v>42</v>
      </c>
      <c r="AS645" s="238" t="s">
        <v>42</v>
      </c>
      <c r="AT645" s="238" t="s">
        <v>42</v>
      </c>
      <c r="AU645" s="238"/>
      <c r="AV645" s="233"/>
    </row>
    <row r="646" spans="4:48" ht="26.25" customHeight="1" x14ac:dyDescent="0.2">
      <c r="S646" s="234"/>
      <c r="T646" s="235"/>
      <c r="U646" s="235"/>
      <c r="V646" s="235"/>
      <c r="W646" s="235"/>
      <c r="X646" s="235"/>
      <c r="Y646" s="239" t="s">
        <v>1198</v>
      </c>
      <c r="Z646" s="235"/>
      <c r="AA646" s="235"/>
      <c r="AB646" s="235"/>
      <c r="AC646" s="235"/>
      <c r="AD646" s="235" t="s">
        <v>687</v>
      </c>
      <c r="AE646" s="235"/>
      <c r="AF646" s="235"/>
      <c r="AG646" s="235"/>
      <c r="AH646" s="235"/>
      <c r="AI646" s="235"/>
      <c r="AJ646" s="235"/>
      <c r="AK646" s="235"/>
      <c r="AL646" s="235"/>
      <c r="AM646" s="235"/>
      <c r="AN646" s="235"/>
      <c r="AO646" s="235"/>
      <c r="AP646" s="235"/>
      <c r="AQ646" s="235"/>
      <c r="AR646" s="235"/>
      <c r="AS646" s="235"/>
      <c r="AT646" s="235"/>
      <c r="AU646" s="247" t="s">
        <v>1199</v>
      </c>
      <c r="AV646" s="236"/>
    </row>
    <row r="647" spans="4:48" x14ac:dyDescent="0.2">
      <c r="V647" s="230"/>
      <c r="W647" s="230"/>
      <c r="X647" s="230"/>
      <c r="Y647" s="230"/>
      <c r="Z647" s="230"/>
      <c r="AA647" s="230"/>
      <c r="AB647" s="230"/>
    </row>
    <row r="648" spans="4:48" ht="12.75" customHeight="1" x14ac:dyDescent="0.2">
      <c r="T648" s="218">
        <v>0</v>
      </c>
      <c r="X648" s="240" t="s">
        <v>1201</v>
      </c>
      <c r="Y648" s="240"/>
      <c r="Z648" s="240"/>
      <c r="AA648" s="240"/>
      <c r="AB648" s="240"/>
    </row>
    <row r="651" spans="4:48" x14ac:dyDescent="0.2">
      <c r="D651" s="193"/>
    </row>
    <row r="652" spans="4:48" x14ac:dyDescent="0.2">
      <c r="D652" s="193"/>
    </row>
    <row r="653" spans="4:48" x14ac:dyDescent="0.2">
      <c r="D653" s="206"/>
    </row>
    <row r="654" spans="4:48" x14ac:dyDescent="0.2">
      <c r="D654" s="207"/>
    </row>
    <row r="655" spans="4:48" x14ac:dyDescent="0.2">
      <c r="D655" s="207"/>
    </row>
    <row r="656" spans="4:48" x14ac:dyDescent="0.2">
      <c r="D656" s="207"/>
      <c r="F656" s="2" t="s">
        <v>1236</v>
      </c>
    </row>
    <row r="657" spans="2:8" x14ac:dyDescent="0.2">
      <c r="B657" s="331" t="s">
        <v>1269</v>
      </c>
      <c r="D657" s="207"/>
    </row>
    <row r="658" spans="2:8" x14ac:dyDescent="0.2">
      <c r="D658" s="207"/>
    </row>
    <row r="659" spans="2:8" x14ac:dyDescent="0.2">
      <c r="D659" s="206"/>
      <c r="H659" s="137"/>
    </row>
    <row r="660" spans="2:8" x14ac:dyDescent="0.2">
      <c r="D660" s="207"/>
      <c r="F660" s="2" t="s">
        <v>1237</v>
      </c>
    </row>
    <row r="661" spans="2:8" x14ac:dyDescent="0.2">
      <c r="D661" s="257"/>
    </row>
    <row r="662" spans="2:8" x14ac:dyDescent="0.2">
      <c r="D662" s="193"/>
    </row>
    <row r="663" spans="2:8" x14ac:dyDescent="0.2">
      <c r="D663" s="193"/>
    </row>
    <row r="668" spans="2:8" x14ac:dyDescent="0.2">
      <c r="D668" s="193"/>
    </row>
    <row r="669" spans="2:8" x14ac:dyDescent="0.2">
      <c r="D669" s="193"/>
    </row>
    <row r="670" spans="2:8" x14ac:dyDescent="0.2">
      <c r="D670" s="206"/>
    </row>
    <row r="671" spans="2:8" x14ac:dyDescent="0.2">
      <c r="D671" s="207"/>
    </row>
    <row r="672" spans="2:8" x14ac:dyDescent="0.2">
      <c r="D672" s="207"/>
    </row>
    <row r="673" spans="2:6" x14ac:dyDescent="0.2">
      <c r="D673" s="207"/>
      <c r="F673" s="2" t="s">
        <v>1236</v>
      </c>
    </row>
    <row r="674" spans="2:6" x14ac:dyDescent="0.2">
      <c r="D674" s="207"/>
    </row>
    <row r="675" spans="2:6" x14ac:dyDescent="0.2">
      <c r="D675" s="207"/>
    </row>
    <row r="676" spans="2:6" x14ac:dyDescent="0.2">
      <c r="B676" s="331" t="s">
        <v>1269</v>
      </c>
      <c r="D676" s="206"/>
    </row>
    <row r="677" spans="2:6" x14ac:dyDescent="0.2">
      <c r="D677" s="207"/>
      <c r="F677" s="2" t="s">
        <v>1237</v>
      </c>
    </row>
    <row r="678" spans="2:6" x14ac:dyDescent="0.2">
      <c r="D678" s="257"/>
    </row>
    <row r="679" spans="2:6" x14ac:dyDescent="0.2">
      <c r="D679" s="206"/>
    </row>
    <row r="680" spans="2:6" x14ac:dyDescent="0.2">
      <c r="D680" s="207"/>
      <c r="F680" s="2" t="s">
        <v>1238</v>
      </c>
    </row>
    <row r="681" spans="2:6" x14ac:dyDescent="0.2">
      <c r="D681" s="257"/>
    </row>
    <row r="682" spans="2:6" x14ac:dyDescent="0.2">
      <c r="D682" s="193"/>
    </row>
    <row r="683" spans="2:6" x14ac:dyDescent="0.2">
      <c r="D683" s="193"/>
    </row>
    <row r="687" spans="2:6" x14ac:dyDescent="0.2">
      <c r="D687" s="193"/>
    </row>
    <row r="688" spans="2:6" x14ac:dyDescent="0.2">
      <c r="D688" s="193"/>
    </row>
    <row r="689" spans="2:6" x14ac:dyDescent="0.2">
      <c r="D689" s="206"/>
    </row>
    <row r="690" spans="2:6" x14ac:dyDescent="0.2">
      <c r="D690" s="207"/>
    </row>
    <row r="691" spans="2:6" x14ac:dyDescent="0.2">
      <c r="D691" s="207"/>
    </row>
    <row r="692" spans="2:6" x14ac:dyDescent="0.2">
      <c r="D692" s="207"/>
      <c r="F692" s="2" t="s">
        <v>1236</v>
      </c>
    </row>
    <row r="693" spans="2:6" x14ac:dyDescent="0.2">
      <c r="D693" s="207"/>
    </row>
    <row r="694" spans="2:6" x14ac:dyDescent="0.2">
      <c r="D694" s="207"/>
    </row>
    <row r="695" spans="2:6" x14ac:dyDescent="0.2">
      <c r="D695" s="206"/>
    </row>
    <row r="696" spans="2:6" x14ac:dyDescent="0.2">
      <c r="B696" s="331" t="s">
        <v>1269</v>
      </c>
      <c r="D696" s="207"/>
      <c r="F696" s="2" t="s">
        <v>1237</v>
      </c>
    </row>
    <row r="697" spans="2:6" x14ac:dyDescent="0.2">
      <c r="D697" s="257"/>
    </row>
    <row r="698" spans="2:6" x14ac:dyDescent="0.2">
      <c r="D698" s="206"/>
    </row>
    <row r="699" spans="2:6" x14ac:dyDescent="0.2">
      <c r="D699" s="207"/>
      <c r="F699" s="2" t="s">
        <v>1239</v>
      </c>
    </row>
    <row r="700" spans="2:6" x14ac:dyDescent="0.2">
      <c r="D700" s="257"/>
    </row>
    <row r="701" spans="2:6" x14ac:dyDescent="0.2">
      <c r="D701" s="206"/>
    </row>
    <row r="702" spans="2:6" x14ac:dyDescent="0.2">
      <c r="D702" s="207"/>
      <c r="F702" s="2" t="s">
        <v>1238</v>
      </c>
    </row>
    <row r="703" spans="2:6" x14ac:dyDescent="0.2">
      <c r="D703" s="257"/>
    </row>
    <row r="704" spans="2:6" x14ac:dyDescent="0.2">
      <c r="D704" s="193"/>
    </row>
    <row r="705" spans="4:12" x14ac:dyDescent="0.2">
      <c r="D705" s="193"/>
    </row>
    <row r="709" spans="4:12" x14ac:dyDescent="0.2">
      <c r="D709" s="193"/>
      <c r="J709" s="193"/>
      <c r="L709" s="2"/>
    </row>
    <row r="710" spans="4:12" x14ac:dyDescent="0.2">
      <c r="D710" s="193"/>
      <c r="J710" s="193"/>
      <c r="L710" s="2"/>
    </row>
    <row r="711" spans="4:12" ht="12.75" customHeight="1" x14ac:dyDescent="0.2">
      <c r="D711" s="206"/>
      <c r="J711" s="206"/>
      <c r="L711" s="477" t="s">
        <v>1237</v>
      </c>
    </row>
    <row r="712" spans="4:12" x14ac:dyDescent="0.2">
      <c r="D712" s="207"/>
      <c r="J712" s="207"/>
      <c r="L712" s="477"/>
    </row>
    <row r="713" spans="4:12" x14ac:dyDescent="0.2">
      <c r="D713" s="207"/>
      <c r="J713" s="207"/>
      <c r="L713" s="477"/>
    </row>
    <row r="714" spans="4:12" x14ac:dyDescent="0.2">
      <c r="D714" s="207"/>
      <c r="F714" s="2" t="s">
        <v>1236</v>
      </c>
      <c r="J714" s="209"/>
      <c r="L714" s="477"/>
    </row>
    <row r="715" spans="4:12" x14ac:dyDescent="0.2">
      <c r="D715" s="207"/>
      <c r="J715" s="258" t="s">
        <v>1000</v>
      </c>
      <c r="L715" s="2"/>
    </row>
    <row r="716" spans="4:12" x14ac:dyDescent="0.2">
      <c r="D716" s="207"/>
      <c r="J716" s="207"/>
      <c r="L716" s="2"/>
    </row>
    <row r="717" spans="4:12" x14ac:dyDescent="0.2">
      <c r="D717" s="206"/>
      <c r="J717" s="207"/>
      <c r="L717" s="2" t="s">
        <v>1239</v>
      </c>
    </row>
    <row r="718" spans="4:12" x14ac:dyDescent="0.2">
      <c r="D718" s="207"/>
      <c r="F718" s="2" t="s">
        <v>1237</v>
      </c>
      <c r="J718" s="207"/>
      <c r="L718" s="2"/>
    </row>
    <row r="719" spans="4:12" x14ac:dyDescent="0.2">
      <c r="D719" s="257"/>
      <c r="J719" s="207"/>
      <c r="L719" s="2"/>
    </row>
    <row r="720" spans="4:12" x14ac:dyDescent="0.2">
      <c r="D720" s="258" t="s">
        <v>1000</v>
      </c>
      <c r="J720" s="258" t="s">
        <v>1000</v>
      </c>
      <c r="L720" s="2"/>
    </row>
    <row r="721" spans="2:12" x14ac:dyDescent="0.2">
      <c r="D721" s="207"/>
      <c r="J721" s="206"/>
      <c r="L721" s="2"/>
    </row>
    <row r="722" spans="2:12" x14ac:dyDescent="0.2">
      <c r="B722" s="331" t="s">
        <v>1269</v>
      </c>
      <c r="D722" s="207"/>
      <c r="F722" s="2" t="s">
        <v>1239</v>
      </c>
      <c r="J722" s="207"/>
      <c r="L722" s="2" t="s">
        <v>1238</v>
      </c>
    </row>
    <row r="723" spans="2:12" x14ac:dyDescent="0.2">
      <c r="D723" s="207"/>
      <c r="J723" s="207"/>
      <c r="L723" s="2"/>
    </row>
    <row r="724" spans="2:12" x14ac:dyDescent="0.2">
      <c r="D724" s="207"/>
      <c r="J724" s="207"/>
      <c r="L724" s="2"/>
    </row>
    <row r="725" spans="2:12" x14ac:dyDescent="0.2">
      <c r="D725" s="258" t="s">
        <v>1000</v>
      </c>
      <c r="J725" s="258" t="s">
        <v>1000</v>
      </c>
      <c r="L725" s="2"/>
    </row>
    <row r="726" spans="2:12" ht="12.75" customHeight="1" x14ac:dyDescent="0.2">
      <c r="D726" s="206"/>
      <c r="J726" s="3"/>
      <c r="L726" s="477" t="s">
        <v>1236</v>
      </c>
    </row>
    <row r="727" spans="2:12" x14ac:dyDescent="0.2">
      <c r="D727" s="207"/>
      <c r="F727" s="2" t="s">
        <v>1238</v>
      </c>
      <c r="J727" s="165"/>
      <c r="L727" s="477"/>
    </row>
    <row r="728" spans="2:12" x14ac:dyDescent="0.2">
      <c r="D728" s="207"/>
      <c r="J728" s="165"/>
      <c r="L728" s="477"/>
    </row>
    <row r="729" spans="2:12" x14ac:dyDescent="0.2">
      <c r="D729" s="207"/>
      <c r="J729" s="165"/>
      <c r="L729" s="477"/>
    </row>
    <row r="730" spans="2:12" x14ac:dyDescent="0.2">
      <c r="D730" s="258" t="s">
        <v>1000</v>
      </c>
      <c r="J730" s="165"/>
      <c r="L730" s="477"/>
    </row>
    <row r="731" spans="2:12" x14ac:dyDescent="0.2">
      <c r="D731" s="193"/>
      <c r="J731" s="256"/>
      <c r="L731" s="477"/>
    </row>
    <row r="732" spans="2:12" x14ac:dyDescent="0.2">
      <c r="D732" s="193"/>
      <c r="J732" s="193"/>
      <c r="L732" s="2"/>
    </row>
    <row r="736" spans="2:12" x14ac:dyDescent="0.2">
      <c r="D736" s="193"/>
      <c r="G736" s="193"/>
      <c r="J736" s="193"/>
      <c r="L736" s="2"/>
    </row>
    <row r="737" spans="4:12" ht="6.75" customHeight="1" x14ac:dyDescent="0.2">
      <c r="D737" s="452" t="s">
        <v>1236</v>
      </c>
      <c r="F737" s="450" t="s">
        <v>1240</v>
      </c>
      <c r="G737" s="3"/>
      <c r="I737" s="450" t="s">
        <v>1242</v>
      </c>
      <c r="J737" s="260"/>
      <c r="L737" s="450" t="s">
        <v>1243</v>
      </c>
    </row>
    <row r="738" spans="4:12" ht="6.75" customHeight="1" x14ac:dyDescent="0.2">
      <c r="D738" s="453"/>
      <c r="F738" s="451"/>
      <c r="G738" s="165"/>
      <c r="I738" s="450"/>
      <c r="J738" s="261"/>
      <c r="L738" s="450"/>
    </row>
    <row r="739" spans="4:12" ht="6.75" customHeight="1" x14ac:dyDescent="0.2">
      <c r="D739" s="454"/>
      <c r="F739" s="451"/>
      <c r="G739" s="165"/>
      <c r="I739" s="450"/>
      <c r="J739" s="261"/>
      <c r="L739" s="450"/>
    </row>
    <row r="740" spans="4:12" ht="6.75" customHeight="1" x14ac:dyDescent="0.2">
      <c r="D740" s="455" t="s">
        <v>1237</v>
      </c>
      <c r="F740" s="451"/>
      <c r="G740" s="165"/>
      <c r="I740" s="450"/>
      <c r="J740" s="257"/>
      <c r="L740" s="450"/>
    </row>
    <row r="741" spans="4:12" ht="6.75" customHeight="1" x14ac:dyDescent="0.2">
      <c r="D741" s="454"/>
      <c r="F741" s="451"/>
      <c r="G741" s="165"/>
      <c r="I741" s="450"/>
      <c r="J741" s="260"/>
      <c r="L741" s="450"/>
    </row>
    <row r="742" spans="4:12" ht="6.75" customHeight="1" x14ac:dyDescent="0.2">
      <c r="D742" s="259"/>
      <c r="F742" s="451"/>
      <c r="G742" s="4"/>
      <c r="I742" s="450"/>
      <c r="J742" s="257"/>
      <c r="L742" s="450"/>
    </row>
    <row r="743" spans="4:12" ht="6.75" customHeight="1" x14ac:dyDescent="0.2">
      <c r="D743" s="455" t="s">
        <v>1239</v>
      </c>
      <c r="F743" s="451"/>
      <c r="G743" s="3"/>
      <c r="I743" s="450"/>
      <c r="J743" s="259"/>
      <c r="L743" s="450"/>
    </row>
    <row r="744" spans="4:12" ht="6.75" customHeight="1" x14ac:dyDescent="0.2">
      <c r="D744" s="454"/>
      <c r="F744" s="451"/>
      <c r="G744" s="165"/>
      <c r="I744" s="450"/>
      <c r="J744" s="260"/>
      <c r="L744" s="450"/>
    </row>
    <row r="745" spans="4:12" ht="6.75" customHeight="1" x14ac:dyDescent="0.2">
      <c r="D745" s="259"/>
      <c r="F745" s="451"/>
      <c r="G745" s="165"/>
      <c r="I745" s="450"/>
      <c r="J745" s="257"/>
      <c r="L745" s="450"/>
    </row>
    <row r="746" spans="4:12" ht="6.75" customHeight="1" x14ac:dyDescent="0.2">
      <c r="D746" s="455" t="s">
        <v>1238</v>
      </c>
      <c r="F746" s="451"/>
      <c r="G746" s="165"/>
      <c r="I746" s="450"/>
      <c r="J746" s="259"/>
      <c r="L746" s="450"/>
    </row>
    <row r="747" spans="4:12" ht="6.75" customHeight="1" x14ac:dyDescent="0.2">
      <c r="D747" s="454"/>
      <c r="F747" s="451"/>
      <c r="G747" s="165"/>
      <c r="I747" s="450"/>
      <c r="J747" s="260"/>
      <c r="L747" s="450"/>
    </row>
    <row r="748" spans="4:12" ht="6.75" customHeight="1" x14ac:dyDescent="0.2">
      <c r="D748" s="259"/>
      <c r="F748" s="451"/>
      <c r="G748" s="4"/>
      <c r="I748" s="450"/>
      <c r="J748" s="259"/>
      <c r="L748" s="450"/>
    </row>
    <row r="749" spans="4:12" ht="6.75" customHeight="1" x14ac:dyDescent="0.2">
      <c r="D749" s="193"/>
      <c r="G749" s="259"/>
      <c r="I749" s="450"/>
      <c r="J749" s="260"/>
      <c r="L749" s="450" t="s">
        <v>1244</v>
      </c>
    </row>
    <row r="750" spans="4:12" ht="6.75" customHeight="1" x14ac:dyDescent="0.2">
      <c r="D750" s="452"/>
      <c r="F750" s="450" t="s">
        <v>1241</v>
      </c>
      <c r="G750" s="3"/>
      <c r="I750" s="450"/>
      <c r="J750" s="257"/>
      <c r="L750" s="450"/>
    </row>
    <row r="751" spans="4:12" ht="6.75" customHeight="1" x14ac:dyDescent="0.2">
      <c r="D751" s="453"/>
      <c r="F751" s="451"/>
      <c r="G751" s="165"/>
      <c r="I751" s="450"/>
      <c r="J751" s="260"/>
      <c r="L751" s="450"/>
    </row>
    <row r="752" spans="4:12" ht="6.75" customHeight="1" x14ac:dyDescent="0.2">
      <c r="D752" s="454"/>
      <c r="F752" s="451"/>
      <c r="G752" s="165"/>
      <c r="I752" s="450"/>
      <c r="J752" s="261"/>
      <c r="L752" s="450"/>
    </row>
    <row r="753" spans="4:12" ht="6.75" customHeight="1" x14ac:dyDescent="0.2">
      <c r="D753" s="455"/>
      <c r="F753" s="451"/>
      <c r="G753" s="165"/>
      <c r="I753" s="450"/>
      <c r="J753" s="257"/>
      <c r="L753" s="450"/>
    </row>
    <row r="754" spans="4:12" ht="6.75" customHeight="1" x14ac:dyDescent="0.2">
      <c r="D754" s="454"/>
      <c r="F754" s="451"/>
      <c r="G754" s="4"/>
      <c r="I754" s="450"/>
      <c r="J754" s="259"/>
      <c r="L754" s="450"/>
    </row>
    <row r="755" spans="4:12" ht="6.75" customHeight="1" x14ac:dyDescent="0.2">
      <c r="D755" s="259"/>
      <c r="F755" s="451"/>
      <c r="G755" s="259"/>
      <c r="I755" s="450"/>
      <c r="J755" s="260"/>
      <c r="L755" s="450"/>
    </row>
    <row r="756" spans="4:12" ht="6.75" customHeight="1" x14ac:dyDescent="0.2">
      <c r="D756" s="455"/>
      <c r="F756" s="451"/>
      <c r="G756" s="3"/>
      <c r="I756" s="450"/>
      <c r="J756" s="257"/>
      <c r="L756" s="450"/>
    </row>
    <row r="757" spans="4:12" ht="6.75" customHeight="1" x14ac:dyDescent="0.2">
      <c r="D757" s="454"/>
      <c r="F757" s="451"/>
      <c r="G757" s="165"/>
      <c r="I757" s="450"/>
      <c r="J757" s="259"/>
      <c r="L757" s="450"/>
    </row>
    <row r="758" spans="4:12" ht="6.75" customHeight="1" x14ac:dyDescent="0.2">
      <c r="D758" s="259"/>
      <c r="F758" s="451"/>
      <c r="G758" s="4"/>
      <c r="I758" s="450"/>
      <c r="J758" s="260"/>
      <c r="L758" s="450"/>
    </row>
    <row r="759" spans="4:12" ht="6.75" customHeight="1" x14ac:dyDescent="0.2">
      <c r="D759" s="455"/>
      <c r="F759" s="451"/>
      <c r="G759" s="259"/>
      <c r="I759" s="450"/>
      <c r="J759" s="261"/>
      <c r="L759" s="450"/>
    </row>
    <row r="760" spans="4:12" ht="6.75" customHeight="1" x14ac:dyDescent="0.2">
      <c r="D760" s="454"/>
      <c r="F760" s="451"/>
      <c r="G760" s="193"/>
      <c r="J760" s="255"/>
      <c r="L760" s="450"/>
    </row>
    <row r="761" spans="4:12" ht="6.75" customHeight="1" x14ac:dyDescent="0.2">
      <c r="D761" s="259"/>
      <c r="F761" s="451"/>
      <c r="G761" s="193"/>
      <c r="J761" s="256"/>
      <c r="L761" s="450"/>
    </row>
    <row r="762" spans="4:12" ht="6.75" customHeight="1" x14ac:dyDescent="0.2">
      <c r="D762" s="193"/>
      <c r="G762" s="193"/>
      <c r="J762" s="259"/>
      <c r="L762" s="450"/>
    </row>
    <row r="763" spans="4:12" ht="6.75" customHeight="1" x14ac:dyDescent="0.2">
      <c r="D763" s="193"/>
      <c r="G763" s="193"/>
      <c r="J763" s="193"/>
      <c r="L763" s="2"/>
    </row>
    <row r="764" spans="4:12" ht="6.75" customHeight="1" x14ac:dyDescent="0.2"/>
    <row r="765" spans="4:12" ht="6.75" customHeight="1" x14ac:dyDescent="0.2"/>
    <row r="766" spans="4:12" ht="6.75" customHeight="1" x14ac:dyDescent="0.2"/>
    <row r="767" spans="4:12" ht="6.75" customHeight="1" x14ac:dyDescent="0.2"/>
    <row r="768" spans="4:12" ht="6.75" customHeight="1" x14ac:dyDescent="0.2"/>
    <row r="769" spans="4:15" ht="6.75" customHeight="1" x14ac:dyDescent="0.2"/>
    <row r="771" spans="4:15" x14ac:dyDescent="0.2">
      <c r="D771" s="193"/>
      <c r="G771" s="262"/>
      <c r="J771" s="193"/>
      <c r="L771" s="2"/>
      <c r="M771" s="193"/>
    </row>
    <row r="772" spans="4:15" ht="6.75" customHeight="1" x14ac:dyDescent="0.2">
      <c r="D772" s="479" t="s">
        <v>1240</v>
      </c>
      <c r="F772" s="472" t="s">
        <v>1245</v>
      </c>
      <c r="G772" s="473" t="s">
        <v>1240</v>
      </c>
      <c r="I772" s="472" t="s">
        <v>1246</v>
      </c>
      <c r="J772" s="259"/>
      <c r="L772" s="472" t="s">
        <v>1239</v>
      </c>
      <c r="M772" s="259"/>
      <c r="O772" s="472" t="s">
        <v>1238</v>
      </c>
    </row>
    <row r="773" spans="4:15" ht="6.75" customHeight="1" x14ac:dyDescent="0.2">
      <c r="D773" s="474"/>
      <c r="F773" s="472"/>
      <c r="G773" s="474"/>
      <c r="I773" s="472"/>
      <c r="J773" s="473" t="s">
        <v>1244</v>
      </c>
      <c r="L773" s="472"/>
      <c r="M773" s="473" t="s">
        <v>1240</v>
      </c>
      <c r="O773" s="472"/>
    </row>
    <row r="774" spans="4:15" ht="6.75" customHeight="1" x14ac:dyDescent="0.2">
      <c r="D774" s="474"/>
      <c r="F774" s="472"/>
      <c r="G774" s="475"/>
      <c r="I774" s="472"/>
      <c r="J774" s="475"/>
      <c r="L774" s="472"/>
      <c r="M774" s="474"/>
      <c r="O774" s="472"/>
    </row>
    <row r="775" spans="4:15" ht="6.75" customHeight="1" x14ac:dyDescent="0.2">
      <c r="D775" s="474"/>
      <c r="F775" s="472"/>
      <c r="G775" s="473" t="s">
        <v>1241</v>
      </c>
      <c r="I775" s="472"/>
      <c r="J775" s="259"/>
      <c r="L775" s="472"/>
      <c r="M775" s="475"/>
      <c r="O775" s="472"/>
    </row>
    <row r="776" spans="4:15" ht="6.75" customHeight="1" x14ac:dyDescent="0.2">
      <c r="D776" s="475"/>
      <c r="F776" s="472"/>
      <c r="G776" s="474"/>
      <c r="I776" s="472"/>
      <c r="J776" s="473" t="s">
        <v>1242</v>
      </c>
      <c r="L776" s="472"/>
      <c r="M776" s="259"/>
      <c r="O776" s="472"/>
    </row>
    <row r="777" spans="4:15" ht="6.75" customHeight="1" x14ac:dyDescent="0.2">
      <c r="D777" s="479" t="s">
        <v>1241</v>
      </c>
      <c r="F777" s="472"/>
      <c r="G777" s="474"/>
      <c r="I777" s="472"/>
      <c r="J777" s="474"/>
      <c r="L777" s="472"/>
      <c r="M777" s="473" t="s">
        <v>1241</v>
      </c>
      <c r="O777" s="472"/>
    </row>
    <row r="778" spans="4:15" ht="6.75" customHeight="1" x14ac:dyDescent="0.2">
      <c r="D778" s="474"/>
      <c r="F778" s="472"/>
      <c r="G778" s="474"/>
      <c r="I778" s="472"/>
      <c r="J778" s="474"/>
      <c r="L778" s="472"/>
      <c r="M778" s="474"/>
      <c r="O778" s="472"/>
    </row>
    <row r="779" spans="4:15" ht="6.75" customHeight="1" x14ac:dyDescent="0.2">
      <c r="D779" s="474"/>
      <c r="F779" s="472"/>
      <c r="G779" s="475"/>
      <c r="I779" s="472"/>
      <c r="J779" s="474"/>
      <c r="L779" s="472"/>
      <c r="M779" s="474"/>
      <c r="O779" s="472"/>
    </row>
    <row r="780" spans="4:15" ht="6.75" customHeight="1" x14ac:dyDescent="0.2">
      <c r="D780" s="475"/>
      <c r="F780" s="472"/>
      <c r="G780" s="473" t="s">
        <v>1242</v>
      </c>
      <c r="I780" s="472"/>
      <c r="J780" s="475"/>
      <c r="L780" s="472"/>
      <c r="M780" s="475"/>
      <c r="O780" s="472"/>
    </row>
    <row r="781" spans="4:15" ht="6.75" customHeight="1" x14ac:dyDescent="0.2">
      <c r="D781" s="479" t="s">
        <v>1242</v>
      </c>
      <c r="F781" s="472"/>
      <c r="G781" s="474"/>
      <c r="I781" s="472"/>
      <c r="J781" s="259"/>
      <c r="L781" s="472"/>
      <c r="M781" s="259"/>
      <c r="O781" s="472"/>
    </row>
    <row r="782" spans="4:15" ht="6.75" customHeight="1" x14ac:dyDescent="0.2">
      <c r="D782" s="480"/>
      <c r="F782" s="472"/>
      <c r="G782" s="475"/>
      <c r="I782" s="472"/>
      <c r="J782" s="473" t="s">
        <v>1240</v>
      </c>
      <c r="L782" s="472"/>
      <c r="M782" s="473" t="s">
        <v>1243</v>
      </c>
      <c r="O782" s="472"/>
    </row>
    <row r="783" spans="4:15" ht="6.75" customHeight="1" x14ac:dyDescent="0.2">
      <c r="D783" s="480"/>
      <c r="F783" s="472"/>
      <c r="G783" s="473" t="s">
        <v>1243</v>
      </c>
      <c r="I783" s="472"/>
      <c r="J783" s="475"/>
      <c r="L783" s="472"/>
      <c r="M783" s="474"/>
      <c r="O783" s="472"/>
    </row>
    <row r="784" spans="4:15" ht="6.75" customHeight="1" x14ac:dyDescent="0.2">
      <c r="D784" s="480"/>
      <c r="F784" s="472"/>
      <c r="G784" s="474"/>
      <c r="I784" s="472"/>
      <c r="J784" s="259"/>
      <c r="L784" s="472"/>
      <c r="M784" s="474"/>
      <c r="O784" s="472"/>
    </row>
    <row r="785" spans="4:15" ht="6.75" customHeight="1" x14ac:dyDescent="0.2">
      <c r="D785" s="480"/>
      <c r="F785" s="472"/>
      <c r="G785" s="474"/>
      <c r="I785" s="472"/>
      <c r="J785" s="473" t="s">
        <v>1241</v>
      </c>
      <c r="L785" s="472"/>
      <c r="M785" s="475"/>
      <c r="O785" s="472"/>
    </row>
    <row r="786" spans="4:15" ht="6.75" customHeight="1" x14ac:dyDescent="0.2">
      <c r="D786" s="481"/>
      <c r="F786" s="472"/>
      <c r="G786" s="474"/>
      <c r="I786" s="472"/>
      <c r="J786" s="475"/>
      <c r="L786" s="472"/>
      <c r="M786" s="259"/>
      <c r="O786" s="472"/>
    </row>
    <row r="787" spans="4:15" ht="6.75" customHeight="1" x14ac:dyDescent="0.2">
      <c r="D787" s="479" t="s">
        <v>1243</v>
      </c>
      <c r="F787" s="472"/>
      <c r="G787" s="474"/>
      <c r="I787" s="472"/>
      <c r="J787" s="259"/>
      <c r="L787" s="472"/>
      <c r="M787" s="473" t="s">
        <v>1242</v>
      </c>
      <c r="O787" s="472"/>
    </row>
    <row r="788" spans="4:15" ht="6.75" customHeight="1" x14ac:dyDescent="0.2">
      <c r="D788" s="480"/>
      <c r="F788" s="472"/>
      <c r="G788" s="474"/>
      <c r="I788" s="472"/>
      <c r="J788" s="473" t="s">
        <v>1243</v>
      </c>
      <c r="L788" s="472"/>
      <c r="M788" s="474"/>
      <c r="O788" s="472"/>
    </row>
    <row r="789" spans="4:15" ht="6.75" customHeight="1" x14ac:dyDescent="0.2">
      <c r="D789" s="481"/>
      <c r="F789" s="472"/>
      <c r="G789" s="474"/>
      <c r="I789" s="472"/>
      <c r="J789" s="474"/>
      <c r="L789" s="472"/>
      <c r="M789" s="474"/>
      <c r="O789" s="472"/>
    </row>
    <row r="790" spans="4:15" ht="6.75" customHeight="1" x14ac:dyDescent="0.2">
      <c r="D790" s="479" t="s">
        <v>1244</v>
      </c>
      <c r="F790" s="472"/>
      <c r="G790" s="475"/>
      <c r="I790" s="472"/>
      <c r="J790" s="474"/>
      <c r="L790" s="472"/>
      <c r="M790" s="474"/>
      <c r="O790" s="472"/>
    </row>
    <row r="791" spans="4:15" ht="6.75" customHeight="1" x14ac:dyDescent="0.2">
      <c r="D791" s="480"/>
      <c r="F791" s="472"/>
      <c r="G791" s="473" t="s">
        <v>1244</v>
      </c>
      <c r="I791" s="472"/>
      <c r="J791" s="474"/>
      <c r="L791" s="472"/>
      <c r="M791" s="474"/>
      <c r="O791" s="472"/>
    </row>
    <row r="792" spans="4:15" ht="6.75" customHeight="1" x14ac:dyDescent="0.2">
      <c r="D792" s="480"/>
      <c r="F792" s="472"/>
      <c r="G792" s="474"/>
      <c r="I792" s="472"/>
      <c r="J792" s="474"/>
      <c r="L792" s="472"/>
      <c r="M792" s="475"/>
      <c r="O792" s="472"/>
    </row>
    <row r="793" spans="4:15" ht="6.75" customHeight="1" x14ac:dyDescent="0.2">
      <c r="D793" s="480"/>
      <c r="F793" s="472"/>
      <c r="G793" s="474"/>
      <c r="I793" s="472"/>
      <c r="J793" s="474"/>
      <c r="L793" s="472"/>
      <c r="M793" s="259"/>
      <c r="O793" s="472"/>
    </row>
    <row r="794" spans="4:15" ht="6.75" customHeight="1" x14ac:dyDescent="0.2">
      <c r="D794" s="480"/>
      <c r="F794" s="472"/>
      <c r="G794" s="475"/>
      <c r="I794" s="472"/>
      <c r="J794" s="474"/>
      <c r="L794" s="472"/>
      <c r="M794" s="473" t="s">
        <v>1244</v>
      </c>
      <c r="O794" s="472"/>
    </row>
    <row r="795" spans="4:15" ht="6.75" customHeight="1" x14ac:dyDescent="0.2">
      <c r="D795" s="480"/>
      <c r="F795" s="472"/>
      <c r="G795" s="262"/>
      <c r="J795" s="474"/>
      <c r="L795" s="472"/>
      <c r="M795" s="474"/>
      <c r="O795" s="472"/>
    </row>
    <row r="796" spans="4:15" ht="6.75" customHeight="1" x14ac:dyDescent="0.2">
      <c r="D796" s="481"/>
      <c r="F796" s="472"/>
      <c r="G796" s="262"/>
      <c r="J796" s="475"/>
      <c r="L796" s="472"/>
      <c r="M796" s="475"/>
      <c r="O796" s="472"/>
    </row>
    <row r="797" spans="4:15" ht="6.75" customHeight="1" x14ac:dyDescent="0.2">
      <c r="D797" s="193"/>
      <c r="G797" s="262"/>
      <c r="J797" s="259"/>
      <c r="L797" s="472"/>
      <c r="M797" s="259"/>
      <c r="O797" s="472"/>
    </row>
    <row r="798" spans="4:15" ht="6.75" customHeight="1" x14ac:dyDescent="0.2">
      <c r="D798" s="193"/>
      <c r="G798" s="262"/>
      <c r="J798" s="193"/>
      <c r="L798" s="2"/>
      <c r="M798" s="193"/>
    </row>
    <row r="804" spans="3:10" x14ac:dyDescent="0.2">
      <c r="D804" s="193"/>
      <c r="J804" s="193"/>
    </row>
    <row r="805" spans="3:10" x14ac:dyDescent="0.2">
      <c r="C805" s="2">
        <v>5356</v>
      </c>
      <c r="D805" s="165"/>
      <c r="I805" s="2">
        <v>5356</v>
      </c>
      <c r="J805" s="165"/>
    </row>
    <row r="806" spans="3:10" x14ac:dyDescent="0.2">
      <c r="C806" s="2">
        <f>C805+1</f>
        <v>5357</v>
      </c>
      <c r="D806" s="263"/>
      <c r="I806" s="2">
        <f>I805+1</f>
        <v>5357</v>
      </c>
      <c r="J806" s="263"/>
    </row>
    <row r="807" spans="3:10" x14ac:dyDescent="0.2">
      <c r="C807" s="2">
        <f>C806+1</f>
        <v>5358</v>
      </c>
      <c r="D807" s="264"/>
      <c r="I807" s="2">
        <f>I806+1</f>
        <v>5358</v>
      </c>
      <c r="J807" s="264"/>
    </row>
    <row r="808" spans="3:10" x14ac:dyDescent="0.2">
      <c r="C808" s="2">
        <f>C807+1</f>
        <v>5359</v>
      </c>
      <c r="D808" s="264"/>
      <c r="I808" s="2">
        <f>I807+1</f>
        <v>5359</v>
      </c>
      <c r="J808" s="267"/>
    </row>
    <row r="809" spans="3:10" x14ac:dyDescent="0.2">
      <c r="C809" s="2">
        <f>C808+1</f>
        <v>5360</v>
      </c>
      <c r="D809" s="264"/>
      <c r="I809" s="2">
        <f>I808+1</f>
        <v>5360</v>
      </c>
      <c r="J809" s="272"/>
    </row>
    <row r="810" spans="3:10" x14ac:dyDescent="0.2">
      <c r="D810" s="265"/>
      <c r="J810" s="273" t="s">
        <v>1247</v>
      </c>
    </row>
    <row r="811" spans="3:10" x14ac:dyDescent="0.2">
      <c r="C811" s="2">
        <f>C809+140</f>
        <v>5500</v>
      </c>
      <c r="D811" s="264"/>
      <c r="I811" s="2">
        <f>I809+140</f>
        <v>5500</v>
      </c>
      <c r="J811" s="268"/>
    </row>
    <row r="812" spans="3:10" x14ac:dyDescent="0.2">
      <c r="C812" s="2">
        <f>C811+1</f>
        <v>5501</v>
      </c>
      <c r="D812" s="264"/>
      <c r="I812" s="2">
        <f>I811+1</f>
        <v>5501</v>
      </c>
      <c r="J812" s="268"/>
    </row>
    <row r="813" spans="3:10" x14ac:dyDescent="0.2">
      <c r="C813" s="2">
        <f>C812+1</f>
        <v>5502</v>
      </c>
      <c r="D813" s="264"/>
      <c r="I813" s="2">
        <f>I812+1</f>
        <v>5502</v>
      </c>
      <c r="J813" s="269"/>
    </row>
    <row r="814" spans="3:10" x14ac:dyDescent="0.2">
      <c r="C814" s="2">
        <f>C813+1</f>
        <v>5503</v>
      </c>
      <c r="D814" s="264"/>
      <c r="I814" s="2">
        <f>I813+1</f>
        <v>5503</v>
      </c>
      <c r="J814" s="270"/>
    </row>
    <row r="815" spans="3:10" x14ac:dyDescent="0.2">
      <c r="C815" s="2">
        <f>C814+1</f>
        <v>5504</v>
      </c>
      <c r="D815" s="266"/>
      <c r="I815" s="2">
        <f>I814+1</f>
        <v>5504</v>
      </c>
      <c r="J815" s="271"/>
    </row>
    <row r="816" spans="3:10" x14ac:dyDescent="0.2">
      <c r="C816" s="2">
        <f>C815+1</f>
        <v>5505</v>
      </c>
      <c r="D816" s="165"/>
      <c r="I816" s="2">
        <f>I815+1</f>
        <v>5505</v>
      </c>
      <c r="J816" s="165"/>
    </row>
    <row r="817" spans="3:12" x14ac:dyDescent="0.2">
      <c r="D817" s="193"/>
      <c r="J817" s="193"/>
    </row>
    <row r="819" spans="3:12" x14ac:dyDescent="0.2">
      <c r="C819" s="478" t="s">
        <v>1248</v>
      </c>
      <c r="D819" s="439"/>
      <c r="E819" s="439"/>
      <c r="F819" s="439"/>
      <c r="I819" s="478" t="s">
        <v>856</v>
      </c>
      <c r="J819" s="439"/>
      <c r="K819" s="439"/>
      <c r="L819" s="439"/>
    </row>
    <row r="826" spans="3:12" x14ac:dyDescent="0.2">
      <c r="C826" s="2">
        <v>0</v>
      </c>
      <c r="D826" s="274"/>
      <c r="F826" s="2">
        <v>12000</v>
      </c>
      <c r="G826" s="3"/>
      <c r="I826" s="2">
        <v>20000</v>
      </c>
      <c r="J826" s="3"/>
    </row>
    <row r="827" spans="3:12" x14ac:dyDescent="0.2">
      <c r="D827" s="275" t="s">
        <v>1249</v>
      </c>
      <c r="G827" s="273"/>
      <c r="J827" s="273"/>
    </row>
    <row r="828" spans="3:12" x14ac:dyDescent="0.2">
      <c r="C828" s="2">
        <v>4999</v>
      </c>
      <c r="D828" s="276"/>
      <c r="G828" s="273" t="s">
        <v>1253</v>
      </c>
      <c r="J828" s="273"/>
    </row>
    <row r="829" spans="3:12" x14ac:dyDescent="0.2">
      <c r="C829" s="2">
        <v>5000</v>
      </c>
      <c r="D829" s="3"/>
      <c r="G829" s="273"/>
      <c r="J829" s="273"/>
    </row>
    <row r="830" spans="3:12" x14ac:dyDescent="0.2">
      <c r="D830" s="273" t="s">
        <v>1250</v>
      </c>
      <c r="F830" s="2">
        <v>14999</v>
      </c>
      <c r="G830" s="4"/>
      <c r="J830" s="273" t="s">
        <v>1256</v>
      </c>
    </row>
    <row r="831" spans="3:12" x14ac:dyDescent="0.2">
      <c r="C831" s="2">
        <v>5999</v>
      </c>
      <c r="D831" s="4"/>
      <c r="F831" s="2">
        <v>15000</v>
      </c>
      <c r="G831" s="261"/>
      <c r="J831" s="273"/>
    </row>
    <row r="832" spans="3:12" x14ac:dyDescent="0.2">
      <c r="C832" s="2">
        <v>6000</v>
      </c>
      <c r="D832" s="3"/>
      <c r="G832" s="273"/>
      <c r="J832" s="273"/>
    </row>
    <row r="833" spans="3:10" x14ac:dyDescent="0.2">
      <c r="D833" s="273"/>
      <c r="G833" s="273"/>
      <c r="I833" s="2">
        <v>24999</v>
      </c>
      <c r="J833" s="4"/>
    </row>
    <row r="834" spans="3:10" x14ac:dyDescent="0.2">
      <c r="D834" s="273" t="s">
        <v>1251</v>
      </c>
      <c r="G834" s="273" t="s">
        <v>1254</v>
      </c>
      <c r="I834" s="2">
        <v>25000</v>
      </c>
      <c r="J834" s="3"/>
    </row>
    <row r="835" spans="3:10" x14ac:dyDescent="0.2">
      <c r="D835" s="273"/>
      <c r="G835" s="273"/>
      <c r="J835" s="273"/>
    </row>
    <row r="836" spans="3:10" x14ac:dyDescent="0.2">
      <c r="C836" s="2">
        <v>8999</v>
      </c>
      <c r="D836" s="4"/>
      <c r="G836" s="273"/>
      <c r="J836" s="273"/>
    </row>
    <row r="837" spans="3:10" x14ac:dyDescent="0.2">
      <c r="C837" s="2">
        <v>9000</v>
      </c>
      <c r="D837" s="165"/>
      <c r="G837" s="273"/>
      <c r="J837" s="273"/>
    </row>
    <row r="838" spans="3:10" x14ac:dyDescent="0.2">
      <c r="D838" s="273"/>
      <c r="F838" s="2">
        <v>18999</v>
      </c>
      <c r="G838" s="277"/>
      <c r="J838" s="273" t="s">
        <v>1257</v>
      </c>
    </row>
    <row r="839" spans="3:10" x14ac:dyDescent="0.2">
      <c r="D839" s="273" t="s">
        <v>1252</v>
      </c>
      <c r="F839" s="2">
        <v>19000</v>
      </c>
      <c r="G839" s="278"/>
      <c r="J839" s="273"/>
    </row>
    <row r="840" spans="3:10" x14ac:dyDescent="0.2">
      <c r="D840" s="273"/>
      <c r="G840" s="273" t="s">
        <v>1255</v>
      </c>
      <c r="J840" s="273"/>
    </row>
    <row r="841" spans="3:10" x14ac:dyDescent="0.2">
      <c r="C841" s="2">
        <v>11999</v>
      </c>
      <c r="D841" s="4"/>
      <c r="F841" s="2">
        <v>19999</v>
      </c>
      <c r="G841" s="257"/>
      <c r="I841" s="2">
        <v>29999</v>
      </c>
      <c r="J841" s="4"/>
    </row>
    <row r="845" spans="3:10" ht="11.25" customHeight="1" x14ac:dyDescent="0.2">
      <c r="E845" s="324" t="s">
        <v>1365</v>
      </c>
      <c r="F845" s="476" t="s">
        <v>1264</v>
      </c>
      <c r="G845" s="476"/>
      <c r="H845" s="310"/>
    </row>
    <row r="846" spans="3:10" x14ac:dyDescent="0.2">
      <c r="E846" s="325">
        <v>4444</v>
      </c>
    </row>
    <row r="847" spans="3:10" x14ac:dyDescent="0.2">
      <c r="H847" s="2" t="s">
        <v>1261</v>
      </c>
    </row>
    <row r="848" spans="3:10" x14ac:dyDescent="0.2">
      <c r="H848" s="2" t="s">
        <v>1262</v>
      </c>
    </row>
    <row r="859" spans="3:13" x14ac:dyDescent="0.2">
      <c r="J859" s="137" t="s">
        <v>1265</v>
      </c>
    </row>
    <row r="861" spans="3:13" x14ac:dyDescent="0.2">
      <c r="D861" s="2" t="s">
        <v>1265</v>
      </c>
      <c r="J861" s="2" t="s">
        <v>1366</v>
      </c>
    </row>
    <row r="862" spans="3:13" x14ac:dyDescent="0.2">
      <c r="J862" s="482" t="s">
        <v>1367</v>
      </c>
      <c r="K862" s="483"/>
      <c r="L862" s="322"/>
      <c r="M862" s="322"/>
    </row>
    <row r="863" spans="3:13" x14ac:dyDescent="0.2">
      <c r="C863" s="2" t="s">
        <v>1366</v>
      </c>
      <c r="D863" s="24"/>
      <c r="H863" s="2" t="s">
        <v>1265</v>
      </c>
    </row>
    <row r="864" spans="3:13" x14ac:dyDescent="0.2">
      <c r="C864" s="482" t="s">
        <v>1367</v>
      </c>
      <c r="D864" s="483"/>
      <c r="E864" s="322"/>
      <c r="F864" s="322"/>
    </row>
    <row r="865" spans="6:10" x14ac:dyDescent="0.2">
      <c r="G865" s="2" t="s">
        <v>1366</v>
      </c>
      <c r="H865" s="24"/>
    </row>
    <row r="866" spans="6:10" x14ac:dyDescent="0.2">
      <c r="G866" s="482" t="s">
        <v>1367</v>
      </c>
      <c r="H866" s="483"/>
      <c r="I866" s="322"/>
      <c r="J866" s="322"/>
    </row>
    <row r="872" spans="6:10" x14ac:dyDescent="0.2">
      <c r="F872" s="279"/>
      <c r="G872" s="279" t="s">
        <v>1263</v>
      </c>
    </row>
    <row r="875" spans="6:10" ht="11.25" customHeight="1" x14ac:dyDescent="0.2">
      <c r="F875" s="280"/>
      <c r="G875" s="280" t="s">
        <v>1264</v>
      </c>
      <c r="H875" s="280"/>
      <c r="I875" s="280"/>
    </row>
    <row r="876" spans="6:10" ht="11.25" customHeight="1" x14ac:dyDescent="0.2">
      <c r="G876" s="280"/>
      <c r="H876" s="280"/>
      <c r="I876" s="280"/>
    </row>
    <row r="881" spans="4:18" x14ac:dyDescent="0.2">
      <c r="D881" s="279" t="s">
        <v>1263</v>
      </c>
      <c r="G881" s="279" t="s">
        <v>1263</v>
      </c>
      <c r="J881" s="279" t="s">
        <v>1263</v>
      </c>
    </row>
    <row r="884" spans="4:18" ht="11.25" customHeight="1" x14ac:dyDescent="0.2">
      <c r="D884" s="280" t="s">
        <v>1265</v>
      </c>
      <c r="F884" s="280"/>
      <c r="G884" s="280" t="s">
        <v>1265</v>
      </c>
      <c r="J884" s="280" t="s">
        <v>1265</v>
      </c>
    </row>
    <row r="885" spans="4:18" ht="11.25" customHeight="1" x14ac:dyDescent="0.2">
      <c r="E885" s="280"/>
      <c r="F885" s="280"/>
      <c r="G885" s="280"/>
    </row>
    <row r="896" spans="4:18" x14ac:dyDescent="0.2">
      <c r="I896" s="2">
        <v>0</v>
      </c>
      <c r="J896" s="292"/>
      <c r="M896" s="137"/>
      <c r="O896" s="2">
        <v>0</v>
      </c>
      <c r="P896" s="292">
        <v>874</v>
      </c>
      <c r="R896" s="24"/>
    </row>
    <row r="897" spans="8:20" x14ac:dyDescent="0.2">
      <c r="I897" s="2">
        <f>I896+1</f>
        <v>1</v>
      </c>
      <c r="J897" s="293"/>
      <c r="O897" s="2">
        <f>O896+1</f>
        <v>1</v>
      </c>
      <c r="P897" s="293" t="s">
        <v>1271</v>
      </c>
      <c r="R897" s="24"/>
    </row>
    <row r="898" spans="8:20" x14ac:dyDescent="0.2">
      <c r="I898" s="2">
        <f t="shared" ref="I898:I909" si="7">I897+1</f>
        <v>2</v>
      </c>
      <c r="J898" s="293"/>
      <c r="O898" s="2">
        <f>O897+1</f>
        <v>2</v>
      </c>
      <c r="P898" s="293"/>
      <c r="R898" s="24"/>
    </row>
    <row r="899" spans="8:20" x14ac:dyDescent="0.2">
      <c r="J899" s="294"/>
      <c r="P899" s="294"/>
      <c r="R899" s="2" t="s">
        <v>1278</v>
      </c>
    </row>
    <row r="900" spans="8:20" x14ac:dyDescent="0.2">
      <c r="I900" s="2">
        <v>10</v>
      </c>
      <c r="J900" s="291"/>
      <c r="O900" s="2">
        <v>10</v>
      </c>
      <c r="P900" s="291"/>
      <c r="R900" s="24"/>
    </row>
    <row r="901" spans="8:20" x14ac:dyDescent="0.2">
      <c r="I901" s="2">
        <f t="shared" si="7"/>
        <v>11</v>
      </c>
      <c r="J901" s="165"/>
      <c r="O901" s="2">
        <f>O900+1</f>
        <v>11</v>
      </c>
      <c r="P901" s="165"/>
      <c r="R901" s="24"/>
    </row>
    <row r="902" spans="8:20" x14ac:dyDescent="0.2">
      <c r="I902" s="2">
        <f t="shared" si="7"/>
        <v>12</v>
      </c>
      <c r="J902" s="165"/>
      <c r="O902" s="2">
        <f>O901+1</f>
        <v>12</v>
      </c>
      <c r="P902" s="165"/>
      <c r="S902" s="137" t="s">
        <v>360</v>
      </c>
      <c r="T902" s="28">
        <v>800</v>
      </c>
    </row>
    <row r="903" spans="8:20" x14ac:dyDescent="0.2">
      <c r="J903" s="166"/>
      <c r="P903" s="166"/>
      <c r="R903" s="24"/>
    </row>
    <row r="904" spans="8:20" x14ac:dyDescent="0.2">
      <c r="I904" s="2">
        <v>870</v>
      </c>
      <c r="J904" s="285" t="s">
        <v>1276</v>
      </c>
      <c r="L904" s="2" t="s">
        <v>702</v>
      </c>
      <c r="M904" s="2" t="s">
        <v>1279</v>
      </c>
      <c r="O904" s="2">
        <v>870</v>
      </c>
      <c r="P904" s="285" t="s">
        <v>1276</v>
      </c>
    </row>
    <row r="905" spans="8:20" x14ac:dyDescent="0.2">
      <c r="H905" s="2" t="s">
        <v>1272</v>
      </c>
      <c r="I905" s="2">
        <f t="shared" si="7"/>
        <v>871</v>
      </c>
      <c r="J905" s="285" t="s">
        <v>1277</v>
      </c>
      <c r="L905" s="2" t="s">
        <v>706</v>
      </c>
      <c r="M905" s="2" t="s">
        <v>1275</v>
      </c>
      <c r="O905" s="2">
        <f>O904+1</f>
        <v>871</v>
      </c>
      <c r="P905" s="285" t="s">
        <v>1277</v>
      </c>
    </row>
    <row r="906" spans="8:20" x14ac:dyDescent="0.2">
      <c r="I906" s="2">
        <f t="shared" si="7"/>
        <v>872</v>
      </c>
      <c r="J906" s="193"/>
      <c r="O906" s="2">
        <f>O905+1</f>
        <v>872</v>
      </c>
      <c r="P906" s="193"/>
      <c r="R906" s="24"/>
    </row>
    <row r="907" spans="8:20" x14ac:dyDescent="0.2">
      <c r="I907" s="2">
        <f t="shared" si="7"/>
        <v>873</v>
      </c>
      <c r="J907" s="285"/>
      <c r="O907" s="2">
        <f>O906+1</f>
        <v>873</v>
      </c>
      <c r="P907" s="285"/>
      <c r="R907" s="24"/>
    </row>
    <row r="908" spans="8:20" x14ac:dyDescent="0.2">
      <c r="H908" s="2" t="s">
        <v>1273</v>
      </c>
      <c r="I908" s="2">
        <f>I907+1</f>
        <v>874</v>
      </c>
      <c r="J908" s="285" t="s">
        <v>1271</v>
      </c>
      <c r="L908" s="2" t="s">
        <v>1274</v>
      </c>
      <c r="O908" s="2">
        <f>O907+1</f>
        <v>874</v>
      </c>
      <c r="P908" s="285" t="s">
        <v>1271</v>
      </c>
    </row>
    <row r="909" spans="8:20" x14ac:dyDescent="0.2">
      <c r="I909" s="2">
        <f t="shared" si="7"/>
        <v>875</v>
      </c>
      <c r="J909" s="165"/>
      <c r="O909" s="2">
        <f>O908+1</f>
        <v>875</v>
      </c>
      <c r="P909" s="165"/>
      <c r="R909" s="24"/>
    </row>
    <row r="910" spans="8:20" x14ac:dyDescent="0.2">
      <c r="J910" s="166"/>
      <c r="P910" s="166"/>
      <c r="R910" s="24"/>
    </row>
    <row r="912" spans="8:20" x14ac:dyDescent="0.2">
      <c r="J912" s="284" t="s">
        <v>855</v>
      </c>
      <c r="P912" s="284" t="s">
        <v>856</v>
      </c>
    </row>
    <row r="920" spans="10:15" x14ac:dyDescent="0.2">
      <c r="L920" s="24" t="s">
        <v>1319</v>
      </c>
    </row>
    <row r="921" spans="10:15" x14ac:dyDescent="0.2">
      <c r="J921" s="295" t="s">
        <v>1240</v>
      </c>
      <c r="O921" s="295" t="s">
        <v>1317</v>
      </c>
    </row>
    <row r="922" spans="10:15" x14ac:dyDescent="0.2">
      <c r="O922" s="295" t="s">
        <v>1318</v>
      </c>
    </row>
    <row r="924" spans="10:15" x14ac:dyDescent="0.2">
      <c r="L924" s="137" t="s">
        <v>1320</v>
      </c>
    </row>
    <row r="925" spans="10:15" x14ac:dyDescent="0.2">
      <c r="L925" s="137"/>
    </row>
    <row r="926" spans="10:15" x14ac:dyDescent="0.2">
      <c r="O926" s="2" t="s">
        <v>1321</v>
      </c>
    </row>
    <row r="927" spans="10:15" x14ac:dyDescent="0.2">
      <c r="O927" s="2" t="s">
        <v>1322</v>
      </c>
    </row>
    <row r="930" spans="10:42" x14ac:dyDescent="0.2">
      <c r="J930" s="295" t="s">
        <v>1315</v>
      </c>
    </row>
    <row r="931" spans="10:42" x14ac:dyDescent="0.2">
      <c r="J931" s="144" t="s">
        <v>1311</v>
      </c>
      <c r="O931" s="295" t="s">
        <v>1316</v>
      </c>
      <c r="AA931" s="439"/>
      <c r="AB931" s="439"/>
      <c r="AC931" s="439"/>
      <c r="AD931" s="439"/>
    </row>
    <row r="932" spans="10:42" x14ac:dyDescent="0.2">
      <c r="J932" s="144" t="s">
        <v>1312</v>
      </c>
      <c r="AA932" s="439" t="s">
        <v>1334</v>
      </c>
      <c r="AB932" s="439"/>
      <c r="AC932" s="439"/>
      <c r="AD932" s="439"/>
      <c r="AH932" s="2" t="s">
        <v>1325</v>
      </c>
    </row>
    <row r="933" spans="10:42" x14ac:dyDescent="0.2">
      <c r="J933" s="144" t="s">
        <v>1313</v>
      </c>
      <c r="AO933" s="2" t="s">
        <v>1333</v>
      </c>
    </row>
    <row r="934" spans="10:42" x14ac:dyDescent="0.2">
      <c r="J934" s="302" t="s">
        <v>1314</v>
      </c>
      <c r="O934" s="28" t="s">
        <v>1311</v>
      </c>
    </row>
    <row r="935" spans="10:42" x14ac:dyDescent="0.2">
      <c r="J935" s="166"/>
      <c r="O935" s="28" t="s">
        <v>1312</v>
      </c>
    </row>
    <row r="936" spans="10:42" x14ac:dyDescent="0.2">
      <c r="J936" s="166"/>
      <c r="O936" s="28" t="s">
        <v>1313</v>
      </c>
      <c r="AF936" s="137" t="s">
        <v>1329</v>
      </c>
    </row>
    <row r="937" spans="10:42" x14ac:dyDescent="0.2">
      <c r="O937" s="28" t="s">
        <v>1314</v>
      </c>
      <c r="AL937" s="301" t="s">
        <v>1330</v>
      </c>
    </row>
    <row r="938" spans="10:42" x14ac:dyDescent="0.2">
      <c r="AH938" s="301">
        <v>7</v>
      </c>
      <c r="AI938" s="301"/>
      <c r="AJ938" s="301">
        <v>14</v>
      </c>
    </row>
    <row r="939" spans="10:42" x14ac:dyDescent="0.2">
      <c r="AC939" s="301" t="s">
        <v>1328</v>
      </c>
      <c r="AE939" s="439" t="s">
        <v>1324</v>
      </c>
      <c r="AF939" s="439"/>
      <c r="AG939" s="304"/>
      <c r="AH939" s="28" t="s">
        <v>43</v>
      </c>
      <c r="AI939" s="303"/>
      <c r="AJ939" s="28" t="s">
        <v>43</v>
      </c>
    </row>
    <row r="940" spans="10:42" x14ac:dyDescent="0.2">
      <c r="AP940" s="2" t="s">
        <v>1326</v>
      </c>
    </row>
    <row r="941" spans="10:42" x14ac:dyDescent="0.2">
      <c r="Y941" s="439" t="s">
        <v>1240</v>
      </c>
      <c r="Z941" s="439"/>
      <c r="AA941" s="439"/>
      <c r="AB941" s="439"/>
    </row>
    <row r="942" spans="10:42" x14ac:dyDescent="0.2">
      <c r="Y942" s="439" t="s">
        <v>1323</v>
      </c>
      <c r="Z942" s="439"/>
      <c r="AA942" s="439"/>
      <c r="AB942" s="439"/>
      <c r="AD942" s="301" t="s">
        <v>1204</v>
      </c>
      <c r="AG942" s="442" t="s">
        <v>1335</v>
      </c>
      <c r="AH942" s="442"/>
      <c r="AI942" s="442"/>
    </row>
    <row r="943" spans="10:42" x14ac:dyDescent="0.2">
      <c r="AF943" s="2">
        <v>0</v>
      </c>
      <c r="AG943" s="425">
        <v>3560</v>
      </c>
      <c r="AH943" s="426"/>
      <c r="AI943" s="427"/>
      <c r="AL943" s="308" t="s">
        <v>1331</v>
      </c>
    </row>
    <row r="944" spans="10:42" x14ac:dyDescent="0.2">
      <c r="AF944" s="2">
        <v>1</v>
      </c>
      <c r="AG944" s="428" t="s">
        <v>1327</v>
      </c>
      <c r="AH944" s="423"/>
      <c r="AI944" s="429"/>
    </row>
    <row r="945" spans="4:39" x14ac:dyDescent="0.2">
      <c r="Z945" s="439"/>
      <c r="AA945" s="439"/>
      <c r="AB945" s="439"/>
      <c r="AC945" s="439"/>
      <c r="AG945" s="305"/>
      <c r="AH945" s="24"/>
      <c r="AI945" s="213"/>
      <c r="AM945" s="137" t="s">
        <v>1332</v>
      </c>
    </row>
    <row r="946" spans="4:39" x14ac:dyDescent="0.2">
      <c r="Z946" s="439"/>
      <c r="AA946" s="439"/>
      <c r="AB946" s="439"/>
      <c r="AC946" s="439"/>
      <c r="AG946" s="306"/>
      <c r="AH946" s="24"/>
      <c r="AI946" s="307"/>
    </row>
    <row r="947" spans="4:39" ht="12.75" customHeight="1" x14ac:dyDescent="0.2">
      <c r="F947" s="2" t="s">
        <v>1336</v>
      </c>
      <c r="K947" s="2" t="s">
        <v>1336</v>
      </c>
      <c r="L947" s="2"/>
      <c r="P947" s="2" t="s">
        <v>1340</v>
      </c>
      <c r="AE947" s="440">
        <v>3560</v>
      </c>
      <c r="AF947" s="441"/>
      <c r="AG947" s="305"/>
      <c r="AH947" s="24"/>
      <c r="AI947" s="213"/>
    </row>
    <row r="948" spans="4:39" x14ac:dyDescent="0.2">
      <c r="G948" s="2" t="s">
        <v>1343</v>
      </c>
      <c r="L948" s="24" t="s">
        <v>1347</v>
      </c>
      <c r="P948" s="2" t="s">
        <v>1341</v>
      </c>
      <c r="AG948" s="306"/>
      <c r="AH948" s="24"/>
      <c r="AI948" s="307"/>
    </row>
    <row r="949" spans="4:39" x14ac:dyDescent="0.2">
      <c r="G949" s="2" t="s">
        <v>1344</v>
      </c>
      <c r="L949" s="2" t="s">
        <v>1346</v>
      </c>
      <c r="P949" s="2" t="s">
        <v>1342</v>
      </c>
    </row>
    <row r="950" spans="4:39" x14ac:dyDescent="0.2">
      <c r="L950" s="2"/>
    </row>
    <row r="951" spans="4:39" x14ac:dyDescent="0.2">
      <c r="L951" s="2"/>
    </row>
    <row r="952" spans="4:39" x14ac:dyDescent="0.2">
      <c r="L952" s="2"/>
    </row>
    <row r="953" spans="4:39" x14ac:dyDescent="0.2">
      <c r="K953" s="309" t="s">
        <v>1345</v>
      </c>
      <c r="L953" s="2"/>
    </row>
    <row r="954" spans="4:39" x14ac:dyDescent="0.2">
      <c r="L954" s="2"/>
    </row>
    <row r="955" spans="4:39" x14ac:dyDescent="0.2">
      <c r="L955" s="2"/>
    </row>
    <row r="956" spans="4:39" x14ac:dyDescent="0.2">
      <c r="L956" s="2"/>
    </row>
    <row r="957" spans="4:39" x14ac:dyDescent="0.2">
      <c r="D957" s="2" t="s">
        <v>1337</v>
      </c>
      <c r="G957" s="309" t="s">
        <v>1339</v>
      </c>
      <c r="I957" s="2" t="s">
        <v>1337</v>
      </c>
      <c r="L957" s="309" t="s">
        <v>1339</v>
      </c>
    </row>
    <row r="958" spans="4:39" x14ac:dyDescent="0.2">
      <c r="L958" s="2"/>
    </row>
    <row r="959" spans="4:39" x14ac:dyDescent="0.2">
      <c r="F959" s="2" t="s">
        <v>1338</v>
      </c>
      <c r="K959" s="2" t="s">
        <v>1338</v>
      </c>
      <c r="L959" s="2"/>
    </row>
    <row r="960" spans="4:39" x14ac:dyDescent="0.2">
      <c r="L960" s="2"/>
    </row>
    <row r="961" spans="6:41" x14ac:dyDescent="0.2">
      <c r="F961" s="309" t="s">
        <v>855</v>
      </c>
      <c r="K961" s="309" t="s">
        <v>856</v>
      </c>
    </row>
    <row r="962" spans="6:41" x14ac:dyDescent="0.2">
      <c r="AB962" s="137" t="s">
        <v>1204</v>
      </c>
      <c r="AL962" s="137" t="s">
        <v>1330</v>
      </c>
    </row>
    <row r="963" spans="6:41" x14ac:dyDescent="0.2">
      <c r="AG963" s="2" t="s">
        <v>1326</v>
      </c>
    </row>
    <row r="966" spans="6:41" x14ac:dyDescent="0.2">
      <c r="Z966" s="439" t="s">
        <v>1340</v>
      </c>
      <c r="AA966" s="439"/>
      <c r="AB966" s="439"/>
      <c r="AC966" s="439"/>
      <c r="AE966" s="2" t="s">
        <v>1328</v>
      </c>
      <c r="AM966" s="2" t="s">
        <v>1377</v>
      </c>
    </row>
    <row r="967" spans="6:41" x14ac:dyDescent="0.2">
      <c r="Z967" s="439" t="s">
        <v>1323</v>
      </c>
      <c r="AA967" s="439"/>
      <c r="AB967" s="439"/>
      <c r="AC967" s="439"/>
      <c r="AM967" s="2" t="s">
        <v>1378</v>
      </c>
    </row>
    <row r="968" spans="6:41" ht="11.25" customHeight="1" x14ac:dyDescent="0.2">
      <c r="S968" s="315"/>
      <c r="Z968" s="310"/>
      <c r="AA968" s="310"/>
      <c r="AB968" s="310"/>
      <c r="AC968" s="310"/>
      <c r="AD968" s="310"/>
      <c r="AE968" s="310"/>
      <c r="AF968" s="439"/>
      <c r="AG968" s="439"/>
      <c r="AH968" s="439"/>
      <c r="AI968" s="439"/>
    </row>
    <row r="969" spans="6:41" x14ac:dyDescent="0.2">
      <c r="Z969" s="310"/>
      <c r="AA969" s="310"/>
      <c r="AB969" s="310"/>
      <c r="AC969" s="310"/>
      <c r="AD969" s="310"/>
      <c r="AE969" s="310"/>
      <c r="AF969" s="326"/>
      <c r="AG969" s="328" t="s">
        <v>1329</v>
      </c>
      <c r="AH969" s="326"/>
      <c r="AI969" s="326"/>
    </row>
    <row r="970" spans="6:41" x14ac:dyDescent="0.2">
      <c r="Z970" s="310"/>
      <c r="AA970" s="310"/>
      <c r="AB970" s="310"/>
      <c r="AC970" s="310"/>
      <c r="AD970" s="310"/>
      <c r="AE970" s="310"/>
      <c r="AO970" s="2" t="s">
        <v>1331</v>
      </c>
    </row>
    <row r="972" spans="6:41" x14ac:dyDescent="0.2">
      <c r="AF972" s="484" t="s">
        <v>1379</v>
      </c>
      <c r="AG972" s="485"/>
      <c r="AH972" s="485"/>
      <c r="AI972" s="486"/>
      <c r="AL972" s="439"/>
      <c r="AM972" s="439"/>
      <c r="AN972" s="439"/>
      <c r="AO972" s="439"/>
    </row>
    <row r="973" spans="6:41" x14ac:dyDescent="0.2">
      <c r="AA973" s="2" t="s">
        <v>1380</v>
      </c>
      <c r="AL973" s="439" t="s">
        <v>1341</v>
      </c>
      <c r="AM973" s="439"/>
      <c r="AN973" s="439"/>
      <c r="AO973" s="439"/>
    </row>
    <row r="974" spans="6:41" x14ac:dyDescent="0.2">
      <c r="H974" s="439" t="s">
        <v>1350</v>
      </c>
      <c r="I974" s="439"/>
      <c r="J974" s="439"/>
      <c r="K974" s="439"/>
      <c r="L974" s="439"/>
      <c r="M974" s="439"/>
      <c r="AA974" s="308" t="s">
        <v>1381</v>
      </c>
      <c r="AL974" s="439" t="s">
        <v>1323</v>
      </c>
      <c r="AM974" s="439"/>
      <c r="AN974" s="439"/>
      <c r="AO974" s="439"/>
    </row>
    <row r="975" spans="6:41" ht="16.5" customHeight="1" x14ac:dyDescent="0.2">
      <c r="Z975" s="310"/>
      <c r="AA975" s="308" t="s">
        <v>1341</v>
      </c>
      <c r="AB975" s="310"/>
      <c r="AC975" s="310"/>
      <c r="AD975" s="310"/>
      <c r="AE975" s="310"/>
      <c r="AJ975" s="329" t="s">
        <v>1332</v>
      </c>
    </row>
    <row r="976" spans="6:41" x14ac:dyDescent="0.2">
      <c r="H976" s="144"/>
      <c r="J976" s="484" t="s">
        <v>1348</v>
      </c>
      <c r="K976" s="485"/>
      <c r="L976" s="485"/>
      <c r="M976" s="486"/>
      <c r="Z976" s="310"/>
      <c r="AA976" s="310"/>
      <c r="AB976" s="310"/>
      <c r="AC976" s="310"/>
      <c r="AD976" s="310"/>
      <c r="AE976" s="310"/>
    </row>
    <row r="977" spans="1:10" x14ac:dyDescent="0.2">
      <c r="G977" s="309"/>
    </row>
    <row r="978" spans="1:10" x14ac:dyDescent="0.2">
      <c r="H978" s="311"/>
    </row>
    <row r="979" spans="1:10" x14ac:dyDescent="0.2">
      <c r="H979" s="311" t="s">
        <v>1349</v>
      </c>
    </row>
    <row r="984" spans="1:10" x14ac:dyDescent="0.2">
      <c r="J984" s="311" t="s">
        <v>1354</v>
      </c>
    </row>
    <row r="985" spans="1:10" x14ac:dyDescent="0.2">
      <c r="H985" s="2" t="s">
        <v>1204</v>
      </c>
      <c r="I985" s="2">
        <v>1</v>
      </c>
      <c r="J985" s="313" t="s">
        <v>343</v>
      </c>
    </row>
    <row r="986" spans="1:10" x14ac:dyDescent="0.2">
      <c r="C986" s="434" t="s">
        <v>1264</v>
      </c>
      <c r="D986" s="434"/>
      <c r="E986" s="434"/>
      <c r="F986" s="434"/>
      <c r="I986" s="2">
        <v>2</v>
      </c>
      <c r="J986" s="312" t="s">
        <v>343</v>
      </c>
    </row>
    <row r="987" spans="1:10" x14ac:dyDescent="0.2">
      <c r="C987" s="487" t="s">
        <v>50</v>
      </c>
      <c r="D987" s="488"/>
      <c r="E987" s="488"/>
      <c r="F987" s="489"/>
      <c r="I987" s="2">
        <v>3</v>
      </c>
      <c r="J987" s="312" t="s">
        <v>343</v>
      </c>
    </row>
    <row r="988" spans="1:10" x14ac:dyDescent="0.2">
      <c r="C988" s="490"/>
      <c r="D988" s="491"/>
      <c r="E988" s="491"/>
      <c r="F988" s="492"/>
      <c r="I988" s="2">
        <v>4</v>
      </c>
      <c r="J988" s="312" t="s">
        <v>1362</v>
      </c>
    </row>
    <row r="989" spans="1:10" x14ac:dyDescent="0.2">
      <c r="C989" s="425"/>
      <c r="D989" s="426"/>
      <c r="E989" s="426"/>
      <c r="F989" s="427"/>
      <c r="I989" s="2">
        <v>5</v>
      </c>
      <c r="J989" s="312" t="s">
        <v>1355</v>
      </c>
    </row>
    <row r="990" spans="1:10" x14ac:dyDescent="0.2">
      <c r="A990" s="137" t="s">
        <v>1329</v>
      </c>
      <c r="C990" s="428"/>
      <c r="D990" s="423"/>
      <c r="E990" s="423"/>
      <c r="F990" s="429"/>
      <c r="G990" s="137" t="s">
        <v>1328</v>
      </c>
      <c r="J990" s="316"/>
    </row>
    <row r="991" spans="1:10" x14ac:dyDescent="0.2">
      <c r="C991" s="428"/>
      <c r="D991" s="423"/>
      <c r="E991" s="423"/>
      <c r="F991" s="429"/>
      <c r="I991" s="2">
        <v>20</v>
      </c>
      <c r="J991" s="314" t="s">
        <v>1355</v>
      </c>
    </row>
    <row r="992" spans="1:10" x14ac:dyDescent="0.2">
      <c r="C992" s="428"/>
      <c r="D992" s="423"/>
      <c r="E992" s="423"/>
      <c r="F992" s="429"/>
    </row>
    <row r="993" spans="3:12" x14ac:dyDescent="0.2">
      <c r="C993" s="433"/>
      <c r="D993" s="434"/>
      <c r="E993" s="434"/>
      <c r="F993" s="435"/>
    </row>
    <row r="995" spans="3:12" x14ac:dyDescent="0.2">
      <c r="C995" s="311">
        <v>1</v>
      </c>
      <c r="D995" s="311">
        <v>2</v>
      </c>
      <c r="E995" s="311">
        <v>3</v>
      </c>
      <c r="F995" s="311">
        <v>4</v>
      </c>
      <c r="H995" s="439" t="s">
        <v>1361</v>
      </c>
      <c r="I995" s="439"/>
      <c r="J995" s="439"/>
      <c r="K995" s="439"/>
      <c r="L995" s="439"/>
    </row>
    <row r="996" spans="3:12" x14ac:dyDescent="0.2">
      <c r="H996" s="28" t="s">
        <v>48</v>
      </c>
      <c r="I996" s="28" t="s">
        <v>1357</v>
      </c>
      <c r="J996" s="317"/>
      <c r="K996" s="28" t="s">
        <v>1356</v>
      </c>
      <c r="L996" s="318"/>
    </row>
    <row r="997" spans="3:12" x14ac:dyDescent="0.2">
      <c r="H997" s="319"/>
      <c r="I997" s="319"/>
      <c r="K997" s="319"/>
    </row>
    <row r="998" spans="3:12" x14ac:dyDescent="0.2">
      <c r="H998" s="312">
        <v>2025</v>
      </c>
      <c r="I998" s="312" t="s">
        <v>1358</v>
      </c>
      <c r="K998" s="312">
        <v>1</v>
      </c>
    </row>
    <row r="999" spans="3:12" x14ac:dyDescent="0.2">
      <c r="H999" s="312">
        <v>2026</v>
      </c>
      <c r="I999" s="312" t="s">
        <v>1359</v>
      </c>
      <c r="K999" s="312">
        <v>2</v>
      </c>
    </row>
    <row r="1000" spans="3:12" x14ac:dyDescent="0.2">
      <c r="H1000" s="312">
        <v>2030</v>
      </c>
      <c r="I1000" s="312" t="s">
        <v>1360</v>
      </c>
      <c r="K1000" s="312">
        <v>3</v>
      </c>
    </row>
    <row r="1001" spans="3:12" x14ac:dyDescent="0.2">
      <c r="H1001" s="320"/>
      <c r="I1001" s="320"/>
      <c r="J1001" s="320"/>
      <c r="K1001" s="320"/>
      <c r="L1001" s="321"/>
    </row>
    <row r="1002" spans="3:12" x14ac:dyDescent="0.2">
      <c r="C1002" s="311" t="s">
        <v>1351</v>
      </c>
      <c r="D1002" s="311" t="s">
        <v>1352</v>
      </c>
      <c r="E1002" s="311" t="s">
        <v>1353</v>
      </c>
      <c r="F1002" s="311"/>
      <c r="L1002" s="2"/>
    </row>
    <row r="1008" spans="3:12" x14ac:dyDescent="0.2">
      <c r="D1008" s="2" t="s">
        <v>13</v>
      </c>
    </row>
    <row r="1009" spans="4:10" ht="12.75" customHeight="1" x14ac:dyDescent="0.2">
      <c r="G1009" s="487" t="s">
        <v>1369</v>
      </c>
      <c r="H1009" s="489"/>
    </row>
    <row r="1010" spans="4:10" x14ac:dyDescent="0.2">
      <c r="D1010" s="2" t="s">
        <v>1368</v>
      </c>
      <c r="G1010" s="499"/>
      <c r="H1010" s="500"/>
      <c r="J1010" s="2" t="s">
        <v>1370</v>
      </c>
    </row>
    <row r="1011" spans="4:10" x14ac:dyDescent="0.2">
      <c r="D1011" s="2" t="s">
        <v>1376</v>
      </c>
      <c r="G1011" s="490"/>
      <c r="H1011" s="492"/>
      <c r="J1011" s="2" t="s">
        <v>1371</v>
      </c>
    </row>
    <row r="1015" spans="4:10" x14ac:dyDescent="0.2">
      <c r="G1015" s="327" t="s">
        <v>1372</v>
      </c>
    </row>
    <row r="1016" spans="4:10" ht="2.25" customHeight="1" x14ac:dyDescent="0.2"/>
    <row r="1017" spans="4:10" x14ac:dyDescent="0.2">
      <c r="G1017" s="501" t="s">
        <v>1373</v>
      </c>
    </row>
    <row r="1018" spans="4:10" x14ac:dyDescent="0.2">
      <c r="G1018" s="502"/>
    </row>
    <row r="1019" spans="4:10" x14ac:dyDescent="0.2">
      <c r="E1019" s="323" t="s">
        <v>1374</v>
      </c>
      <c r="G1019" s="502"/>
    </row>
    <row r="1020" spans="4:10" x14ac:dyDescent="0.2">
      <c r="E1020" s="323" t="s">
        <v>1375</v>
      </c>
      <c r="G1020" s="502"/>
    </row>
    <row r="1021" spans="4:10" x14ac:dyDescent="0.2">
      <c r="G1021" s="502"/>
    </row>
    <row r="1022" spans="4:10" x14ac:dyDescent="0.2">
      <c r="G1022" s="503"/>
    </row>
    <row r="1086" spans="2:10" x14ac:dyDescent="0.2">
      <c r="H1086" s="330" t="s">
        <v>1239</v>
      </c>
    </row>
    <row r="1087" spans="2:10" x14ac:dyDescent="0.2">
      <c r="B1087" s="331">
        <v>250</v>
      </c>
      <c r="D1087" s="2" t="s">
        <v>702</v>
      </c>
      <c r="E1087" s="2" t="s">
        <v>1382</v>
      </c>
      <c r="H1087" s="335"/>
    </row>
    <row r="1088" spans="2:10" x14ac:dyDescent="0.2">
      <c r="B1088" s="331">
        <f>B1087+1</f>
        <v>251</v>
      </c>
      <c r="D1088" s="2" t="s">
        <v>702</v>
      </c>
      <c r="E1088" s="2" t="s">
        <v>1383</v>
      </c>
      <c r="H1088" s="336" t="s">
        <v>1000</v>
      </c>
      <c r="I1088" s="137" t="s">
        <v>318</v>
      </c>
      <c r="J1088" s="28">
        <v>405</v>
      </c>
    </row>
    <row r="1089" spans="2:10" x14ac:dyDescent="0.2">
      <c r="B1089" s="331">
        <f t="shared" ref="B1089:B1091" si="8">B1088+1</f>
        <v>252</v>
      </c>
      <c r="D1089" s="2" t="s">
        <v>705</v>
      </c>
      <c r="E1089" s="2" t="s">
        <v>1387</v>
      </c>
      <c r="G1089" s="330" t="s">
        <v>856</v>
      </c>
      <c r="H1089" s="28">
        <v>253</v>
      </c>
    </row>
    <row r="1090" spans="2:10" x14ac:dyDescent="0.2">
      <c r="B1090" s="331">
        <f t="shared" si="8"/>
        <v>253</v>
      </c>
      <c r="D1090" s="2" t="s">
        <v>704</v>
      </c>
      <c r="E1090" s="2" t="s">
        <v>1384</v>
      </c>
      <c r="H1090" s="28"/>
    </row>
    <row r="1091" spans="2:10" x14ac:dyDescent="0.2">
      <c r="B1091" s="331">
        <f t="shared" si="8"/>
        <v>254</v>
      </c>
      <c r="D1091" s="2" t="s">
        <v>895</v>
      </c>
      <c r="H1091" s="335"/>
    </row>
    <row r="1094" spans="2:10" x14ac:dyDescent="0.2">
      <c r="B1094" s="331">
        <v>405</v>
      </c>
      <c r="C1094" s="137" t="s">
        <v>1388</v>
      </c>
      <c r="D1094" s="2" t="s">
        <v>707</v>
      </c>
      <c r="E1094" s="2" t="s">
        <v>40</v>
      </c>
    </row>
    <row r="1095" spans="2:10" x14ac:dyDescent="0.2">
      <c r="B1095" s="331">
        <f>B1094+1</f>
        <v>406</v>
      </c>
      <c r="D1095" s="2" t="s">
        <v>707</v>
      </c>
      <c r="E1095" s="2" t="s">
        <v>41</v>
      </c>
    </row>
    <row r="1096" spans="2:10" x14ac:dyDescent="0.2">
      <c r="B1096" s="331">
        <f t="shared" ref="B1096:B1102" si="9">B1095+1</f>
        <v>407</v>
      </c>
      <c r="D1096" s="2" t="s">
        <v>707</v>
      </c>
      <c r="E1096" s="2" t="s">
        <v>359</v>
      </c>
      <c r="H1096" s="330" t="s">
        <v>1239</v>
      </c>
    </row>
    <row r="1097" spans="2:10" x14ac:dyDescent="0.2">
      <c r="B1097" s="331">
        <f t="shared" si="9"/>
        <v>408</v>
      </c>
      <c r="D1097" s="2" t="s">
        <v>702</v>
      </c>
      <c r="E1097" s="2" t="s">
        <v>1385</v>
      </c>
      <c r="H1097" s="335"/>
    </row>
    <row r="1098" spans="2:10" x14ac:dyDescent="0.2">
      <c r="B1098" s="331">
        <f t="shared" si="9"/>
        <v>409</v>
      </c>
      <c r="D1098" s="2" t="s">
        <v>240</v>
      </c>
      <c r="E1098" s="2" t="s">
        <v>1386</v>
      </c>
      <c r="H1098" s="336" t="s">
        <v>1000</v>
      </c>
      <c r="I1098" s="137" t="s">
        <v>318</v>
      </c>
      <c r="J1098" s="28">
        <v>253</v>
      </c>
    </row>
    <row r="1099" spans="2:10" x14ac:dyDescent="0.2">
      <c r="B1099" s="331">
        <f t="shared" si="9"/>
        <v>410</v>
      </c>
      <c r="D1099" s="2" t="s">
        <v>708</v>
      </c>
      <c r="E1099" s="2" t="s">
        <v>359</v>
      </c>
      <c r="G1099" s="330" t="s">
        <v>56</v>
      </c>
      <c r="H1099" s="28">
        <v>253</v>
      </c>
    </row>
    <row r="1100" spans="2:10" x14ac:dyDescent="0.2">
      <c r="B1100" s="331">
        <f t="shared" si="9"/>
        <v>411</v>
      </c>
      <c r="D1100" s="2" t="s">
        <v>708</v>
      </c>
      <c r="E1100" s="2" t="s">
        <v>41</v>
      </c>
      <c r="H1100" s="28"/>
    </row>
    <row r="1101" spans="2:10" x14ac:dyDescent="0.2">
      <c r="B1101" s="331">
        <f t="shared" si="9"/>
        <v>412</v>
      </c>
      <c r="D1101" s="2" t="s">
        <v>708</v>
      </c>
      <c r="E1101" s="2" t="s">
        <v>40</v>
      </c>
      <c r="H1101" s="335"/>
    </row>
    <row r="1102" spans="2:10" x14ac:dyDescent="0.2">
      <c r="B1102" s="331">
        <f t="shared" si="9"/>
        <v>413</v>
      </c>
      <c r="D1102" s="2" t="s">
        <v>33</v>
      </c>
    </row>
    <row r="1103" spans="2:10" ht="6.75" customHeight="1" x14ac:dyDescent="0.2"/>
    <row r="1104" spans="2:10" x14ac:dyDescent="0.2">
      <c r="B1104" s="439" t="s">
        <v>855</v>
      </c>
      <c r="C1104" s="439"/>
      <c r="D1104" s="439"/>
      <c r="E1104" s="439"/>
      <c r="F1104" s="439"/>
    </row>
    <row r="1111" spans="2:11" x14ac:dyDescent="0.2">
      <c r="C1111" s="337"/>
      <c r="D1111" s="338"/>
      <c r="E1111" s="339"/>
      <c r="G1111" s="337"/>
      <c r="H1111" s="338"/>
      <c r="I1111" s="338"/>
      <c r="J1111" s="338"/>
      <c r="K1111" s="339"/>
    </row>
    <row r="1112" spans="2:11" x14ac:dyDescent="0.2">
      <c r="C1112" s="305"/>
      <c r="D1112" s="24"/>
      <c r="E1112" s="213"/>
      <c r="G1112" s="305"/>
      <c r="H1112" s="24"/>
      <c r="I1112" s="24"/>
      <c r="J1112" s="24"/>
      <c r="K1112" s="213"/>
    </row>
    <row r="1113" spans="2:11" x14ac:dyDescent="0.2">
      <c r="C1113" s="428"/>
      <c r="D1113" s="423"/>
      <c r="E1113" s="429"/>
      <c r="G1113" s="305"/>
      <c r="H1113" s="332"/>
      <c r="I1113" s="24"/>
      <c r="J1113" s="24"/>
      <c r="K1113" s="213"/>
    </row>
    <row r="1114" spans="2:11" x14ac:dyDescent="0.2">
      <c r="C1114" s="428" t="s">
        <v>376</v>
      </c>
      <c r="D1114" s="423"/>
      <c r="E1114" s="429"/>
      <c r="G1114" s="305"/>
      <c r="H1114" s="332" t="s">
        <v>376</v>
      </c>
      <c r="I1114" s="24"/>
      <c r="J1114" s="332" t="s">
        <v>1392</v>
      </c>
      <c r="K1114" s="213"/>
    </row>
    <row r="1115" spans="2:11" x14ac:dyDescent="0.2">
      <c r="C1115" s="305"/>
      <c r="D1115" s="343"/>
      <c r="E1115" s="213"/>
      <c r="G1115" s="305"/>
      <c r="H1115" s="343"/>
      <c r="I1115" s="24"/>
      <c r="J1115" s="332" t="s">
        <v>1393</v>
      </c>
      <c r="K1115" s="213"/>
    </row>
    <row r="1116" spans="2:11" x14ac:dyDescent="0.2">
      <c r="B1116" s="334"/>
      <c r="C1116" s="305"/>
      <c r="D1116" s="193" t="s">
        <v>1389</v>
      </c>
      <c r="E1116" s="213"/>
      <c r="G1116" s="305"/>
      <c r="H1116" s="193" t="s">
        <v>1389</v>
      </c>
      <c r="I1116" s="24"/>
      <c r="J1116" s="345"/>
      <c r="K1116" s="213"/>
    </row>
    <row r="1117" spans="2:11" x14ac:dyDescent="0.2">
      <c r="C1117" s="305"/>
      <c r="D1117" s="333" t="s">
        <v>1390</v>
      </c>
      <c r="E1117" s="213"/>
      <c r="G1117" s="305"/>
      <c r="H1117" s="333" t="s">
        <v>1391</v>
      </c>
      <c r="I1117" s="24"/>
      <c r="J1117" s="346"/>
      <c r="K1117" s="213"/>
    </row>
    <row r="1118" spans="2:11" x14ac:dyDescent="0.2">
      <c r="B1118" s="334"/>
      <c r="C1118" s="305"/>
      <c r="D1118" s="193" t="s">
        <v>1389</v>
      </c>
      <c r="E1118" s="213"/>
      <c r="G1118" s="305"/>
      <c r="H1118" s="193" t="s">
        <v>1389</v>
      </c>
      <c r="I1118" s="24"/>
      <c r="J1118" s="24"/>
      <c r="K1118" s="213"/>
    </row>
    <row r="1119" spans="2:11" x14ac:dyDescent="0.2">
      <c r="C1119" s="305"/>
      <c r="D1119" s="344"/>
      <c r="E1119" s="213"/>
      <c r="G1119" s="305"/>
      <c r="H1119" s="344"/>
      <c r="I1119" s="24"/>
      <c r="J1119" s="24"/>
      <c r="K1119" s="213"/>
    </row>
    <row r="1120" spans="2:11" x14ac:dyDescent="0.2">
      <c r="C1120" s="305"/>
      <c r="D1120" s="24"/>
      <c r="E1120" s="213"/>
      <c r="G1120" s="305"/>
      <c r="H1120" s="24"/>
      <c r="I1120" s="24"/>
      <c r="J1120" s="24"/>
      <c r="K1120" s="213"/>
    </row>
    <row r="1121" spans="3:11" x14ac:dyDescent="0.2">
      <c r="C1121" s="340"/>
      <c r="D1121" s="341"/>
      <c r="E1121" s="342"/>
      <c r="G1121" s="340"/>
      <c r="H1121" s="341"/>
      <c r="I1121" s="341"/>
      <c r="J1121" s="341"/>
      <c r="K1121" s="342"/>
    </row>
    <row r="1122" spans="3:11" x14ac:dyDescent="0.2">
      <c r="C1122" s="493" t="s">
        <v>1394</v>
      </c>
      <c r="D1122" s="494"/>
      <c r="E1122" s="495"/>
      <c r="G1122" s="493" t="s">
        <v>1394</v>
      </c>
      <c r="H1122" s="494"/>
      <c r="I1122" s="494"/>
      <c r="J1122" s="494"/>
      <c r="K1122" s="495"/>
    </row>
    <row r="1123" spans="3:11" x14ac:dyDescent="0.2">
      <c r="C1123" s="496"/>
      <c r="D1123" s="497"/>
      <c r="E1123" s="498"/>
      <c r="G1123" s="496"/>
      <c r="H1123" s="497"/>
      <c r="I1123" s="497"/>
      <c r="J1123" s="497"/>
      <c r="K1123" s="498"/>
    </row>
    <row r="1124" spans="3:11" x14ac:dyDescent="0.2">
      <c r="C1124" s="426" t="s">
        <v>855</v>
      </c>
      <c r="D1124" s="426"/>
      <c r="E1124" s="426"/>
      <c r="G1124" s="426" t="s">
        <v>856</v>
      </c>
      <c r="H1124" s="426"/>
      <c r="I1124" s="426"/>
      <c r="J1124" s="426"/>
      <c r="K1124" s="426"/>
    </row>
  </sheetData>
  <mergeCells count="176">
    <mergeCell ref="C1122:E1123"/>
    <mergeCell ref="C1113:E1113"/>
    <mergeCell ref="G1122:K1123"/>
    <mergeCell ref="C1124:E1124"/>
    <mergeCell ref="G1124:K1124"/>
    <mergeCell ref="C1114:E1114"/>
    <mergeCell ref="AL972:AO972"/>
    <mergeCell ref="AL973:AO973"/>
    <mergeCell ref="AL974:AO974"/>
    <mergeCell ref="AF972:AI972"/>
    <mergeCell ref="B1104:F1104"/>
    <mergeCell ref="G1009:H1011"/>
    <mergeCell ref="G1017:G1022"/>
    <mergeCell ref="G866:H866"/>
    <mergeCell ref="C864:D864"/>
    <mergeCell ref="J862:K862"/>
    <mergeCell ref="C989:F993"/>
    <mergeCell ref="H995:L995"/>
    <mergeCell ref="J976:M976"/>
    <mergeCell ref="H974:M974"/>
    <mergeCell ref="C986:F986"/>
    <mergeCell ref="C987:F988"/>
    <mergeCell ref="F845:G845"/>
    <mergeCell ref="L711:L714"/>
    <mergeCell ref="L726:L731"/>
    <mergeCell ref="C819:F819"/>
    <mergeCell ref="I819:L819"/>
    <mergeCell ref="L772:L797"/>
    <mergeCell ref="D781:D786"/>
    <mergeCell ref="D787:D789"/>
    <mergeCell ref="D790:D796"/>
    <mergeCell ref="F772:F796"/>
    <mergeCell ref="G772:G774"/>
    <mergeCell ref="G775:G779"/>
    <mergeCell ref="G780:G782"/>
    <mergeCell ref="G783:G790"/>
    <mergeCell ref="G791:G794"/>
    <mergeCell ref="I772:I794"/>
    <mergeCell ref="D777:D780"/>
    <mergeCell ref="D772:D776"/>
    <mergeCell ref="I737:I759"/>
    <mergeCell ref="L737:L748"/>
    <mergeCell ref="L749:L762"/>
    <mergeCell ref="D753:D754"/>
    <mergeCell ref="D756:D757"/>
    <mergeCell ref="D759:D760"/>
    <mergeCell ref="O772:O797"/>
    <mergeCell ref="M773:M775"/>
    <mergeCell ref="M777:M780"/>
    <mergeCell ref="M782:M785"/>
    <mergeCell ref="M787:M792"/>
    <mergeCell ref="M794:M796"/>
    <mergeCell ref="J773:J774"/>
    <mergeCell ref="J776:J780"/>
    <mergeCell ref="J782:J783"/>
    <mergeCell ref="J785:J786"/>
    <mergeCell ref="J788:J796"/>
    <mergeCell ref="F737:F748"/>
    <mergeCell ref="F750:F761"/>
    <mergeCell ref="D737:D739"/>
    <mergeCell ref="D740:D741"/>
    <mergeCell ref="D743:D744"/>
    <mergeCell ref="D746:D747"/>
    <mergeCell ref="D750:D752"/>
    <mergeCell ref="V98:X98"/>
    <mergeCell ref="X640:AB640"/>
    <mergeCell ref="X639:AB639"/>
    <mergeCell ref="I627:J628"/>
    <mergeCell ref="C623:D623"/>
    <mergeCell ref="G626:G629"/>
    <mergeCell ref="U634:X634"/>
    <mergeCell ref="U633:X633"/>
    <mergeCell ref="U632:X632"/>
    <mergeCell ref="U631:X631"/>
    <mergeCell ref="S627:AV628"/>
    <mergeCell ref="AF631:AI631"/>
    <mergeCell ref="AF632:AI632"/>
    <mergeCell ref="AF633:AI633"/>
    <mergeCell ref="AF634:AI634"/>
    <mergeCell ref="AF630:AI630"/>
    <mergeCell ref="AK632:AN632"/>
    <mergeCell ref="AB98:AD98"/>
    <mergeCell ref="V118:X118"/>
    <mergeCell ref="Y118:AA118"/>
    <mergeCell ref="AB118:AD118"/>
    <mergeCell ref="Y117:AA117"/>
    <mergeCell ref="AB119:AD119"/>
    <mergeCell ref="V96:X96"/>
    <mergeCell ref="Y96:AA96"/>
    <mergeCell ref="AB96:AD96"/>
    <mergeCell ref="Y97:AA97"/>
    <mergeCell ref="AB97:AD97"/>
    <mergeCell ref="AB103:AD103"/>
    <mergeCell ref="AB104:AD104"/>
    <mergeCell ref="Y103:AA103"/>
    <mergeCell ref="V103:X103"/>
    <mergeCell ref="V104:X104"/>
    <mergeCell ref="Y104:AA104"/>
    <mergeCell ref="AB102:AD102"/>
    <mergeCell ref="Y101:AA101"/>
    <mergeCell ref="Y102:AA102"/>
    <mergeCell ref="AB99:AD99"/>
    <mergeCell ref="AB100:AD100"/>
    <mergeCell ref="AB101:AD101"/>
    <mergeCell ref="Y99:AA99"/>
    <mergeCell ref="Y100:AA100"/>
    <mergeCell ref="V97:X97"/>
    <mergeCell ref="V100:X100"/>
    <mergeCell ref="V101:X101"/>
    <mergeCell ref="V99:X99"/>
    <mergeCell ref="V102:X102"/>
    <mergeCell ref="G15:J15"/>
    <mergeCell ref="B15:E15"/>
    <mergeCell ref="B32:E32"/>
    <mergeCell ref="G32:J32"/>
    <mergeCell ref="Y98:AA98"/>
    <mergeCell ref="L116:L117"/>
    <mergeCell ref="C117:C118"/>
    <mergeCell ref="E102:E103"/>
    <mergeCell ref="I101:I102"/>
    <mergeCell ref="K32:N32"/>
    <mergeCell ref="T96:U96"/>
    <mergeCell ref="T104:U104"/>
    <mergeCell ref="T103:U103"/>
    <mergeCell ref="T99:U99"/>
    <mergeCell ref="T100:U100"/>
    <mergeCell ref="T101:U101"/>
    <mergeCell ref="T118:U118"/>
    <mergeCell ref="T97:U97"/>
    <mergeCell ref="T102:U102"/>
    <mergeCell ref="T98:U98"/>
    <mergeCell ref="T120:U120"/>
    <mergeCell ref="V120:X120"/>
    <mergeCell ref="Y120:AA120"/>
    <mergeCell ref="AB120:AD120"/>
    <mergeCell ref="T119:U119"/>
    <mergeCell ref="V119:X119"/>
    <mergeCell ref="Y119:AA119"/>
    <mergeCell ref="V117:X117"/>
    <mergeCell ref="AB117:AD117"/>
    <mergeCell ref="T117:U117"/>
    <mergeCell ref="AB121:AD121"/>
    <mergeCell ref="T122:U122"/>
    <mergeCell ref="V122:X122"/>
    <mergeCell ref="Y122:AA122"/>
    <mergeCell ref="AB122:AD122"/>
    <mergeCell ref="T121:U121"/>
    <mergeCell ref="V121:X121"/>
    <mergeCell ref="Y121:AA121"/>
    <mergeCell ref="AB123:AD123"/>
    <mergeCell ref="T123:U123"/>
    <mergeCell ref="V123:X123"/>
    <mergeCell ref="Y123:AA123"/>
    <mergeCell ref="AB125:AD125"/>
    <mergeCell ref="T124:U124"/>
    <mergeCell ref="V124:X124"/>
    <mergeCell ref="Y124:AA124"/>
    <mergeCell ref="AB124:AD124"/>
    <mergeCell ref="D538:J538"/>
    <mergeCell ref="T125:U125"/>
    <mergeCell ref="V125:X125"/>
    <mergeCell ref="Y125:AA125"/>
    <mergeCell ref="Z966:AC966"/>
    <mergeCell ref="Z967:AC967"/>
    <mergeCell ref="AF968:AI968"/>
    <mergeCell ref="AG943:AI943"/>
    <mergeCell ref="AG944:AI944"/>
    <mergeCell ref="AE947:AF947"/>
    <mergeCell ref="AA932:AD932"/>
    <mergeCell ref="AA931:AD931"/>
    <mergeCell ref="Z945:AC945"/>
    <mergeCell ref="Z946:AC946"/>
    <mergeCell ref="Y941:AB941"/>
    <mergeCell ref="Y942:AB942"/>
    <mergeCell ref="AG942:AI942"/>
    <mergeCell ref="AE939:AF939"/>
  </mergeCells>
  <phoneticPr fontId="2"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2"/>
  <sheetViews>
    <sheetView showGridLines="0" tabSelected="1" topLeftCell="A50" zoomScale="110" zoomScaleNormal="110" workbookViewId="0">
      <selection activeCell="D57" sqref="D57"/>
    </sheetView>
  </sheetViews>
  <sheetFormatPr baseColWidth="10" defaultColWidth="11.42578125" defaultRowHeight="11.25" x14ac:dyDescent="0.2"/>
  <cols>
    <col min="1" max="1" width="12.42578125" style="2" customWidth="1"/>
    <col min="2" max="2" width="6.42578125" style="2" customWidth="1"/>
    <col min="3" max="3" width="4.7109375" style="2" customWidth="1"/>
    <col min="4" max="4" width="53.7109375" style="2" customWidth="1"/>
    <col min="5" max="16384" width="11.42578125" style="2"/>
  </cols>
  <sheetData>
    <row r="2" spans="1:4" ht="12.75" x14ac:dyDescent="0.2">
      <c r="A2" s="403" t="s">
        <v>354</v>
      </c>
      <c r="B2" s="403"/>
      <c r="C2" s="403"/>
      <c r="D2" s="403"/>
    </row>
    <row r="3" spans="1:4" x14ac:dyDescent="0.2">
      <c r="A3" s="13" t="s">
        <v>980</v>
      </c>
      <c r="B3" s="404" t="s">
        <v>947</v>
      </c>
      <c r="C3" s="404"/>
      <c r="D3" s="404"/>
    </row>
    <row r="4" spans="1:4" ht="12.75" x14ac:dyDescent="0.2">
      <c r="A4" s="32" t="s">
        <v>981</v>
      </c>
      <c r="B4" s="393" t="s">
        <v>952</v>
      </c>
      <c r="C4" s="394"/>
      <c r="D4" s="394"/>
    </row>
    <row r="5" spans="1:4" ht="12.75" x14ac:dyDescent="0.2">
      <c r="A5" s="32" t="s">
        <v>982</v>
      </c>
      <c r="B5" s="393" t="s">
        <v>953</v>
      </c>
      <c r="C5" s="394"/>
      <c r="D5" s="394"/>
    </row>
    <row r="6" spans="1:4" ht="12.75" x14ac:dyDescent="0.2">
      <c r="A6" s="32" t="s">
        <v>983</v>
      </c>
      <c r="B6" s="393" t="s">
        <v>458</v>
      </c>
      <c r="C6" s="394"/>
      <c r="D6" s="394"/>
    </row>
    <row r="7" spans="1:4" ht="12.75" x14ac:dyDescent="0.2">
      <c r="A7" s="32" t="s">
        <v>984</v>
      </c>
      <c r="B7" s="393" t="s">
        <v>459</v>
      </c>
      <c r="C7" s="394"/>
      <c r="D7" s="394"/>
    </row>
    <row r="8" spans="1:4" ht="24" customHeight="1" x14ac:dyDescent="0.2">
      <c r="A8" s="32" t="s">
        <v>985</v>
      </c>
      <c r="B8" s="393" t="s">
        <v>460</v>
      </c>
      <c r="C8" s="394"/>
      <c r="D8" s="394"/>
    </row>
    <row r="9" spans="1:4" ht="24" customHeight="1" x14ac:dyDescent="0.2">
      <c r="A9" s="32" t="s">
        <v>986</v>
      </c>
      <c r="B9" s="393" t="s">
        <v>461</v>
      </c>
      <c r="C9" s="394"/>
      <c r="D9" s="394"/>
    </row>
    <row r="10" spans="1:4" ht="25.5" customHeight="1" x14ac:dyDescent="0.2">
      <c r="A10" s="32" t="s">
        <v>987</v>
      </c>
      <c r="B10" s="395" t="s">
        <v>462</v>
      </c>
      <c r="C10" s="396"/>
      <c r="D10" s="397"/>
    </row>
    <row r="11" spans="1:4" ht="24" customHeight="1" x14ac:dyDescent="0.2">
      <c r="A11" s="32" t="s">
        <v>988</v>
      </c>
      <c r="B11" s="393" t="s">
        <v>463</v>
      </c>
      <c r="C11" s="394"/>
      <c r="D11" s="394"/>
    </row>
    <row r="12" spans="1:4" ht="36" customHeight="1" x14ac:dyDescent="0.2">
      <c r="A12" s="32" t="s">
        <v>989</v>
      </c>
      <c r="B12" s="393" t="s">
        <v>954</v>
      </c>
      <c r="C12" s="394"/>
      <c r="D12" s="394"/>
    </row>
    <row r="13" spans="1:4" ht="24.75" customHeight="1" x14ac:dyDescent="0.2">
      <c r="A13" s="32" t="s">
        <v>990</v>
      </c>
      <c r="B13" s="393" t="s">
        <v>1180</v>
      </c>
      <c r="C13" s="394"/>
      <c r="D13" s="394"/>
    </row>
    <row r="14" spans="1:4" ht="25.5" customHeight="1" x14ac:dyDescent="0.2">
      <c r="A14" s="32">
        <v>11</v>
      </c>
      <c r="B14" s="393" t="s">
        <v>955</v>
      </c>
      <c r="C14" s="394"/>
      <c r="D14" s="394"/>
    </row>
    <row r="15" spans="1:4" ht="24" customHeight="1" x14ac:dyDescent="0.2">
      <c r="A15" s="32">
        <v>12</v>
      </c>
      <c r="B15" s="393" t="s">
        <v>464</v>
      </c>
      <c r="C15" s="394"/>
      <c r="D15" s="394"/>
    </row>
    <row r="16" spans="1:4" ht="23.25" customHeight="1" x14ac:dyDescent="0.2">
      <c r="A16" s="32">
        <v>13</v>
      </c>
      <c r="B16" s="393" t="s">
        <v>465</v>
      </c>
      <c r="C16" s="394"/>
      <c r="D16" s="394"/>
    </row>
    <row r="17" spans="1:6" ht="26.25" customHeight="1" x14ac:dyDescent="0.2">
      <c r="A17" s="32">
        <v>14</v>
      </c>
      <c r="B17" s="393" t="s">
        <v>466</v>
      </c>
      <c r="C17" s="394"/>
      <c r="D17" s="394"/>
    </row>
    <row r="18" spans="1:6" ht="36" customHeight="1" x14ac:dyDescent="0.2">
      <c r="A18" s="32">
        <v>15</v>
      </c>
      <c r="B18" s="393" t="s">
        <v>467</v>
      </c>
      <c r="C18" s="394"/>
      <c r="D18" s="394"/>
    </row>
    <row r="19" spans="1:6" ht="12.75" x14ac:dyDescent="0.2">
      <c r="A19" s="32">
        <v>16</v>
      </c>
      <c r="B19" s="393" t="s">
        <v>956</v>
      </c>
      <c r="C19" s="394"/>
      <c r="D19" s="394"/>
    </row>
    <row r="20" spans="1:6" ht="12.75" x14ac:dyDescent="0.2">
      <c r="A20" s="32">
        <v>17</v>
      </c>
      <c r="B20" s="393" t="s">
        <v>468</v>
      </c>
      <c r="C20" s="394"/>
      <c r="D20" s="394"/>
    </row>
    <row r="21" spans="1:6" ht="49.5" customHeight="1" x14ac:dyDescent="0.2">
      <c r="A21" s="32">
        <v>18</v>
      </c>
      <c r="B21" s="395" t="s">
        <v>957</v>
      </c>
      <c r="C21" s="396"/>
      <c r="D21" s="397"/>
    </row>
    <row r="22" spans="1:6" s="24" customFormat="1" x14ac:dyDescent="0.2">
      <c r="A22" s="180">
        <v>20</v>
      </c>
      <c r="B22" s="203" t="s">
        <v>627</v>
      </c>
      <c r="C22" s="180"/>
      <c r="E22" s="181" t="s">
        <v>625</v>
      </c>
      <c r="F22" s="24" t="s">
        <v>626</v>
      </c>
    </row>
    <row r="24" spans="1:6" x14ac:dyDescent="0.2">
      <c r="A24" s="2" t="s">
        <v>752</v>
      </c>
    </row>
    <row r="25" spans="1:6" x14ac:dyDescent="0.2">
      <c r="A25" s="2" t="s">
        <v>394</v>
      </c>
    </row>
    <row r="27" spans="1:6" x14ac:dyDescent="0.2">
      <c r="A27" s="2" t="s">
        <v>628</v>
      </c>
    </row>
    <row r="28" spans="1:6" x14ac:dyDescent="0.2">
      <c r="A28" s="2" t="s">
        <v>397</v>
      </c>
    </row>
    <row r="29" spans="1:6" x14ac:dyDescent="0.2">
      <c r="A29" s="2" t="s">
        <v>398</v>
      </c>
    </row>
    <row r="30" spans="1:6" x14ac:dyDescent="0.2">
      <c r="A30" s="2" t="s">
        <v>399</v>
      </c>
    </row>
    <row r="32" spans="1:6" x14ac:dyDescent="0.2">
      <c r="A32" s="2" t="s">
        <v>481</v>
      </c>
    </row>
    <row r="33" spans="1:1" x14ac:dyDescent="0.2">
      <c r="A33" s="2" t="s">
        <v>482</v>
      </c>
    </row>
    <row r="35" spans="1:1" x14ac:dyDescent="0.2">
      <c r="A35" s="2" t="s">
        <v>400</v>
      </c>
    </row>
    <row r="37" spans="1:1" x14ac:dyDescent="0.2">
      <c r="A37" s="2" t="s">
        <v>401</v>
      </c>
    </row>
    <row r="39" spans="1:1" x14ac:dyDescent="0.2">
      <c r="A39" s="2" t="s">
        <v>483</v>
      </c>
    </row>
    <row r="40" spans="1:1" x14ac:dyDescent="0.2">
      <c r="A40" s="2" t="s">
        <v>484</v>
      </c>
    </row>
    <row r="41" spans="1:1" x14ac:dyDescent="0.2">
      <c r="A41" s="2" t="s">
        <v>499</v>
      </c>
    </row>
    <row r="42" spans="1:1" x14ac:dyDescent="0.2">
      <c r="A42" s="2" t="s">
        <v>498</v>
      </c>
    </row>
    <row r="44" spans="1:1" x14ac:dyDescent="0.2">
      <c r="A44" s="2" t="s">
        <v>485</v>
      </c>
    </row>
    <row r="46" spans="1:1" x14ac:dyDescent="0.2">
      <c r="A46" s="2" t="s">
        <v>486</v>
      </c>
    </row>
    <row r="47" spans="1:1" x14ac:dyDescent="0.2">
      <c r="A47" s="2" t="s">
        <v>487</v>
      </c>
    </row>
    <row r="48" spans="1:1" x14ac:dyDescent="0.2">
      <c r="A48" s="2" t="s">
        <v>488</v>
      </c>
    </row>
    <row r="49" spans="1:5" x14ac:dyDescent="0.2">
      <c r="A49" s="2" t="s">
        <v>489</v>
      </c>
    </row>
    <row r="50" spans="1:5" x14ac:dyDescent="0.2">
      <c r="A50" s="2" t="s">
        <v>490</v>
      </c>
    </row>
    <row r="52" spans="1:5" x14ac:dyDescent="0.2">
      <c r="A52" s="2" t="s">
        <v>491</v>
      </c>
    </row>
    <row r="54" spans="1:5" x14ac:dyDescent="0.2">
      <c r="A54" s="2" t="s">
        <v>492</v>
      </c>
    </row>
    <row r="55" spans="1:5" x14ac:dyDescent="0.2">
      <c r="A55" s="2" t="s">
        <v>493</v>
      </c>
    </row>
    <row r="57" spans="1:5" x14ac:dyDescent="0.2">
      <c r="D57" s="2" t="s">
        <v>1405</v>
      </c>
    </row>
    <row r="58" spans="1:5" x14ac:dyDescent="0.2">
      <c r="D58" s="2" t="s">
        <v>395</v>
      </c>
    </row>
    <row r="60" spans="1:5" x14ac:dyDescent="0.2">
      <c r="A60" s="2" t="s">
        <v>494</v>
      </c>
    </row>
    <row r="61" spans="1:5" x14ac:dyDescent="0.2">
      <c r="A61" s="2" t="s">
        <v>495</v>
      </c>
    </row>
    <row r="63" spans="1:5" x14ac:dyDescent="0.2">
      <c r="D63" s="2">
        <v>0</v>
      </c>
      <c r="E63" s="28">
        <v>875</v>
      </c>
    </row>
    <row r="64" spans="1:5" x14ac:dyDescent="0.2">
      <c r="D64" s="2">
        <v>1</v>
      </c>
      <c r="E64" s="28" t="s">
        <v>396</v>
      </c>
    </row>
    <row r="65" spans="1:1" x14ac:dyDescent="0.2">
      <c r="A65" s="2" t="s">
        <v>496</v>
      </c>
    </row>
    <row r="67" spans="1:1" x14ac:dyDescent="0.2">
      <c r="A67" s="2" t="s">
        <v>497</v>
      </c>
    </row>
    <row r="68" spans="1:1" x14ac:dyDescent="0.2">
      <c r="A68" s="2" t="s">
        <v>500</v>
      </c>
    </row>
    <row r="69" spans="1:1" x14ac:dyDescent="0.2">
      <c r="A69" s="2" t="s">
        <v>501</v>
      </c>
    </row>
    <row r="70" spans="1:1" x14ac:dyDescent="0.2">
      <c r="A70" s="2" t="s">
        <v>502</v>
      </c>
    </row>
    <row r="72" spans="1:1" x14ac:dyDescent="0.2">
      <c r="A72" s="2" t="s">
        <v>503</v>
      </c>
    </row>
    <row r="73" spans="1:1" x14ac:dyDescent="0.2">
      <c r="A73" s="2" t="s">
        <v>504</v>
      </c>
    </row>
    <row r="74" spans="1:1" x14ac:dyDescent="0.2">
      <c r="A74" s="2" t="s">
        <v>505</v>
      </c>
    </row>
    <row r="75" spans="1:1" x14ac:dyDescent="0.2">
      <c r="A75" s="2" t="s">
        <v>506</v>
      </c>
    </row>
    <row r="77" spans="1:1" x14ac:dyDescent="0.2">
      <c r="A77" s="2" t="s">
        <v>507</v>
      </c>
    </row>
    <row r="78" spans="1:1" x14ac:dyDescent="0.2">
      <c r="A78" s="2" t="s">
        <v>508</v>
      </c>
    </row>
    <row r="79" spans="1:1" x14ac:dyDescent="0.2">
      <c r="A79" s="2" t="s">
        <v>509</v>
      </c>
    </row>
    <row r="80" spans="1:1" x14ac:dyDescent="0.2">
      <c r="A80" s="2" t="s">
        <v>510</v>
      </c>
    </row>
    <row r="85" spans="1:4" x14ac:dyDescent="0.2">
      <c r="A85" s="2" t="s">
        <v>753</v>
      </c>
    </row>
    <row r="87" spans="1:4" ht="12.75" x14ac:dyDescent="0.2">
      <c r="A87" s="403" t="s">
        <v>355</v>
      </c>
      <c r="B87" s="403"/>
      <c r="C87" s="403"/>
      <c r="D87" s="403"/>
    </row>
    <row r="88" spans="1:4" x14ac:dyDescent="0.2">
      <c r="A88" s="13" t="s">
        <v>754</v>
      </c>
      <c r="B88" s="383" t="s">
        <v>947</v>
      </c>
      <c r="C88" s="384"/>
      <c r="D88" s="385"/>
    </row>
    <row r="89" spans="1:4" ht="27.75" customHeight="1" x14ac:dyDescent="0.2">
      <c r="A89" s="380" t="s">
        <v>511</v>
      </c>
      <c r="B89" s="399" t="s">
        <v>1396</v>
      </c>
      <c r="C89" s="400"/>
      <c r="D89" s="401"/>
    </row>
    <row r="90" spans="1:4" x14ac:dyDescent="0.2">
      <c r="A90" s="381"/>
      <c r="B90" s="386" t="s">
        <v>1289</v>
      </c>
      <c r="C90" s="387"/>
      <c r="D90" s="388"/>
    </row>
    <row r="91" spans="1:4" ht="13.5" customHeight="1" x14ac:dyDescent="0.2">
      <c r="A91" s="381"/>
      <c r="B91" s="288"/>
      <c r="C91" s="389" t="s">
        <v>1290</v>
      </c>
      <c r="D91" s="392"/>
    </row>
    <row r="92" spans="1:4" ht="13.5" customHeight="1" x14ac:dyDescent="0.2">
      <c r="A92" s="381"/>
      <c r="B92" s="299"/>
      <c r="C92" s="389" t="s">
        <v>477</v>
      </c>
      <c r="D92" s="392"/>
    </row>
    <row r="93" spans="1:4" ht="17.25" customHeight="1" x14ac:dyDescent="0.2">
      <c r="A93" s="381"/>
      <c r="B93" s="299"/>
      <c r="C93" s="389" t="s">
        <v>1299</v>
      </c>
      <c r="D93" s="390"/>
    </row>
    <row r="94" spans="1:4" x14ac:dyDescent="0.2">
      <c r="A94" s="381"/>
      <c r="B94" s="386" t="s">
        <v>469</v>
      </c>
      <c r="C94" s="387"/>
      <c r="D94" s="388"/>
    </row>
    <row r="95" spans="1:4" ht="19.5" customHeight="1" x14ac:dyDescent="0.2">
      <c r="A95" s="381"/>
      <c r="B95" s="398" t="s">
        <v>511</v>
      </c>
      <c r="C95" s="391"/>
      <c r="D95" s="390"/>
    </row>
    <row r="96" spans="1:4" x14ac:dyDescent="0.2">
      <c r="A96" s="381"/>
      <c r="B96" s="386" t="s">
        <v>470</v>
      </c>
      <c r="C96" s="387"/>
      <c r="D96" s="388"/>
    </row>
    <row r="97" spans="1:4" ht="30" customHeight="1" x14ac:dyDescent="0.2">
      <c r="A97" s="381"/>
      <c r="B97" s="398" t="s">
        <v>140</v>
      </c>
      <c r="C97" s="391"/>
      <c r="D97" s="390"/>
    </row>
    <row r="98" spans="1:4" ht="15" customHeight="1" x14ac:dyDescent="0.2">
      <c r="A98" s="381"/>
      <c r="B98" s="386" t="s">
        <v>1280</v>
      </c>
      <c r="C98" s="387"/>
      <c r="D98" s="388"/>
    </row>
    <row r="99" spans="1:4" x14ac:dyDescent="0.2">
      <c r="A99" s="381"/>
      <c r="B99" s="299" t="s">
        <v>1281</v>
      </c>
      <c r="C99" s="300" t="s">
        <v>1283</v>
      </c>
      <c r="D99" s="289"/>
    </row>
    <row r="100" spans="1:4" x14ac:dyDescent="0.2">
      <c r="A100" s="381"/>
      <c r="B100" s="299" t="s">
        <v>1282</v>
      </c>
      <c r="C100" s="300" t="s">
        <v>1275</v>
      </c>
      <c r="D100" s="289"/>
    </row>
    <row r="101" spans="1:4" x14ac:dyDescent="0.2">
      <c r="A101" s="382"/>
      <c r="B101" s="296"/>
      <c r="C101" s="297"/>
      <c r="D101" s="298"/>
    </row>
    <row r="102" spans="1:4" ht="12.75" customHeight="1" x14ac:dyDescent="0.2">
      <c r="A102" s="13" t="s">
        <v>754</v>
      </c>
      <c r="B102" s="383" t="s">
        <v>947</v>
      </c>
      <c r="C102" s="384"/>
      <c r="D102" s="385"/>
    </row>
    <row r="103" spans="1:4" ht="59.25" customHeight="1" x14ac:dyDescent="0.2">
      <c r="A103" s="380" t="s">
        <v>981</v>
      </c>
      <c r="B103" s="399" t="s">
        <v>1397</v>
      </c>
      <c r="C103" s="400"/>
      <c r="D103" s="401"/>
    </row>
    <row r="104" spans="1:4" x14ac:dyDescent="0.2">
      <c r="A104" s="381"/>
      <c r="B104" s="386" t="s">
        <v>1286</v>
      </c>
      <c r="C104" s="387"/>
      <c r="D104" s="388"/>
    </row>
    <row r="105" spans="1:4" ht="15" customHeight="1" x14ac:dyDescent="0.2">
      <c r="A105" s="381"/>
      <c r="B105" s="288"/>
      <c r="C105" s="389" t="s">
        <v>1287</v>
      </c>
      <c r="D105" s="392"/>
    </row>
    <row r="106" spans="1:4" ht="13.5" customHeight="1" x14ac:dyDescent="0.2">
      <c r="A106" s="381"/>
      <c r="B106" s="288"/>
      <c r="C106" s="389" t="s">
        <v>477</v>
      </c>
      <c r="D106" s="392"/>
    </row>
    <row r="107" spans="1:4" x14ac:dyDescent="0.2">
      <c r="A107" s="381"/>
      <c r="B107" s="288"/>
      <c r="C107" s="389" t="s">
        <v>1300</v>
      </c>
      <c r="D107" s="390"/>
    </row>
    <row r="108" spans="1:4" x14ac:dyDescent="0.2">
      <c r="A108" s="381"/>
      <c r="B108" s="202"/>
      <c r="C108" s="389" t="s">
        <v>1288</v>
      </c>
      <c r="D108" s="390"/>
    </row>
    <row r="109" spans="1:4" ht="13.5" customHeight="1" x14ac:dyDescent="0.2">
      <c r="A109" s="381"/>
      <c r="B109" s="202"/>
      <c r="C109" s="286"/>
      <c r="D109" s="287"/>
    </row>
    <row r="110" spans="1:4" x14ac:dyDescent="0.2">
      <c r="A110" s="381"/>
      <c r="B110" s="386" t="s">
        <v>469</v>
      </c>
      <c r="C110" s="387"/>
      <c r="D110" s="388"/>
    </row>
    <row r="111" spans="1:4" x14ac:dyDescent="0.2">
      <c r="A111" s="381"/>
      <c r="B111" s="398" t="s">
        <v>471</v>
      </c>
      <c r="C111" s="391"/>
      <c r="D111" s="390"/>
    </row>
    <row r="112" spans="1:4" x14ac:dyDescent="0.2">
      <c r="A112" s="381"/>
      <c r="B112" s="398" t="s">
        <v>472</v>
      </c>
      <c r="C112" s="391"/>
      <c r="D112" s="390"/>
    </row>
    <row r="113" spans="1:4" ht="16.5" customHeight="1" x14ac:dyDescent="0.2">
      <c r="A113" s="381"/>
      <c r="B113" s="398" t="s">
        <v>473</v>
      </c>
      <c r="C113" s="391"/>
      <c r="D113" s="390"/>
    </row>
    <row r="114" spans="1:4" ht="18" customHeight="1" x14ac:dyDescent="0.2">
      <c r="A114" s="381"/>
      <c r="B114" s="386" t="s">
        <v>474</v>
      </c>
      <c r="C114" s="387"/>
      <c r="D114" s="388"/>
    </row>
    <row r="115" spans="1:4" ht="15" customHeight="1" x14ac:dyDescent="0.2">
      <c r="A115" s="381"/>
      <c r="B115" s="386" t="s">
        <v>1280</v>
      </c>
      <c r="C115" s="387"/>
      <c r="D115" s="388"/>
    </row>
    <row r="116" spans="1:4" x14ac:dyDescent="0.2">
      <c r="A116" s="381"/>
      <c r="B116" s="299" t="s">
        <v>1281</v>
      </c>
      <c r="C116" s="300" t="s">
        <v>1284</v>
      </c>
      <c r="D116" s="289"/>
    </row>
    <row r="117" spans="1:4" x14ac:dyDescent="0.2">
      <c r="A117" s="381"/>
      <c r="B117" s="299" t="s">
        <v>1282</v>
      </c>
      <c r="C117" s="300" t="s">
        <v>1275</v>
      </c>
      <c r="D117" s="289"/>
    </row>
    <row r="118" spans="1:4" x14ac:dyDescent="0.2">
      <c r="A118" s="382"/>
      <c r="B118" s="296"/>
      <c r="C118" s="297"/>
      <c r="D118" s="298"/>
    </row>
    <row r="119" spans="1:4" ht="30.75" customHeight="1" x14ac:dyDescent="0.2">
      <c r="A119" s="380" t="s">
        <v>982</v>
      </c>
      <c r="B119" s="399" t="s">
        <v>1398</v>
      </c>
      <c r="C119" s="400"/>
      <c r="D119" s="401"/>
    </row>
    <row r="120" spans="1:4" x14ac:dyDescent="0.2">
      <c r="A120" s="381"/>
      <c r="B120" s="386" t="s">
        <v>476</v>
      </c>
      <c r="C120" s="387"/>
      <c r="D120" s="388"/>
    </row>
    <row r="121" spans="1:4" ht="16.5" customHeight="1" x14ac:dyDescent="0.2">
      <c r="A121" s="381"/>
      <c r="B121" s="202"/>
      <c r="C121" s="391" t="s">
        <v>475</v>
      </c>
      <c r="D121" s="390"/>
    </row>
    <row r="122" spans="1:4" ht="15.75" customHeight="1" x14ac:dyDescent="0.2">
      <c r="A122" s="381"/>
      <c r="B122" s="202"/>
      <c r="C122" s="391" t="s">
        <v>477</v>
      </c>
      <c r="D122" s="390"/>
    </row>
    <row r="123" spans="1:4" ht="11.25" customHeight="1" x14ac:dyDescent="0.2">
      <c r="A123" s="381"/>
      <c r="B123" s="202"/>
      <c r="C123" s="389" t="s">
        <v>478</v>
      </c>
      <c r="D123" s="390" t="s">
        <v>478</v>
      </c>
    </row>
    <row r="124" spans="1:4" ht="11.25" customHeight="1" x14ac:dyDescent="0.2">
      <c r="A124" s="381"/>
      <c r="B124" s="202"/>
      <c r="C124" s="391" t="s">
        <v>135</v>
      </c>
      <c r="D124" s="390" t="s">
        <v>135</v>
      </c>
    </row>
    <row r="125" spans="1:4" ht="11.25" customHeight="1" x14ac:dyDescent="0.2">
      <c r="A125" s="381"/>
      <c r="B125" s="202"/>
      <c r="C125" s="391" t="s">
        <v>479</v>
      </c>
      <c r="D125" s="390" t="s">
        <v>479</v>
      </c>
    </row>
    <row r="126" spans="1:4" ht="11.25" customHeight="1" x14ac:dyDescent="0.2">
      <c r="A126" s="381"/>
      <c r="B126" s="202"/>
      <c r="C126" s="391" t="s">
        <v>480</v>
      </c>
      <c r="D126" s="390" t="s">
        <v>480</v>
      </c>
    </row>
    <row r="127" spans="1:4" ht="25.5" customHeight="1" x14ac:dyDescent="0.2">
      <c r="A127" s="381"/>
      <c r="B127" s="202"/>
      <c r="C127" s="391" t="s">
        <v>1230</v>
      </c>
      <c r="D127" s="390" t="s">
        <v>134</v>
      </c>
    </row>
    <row r="128" spans="1:4" x14ac:dyDescent="0.2">
      <c r="A128" s="381"/>
      <c r="B128" s="386" t="s">
        <v>469</v>
      </c>
      <c r="C128" s="387"/>
      <c r="D128" s="388"/>
    </row>
    <row r="129" spans="1:4" x14ac:dyDescent="0.2">
      <c r="A129" s="381"/>
      <c r="B129" s="402" t="s">
        <v>136</v>
      </c>
      <c r="C129" s="391"/>
      <c r="D129" s="390"/>
    </row>
    <row r="130" spans="1:4" ht="60.75" customHeight="1" x14ac:dyDescent="0.2">
      <c r="A130" s="381"/>
      <c r="B130" s="202"/>
      <c r="C130" s="391" t="s">
        <v>1231</v>
      </c>
      <c r="D130" s="390"/>
    </row>
    <row r="131" spans="1:4" ht="11.25" customHeight="1" x14ac:dyDescent="0.2">
      <c r="A131" s="381"/>
      <c r="B131" s="398" t="s">
        <v>137</v>
      </c>
      <c r="C131" s="391"/>
      <c r="D131" s="390"/>
    </row>
    <row r="132" spans="1:4" ht="48.75" customHeight="1" x14ac:dyDescent="0.2">
      <c r="A132" s="381"/>
      <c r="B132" s="202"/>
      <c r="C132" s="391" t="s">
        <v>1232</v>
      </c>
      <c r="D132" s="390"/>
    </row>
    <row r="133" spans="1:4" ht="18.75" customHeight="1" x14ac:dyDescent="0.2">
      <c r="A133" s="381"/>
      <c r="B133" s="386" t="s">
        <v>474</v>
      </c>
      <c r="C133" s="387"/>
      <c r="D133" s="388"/>
    </row>
    <row r="134" spans="1:4" ht="15" customHeight="1" x14ac:dyDescent="0.2">
      <c r="A134" s="381"/>
      <c r="B134" s="386" t="s">
        <v>1280</v>
      </c>
      <c r="C134" s="387"/>
      <c r="D134" s="388"/>
    </row>
    <row r="135" spans="1:4" x14ac:dyDescent="0.2">
      <c r="A135" s="381"/>
      <c r="B135" s="299" t="s">
        <v>1281</v>
      </c>
      <c r="C135" s="300" t="s">
        <v>1285</v>
      </c>
      <c r="D135" s="289"/>
    </row>
    <row r="136" spans="1:4" x14ac:dyDescent="0.2">
      <c r="A136" s="381"/>
      <c r="B136" s="299" t="s">
        <v>1282</v>
      </c>
      <c r="C136" s="300" t="s">
        <v>1275</v>
      </c>
      <c r="D136" s="289"/>
    </row>
    <row r="137" spans="1:4" x14ac:dyDescent="0.2">
      <c r="A137" s="382"/>
      <c r="B137" s="296"/>
      <c r="C137" s="297"/>
      <c r="D137" s="298"/>
    </row>
    <row r="138" spans="1:4" x14ac:dyDescent="0.2">
      <c r="A138" s="290" t="s">
        <v>754</v>
      </c>
      <c r="B138" s="383" t="s">
        <v>947</v>
      </c>
      <c r="C138" s="384"/>
      <c r="D138" s="385"/>
    </row>
    <row r="139" spans="1:4" ht="20.25" customHeight="1" x14ac:dyDescent="0.2">
      <c r="A139" s="380" t="s">
        <v>983</v>
      </c>
      <c r="B139" s="399" t="s">
        <v>1399</v>
      </c>
      <c r="C139" s="400"/>
      <c r="D139" s="401"/>
    </row>
    <row r="140" spans="1:4" x14ac:dyDescent="0.2">
      <c r="A140" s="381"/>
      <c r="B140" s="386" t="s">
        <v>1289</v>
      </c>
      <c r="C140" s="387"/>
      <c r="D140" s="388"/>
    </row>
    <row r="141" spans="1:4" ht="14.25" customHeight="1" x14ac:dyDescent="0.2">
      <c r="A141" s="381"/>
      <c r="B141" s="288"/>
      <c r="C141" s="389" t="s">
        <v>1291</v>
      </c>
      <c r="D141" s="392"/>
    </row>
    <row r="142" spans="1:4" ht="14.25" customHeight="1" x14ac:dyDescent="0.2">
      <c r="A142" s="381"/>
      <c r="B142" s="288"/>
      <c r="C142" s="389" t="s">
        <v>477</v>
      </c>
      <c r="D142" s="392"/>
    </row>
    <row r="143" spans="1:4" x14ac:dyDescent="0.2">
      <c r="A143" s="381"/>
      <c r="B143" s="288"/>
      <c r="C143" s="389" t="s">
        <v>1301</v>
      </c>
      <c r="D143" s="390"/>
    </row>
    <row r="144" spans="1:4" ht="14.25" customHeight="1" x14ac:dyDescent="0.2">
      <c r="A144" s="381"/>
      <c r="B144" s="202"/>
      <c r="C144" s="389" t="s">
        <v>1292</v>
      </c>
      <c r="D144" s="390"/>
    </row>
    <row r="145" spans="1:4" ht="13.5" customHeight="1" x14ac:dyDescent="0.2">
      <c r="A145" s="381"/>
      <c r="B145" s="202"/>
      <c r="C145" s="286"/>
      <c r="D145" s="287"/>
    </row>
    <row r="146" spans="1:4" x14ac:dyDescent="0.2">
      <c r="A146" s="381"/>
      <c r="B146" s="386" t="s">
        <v>469</v>
      </c>
      <c r="C146" s="387"/>
      <c r="D146" s="388"/>
    </row>
    <row r="147" spans="1:4" x14ac:dyDescent="0.2">
      <c r="A147" s="381"/>
      <c r="B147" s="398" t="s">
        <v>138</v>
      </c>
      <c r="C147" s="391"/>
      <c r="D147" s="390"/>
    </row>
    <row r="148" spans="1:4" ht="15.75" customHeight="1" x14ac:dyDescent="0.2">
      <c r="A148" s="381"/>
      <c r="B148" s="398" t="s">
        <v>139</v>
      </c>
      <c r="C148" s="391"/>
      <c r="D148" s="390"/>
    </row>
    <row r="149" spans="1:4" ht="18" customHeight="1" x14ac:dyDescent="0.2">
      <c r="A149" s="381"/>
      <c r="B149" s="386" t="s">
        <v>474</v>
      </c>
      <c r="C149" s="387"/>
      <c r="D149" s="388"/>
    </row>
    <row r="150" spans="1:4" ht="15" customHeight="1" x14ac:dyDescent="0.2">
      <c r="A150" s="381"/>
      <c r="B150" s="386" t="s">
        <v>1280</v>
      </c>
      <c r="C150" s="387"/>
      <c r="D150" s="388"/>
    </row>
    <row r="151" spans="1:4" x14ac:dyDescent="0.2">
      <c r="A151" s="381"/>
      <c r="B151" s="299" t="s">
        <v>1281</v>
      </c>
      <c r="C151" s="300" t="s">
        <v>1293</v>
      </c>
      <c r="D151" s="289"/>
    </row>
    <row r="152" spans="1:4" x14ac:dyDescent="0.2">
      <c r="A152" s="381"/>
      <c r="B152" s="299" t="s">
        <v>1282</v>
      </c>
      <c r="C152" s="300" t="s">
        <v>1275</v>
      </c>
      <c r="D152" s="289"/>
    </row>
    <row r="153" spans="1:4" x14ac:dyDescent="0.2">
      <c r="A153" s="382"/>
      <c r="B153" s="296"/>
      <c r="C153" s="297"/>
      <c r="D153" s="298"/>
    </row>
    <row r="154" spans="1:4" ht="31.5" customHeight="1" x14ac:dyDescent="0.2">
      <c r="A154" s="380" t="s">
        <v>984</v>
      </c>
      <c r="B154" s="399" t="s">
        <v>1400</v>
      </c>
      <c r="C154" s="400"/>
      <c r="D154" s="401"/>
    </row>
    <row r="155" spans="1:4" x14ac:dyDescent="0.2">
      <c r="A155" s="381"/>
      <c r="B155" s="386" t="s">
        <v>1289</v>
      </c>
      <c r="C155" s="387"/>
      <c r="D155" s="388"/>
    </row>
    <row r="156" spans="1:4" ht="12.75" customHeight="1" x14ac:dyDescent="0.2">
      <c r="A156" s="381"/>
      <c r="B156" s="288"/>
      <c r="C156" s="389" t="s">
        <v>1290</v>
      </c>
      <c r="D156" s="392"/>
    </row>
    <row r="157" spans="1:4" ht="12.75" customHeight="1" x14ac:dyDescent="0.2">
      <c r="A157" s="381"/>
      <c r="B157" s="299"/>
      <c r="C157" s="389" t="s">
        <v>477</v>
      </c>
      <c r="D157" s="392"/>
    </row>
    <row r="158" spans="1:4" ht="17.25" customHeight="1" x14ac:dyDescent="0.2">
      <c r="A158" s="381"/>
      <c r="B158" s="299"/>
      <c r="C158" s="389" t="s">
        <v>1302</v>
      </c>
      <c r="D158" s="390"/>
    </row>
    <row r="159" spans="1:4" x14ac:dyDescent="0.2">
      <c r="A159" s="381"/>
      <c r="B159" s="386" t="s">
        <v>469</v>
      </c>
      <c r="C159" s="387"/>
      <c r="D159" s="388"/>
    </row>
    <row r="160" spans="1:4" ht="18" customHeight="1" x14ac:dyDescent="0.2">
      <c r="A160" s="381"/>
      <c r="B160" s="398" t="s">
        <v>984</v>
      </c>
      <c r="C160" s="391"/>
      <c r="D160" s="390"/>
    </row>
    <row r="161" spans="1:4" ht="27" customHeight="1" x14ac:dyDescent="0.2">
      <c r="A161" s="381"/>
      <c r="B161" s="386" t="s">
        <v>151</v>
      </c>
      <c r="C161" s="387"/>
      <c r="D161" s="388"/>
    </row>
    <row r="162" spans="1:4" ht="15" customHeight="1" x14ac:dyDescent="0.2">
      <c r="A162" s="381"/>
      <c r="B162" s="386" t="s">
        <v>1280</v>
      </c>
      <c r="C162" s="387"/>
      <c r="D162" s="388"/>
    </row>
    <row r="163" spans="1:4" x14ac:dyDescent="0.2">
      <c r="A163" s="381"/>
      <c r="B163" s="299" t="s">
        <v>1281</v>
      </c>
      <c r="C163" s="300" t="s">
        <v>1294</v>
      </c>
      <c r="D163" s="289"/>
    </row>
    <row r="164" spans="1:4" x14ac:dyDescent="0.2">
      <c r="A164" s="381"/>
      <c r="B164" s="299" t="s">
        <v>1282</v>
      </c>
      <c r="C164" s="300" t="s">
        <v>1275</v>
      </c>
      <c r="D164" s="289"/>
    </row>
    <row r="165" spans="1:4" x14ac:dyDescent="0.2">
      <c r="A165" s="382"/>
      <c r="B165" s="296"/>
      <c r="C165" s="297"/>
      <c r="D165" s="298"/>
    </row>
    <row r="166" spans="1:4" x14ac:dyDescent="0.2">
      <c r="A166" s="290" t="s">
        <v>754</v>
      </c>
      <c r="B166" s="383" t="s">
        <v>947</v>
      </c>
      <c r="C166" s="384"/>
      <c r="D166" s="385"/>
    </row>
    <row r="167" spans="1:4" ht="54.75" customHeight="1" x14ac:dyDescent="0.2">
      <c r="A167" s="380" t="s">
        <v>985</v>
      </c>
      <c r="B167" s="399" t="s">
        <v>1401</v>
      </c>
      <c r="C167" s="400"/>
      <c r="D167" s="401"/>
    </row>
    <row r="168" spans="1:4" ht="11.25" customHeight="1" x14ac:dyDescent="0.2">
      <c r="A168" s="381"/>
      <c r="B168" s="386" t="s">
        <v>476</v>
      </c>
      <c r="C168" s="387"/>
      <c r="D168" s="388"/>
    </row>
    <row r="169" spans="1:4" ht="15.75" customHeight="1" x14ac:dyDescent="0.2">
      <c r="A169" s="381"/>
      <c r="B169" s="202"/>
      <c r="C169" s="391" t="s">
        <v>141</v>
      </c>
      <c r="D169" s="390"/>
    </row>
    <row r="170" spans="1:4" ht="17.25" customHeight="1" x14ac:dyDescent="0.2">
      <c r="A170" s="381"/>
      <c r="B170" s="202"/>
      <c r="C170" s="391" t="s">
        <v>477</v>
      </c>
      <c r="D170" s="390" t="s">
        <v>477</v>
      </c>
    </row>
    <row r="171" spans="1:4" ht="11.25" customHeight="1" x14ac:dyDescent="0.2">
      <c r="A171" s="381"/>
      <c r="B171" s="202"/>
      <c r="C171" s="391" t="s">
        <v>234</v>
      </c>
      <c r="D171" s="390" t="s">
        <v>234</v>
      </c>
    </row>
    <row r="172" spans="1:4" ht="11.25" customHeight="1" x14ac:dyDescent="0.2">
      <c r="A172" s="381"/>
      <c r="B172" s="202"/>
      <c r="C172" s="391" t="s">
        <v>142</v>
      </c>
      <c r="D172" s="390" t="s">
        <v>142</v>
      </c>
    </row>
    <row r="173" spans="1:4" ht="11.25" customHeight="1" x14ac:dyDescent="0.2">
      <c r="A173" s="381"/>
      <c r="B173" s="202"/>
      <c r="C173" s="391" t="s">
        <v>143</v>
      </c>
      <c r="D173" s="390" t="s">
        <v>143</v>
      </c>
    </row>
    <row r="174" spans="1:4" ht="18" customHeight="1" x14ac:dyDescent="0.2">
      <c r="A174" s="381"/>
      <c r="B174" s="202"/>
      <c r="C174" s="391" t="s">
        <v>144</v>
      </c>
      <c r="D174" s="390" t="s">
        <v>144</v>
      </c>
    </row>
    <row r="175" spans="1:4" ht="11.25" customHeight="1" x14ac:dyDescent="0.2">
      <c r="A175" s="381"/>
      <c r="B175" s="202" t="s">
        <v>958</v>
      </c>
      <c r="C175" s="391" t="s">
        <v>965</v>
      </c>
      <c r="D175" s="390"/>
    </row>
    <row r="176" spans="1:4" ht="15" customHeight="1" x14ac:dyDescent="0.2">
      <c r="A176" s="381"/>
      <c r="B176" s="202"/>
      <c r="C176" s="391" t="s">
        <v>145</v>
      </c>
      <c r="D176" s="390"/>
    </row>
    <row r="177" spans="1:4" ht="30" customHeight="1" x14ac:dyDescent="0.2">
      <c r="A177" s="381"/>
      <c r="B177" s="202" t="s">
        <v>959</v>
      </c>
      <c r="C177" s="391" t="s">
        <v>966</v>
      </c>
      <c r="D177" s="390"/>
    </row>
    <row r="178" spans="1:4" ht="15" customHeight="1" x14ac:dyDescent="0.2">
      <c r="A178" s="381"/>
      <c r="B178" s="202" t="s">
        <v>960</v>
      </c>
      <c r="C178" s="391" t="s">
        <v>967</v>
      </c>
      <c r="D178" s="390"/>
    </row>
    <row r="179" spans="1:4" ht="26.25" customHeight="1" x14ac:dyDescent="0.2">
      <c r="A179" s="381"/>
      <c r="B179" s="202" t="s">
        <v>961</v>
      </c>
      <c r="C179" s="389" t="s">
        <v>1295</v>
      </c>
      <c r="D179" s="390"/>
    </row>
    <row r="180" spans="1:4" ht="11.25" customHeight="1" x14ac:dyDescent="0.2">
      <c r="A180" s="381"/>
      <c r="B180" s="202" t="s">
        <v>962</v>
      </c>
      <c r="C180" s="391" t="s">
        <v>968</v>
      </c>
      <c r="D180" s="390"/>
    </row>
    <row r="181" spans="1:4" ht="14.25" customHeight="1" x14ac:dyDescent="0.2">
      <c r="A181" s="381"/>
      <c r="B181" s="202"/>
      <c r="C181" s="391" t="s">
        <v>146</v>
      </c>
      <c r="D181" s="390"/>
    </row>
    <row r="182" spans="1:4" ht="15" customHeight="1" x14ac:dyDescent="0.2">
      <c r="A182" s="381"/>
      <c r="B182" s="202" t="s">
        <v>963</v>
      </c>
      <c r="C182" s="391" t="s">
        <v>969</v>
      </c>
      <c r="D182" s="390"/>
    </row>
    <row r="183" spans="1:4" ht="22.5" customHeight="1" x14ac:dyDescent="0.2">
      <c r="A183" s="381"/>
      <c r="B183" s="202" t="s">
        <v>964</v>
      </c>
      <c r="C183" s="391" t="s">
        <v>970</v>
      </c>
      <c r="D183" s="390"/>
    </row>
    <row r="184" spans="1:4" ht="21.75" customHeight="1" x14ac:dyDescent="0.2">
      <c r="A184" s="381"/>
      <c r="B184" s="398" t="s">
        <v>1233</v>
      </c>
      <c r="C184" s="391"/>
      <c r="D184" s="390"/>
    </row>
    <row r="185" spans="1:4" ht="11.25" customHeight="1" x14ac:dyDescent="0.2">
      <c r="A185" s="381"/>
      <c r="B185" s="386" t="s">
        <v>469</v>
      </c>
      <c r="C185" s="387"/>
      <c r="D185" s="388"/>
    </row>
    <row r="186" spans="1:4" ht="11.25" customHeight="1" x14ac:dyDescent="0.2">
      <c r="A186" s="381"/>
      <c r="B186" s="402" t="s">
        <v>147</v>
      </c>
      <c r="C186" s="391"/>
      <c r="D186" s="390"/>
    </row>
    <row r="187" spans="1:4" ht="26.25" customHeight="1" x14ac:dyDescent="0.2">
      <c r="A187" s="381"/>
      <c r="B187" s="202"/>
      <c r="C187" s="391" t="s">
        <v>148</v>
      </c>
      <c r="D187" s="390"/>
    </row>
    <row r="188" spans="1:4" ht="11.25" customHeight="1" x14ac:dyDescent="0.2">
      <c r="A188" s="381"/>
      <c r="B188" s="398" t="s">
        <v>149</v>
      </c>
      <c r="C188" s="391"/>
      <c r="D188" s="390"/>
    </row>
    <row r="189" spans="1:4" ht="30" customHeight="1" x14ac:dyDescent="0.2">
      <c r="A189" s="381"/>
      <c r="B189" s="202"/>
      <c r="C189" s="391" t="s">
        <v>150</v>
      </c>
      <c r="D189" s="390"/>
    </row>
    <row r="190" spans="1:4" ht="38.25" customHeight="1" x14ac:dyDescent="0.2">
      <c r="A190" s="381"/>
      <c r="B190" s="386" t="s">
        <v>971</v>
      </c>
      <c r="C190" s="387"/>
      <c r="D190" s="388"/>
    </row>
    <row r="191" spans="1:4" ht="15" customHeight="1" x14ac:dyDescent="0.2">
      <c r="A191" s="381"/>
      <c r="B191" s="386" t="s">
        <v>1280</v>
      </c>
      <c r="C191" s="387"/>
      <c r="D191" s="388"/>
    </row>
    <row r="192" spans="1:4" x14ac:dyDescent="0.2">
      <c r="A192" s="381"/>
      <c r="B192" s="299" t="s">
        <v>1281</v>
      </c>
      <c r="C192" s="300" t="s">
        <v>1296</v>
      </c>
      <c r="D192" s="289"/>
    </row>
    <row r="193" spans="1:4" x14ac:dyDescent="0.2">
      <c r="A193" s="381"/>
      <c r="B193" s="299" t="s">
        <v>1282</v>
      </c>
      <c r="C193" s="300" t="s">
        <v>1275</v>
      </c>
      <c r="D193" s="289"/>
    </row>
    <row r="194" spans="1:4" x14ac:dyDescent="0.2">
      <c r="A194" s="382"/>
      <c r="B194" s="296"/>
      <c r="C194" s="297"/>
      <c r="D194" s="298"/>
    </row>
    <row r="195" spans="1:4" x14ac:dyDescent="0.2">
      <c r="A195" s="254" t="s">
        <v>754</v>
      </c>
      <c r="B195" s="383" t="s">
        <v>947</v>
      </c>
      <c r="C195" s="384"/>
      <c r="D195" s="385"/>
    </row>
    <row r="196" spans="1:4" ht="22.5" customHeight="1" x14ac:dyDescent="0.2">
      <c r="A196" s="380" t="s">
        <v>986</v>
      </c>
      <c r="B196" s="399" t="s">
        <v>1402</v>
      </c>
      <c r="C196" s="400"/>
      <c r="D196" s="401"/>
    </row>
    <row r="197" spans="1:4" x14ac:dyDescent="0.2">
      <c r="A197" s="381"/>
      <c r="B197" s="386" t="s">
        <v>1289</v>
      </c>
      <c r="C197" s="387"/>
      <c r="D197" s="388"/>
    </row>
    <row r="198" spans="1:4" ht="12.75" customHeight="1" x14ac:dyDescent="0.2">
      <c r="A198" s="381"/>
      <c r="B198" s="202"/>
      <c r="C198" s="389" t="s">
        <v>1297</v>
      </c>
      <c r="D198" s="390"/>
    </row>
    <row r="199" spans="1:4" ht="12.75" customHeight="1" x14ac:dyDescent="0.2">
      <c r="A199" s="381"/>
      <c r="B199" s="202"/>
      <c r="C199" s="391" t="s">
        <v>477</v>
      </c>
      <c r="D199" s="390" t="s">
        <v>477</v>
      </c>
    </row>
    <row r="200" spans="1:4" ht="15" customHeight="1" x14ac:dyDescent="0.2">
      <c r="A200" s="381"/>
      <c r="B200" s="202"/>
      <c r="C200" s="389" t="s">
        <v>1298</v>
      </c>
      <c r="D200" s="390" t="s">
        <v>234</v>
      </c>
    </row>
    <row r="201" spans="1:4" x14ac:dyDescent="0.2">
      <c r="A201" s="381"/>
      <c r="B201" s="386" t="s">
        <v>469</v>
      </c>
      <c r="C201" s="387"/>
      <c r="D201" s="388"/>
    </row>
    <row r="202" spans="1:4" ht="18" customHeight="1" x14ac:dyDescent="0.2">
      <c r="A202" s="381"/>
      <c r="B202" s="405" t="s">
        <v>986</v>
      </c>
      <c r="C202" s="391"/>
      <c r="D202" s="390"/>
    </row>
    <row r="203" spans="1:4" ht="24" customHeight="1" x14ac:dyDescent="0.2">
      <c r="A203" s="381"/>
      <c r="B203" s="386" t="s">
        <v>547</v>
      </c>
      <c r="C203" s="387"/>
      <c r="D203" s="388"/>
    </row>
    <row r="204" spans="1:4" ht="15" customHeight="1" x14ac:dyDescent="0.2">
      <c r="A204" s="381"/>
      <c r="B204" s="386" t="s">
        <v>1280</v>
      </c>
      <c r="C204" s="387"/>
      <c r="D204" s="388"/>
    </row>
    <row r="205" spans="1:4" x14ac:dyDescent="0.2">
      <c r="A205" s="381"/>
      <c r="B205" s="299" t="s">
        <v>1281</v>
      </c>
      <c r="C205" s="300" t="s">
        <v>1303</v>
      </c>
      <c r="D205" s="289"/>
    </row>
    <row r="206" spans="1:4" x14ac:dyDescent="0.2">
      <c r="A206" s="381"/>
      <c r="B206" s="299" t="s">
        <v>1282</v>
      </c>
      <c r="C206" s="300" t="s">
        <v>1275</v>
      </c>
      <c r="D206" s="289"/>
    </row>
    <row r="207" spans="1:4" x14ac:dyDescent="0.2">
      <c r="A207" s="382"/>
      <c r="B207" s="296"/>
      <c r="C207" s="297"/>
      <c r="D207" s="298"/>
    </row>
    <row r="208" spans="1:4" ht="20.25" customHeight="1" x14ac:dyDescent="0.2">
      <c r="A208" s="380" t="s">
        <v>987</v>
      </c>
      <c r="B208" s="399" t="s">
        <v>1403</v>
      </c>
      <c r="C208" s="400"/>
      <c r="D208" s="401"/>
    </row>
    <row r="209" spans="1:4" x14ac:dyDescent="0.2">
      <c r="A209" s="381"/>
      <c r="B209" s="386" t="s">
        <v>1289</v>
      </c>
      <c r="C209" s="387"/>
      <c r="D209" s="388"/>
    </row>
    <row r="210" spans="1:4" ht="12.75" customHeight="1" x14ac:dyDescent="0.2">
      <c r="A210" s="381"/>
      <c r="B210" s="202"/>
      <c r="C210" s="389" t="s">
        <v>1304</v>
      </c>
      <c r="D210" s="390"/>
    </row>
    <row r="211" spans="1:4" ht="12.75" customHeight="1" x14ac:dyDescent="0.2">
      <c r="A211" s="381"/>
      <c r="B211" s="202"/>
      <c r="C211" s="391" t="s">
        <v>477</v>
      </c>
      <c r="D211" s="390" t="s">
        <v>477</v>
      </c>
    </row>
    <row r="212" spans="1:4" x14ac:dyDescent="0.2">
      <c r="A212" s="381"/>
      <c r="B212" s="202"/>
      <c r="C212" s="389" t="s">
        <v>1305</v>
      </c>
      <c r="D212" s="390" t="s">
        <v>234</v>
      </c>
    </row>
    <row r="213" spans="1:4" ht="18" customHeight="1" x14ac:dyDescent="0.2">
      <c r="A213" s="381"/>
      <c r="B213" s="202"/>
      <c r="C213" s="389" t="s">
        <v>1306</v>
      </c>
      <c r="D213" s="390" t="s">
        <v>234</v>
      </c>
    </row>
    <row r="214" spans="1:4" x14ac:dyDescent="0.2">
      <c r="A214" s="381"/>
      <c r="B214" s="386" t="s">
        <v>469</v>
      </c>
      <c r="C214" s="387"/>
      <c r="D214" s="388"/>
    </row>
    <row r="215" spans="1:4" ht="18" customHeight="1" x14ac:dyDescent="0.2">
      <c r="A215" s="381"/>
      <c r="B215" s="398" t="s">
        <v>977</v>
      </c>
      <c r="C215" s="391"/>
      <c r="D215" s="390"/>
    </row>
    <row r="216" spans="1:4" ht="15" customHeight="1" x14ac:dyDescent="0.2">
      <c r="A216" s="381"/>
      <c r="B216" s="386" t="s">
        <v>978</v>
      </c>
      <c r="C216" s="387"/>
      <c r="D216" s="388"/>
    </row>
    <row r="217" spans="1:4" ht="15" customHeight="1" x14ac:dyDescent="0.2">
      <c r="A217" s="381"/>
      <c r="B217" s="386" t="s">
        <v>1280</v>
      </c>
      <c r="C217" s="387"/>
      <c r="D217" s="388"/>
    </row>
    <row r="218" spans="1:4" x14ac:dyDescent="0.2">
      <c r="A218" s="381"/>
      <c r="B218" s="299" t="s">
        <v>1281</v>
      </c>
      <c r="C218" s="300" t="s">
        <v>1395</v>
      </c>
      <c r="D218" s="289"/>
    </row>
    <row r="219" spans="1:4" x14ac:dyDescent="0.2">
      <c r="A219" s="381"/>
      <c r="B219" s="299" t="s">
        <v>1282</v>
      </c>
      <c r="C219" s="300" t="s">
        <v>1275</v>
      </c>
      <c r="D219" s="289"/>
    </row>
    <row r="220" spans="1:4" x14ac:dyDescent="0.2">
      <c r="A220" s="382"/>
      <c r="B220" s="296"/>
      <c r="C220" s="297"/>
      <c r="D220" s="298"/>
    </row>
    <row r="221" spans="1:4" ht="23.25" customHeight="1" x14ac:dyDescent="0.2">
      <c r="A221" s="380" t="s">
        <v>988</v>
      </c>
      <c r="B221" s="399" t="s">
        <v>1404</v>
      </c>
      <c r="C221" s="400"/>
      <c r="D221" s="401"/>
    </row>
    <row r="222" spans="1:4" x14ac:dyDescent="0.2">
      <c r="A222" s="381"/>
      <c r="B222" s="386" t="s">
        <v>1289</v>
      </c>
      <c r="C222" s="387"/>
      <c r="D222" s="388"/>
    </row>
    <row r="223" spans="1:4" ht="12.75" customHeight="1" x14ac:dyDescent="0.2">
      <c r="A223" s="381"/>
      <c r="B223" s="202"/>
      <c r="C223" s="389" t="s">
        <v>1307</v>
      </c>
      <c r="D223" s="390"/>
    </row>
    <row r="224" spans="1:4" ht="12.75" customHeight="1" x14ac:dyDescent="0.2">
      <c r="A224" s="381"/>
      <c r="B224" s="202"/>
      <c r="C224" s="391" t="s">
        <v>477</v>
      </c>
      <c r="D224" s="390" t="s">
        <v>477</v>
      </c>
    </row>
    <row r="225" spans="1:4" x14ac:dyDescent="0.2">
      <c r="A225" s="381"/>
      <c r="B225" s="202"/>
      <c r="C225" s="389" t="s">
        <v>1308</v>
      </c>
      <c r="D225" s="390" t="s">
        <v>234</v>
      </c>
    </row>
    <row r="226" spans="1:4" ht="18" customHeight="1" x14ac:dyDescent="0.2">
      <c r="A226" s="381"/>
      <c r="B226" s="202"/>
      <c r="C226" s="389" t="s">
        <v>1309</v>
      </c>
      <c r="D226" s="390" t="s">
        <v>234</v>
      </c>
    </row>
    <row r="227" spans="1:4" ht="13.5" customHeight="1" x14ac:dyDescent="0.2">
      <c r="A227" s="381"/>
      <c r="B227" s="386" t="s">
        <v>469</v>
      </c>
      <c r="C227" s="387"/>
      <c r="D227" s="388"/>
    </row>
    <row r="228" spans="1:4" ht="18.75" customHeight="1" x14ac:dyDescent="0.2">
      <c r="A228" s="381"/>
      <c r="B228" s="405" t="s">
        <v>1177</v>
      </c>
      <c r="C228" s="391"/>
      <c r="D228" s="390"/>
    </row>
    <row r="229" spans="1:4" ht="15" customHeight="1" x14ac:dyDescent="0.2">
      <c r="A229" s="381"/>
      <c r="B229" s="386" t="s">
        <v>978</v>
      </c>
      <c r="C229" s="387"/>
      <c r="D229" s="388"/>
    </row>
    <row r="230" spans="1:4" x14ac:dyDescent="0.2">
      <c r="A230" s="381"/>
      <c r="B230" s="299" t="s">
        <v>1281</v>
      </c>
      <c r="C230" s="300" t="s">
        <v>1310</v>
      </c>
      <c r="D230" s="289"/>
    </row>
    <row r="231" spans="1:4" x14ac:dyDescent="0.2">
      <c r="A231" s="381"/>
      <c r="B231" s="299" t="s">
        <v>1282</v>
      </c>
      <c r="C231" s="300" t="s">
        <v>1275</v>
      </c>
      <c r="D231" s="289"/>
    </row>
    <row r="232" spans="1:4" x14ac:dyDescent="0.2">
      <c r="A232" s="382"/>
      <c r="B232" s="296"/>
      <c r="C232" s="297"/>
      <c r="D232" s="298"/>
    </row>
  </sheetData>
  <mergeCells count="146">
    <mergeCell ref="B195:D195"/>
    <mergeCell ref="B221:D221"/>
    <mergeCell ref="B222:D222"/>
    <mergeCell ref="B227:D227"/>
    <mergeCell ref="B228:D228"/>
    <mergeCell ref="B229:D229"/>
    <mergeCell ref="B208:D208"/>
    <mergeCell ref="B209:D209"/>
    <mergeCell ref="B214:D214"/>
    <mergeCell ref="B215:D215"/>
    <mergeCell ref="B216:D216"/>
    <mergeCell ref="B196:D196"/>
    <mergeCell ref="B197:D197"/>
    <mergeCell ref="B201:D201"/>
    <mergeCell ref="B202:D202"/>
    <mergeCell ref="B203:D203"/>
    <mergeCell ref="B217:D217"/>
    <mergeCell ref="C223:D223"/>
    <mergeCell ref="C224:D224"/>
    <mergeCell ref="C225:D225"/>
    <mergeCell ref="C226:D226"/>
    <mergeCell ref="C121:D121"/>
    <mergeCell ref="C122:D122"/>
    <mergeCell ref="C123:D123"/>
    <mergeCell ref="C124:D124"/>
    <mergeCell ref="C127:D127"/>
    <mergeCell ref="C130:D130"/>
    <mergeCell ref="C157:D157"/>
    <mergeCell ref="B147:D147"/>
    <mergeCell ref="B148:D148"/>
    <mergeCell ref="B149:D149"/>
    <mergeCell ref="B188:D188"/>
    <mergeCell ref="C187:D187"/>
    <mergeCell ref="C189:D189"/>
    <mergeCell ref="B190:D190"/>
    <mergeCell ref="C169:D169"/>
    <mergeCell ref="C170:D170"/>
    <mergeCell ref="C171:D171"/>
    <mergeCell ref="C172:D172"/>
    <mergeCell ref="C173:D173"/>
    <mergeCell ref="C177:D177"/>
    <mergeCell ref="C178:D178"/>
    <mergeCell ref="C179:D179"/>
    <mergeCell ref="C180:D180"/>
    <mergeCell ref="C181:D181"/>
    <mergeCell ref="B184:D184"/>
    <mergeCell ref="B185:D185"/>
    <mergeCell ref="C182:D182"/>
    <mergeCell ref="C183:D183"/>
    <mergeCell ref="B186:D186"/>
    <mergeCell ref="A2:D2"/>
    <mergeCell ref="A87:D87"/>
    <mergeCell ref="A89:A101"/>
    <mergeCell ref="B88:D88"/>
    <mergeCell ref="B89:D89"/>
    <mergeCell ref="B90:D90"/>
    <mergeCell ref="B103:D103"/>
    <mergeCell ref="B104:D104"/>
    <mergeCell ref="B114:D114"/>
    <mergeCell ref="C108:D108"/>
    <mergeCell ref="B110:D110"/>
    <mergeCell ref="B111:D111"/>
    <mergeCell ref="B112:D112"/>
    <mergeCell ref="B113:D113"/>
    <mergeCell ref="B4:D4"/>
    <mergeCell ref="B5:D5"/>
    <mergeCell ref="B6:D6"/>
    <mergeCell ref="B7:D7"/>
    <mergeCell ref="B15:D15"/>
    <mergeCell ref="B8:D8"/>
    <mergeCell ref="B9:D9"/>
    <mergeCell ref="B10:D10"/>
    <mergeCell ref="B3:D3"/>
    <mergeCell ref="B16:D16"/>
    <mergeCell ref="B167:D167"/>
    <mergeCell ref="B12:D12"/>
    <mergeCell ref="B13:D13"/>
    <mergeCell ref="B14:D14"/>
    <mergeCell ref="C174:D174"/>
    <mergeCell ref="C175:D175"/>
    <mergeCell ref="C176:D176"/>
    <mergeCell ref="B168:D168"/>
    <mergeCell ref="B154:D154"/>
    <mergeCell ref="B155:D155"/>
    <mergeCell ref="B159:D159"/>
    <mergeCell ref="B128:D128"/>
    <mergeCell ref="B129:D129"/>
    <mergeCell ref="C132:D132"/>
    <mergeCell ref="B139:D139"/>
    <mergeCell ref="B150:D150"/>
    <mergeCell ref="C156:D156"/>
    <mergeCell ref="B161:D161"/>
    <mergeCell ref="B160:D160"/>
    <mergeCell ref="C158:D158"/>
    <mergeCell ref="B162:D162"/>
    <mergeCell ref="B131:D131"/>
    <mergeCell ref="B120:D120"/>
    <mergeCell ref="B119:D119"/>
    <mergeCell ref="B11:D11"/>
    <mergeCell ref="B20:D20"/>
    <mergeCell ref="B21:D21"/>
    <mergeCell ref="B140:D140"/>
    <mergeCell ref="B133:D133"/>
    <mergeCell ref="B146:D146"/>
    <mergeCell ref="B102:D102"/>
    <mergeCell ref="B98:D98"/>
    <mergeCell ref="B97:D97"/>
    <mergeCell ref="B115:D115"/>
    <mergeCell ref="B134:D134"/>
    <mergeCell ref="C105:D105"/>
    <mergeCell ref="C106:D106"/>
    <mergeCell ref="C91:D91"/>
    <mergeCell ref="C92:D92"/>
    <mergeCell ref="C93:D93"/>
    <mergeCell ref="B95:D95"/>
    <mergeCell ref="B96:D96"/>
    <mergeCell ref="B94:D94"/>
    <mergeCell ref="B17:D17"/>
    <mergeCell ref="B18:D18"/>
    <mergeCell ref="B19:D19"/>
    <mergeCell ref="C125:D125"/>
    <mergeCell ref="C126:D126"/>
    <mergeCell ref="A221:A232"/>
    <mergeCell ref="A103:A118"/>
    <mergeCell ref="A119:A137"/>
    <mergeCell ref="A139:A153"/>
    <mergeCell ref="A154:A165"/>
    <mergeCell ref="A167:A194"/>
    <mergeCell ref="A196:A207"/>
    <mergeCell ref="A208:A220"/>
    <mergeCell ref="B138:D138"/>
    <mergeCell ref="B166:D166"/>
    <mergeCell ref="B191:D191"/>
    <mergeCell ref="C198:D198"/>
    <mergeCell ref="C199:D199"/>
    <mergeCell ref="C200:D200"/>
    <mergeCell ref="B204:D204"/>
    <mergeCell ref="C210:D210"/>
    <mergeCell ref="C211:D211"/>
    <mergeCell ref="C212:D212"/>
    <mergeCell ref="C213:D213"/>
    <mergeCell ref="C107:D107"/>
    <mergeCell ref="C141:D141"/>
    <mergeCell ref="C142:D142"/>
    <mergeCell ref="C143:D143"/>
    <mergeCell ref="C144:D144"/>
  </mergeCells>
  <phoneticPr fontId="2" type="noConversion"/>
  <pageMargins left="0.75" right="0.75" top="1" bottom="1" header="0" footer="0"/>
  <pageSetup orientation="portrait" r:id="rId1"/>
  <headerFooter alignWithMargins="0"/>
  <ignoredErrors>
    <ignoredError sqref="A4:A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93"/>
  <sheetViews>
    <sheetView showGridLines="0" topLeftCell="T182" workbookViewId="0">
      <selection activeCell="AH182" sqref="AH182"/>
    </sheetView>
  </sheetViews>
  <sheetFormatPr baseColWidth="10" defaultColWidth="11.42578125" defaultRowHeight="10.5" x14ac:dyDescent="0.15"/>
  <cols>
    <col min="1" max="1" width="15.7109375" style="14" customWidth="1"/>
    <col min="2" max="2" width="5.5703125" style="14" customWidth="1"/>
    <col min="3" max="3" width="10.85546875" style="14" customWidth="1"/>
    <col min="4" max="4" width="5.5703125" style="14" customWidth="1"/>
    <col min="5" max="5" width="13.85546875" style="14" customWidth="1"/>
    <col min="6" max="6" width="2.42578125" style="14" customWidth="1"/>
    <col min="7" max="7" width="5.140625" style="14" customWidth="1"/>
    <col min="8" max="8" width="3.42578125" style="14" customWidth="1"/>
    <col min="9" max="9" width="10.5703125" style="14" customWidth="1"/>
    <col min="10" max="10" width="5.28515625" style="14" customWidth="1"/>
    <col min="11" max="11" width="10.85546875" style="14" customWidth="1"/>
    <col min="12" max="12" width="6.42578125" style="14" customWidth="1"/>
    <col min="13" max="16384" width="11.42578125" style="14"/>
  </cols>
  <sheetData>
    <row r="2" spans="5:22" x14ac:dyDescent="0.15">
      <c r="E2" s="107" t="s">
        <v>1160</v>
      </c>
    </row>
    <row r="3" spans="5:22" x14ac:dyDescent="0.15">
      <c r="E3" s="107" t="s">
        <v>1161</v>
      </c>
    </row>
    <row r="4" spans="5:22" x14ac:dyDescent="0.15">
      <c r="E4" s="107" t="s">
        <v>1162</v>
      </c>
    </row>
    <row r="5" spans="5:22" x14ac:dyDescent="0.15">
      <c r="E5" s="107" t="s">
        <v>1163</v>
      </c>
    </row>
    <row r="16" spans="5:22" ht="12.75" x14ac:dyDescent="0.2">
      <c r="Q16"/>
      <c r="R16"/>
      <c r="S16" s="36"/>
      <c r="T16"/>
      <c r="U16"/>
      <c r="V16"/>
    </row>
    <row r="17" spans="2:22" ht="12.75" x14ac:dyDescent="0.2">
      <c r="Q17"/>
      <c r="R17"/>
      <c r="S17" s="36"/>
      <c r="T17"/>
      <c r="U17"/>
      <c r="V17"/>
    </row>
    <row r="18" spans="2:22" ht="12.75" x14ac:dyDescent="0.2">
      <c r="Q18"/>
      <c r="R18" s="2">
        <v>17</v>
      </c>
      <c r="S18" s="38"/>
      <c r="T18"/>
      <c r="U18"/>
      <c r="V18"/>
    </row>
    <row r="19" spans="2:22" ht="12.75" x14ac:dyDescent="0.2">
      <c r="Q19"/>
      <c r="R19" s="2">
        <v>18</v>
      </c>
      <c r="S19" s="38"/>
      <c r="T19"/>
      <c r="U19"/>
      <c r="V19"/>
    </row>
    <row r="20" spans="2:22" ht="12.75" x14ac:dyDescent="0.2">
      <c r="Q20"/>
      <c r="R20" s="2">
        <v>19</v>
      </c>
      <c r="S20" s="38"/>
      <c r="T20"/>
      <c r="U20"/>
      <c r="V20"/>
    </row>
    <row r="21" spans="2:22" ht="12.75" x14ac:dyDescent="0.2">
      <c r="D21" s="14">
        <v>0</v>
      </c>
      <c r="E21" s="18" t="s">
        <v>998</v>
      </c>
      <c r="J21" s="14" t="s">
        <v>701</v>
      </c>
      <c r="K21" s="14" t="s">
        <v>1159</v>
      </c>
      <c r="Q21"/>
      <c r="R21" s="2">
        <v>20</v>
      </c>
      <c r="S21" s="188" t="s">
        <v>937</v>
      </c>
      <c r="T21" s="23">
        <v>0</v>
      </c>
      <c r="U21"/>
      <c r="V21"/>
    </row>
    <row r="22" spans="2:22" ht="12.75" x14ac:dyDescent="0.2">
      <c r="D22" s="14">
        <v>1</v>
      </c>
      <c r="E22" s="16" t="s">
        <v>997</v>
      </c>
      <c r="J22" s="14" t="s">
        <v>702</v>
      </c>
      <c r="K22" s="14" t="s">
        <v>709</v>
      </c>
      <c r="Q22"/>
      <c r="R22" s="2">
        <v>21</v>
      </c>
      <c r="S22" s="188" t="s">
        <v>938</v>
      </c>
      <c r="T22" s="23">
        <v>1</v>
      </c>
      <c r="U22"/>
      <c r="V22"/>
    </row>
    <row r="23" spans="2:22" ht="12.75" x14ac:dyDescent="0.2">
      <c r="D23" s="14">
        <v>2</v>
      </c>
      <c r="E23" s="16" t="s">
        <v>912</v>
      </c>
      <c r="J23" s="14" t="s">
        <v>702</v>
      </c>
      <c r="K23" s="14" t="s">
        <v>710</v>
      </c>
      <c r="Q23"/>
      <c r="R23" s="2">
        <v>22</v>
      </c>
      <c r="S23" s="188" t="s">
        <v>912</v>
      </c>
      <c r="T23" s="23">
        <v>2</v>
      </c>
      <c r="U23"/>
      <c r="V23"/>
    </row>
    <row r="24" spans="2:22" ht="12.75" x14ac:dyDescent="0.2">
      <c r="D24" s="14">
        <v>3</v>
      </c>
      <c r="E24" s="16" t="s">
        <v>696</v>
      </c>
      <c r="J24" s="14" t="s">
        <v>913</v>
      </c>
      <c r="Q24"/>
      <c r="R24" s="2">
        <v>23</v>
      </c>
      <c r="S24" s="188" t="s">
        <v>696</v>
      </c>
      <c r="T24" s="23">
        <v>3</v>
      </c>
      <c r="U24"/>
      <c r="V24"/>
    </row>
    <row r="25" spans="2:22" ht="12.75" x14ac:dyDescent="0.2">
      <c r="D25" s="14">
        <v>4</v>
      </c>
      <c r="E25" s="16" t="s">
        <v>999</v>
      </c>
      <c r="J25" s="14" t="s">
        <v>703</v>
      </c>
      <c r="K25" s="14" t="s">
        <v>711</v>
      </c>
      <c r="Q25"/>
      <c r="R25" s="2">
        <v>24</v>
      </c>
      <c r="S25" s="188" t="s">
        <v>999</v>
      </c>
      <c r="T25" s="23">
        <v>4</v>
      </c>
      <c r="U25"/>
      <c r="V25"/>
    </row>
    <row r="26" spans="2:22" ht="12.75" x14ac:dyDescent="0.2">
      <c r="D26" s="14">
        <v>5</v>
      </c>
      <c r="E26" s="16" t="s">
        <v>697</v>
      </c>
      <c r="J26" s="14" t="s">
        <v>704</v>
      </c>
      <c r="K26" s="14" t="s">
        <v>712</v>
      </c>
      <c r="Q26"/>
      <c r="R26" s="2">
        <v>25</v>
      </c>
      <c r="S26" s="188" t="s">
        <v>697</v>
      </c>
      <c r="T26" s="23">
        <v>5</v>
      </c>
      <c r="U26"/>
      <c r="V26"/>
    </row>
    <row r="27" spans="2:22" ht="12.75" x14ac:dyDescent="0.2">
      <c r="D27" s="14">
        <v>6</v>
      </c>
      <c r="E27" s="16" t="s">
        <v>698</v>
      </c>
      <c r="J27" s="14" t="s">
        <v>702</v>
      </c>
      <c r="K27" s="14" t="s">
        <v>713</v>
      </c>
      <c r="Q27"/>
      <c r="R27" s="2">
        <v>26</v>
      </c>
      <c r="S27" s="188" t="s">
        <v>698</v>
      </c>
      <c r="T27" s="23">
        <v>6</v>
      </c>
      <c r="U27"/>
      <c r="V27"/>
    </row>
    <row r="28" spans="2:22" ht="12.75" x14ac:dyDescent="0.2">
      <c r="D28" s="14">
        <v>7</v>
      </c>
      <c r="E28" s="16" t="s">
        <v>699</v>
      </c>
      <c r="G28" s="14" t="s">
        <v>44</v>
      </c>
      <c r="J28" s="14" t="s">
        <v>705</v>
      </c>
      <c r="K28" s="14" t="s">
        <v>714</v>
      </c>
      <c r="Q28"/>
      <c r="R28" s="2">
        <v>27</v>
      </c>
      <c r="S28" s="188" t="s">
        <v>699</v>
      </c>
      <c r="T28" s="23">
        <v>7</v>
      </c>
      <c r="U28"/>
      <c r="V28"/>
    </row>
    <row r="29" spans="2:22" ht="12.75" x14ac:dyDescent="0.2">
      <c r="D29" s="14">
        <v>8</v>
      </c>
      <c r="E29" s="16" t="s">
        <v>1099</v>
      </c>
      <c r="J29" s="14" t="s">
        <v>702</v>
      </c>
      <c r="K29" s="14" t="s">
        <v>715</v>
      </c>
      <c r="Q29"/>
      <c r="R29" s="2">
        <v>28</v>
      </c>
      <c r="S29" s="188" t="s">
        <v>1099</v>
      </c>
      <c r="T29" s="23">
        <v>8</v>
      </c>
      <c r="U29"/>
      <c r="V29"/>
    </row>
    <row r="30" spans="2:22" ht="12.75" x14ac:dyDescent="0.2">
      <c r="D30" s="14">
        <v>9</v>
      </c>
      <c r="E30" s="16" t="s">
        <v>894</v>
      </c>
      <c r="J30" s="14" t="s">
        <v>706</v>
      </c>
      <c r="K30" s="107" t="s">
        <v>982</v>
      </c>
      <c r="Q30"/>
      <c r="R30" s="2">
        <v>29</v>
      </c>
      <c r="S30" s="188" t="s">
        <v>894</v>
      </c>
      <c r="T30" s="23">
        <v>9</v>
      </c>
      <c r="U30"/>
      <c r="V30"/>
    </row>
    <row r="31" spans="2:22" ht="12.75" x14ac:dyDescent="0.2">
      <c r="B31" s="110"/>
      <c r="C31" s="110" t="s">
        <v>1001</v>
      </c>
      <c r="D31" s="14">
        <v>10</v>
      </c>
      <c r="E31" s="16" t="s">
        <v>925</v>
      </c>
      <c r="I31" s="14" t="s">
        <v>996</v>
      </c>
      <c r="J31" s="14" t="s">
        <v>895</v>
      </c>
      <c r="Q31"/>
      <c r="R31" s="2">
        <v>30</v>
      </c>
      <c r="S31" s="188" t="s">
        <v>925</v>
      </c>
      <c r="T31" s="23">
        <v>10</v>
      </c>
      <c r="U31"/>
      <c r="V31"/>
    </row>
    <row r="32" spans="2:22" ht="12.75" x14ac:dyDescent="0.2">
      <c r="D32" s="14">
        <v>11</v>
      </c>
      <c r="E32" s="16" t="s">
        <v>883</v>
      </c>
      <c r="Q32"/>
      <c r="R32" s="2">
        <v>31</v>
      </c>
      <c r="S32" s="188" t="s">
        <v>883</v>
      </c>
      <c r="T32" s="23">
        <v>11</v>
      </c>
      <c r="U32"/>
      <c r="V32"/>
    </row>
    <row r="33" spans="4:22" ht="12.75" x14ac:dyDescent="0.2">
      <c r="D33" s="14">
        <v>12</v>
      </c>
      <c r="E33" s="16" t="s">
        <v>700</v>
      </c>
      <c r="I33" s="14" t="s">
        <v>695</v>
      </c>
      <c r="J33" s="14" t="s">
        <v>707</v>
      </c>
      <c r="K33" s="14" t="s">
        <v>40</v>
      </c>
      <c r="Q33"/>
      <c r="R33" s="2">
        <v>32</v>
      </c>
      <c r="S33" s="188" t="s">
        <v>700</v>
      </c>
      <c r="T33" s="23">
        <v>12</v>
      </c>
      <c r="U33"/>
      <c r="V33"/>
    </row>
    <row r="34" spans="4:22" ht="12.75" x14ac:dyDescent="0.2">
      <c r="D34" s="14">
        <v>13</v>
      </c>
      <c r="E34" s="16" t="s">
        <v>881</v>
      </c>
      <c r="J34" s="14" t="s">
        <v>702</v>
      </c>
      <c r="K34" s="14" t="s">
        <v>716</v>
      </c>
      <c r="Q34"/>
      <c r="R34" s="2">
        <v>33</v>
      </c>
      <c r="S34" s="188" t="s">
        <v>881</v>
      </c>
      <c r="T34" s="23">
        <v>13</v>
      </c>
      <c r="U34"/>
      <c r="V34"/>
    </row>
    <row r="35" spans="4:22" ht="12.75" x14ac:dyDescent="0.2">
      <c r="D35" s="14">
        <v>14</v>
      </c>
      <c r="E35" s="16" t="s">
        <v>929</v>
      </c>
      <c r="J35" s="14" t="s">
        <v>704</v>
      </c>
      <c r="K35" s="14" t="s">
        <v>717</v>
      </c>
      <c r="Q35"/>
      <c r="R35" s="2">
        <v>34</v>
      </c>
      <c r="S35" s="188" t="s">
        <v>929</v>
      </c>
      <c r="T35" s="23">
        <v>14</v>
      </c>
      <c r="U35"/>
      <c r="V35"/>
    </row>
    <row r="36" spans="4:22" ht="12.75" x14ac:dyDescent="0.2">
      <c r="D36" s="14">
        <v>15</v>
      </c>
      <c r="E36" s="19" t="s">
        <v>32</v>
      </c>
      <c r="J36" s="14" t="s">
        <v>702</v>
      </c>
      <c r="K36" s="14" t="s">
        <v>718</v>
      </c>
      <c r="Q36"/>
      <c r="R36" s="2">
        <v>35</v>
      </c>
      <c r="S36" s="188" t="s">
        <v>32</v>
      </c>
      <c r="T36" s="23">
        <v>15</v>
      </c>
      <c r="U36"/>
      <c r="V36"/>
    </row>
    <row r="37" spans="4:22" ht="12.75" x14ac:dyDescent="0.2">
      <c r="D37" s="14">
        <v>16</v>
      </c>
      <c r="E37" s="108"/>
      <c r="G37" s="14" t="s">
        <v>1159</v>
      </c>
      <c r="J37" s="14" t="s">
        <v>708</v>
      </c>
      <c r="K37" s="14" t="s">
        <v>40</v>
      </c>
      <c r="Q37"/>
      <c r="R37" s="2">
        <v>36</v>
      </c>
      <c r="S37" s="189"/>
      <c r="T37" s="23">
        <v>16</v>
      </c>
      <c r="U37"/>
      <c r="V37"/>
    </row>
    <row r="38" spans="4:22" ht="12.75" x14ac:dyDescent="0.2">
      <c r="D38" s="14">
        <v>17</v>
      </c>
      <c r="E38" s="17"/>
      <c r="G38" s="14" t="s">
        <v>45</v>
      </c>
      <c r="J38" s="14" t="s">
        <v>33</v>
      </c>
      <c r="Q38"/>
      <c r="R38" s="2">
        <v>37</v>
      </c>
      <c r="S38" s="189"/>
      <c r="T38" s="23">
        <v>17</v>
      </c>
      <c r="U38"/>
      <c r="V38"/>
    </row>
    <row r="39" spans="4:22" ht="12.75" x14ac:dyDescent="0.2">
      <c r="D39" s="14">
        <v>18</v>
      </c>
      <c r="E39" s="109"/>
      <c r="Q39"/>
      <c r="R39" s="2">
        <v>38</v>
      </c>
      <c r="S39" s="189"/>
      <c r="T39" s="23">
        <v>18</v>
      </c>
      <c r="U39"/>
      <c r="V39"/>
    </row>
    <row r="40" spans="4:22" ht="12.75" x14ac:dyDescent="0.2">
      <c r="D40" s="14">
        <v>19</v>
      </c>
      <c r="E40" s="15" t="s">
        <v>1000</v>
      </c>
      <c r="Q40"/>
      <c r="R40" s="2">
        <v>39</v>
      </c>
      <c r="S40" s="15" t="s">
        <v>1000</v>
      </c>
      <c r="T40" s="23">
        <v>19</v>
      </c>
      <c r="U40"/>
      <c r="V40"/>
    </row>
    <row r="41" spans="4:22" ht="12.75" x14ac:dyDescent="0.2">
      <c r="D41" s="14">
        <v>20</v>
      </c>
      <c r="E41" s="17"/>
      <c r="Q41"/>
      <c r="R41" s="2">
        <v>40</v>
      </c>
      <c r="S41" s="190"/>
      <c r="T41" s="23">
        <v>20</v>
      </c>
      <c r="U41"/>
      <c r="V41"/>
    </row>
    <row r="42" spans="4:22" ht="12.75" x14ac:dyDescent="0.2">
      <c r="D42" s="14">
        <v>21</v>
      </c>
      <c r="E42" s="17"/>
      <c r="Q42"/>
      <c r="R42" s="2">
        <v>41</v>
      </c>
      <c r="S42" s="190"/>
      <c r="T42" s="23">
        <v>21</v>
      </c>
      <c r="U42"/>
      <c r="V42"/>
    </row>
    <row r="43" spans="4:22" ht="12.75" x14ac:dyDescent="0.2">
      <c r="D43" s="14">
        <v>22</v>
      </c>
      <c r="E43" s="17"/>
      <c r="G43" s="14" t="s">
        <v>1157</v>
      </c>
      <c r="Q43"/>
      <c r="R43" s="2">
        <v>42</v>
      </c>
      <c r="S43" s="190"/>
      <c r="T43" s="23">
        <v>22</v>
      </c>
      <c r="U43"/>
      <c r="V43"/>
    </row>
    <row r="44" spans="4:22" ht="12.75" x14ac:dyDescent="0.2">
      <c r="D44" s="14">
        <v>23</v>
      </c>
      <c r="E44" s="17"/>
      <c r="Q44"/>
      <c r="R44" s="2">
        <v>43</v>
      </c>
      <c r="S44" s="190"/>
      <c r="T44" s="23">
        <v>23</v>
      </c>
      <c r="U44"/>
      <c r="V44"/>
    </row>
    <row r="45" spans="4:22" ht="12.75" x14ac:dyDescent="0.2">
      <c r="D45" s="14">
        <v>24</v>
      </c>
      <c r="E45" s="15" t="s">
        <v>1000</v>
      </c>
      <c r="Q45"/>
      <c r="R45" s="2">
        <v>44</v>
      </c>
      <c r="S45" s="15" t="s">
        <v>1000</v>
      </c>
      <c r="T45" s="23">
        <v>24</v>
      </c>
      <c r="U45"/>
      <c r="V45"/>
    </row>
    <row r="46" spans="4:22" ht="12.75" x14ac:dyDescent="0.2">
      <c r="D46" s="14">
        <v>25</v>
      </c>
      <c r="E46" s="17"/>
      <c r="Q46"/>
      <c r="R46" s="2">
        <v>45</v>
      </c>
      <c r="S46" s="191"/>
      <c r="T46" s="23">
        <v>25</v>
      </c>
      <c r="U46"/>
      <c r="V46"/>
    </row>
    <row r="47" spans="4:22" ht="12.75" x14ac:dyDescent="0.2">
      <c r="D47" s="14">
        <v>26</v>
      </c>
      <c r="E47" s="17"/>
      <c r="G47" s="14" t="s">
        <v>1158</v>
      </c>
      <c r="Q47"/>
      <c r="R47" s="2">
        <v>46</v>
      </c>
      <c r="S47" s="191"/>
      <c r="T47" s="23">
        <v>26</v>
      </c>
      <c r="U47"/>
      <c r="V47"/>
    </row>
    <row r="48" spans="4:22" ht="12.75" x14ac:dyDescent="0.2">
      <c r="D48" s="14">
        <v>27</v>
      </c>
      <c r="E48" s="17"/>
      <c r="Q48"/>
      <c r="R48" s="2">
        <v>47</v>
      </c>
      <c r="S48" s="191"/>
      <c r="T48" s="23">
        <v>27</v>
      </c>
      <c r="U48"/>
      <c r="V48"/>
    </row>
    <row r="49" spans="4:22" ht="12.75" x14ac:dyDescent="0.2">
      <c r="D49" s="14">
        <v>28</v>
      </c>
      <c r="E49" s="15" t="s">
        <v>1000</v>
      </c>
      <c r="Q49"/>
      <c r="R49" s="2">
        <v>48</v>
      </c>
      <c r="S49" s="15" t="s">
        <v>1000</v>
      </c>
      <c r="T49" s="23">
        <v>28</v>
      </c>
      <c r="U49"/>
      <c r="V49"/>
    </row>
    <row r="50" spans="4:22" ht="12.75" x14ac:dyDescent="0.2">
      <c r="Q50"/>
      <c r="R50" s="2">
        <v>49</v>
      </c>
      <c r="S50" s="38"/>
      <c r="T50" s="23">
        <v>29</v>
      </c>
      <c r="U50"/>
      <c r="V50"/>
    </row>
    <row r="51" spans="4:22" ht="12.75" x14ac:dyDescent="0.2">
      <c r="Q51"/>
      <c r="R51" s="2">
        <v>50</v>
      </c>
      <c r="S51" s="38"/>
      <c r="T51" s="23">
        <v>30</v>
      </c>
      <c r="U51"/>
      <c r="V51"/>
    </row>
    <row r="52" spans="4:22" ht="12.75" x14ac:dyDescent="0.2">
      <c r="Q52"/>
      <c r="R52" s="2">
        <v>51</v>
      </c>
      <c r="S52" s="38"/>
      <c r="T52" s="23">
        <v>31</v>
      </c>
      <c r="U52"/>
      <c r="V52"/>
    </row>
    <row r="53" spans="4:22" ht="12.75" x14ac:dyDescent="0.2">
      <c r="Q53" s="35"/>
      <c r="R53" s="35"/>
      <c r="S53" s="48"/>
      <c r="T53" s="35"/>
      <c r="U53" s="35"/>
      <c r="V53" s="35"/>
    </row>
    <row r="54" spans="4:22" ht="12.75" x14ac:dyDescent="0.2">
      <c r="Q54"/>
      <c r="R54"/>
      <c r="S54" s="36"/>
      <c r="T54"/>
      <c r="U54"/>
      <c r="V54"/>
    </row>
    <row r="55" spans="4:22" ht="12.75" x14ac:dyDescent="0.2">
      <c r="Q55"/>
      <c r="R55"/>
      <c r="S55" s="36"/>
      <c r="T55"/>
      <c r="U55"/>
      <c r="V55"/>
    </row>
    <row r="56" spans="4:22" ht="12.75" x14ac:dyDescent="0.2">
      <c r="Q56"/>
      <c r="R56"/>
      <c r="S56" s="36"/>
      <c r="T56"/>
      <c r="U56"/>
      <c r="V56"/>
    </row>
    <row r="57" spans="4:22" ht="12.75" x14ac:dyDescent="0.2">
      <c r="Q57"/>
      <c r="R57"/>
      <c r="S57" s="36"/>
      <c r="T57"/>
      <c r="U57"/>
      <c r="V57"/>
    </row>
    <row r="79" spans="2:11" x14ac:dyDescent="0.15">
      <c r="J79" s="14">
        <f>J80-1</f>
        <v>755</v>
      </c>
      <c r="K79" s="17"/>
    </row>
    <row r="80" spans="2:11" x14ac:dyDescent="0.15">
      <c r="B80" s="14">
        <v>0</v>
      </c>
      <c r="C80" s="108" t="s">
        <v>1173</v>
      </c>
      <c r="G80" s="14" t="s">
        <v>702</v>
      </c>
      <c r="H80" s="14" t="s">
        <v>1168</v>
      </c>
      <c r="J80" s="14">
        <v>756</v>
      </c>
      <c r="K80" s="17" t="s">
        <v>1173</v>
      </c>
    </row>
    <row r="81" spans="2:12" x14ac:dyDescent="0.15">
      <c r="B81" s="14">
        <f t="shared" ref="B81:B86" si="0">B80+1</f>
        <v>1</v>
      </c>
      <c r="C81" s="17" t="s">
        <v>1175</v>
      </c>
      <c r="G81" s="14" t="s">
        <v>702</v>
      </c>
      <c r="H81" s="14" t="s">
        <v>1174</v>
      </c>
      <c r="J81" s="14">
        <f t="shared" ref="J81:J86" si="1">J80+1</f>
        <v>757</v>
      </c>
      <c r="K81" s="17" t="s">
        <v>1175</v>
      </c>
    </row>
    <row r="82" spans="2:12" x14ac:dyDescent="0.15">
      <c r="B82" s="14">
        <f t="shared" si="0"/>
        <v>2</v>
      </c>
      <c r="C82" s="17" t="s">
        <v>254</v>
      </c>
      <c r="G82" s="14" t="s">
        <v>913</v>
      </c>
      <c r="J82" s="14">
        <f t="shared" si="1"/>
        <v>758</v>
      </c>
      <c r="K82" s="17" t="s">
        <v>254</v>
      </c>
    </row>
    <row r="83" spans="2:12" x14ac:dyDescent="0.15">
      <c r="B83" s="14">
        <f t="shared" si="0"/>
        <v>3</v>
      </c>
      <c r="C83" s="17" t="s">
        <v>1176</v>
      </c>
      <c r="G83" s="14" t="s">
        <v>274</v>
      </c>
      <c r="H83" s="14" t="s">
        <v>1169</v>
      </c>
      <c r="J83" s="14">
        <f t="shared" si="1"/>
        <v>759</v>
      </c>
      <c r="K83" s="17" t="s">
        <v>1176</v>
      </c>
    </row>
    <row r="84" spans="2:12" x14ac:dyDescent="0.15">
      <c r="B84" s="14">
        <f t="shared" si="0"/>
        <v>4</v>
      </c>
      <c r="C84" s="17" t="s">
        <v>1166</v>
      </c>
      <c r="G84" s="14" t="s">
        <v>704</v>
      </c>
      <c r="H84" s="14" t="s">
        <v>1170</v>
      </c>
      <c r="J84" s="14">
        <f t="shared" si="1"/>
        <v>760</v>
      </c>
      <c r="K84" s="17" t="s">
        <v>1166</v>
      </c>
    </row>
    <row r="85" spans="2:12" x14ac:dyDescent="0.15">
      <c r="B85" s="14">
        <f t="shared" si="0"/>
        <v>5</v>
      </c>
      <c r="C85" s="17" t="s">
        <v>1167</v>
      </c>
      <c r="G85" s="14" t="s">
        <v>702</v>
      </c>
      <c r="H85" s="14" t="s">
        <v>1171</v>
      </c>
      <c r="J85" s="14">
        <f t="shared" si="1"/>
        <v>761</v>
      </c>
      <c r="K85" s="17" t="s">
        <v>1167</v>
      </c>
    </row>
    <row r="86" spans="2:12" x14ac:dyDescent="0.15">
      <c r="B86" s="14">
        <f t="shared" si="0"/>
        <v>6</v>
      </c>
      <c r="C86" s="17" t="s">
        <v>228</v>
      </c>
      <c r="E86" s="110" t="s">
        <v>1172</v>
      </c>
      <c r="G86" s="14" t="s">
        <v>895</v>
      </c>
      <c r="J86" s="14">
        <f t="shared" si="1"/>
        <v>762</v>
      </c>
      <c r="K86" s="17" t="s">
        <v>228</v>
      </c>
    </row>
    <row r="87" spans="2:12" x14ac:dyDescent="0.15">
      <c r="C87" s="204"/>
      <c r="K87" s="204"/>
    </row>
    <row r="88" spans="2:12" x14ac:dyDescent="0.15">
      <c r="C88" s="204"/>
      <c r="K88" s="204"/>
    </row>
    <row r="89" spans="2:12" x14ac:dyDescent="0.15">
      <c r="B89" s="14">
        <f>B80+70</f>
        <v>70</v>
      </c>
      <c r="C89" s="17"/>
      <c r="J89" s="14">
        <f>J80+70</f>
        <v>826</v>
      </c>
      <c r="K89" s="17"/>
    </row>
    <row r="90" spans="2:12" x14ac:dyDescent="0.15">
      <c r="B90" s="14">
        <f>B89+1</f>
        <v>71</v>
      </c>
      <c r="C90" s="17"/>
      <c r="D90" s="14" t="s">
        <v>1159</v>
      </c>
      <c r="J90" s="14">
        <f>J89+1</f>
        <v>827</v>
      </c>
      <c r="K90" s="17"/>
      <c r="L90" s="14" t="s">
        <v>1159</v>
      </c>
    </row>
    <row r="91" spans="2:12" x14ac:dyDescent="0.15">
      <c r="B91" s="14">
        <f>B90+1</f>
        <v>72</v>
      </c>
      <c r="C91" s="17"/>
      <c r="J91" s="14">
        <f>J90+1</f>
        <v>828</v>
      </c>
      <c r="K91" s="17"/>
    </row>
    <row r="93" spans="2:12" x14ac:dyDescent="0.15">
      <c r="B93" s="406" t="s">
        <v>855</v>
      </c>
      <c r="C93" s="406"/>
      <c r="D93" s="406"/>
      <c r="E93" s="406" t="s">
        <v>856</v>
      </c>
      <c r="F93" s="406"/>
      <c r="G93" s="406"/>
      <c r="H93" s="406"/>
      <c r="I93" s="406"/>
      <c r="J93" s="406" t="s">
        <v>56</v>
      </c>
      <c r="K93" s="406"/>
      <c r="L93" s="406"/>
    </row>
  </sheetData>
  <mergeCells count="3">
    <mergeCell ref="B93:D93"/>
    <mergeCell ref="E93:I93"/>
    <mergeCell ref="J93:L93"/>
  </mergeCells>
  <phoneticPr fontId="2" type="noConversion"/>
  <pageMargins left="0.75" right="0.75" top="1" bottom="1" header="0" footer="0"/>
  <pageSetup orientation="portrait" r:id="rId1"/>
  <headerFooter alignWithMargins="0"/>
  <ignoredErrors>
    <ignoredError sqref="K30"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88"/>
  <sheetViews>
    <sheetView showGridLines="0" workbookViewId="0">
      <selection activeCell="F10" sqref="F10"/>
    </sheetView>
  </sheetViews>
  <sheetFormatPr baseColWidth="10" defaultColWidth="11.42578125" defaultRowHeight="12.75" x14ac:dyDescent="0.2"/>
  <cols>
    <col min="1" max="7" width="11.42578125" customWidth="1"/>
    <col min="8" max="8" width="16.140625" customWidth="1"/>
    <col min="9" max="9" width="11.42578125" customWidth="1"/>
    <col min="10" max="10" width="14.140625" customWidth="1"/>
    <col min="11" max="11" width="18" customWidth="1"/>
    <col min="12" max="12" width="19.85546875" customWidth="1"/>
  </cols>
  <sheetData>
    <row r="4" spans="3:3" x14ac:dyDescent="0.2">
      <c r="C4">
        <v>100</v>
      </c>
    </row>
    <row r="5" spans="3:3" x14ac:dyDescent="0.2">
      <c r="C5">
        <v>99</v>
      </c>
    </row>
    <row r="6" spans="3:3" x14ac:dyDescent="0.2">
      <c r="C6">
        <v>98</v>
      </c>
    </row>
    <row r="7" spans="3:3" x14ac:dyDescent="0.2">
      <c r="C7">
        <v>97</v>
      </c>
    </row>
    <row r="8" spans="3:3" x14ac:dyDescent="0.2">
      <c r="C8">
        <v>96</v>
      </c>
    </row>
    <row r="9" spans="3:3" x14ac:dyDescent="0.2">
      <c r="C9">
        <v>95</v>
      </c>
    </row>
    <row r="10" spans="3:3" x14ac:dyDescent="0.2">
      <c r="C10">
        <v>94</v>
      </c>
    </row>
    <row r="11" spans="3:3" x14ac:dyDescent="0.2">
      <c r="C11">
        <v>93</v>
      </c>
    </row>
    <row r="12" spans="3:3" x14ac:dyDescent="0.2">
      <c r="C12">
        <v>92</v>
      </c>
    </row>
    <row r="13" spans="3:3" x14ac:dyDescent="0.2">
      <c r="C13">
        <v>91</v>
      </c>
    </row>
    <row r="14" spans="3:3" x14ac:dyDescent="0.2">
      <c r="C14">
        <v>90</v>
      </c>
    </row>
    <row r="15" spans="3:3" x14ac:dyDescent="0.2">
      <c r="C15">
        <v>89</v>
      </c>
    </row>
    <row r="16" spans="3:3" x14ac:dyDescent="0.2">
      <c r="C16">
        <v>88</v>
      </c>
    </row>
    <row r="17" spans="3:3" x14ac:dyDescent="0.2">
      <c r="C17">
        <v>87</v>
      </c>
    </row>
    <row r="18" spans="3:3" x14ac:dyDescent="0.2">
      <c r="C18">
        <v>86</v>
      </c>
    </row>
    <row r="19" spans="3:3" x14ac:dyDescent="0.2">
      <c r="C19">
        <v>85</v>
      </c>
    </row>
    <row r="20" spans="3:3" x14ac:dyDescent="0.2">
      <c r="C20">
        <v>84</v>
      </c>
    </row>
    <row r="21" spans="3:3" x14ac:dyDescent="0.2">
      <c r="C21">
        <v>83</v>
      </c>
    </row>
    <row r="22" spans="3:3" x14ac:dyDescent="0.2">
      <c r="C22">
        <v>82</v>
      </c>
    </row>
    <row r="23" spans="3:3" x14ac:dyDescent="0.2">
      <c r="C23">
        <v>81</v>
      </c>
    </row>
    <row r="24" spans="3:3" x14ac:dyDescent="0.2">
      <c r="C24">
        <v>80</v>
      </c>
    </row>
    <row r="25" spans="3:3" x14ac:dyDescent="0.2">
      <c r="C25">
        <v>79</v>
      </c>
    </row>
    <row r="26" spans="3:3" x14ac:dyDescent="0.2">
      <c r="C26">
        <v>78</v>
      </c>
    </row>
    <row r="27" spans="3:3" x14ac:dyDescent="0.2">
      <c r="C27">
        <v>77</v>
      </c>
    </row>
    <row r="28" spans="3:3" x14ac:dyDescent="0.2">
      <c r="C28">
        <v>76</v>
      </c>
    </row>
    <row r="29" spans="3:3" x14ac:dyDescent="0.2">
      <c r="C29">
        <v>75</v>
      </c>
    </row>
    <row r="30" spans="3:3" x14ac:dyDescent="0.2">
      <c r="C30">
        <v>74</v>
      </c>
    </row>
    <row r="31" spans="3:3" x14ac:dyDescent="0.2">
      <c r="C31">
        <v>73</v>
      </c>
    </row>
    <row r="32" spans="3:3" x14ac:dyDescent="0.2">
      <c r="C32">
        <v>72</v>
      </c>
    </row>
    <row r="33" spans="3:3" x14ac:dyDescent="0.2">
      <c r="C33">
        <v>71</v>
      </c>
    </row>
    <row r="34" spans="3:3" x14ac:dyDescent="0.2">
      <c r="C34">
        <v>70</v>
      </c>
    </row>
    <row r="35" spans="3:3" x14ac:dyDescent="0.2">
      <c r="C35">
        <v>69</v>
      </c>
    </row>
    <row r="36" spans="3:3" x14ac:dyDescent="0.2">
      <c r="C36">
        <v>68</v>
      </c>
    </row>
    <row r="37" spans="3:3" x14ac:dyDescent="0.2">
      <c r="C37">
        <v>67</v>
      </c>
    </row>
    <row r="38" spans="3:3" x14ac:dyDescent="0.2">
      <c r="C38">
        <v>66</v>
      </c>
    </row>
    <row r="39" spans="3:3" x14ac:dyDescent="0.2">
      <c r="C39">
        <v>65</v>
      </c>
    </row>
    <row r="40" spans="3:3" x14ac:dyDescent="0.2">
      <c r="C40">
        <v>64</v>
      </c>
    </row>
    <row r="41" spans="3:3" x14ac:dyDescent="0.2">
      <c r="C41">
        <v>63</v>
      </c>
    </row>
    <row r="42" spans="3:3" x14ac:dyDescent="0.2">
      <c r="C42">
        <v>62</v>
      </c>
    </row>
    <row r="43" spans="3:3" x14ac:dyDescent="0.2">
      <c r="C43">
        <v>61</v>
      </c>
    </row>
    <row r="44" spans="3:3" x14ac:dyDescent="0.2">
      <c r="C44">
        <v>60</v>
      </c>
    </row>
    <row r="45" spans="3:3" x14ac:dyDescent="0.2">
      <c r="C45">
        <v>59</v>
      </c>
    </row>
    <row r="46" spans="3:3" x14ac:dyDescent="0.2">
      <c r="C46">
        <v>58</v>
      </c>
    </row>
    <row r="47" spans="3:3" x14ac:dyDescent="0.2">
      <c r="C47">
        <v>57</v>
      </c>
    </row>
    <row r="48" spans="3:3" x14ac:dyDescent="0.2">
      <c r="C48">
        <v>56</v>
      </c>
    </row>
    <row r="49" spans="3:3" x14ac:dyDescent="0.2">
      <c r="C49">
        <v>55</v>
      </c>
    </row>
    <row r="50" spans="3:3" x14ac:dyDescent="0.2">
      <c r="C50">
        <v>54</v>
      </c>
    </row>
    <row r="51" spans="3:3" x14ac:dyDescent="0.2">
      <c r="C51">
        <v>53</v>
      </c>
    </row>
    <row r="52" spans="3:3" x14ac:dyDescent="0.2">
      <c r="C52">
        <v>52</v>
      </c>
    </row>
    <row r="53" spans="3:3" x14ac:dyDescent="0.2">
      <c r="C53">
        <v>51</v>
      </c>
    </row>
    <row r="54" spans="3:3" x14ac:dyDescent="0.2">
      <c r="C54">
        <v>50</v>
      </c>
    </row>
    <row r="55" spans="3:3" x14ac:dyDescent="0.2">
      <c r="C55">
        <v>49</v>
      </c>
    </row>
    <row r="56" spans="3:3" x14ac:dyDescent="0.2">
      <c r="C56">
        <v>48</v>
      </c>
    </row>
    <row r="57" spans="3:3" x14ac:dyDescent="0.2">
      <c r="C57">
        <v>47</v>
      </c>
    </row>
    <row r="58" spans="3:3" x14ac:dyDescent="0.2">
      <c r="C58">
        <v>46</v>
      </c>
    </row>
    <row r="59" spans="3:3" x14ac:dyDescent="0.2">
      <c r="C59">
        <v>45</v>
      </c>
    </row>
    <row r="60" spans="3:3" x14ac:dyDescent="0.2">
      <c r="C60">
        <v>44</v>
      </c>
    </row>
    <row r="61" spans="3:3" x14ac:dyDescent="0.2">
      <c r="C61">
        <v>43</v>
      </c>
    </row>
    <row r="62" spans="3:3" x14ac:dyDescent="0.2">
      <c r="C62">
        <v>42</v>
      </c>
    </row>
    <row r="63" spans="3:3" x14ac:dyDescent="0.2">
      <c r="C63">
        <v>41</v>
      </c>
    </row>
    <row r="64" spans="3:3" x14ac:dyDescent="0.2">
      <c r="C64">
        <v>40</v>
      </c>
    </row>
    <row r="65" spans="3:3" x14ac:dyDescent="0.2">
      <c r="C65">
        <v>39</v>
      </c>
    </row>
    <row r="66" spans="3:3" x14ac:dyDescent="0.2">
      <c r="C66">
        <v>38</v>
      </c>
    </row>
    <row r="67" spans="3:3" x14ac:dyDescent="0.2">
      <c r="C67">
        <v>37</v>
      </c>
    </row>
    <row r="68" spans="3:3" x14ac:dyDescent="0.2">
      <c r="C68">
        <v>36</v>
      </c>
    </row>
    <row r="69" spans="3:3" x14ac:dyDescent="0.2">
      <c r="C69">
        <v>35</v>
      </c>
    </row>
    <row r="70" spans="3:3" x14ac:dyDescent="0.2">
      <c r="C70">
        <v>34</v>
      </c>
    </row>
    <row r="71" spans="3:3" x14ac:dyDescent="0.2">
      <c r="C71">
        <v>33</v>
      </c>
    </row>
    <row r="72" spans="3:3" x14ac:dyDescent="0.2">
      <c r="C72">
        <v>32</v>
      </c>
    </row>
    <row r="73" spans="3:3" x14ac:dyDescent="0.2">
      <c r="C73">
        <v>31</v>
      </c>
    </row>
    <row r="74" spans="3:3" x14ac:dyDescent="0.2">
      <c r="C74">
        <v>30</v>
      </c>
    </row>
    <row r="75" spans="3:3" x14ac:dyDescent="0.2">
      <c r="C75">
        <v>29</v>
      </c>
    </row>
    <row r="76" spans="3:3" x14ac:dyDescent="0.2">
      <c r="C76">
        <v>28</v>
      </c>
    </row>
    <row r="77" spans="3:3" x14ac:dyDescent="0.2">
      <c r="C77">
        <v>27</v>
      </c>
    </row>
    <row r="78" spans="3:3" x14ac:dyDescent="0.2">
      <c r="C78">
        <v>26</v>
      </c>
    </row>
    <row r="79" spans="3:3" x14ac:dyDescent="0.2">
      <c r="C79">
        <v>25</v>
      </c>
    </row>
    <row r="80" spans="3:3" x14ac:dyDescent="0.2">
      <c r="C80">
        <v>24</v>
      </c>
    </row>
    <row r="81" spans="3:10" x14ac:dyDescent="0.2">
      <c r="C81">
        <v>23</v>
      </c>
    </row>
    <row r="82" spans="3:10" x14ac:dyDescent="0.2">
      <c r="C82">
        <v>22</v>
      </c>
      <c r="F82">
        <v>12</v>
      </c>
    </row>
    <row r="83" spans="3:10" x14ac:dyDescent="0.2">
      <c r="C83">
        <v>21</v>
      </c>
      <c r="E83" t="s">
        <v>1010</v>
      </c>
      <c r="F83">
        <v>11</v>
      </c>
    </row>
    <row r="84" spans="3:10" x14ac:dyDescent="0.2">
      <c r="C84">
        <v>20</v>
      </c>
      <c r="E84" t="s">
        <v>1011</v>
      </c>
      <c r="F84">
        <v>10</v>
      </c>
      <c r="I84" s="1"/>
      <c r="J84" s="11"/>
    </row>
    <row r="85" spans="3:10" x14ac:dyDescent="0.2">
      <c r="C85">
        <v>19</v>
      </c>
      <c r="E85" t="s">
        <v>1012</v>
      </c>
      <c r="F85">
        <v>9</v>
      </c>
      <c r="I85" s="1"/>
      <c r="J85" s="11"/>
    </row>
    <row r="86" spans="3:10" x14ac:dyDescent="0.2">
      <c r="C86">
        <v>18</v>
      </c>
      <c r="E86" t="s">
        <v>1013</v>
      </c>
      <c r="F86">
        <v>8</v>
      </c>
      <c r="I86" s="1"/>
      <c r="J86" s="11"/>
    </row>
    <row r="87" spans="3:10" x14ac:dyDescent="0.2">
      <c r="C87">
        <v>17</v>
      </c>
      <c r="E87" t="s">
        <v>1014</v>
      </c>
      <c r="F87">
        <v>7</v>
      </c>
      <c r="I87" s="1"/>
    </row>
    <row r="88" spans="3:10" x14ac:dyDescent="0.2">
      <c r="C88">
        <v>16</v>
      </c>
      <c r="E88" t="s">
        <v>1015</v>
      </c>
      <c r="F88">
        <v>6</v>
      </c>
      <c r="I88" s="12"/>
      <c r="J88" s="12"/>
    </row>
    <row r="89" spans="3:10" x14ac:dyDescent="0.2">
      <c r="C89">
        <v>15</v>
      </c>
      <c r="E89" t="s">
        <v>1016</v>
      </c>
      <c r="F89">
        <v>5</v>
      </c>
    </row>
    <row r="90" spans="3:10" x14ac:dyDescent="0.2">
      <c r="C90">
        <v>14</v>
      </c>
      <c r="E90" t="s">
        <v>1017</v>
      </c>
      <c r="F90">
        <v>4</v>
      </c>
    </row>
    <row r="91" spans="3:10" x14ac:dyDescent="0.2">
      <c r="C91">
        <v>13</v>
      </c>
      <c r="E91" t="s">
        <v>1018</v>
      </c>
      <c r="F91">
        <v>3</v>
      </c>
    </row>
    <row r="92" spans="3:10" x14ac:dyDescent="0.2">
      <c r="C92">
        <v>12</v>
      </c>
      <c r="E92" t="s">
        <v>1019</v>
      </c>
      <c r="F92">
        <v>2</v>
      </c>
    </row>
    <row r="93" spans="3:10" x14ac:dyDescent="0.2">
      <c r="C93">
        <v>11</v>
      </c>
      <c r="D93">
        <v>10</v>
      </c>
      <c r="E93" t="s">
        <v>1020</v>
      </c>
      <c r="F93">
        <v>1</v>
      </c>
    </row>
    <row r="94" spans="3:10" x14ac:dyDescent="0.2">
      <c r="C94">
        <v>10</v>
      </c>
      <c r="D94">
        <v>25</v>
      </c>
      <c r="E94" t="s">
        <v>1002</v>
      </c>
      <c r="F94">
        <v>0</v>
      </c>
    </row>
    <row r="95" spans="3:10" x14ac:dyDescent="0.2">
      <c r="C95">
        <v>9</v>
      </c>
      <c r="D95" s="8"/>
    </row>
    <row r="96" spans="3:10" x14ac:dyDescent="0.2">
      <c r="C96">
        <v>8</v>
      </c>
      <c r="D96" s="9"/>
    </row>
    <row r="97" spans="3:12" x14ac:dyDescent="0.2">
      <c r="C97">
        <v>7</v>
      </c>
      <c r="D97" s="9"/>
    </row>
    <row r="98" spans="3:12" x14ac:dyDescent="0.2">
      <c r="C98">
        <v>6</v>
      </c>
      <c r="D98" s="9"/>
    </row>
    <row r="99" spans="3:12" x14ac:dyDescent="0.2">
      <c r="C99">
        <v>5</v>
      </c>
      <c r="D99" s="9"/>
    </row>
    <row r="100" spans="3:12" x14ac:dyDescent="0.2">
      <c r="C100">
        <v>4</v>
      </c>
      <c r="D100" s="9"/>
    </row>
    <row r="101" spans="3:12" x14ac:dyDescent="0.2">
      <c r="C101">
        <v>3</v>
      </c>
      <c r="D101" s="9"/>
    </row>
    <row r="102" spans="3:12" x14ac:dyDescent="0.2">
      <c r="C102">
        <v>2</v>
      </c>
      <c r="D102" s="9"/>
    </row>
    <row r="103" spans="3:12" x14ac:dyDescent="0.2">
      <c r="C103">
        <v>1</v>
      </c>
      <c r="D103" s="9"/>
    </row>
    <row r="104" spans="3:12" x14ac:dyDescent="0.2">
      <c r="C104">
        <v>0</v>
      </c>
      <c r="D104" s="10"/>
      <c r="J104" t="s">
        <v>1021</v>
      </c>
      <c r="K104" t="s">
        <v>1028</v>
      </c>
      <c r="L104" t="s">
        <v>1029</v>
      </c>
    </row>
    <row r="105" spans="3:12" x14ac:dyDescent="0.2">
      <c r="J105" s="20" t="s">
        <v>1006</v>
      </c>
      <c r="K105" s="20" t="s">
        <v>1005</v>
      </c>
      <c r="L105" s="21" t="s">
        <v>1008</v>
      </c>
    </row>
    <row r="106" spans="3:12" x14ac:dyDescent="0.2">
      <c r="J106" s="20" t="s">
        <v>1003</v>
      </c>
      <c r="K106" s="20" t="s">
        <v>1004</v>
      </c>
      <c r="L106" s="21" t="s">
        <v>1007</v>
      </c>
    </row>
    <row r="107" spans="3:12" ht="51" x14ac:dyDescent="0.2">
      <c r="J107" s="20" t="s">
        <v>1022</v>
      </c>
      <c r="K107" s="20" t="s">
        <v>1023</v>
      </c>
      <c r="L107" s="22" t="s">
        <v>1009</v>
      </c>
    </row>
    <row r="110" spans="3:12" x14ac:dyDescent="0.2">
      <c r="J110" t="s">
        <v>1024</v>
      </c>
    </row>
    <row r="111" spans="3:12" x14ac:dyDescent="0.2">
      <c r="J111" s="20" t="s">
        <v>1006</v>
      </c>
      <c r="K111" s="20" t="s">
        <v>1005</v>
      </c>
      <c r="L111" s="21" t="s">
        <v>1008</v>
      </c>
    </row>
    <row r="112" spans="3:12" x14ac:dyDescent="0.2">
      <c r="J112" s="20" t="s">
        <v>1025</v>
      </c>
      <c r="K112" s="20" t="s">
        <v>1026</v>
      </c>
      <c r="L112" s="21" t="s">
        <v>1027</v>
      </c>
    </row>
    <row r="113" spans="10:12" ht="51" x14ac:dyDescent="0.2">
      <c r="J113" s="20" t="s">
        <v>1022</v>
      </c>
      <c r="K113" s="20" t="s">
        <v>1023</v>
      </c>
      <c r="L113" s="22" t="s">
        <v>1009</v>
      </c>
    </row>
    <row r="135" spans="2:3" x14ac:dyDescent="0.2">
      <c r="C135" t="s">
        <v>1030</v>
      </c>
    </row>
    <row r="136" spans="2:3" x14ac:dyDescent="0.2">
      <c r="C136" t="s">
        <v>1031</v>
      </c>
    </row>
    <row r="137" spans="2:3" x14ac:dyDescent="0.2">
      <c r="C137" t="s">
        <v>995</v>
      </c>
    </row>
    <row r="138" spans="2:3" x14ac:dyDescent="0.2">
      <c r="B138">
        <v>0</v>
      </c>
      <c r="C138" t="s">
        <v>1107</v>
      </c>
    </row>
    <row r="139" spans="2:3" x14ac:dyDescent="0.2">
      <c r="B139">
        <v>1</v>
      </c>
      <c r="C139" t="s">
        <v>1032</v>
      </c>
    </row>
    <row r="140" spans="2:3" x14ac:dyDescent="0.2">
      <c r="B140">
        <v>2</v>
      </c>
      <c r="C140" t="s">
        <v>945</v>
      </c>
    </row>
    <row r="141" spans="2:3" x14ac:dyDescent="0.2">
      <c r="B141">
        <v>3</v>
      </c>
      <c r="C141" t="s">
        <v>1033</v>
      </c>
    </row>
    <row r="142" spans="2:3" x14ac:dyDescent="0.2">
      <c r="B142">
        <v>4</v>
      </c>
      <c r="C142" t="s">
        <v>1034</v>
      </c>
    </row>
    <row r="143" spans="2:3" x14ac:dyDescent="0.2">
      <c r="B143">
        <v>5</v>
      </c>
      <c r="C143" t="s">
        <v>1035</v>
      </c>
    </row>
    <row r="144" spans="2:3" x14ac:dyDescent="0.2">
      <c r="B144">
        <v>6</v>
      </c>
      <c r="C144" t="s">
        <v>945</v>
      </c>
    </row>
    <row r="145" spans="2:3" x14ac:dyDescent="0.2">
      <c r="B145">
        <v>7</v>
      </c>
      <c r="C145" t="s">
        <v>1033</v>
      </c>
    </row>
    <row r="146" spans="2:3" x14ac:dyDescent="0.2">
      <c r="B146">
        <v>8</v>
      </c>
      <c r="C146" t="s">
        <v>1036</v>
      </c>
    </row>
    <row r="147" spans="2:3" x14ac:dyDescent="0.2">
      <c r="B147">
        <v>9</v>
      </c>
      <c r="C147" t="s">
        <v>1037</v>
      </c>
    </row>
    <row r="148" spans="2:3" x14ac:dyDescent="0.2">
      <c r="B148">
        <v>10</v>
      </c>
      <c r="C148" t="s">
        <v>945</v>
      </c>
    </row>
    <row r="149" spans="2:3" x14ac:dyDescent="0.2">
      <c r="B149">
        <v>11</v>
      </c>
      <c r="C149" t="s">
        <v>1033</v>
      </c>
    </row>
    <row r="150" spans="2:3" x14ac:dyDescent="0.2">
      <c r="B150">
        <v>12</v>
      </c>
      <c r="C150" t="s">
        <v>1108</v>
      </c>
    </row>
    <row r="151" spans="2:3" x14ac:dyDescent="0.2">
      <c r="B151">
        <v>13</v>
      </c>
      <c r="C151" t="s">
        <v>1038</v>
      </c>
    </row>
    <row r="152" spans="2:3" x14ac:dyDescent="0.2">
      <c r="B152">
        <v>14</v>
      </c>
      <c r="C152" t="s">
        <v>1039</v>
      </c>
    </row>
    <row r="153" spans="2:3" x14ac:dyDescent="0.2">
      <c r="B153">
        <v>15</v>
      </c>
      <c r="C153" t="s">
        <v>1109</v>
      </c>
    </row>
    <row r="154" spans="2:3" x14ac:dyDescent="0.2">
      <c r="B154">
        <v>16</v>
      </c>
      <c r="C154" t="s">
        <v>912</v>
      </c>
    </row>
    <row r="155" spans="2:3" x14ac:dyDescent="0.2">
      <c r="B155">
        <v>17</v>
      </c>
      <c r="C155" t="s">
        <v>1040</v>
      </c>
    </row>
    <row r="156" spans="2:3" x14ac:dyDescent="0.2">
      <c r="B156">
        <v>18</v>
      </c>
      <c r="C156" t="s">
        <v>1038</v>
      </c>
    </row>
    <row r="157" spans="2:3" x14ac:dyDescent="0.2">
      <c r="B157">
        <v>19</v>
      </c>
      <c r="C157" t="s">
        <v>940</v>
      </c>
    </row>
    <row r="158" spans="2:3" x14ac:dyDescent="0.2">
      <c r="B158">
        <v>20</v>
      </c>
      <c r="C158" t="s">
        <v>1041</v>
      </c>
    </row>
    <row r="159" spans="2:3" x14ac:dyDescent="0.2">
      <c r="B159">
        <v>21</v>
      </c>
      <c r="C159" t="s">
        <v>912</v>
      </c>
    </row>
    <row r="160" spans="2:3" x14ac:dyDescent="0.2">
      <c r="B160">
        <v>22</v>
      </c>
      <c r="C160" t="s">
        <v>1040</v>
      </c>
    </row>
    <row r="161" spans="2:3" x14ac:dyDescent="0.2">
      <c r="B161">
        <v>23</v>
      </c>
      <c r="C161" t="s">
        <v>1042</v>
      </c>
    </row>
    <row r="162" spans="2:3" x14ac:dyDescent="0.2">
      <c r="B162">
        <v>24</v>
      </c>
      <c r="C162" t="s">
        <v>940</v>
      </c>
    </row>
    <row r="163" spans="2:3" x14ac:dyDescent="0.2">
      <c r="B163">
        <v>25</v>
      </c>
      <c r="C163" t="s">
        <v>1043</v>
      </c>
    </row>
    <row r="164" spans="2:3" x14ac:dyDescent="0.2">
      <c r="B164">
        <v>26</v>
      </c>
      <c r="C164" t="s">
        <v>912</v>
      </c>
    </row>
    <row r="165" spans="2:3" x14ac:dyDescent="0.2">
      <c r="B165">
        <v>27</v>
      </c>
      <c r="C165" t="s">
        <v>1040</v>
      </c>
    </row>
    <row r="166" spans="2:3" x14ac:dyDescent="0.2">
      <c r="B166">
        <v>28</v>
      </c>
      <c r="C166" t="s">
        <v>1098</v>
      </c>
    </row>
    <row r="167" spans="2:3" x14ac:dyDescent="0.2">
      <c r="B167">
        <v>29</v>
      </c>
      <c r="C167" t="s">
        <v>1099</v>
      </c>
    </row>
    <row r="168" spans="2:3" x14ac:dyDescent="0.2">
      <c r="B168">
        <v>30</v>
      </c>
      <c r="C168" t="s">
        <v>1100</v>
      </c>
    </row>
    <row r="169" spans="2:3" x14ac:dyDescent="0.2">
      <c r="B169">
        <v>31</v>
      </c>
      <c r="C169" t="s">
        <v>945</v>
      </c>
    </row>
    <row r="170" spans="2:3" x14ac:dyDescent="0.2">
      <c r="B170">
        <v>32</v>
      </c>
      <c r="C170" t="s">
        <v>1033</v>
      </c>
    </row>
    <row r="171" spans="2:3" x14ac:dyDescent="0.2">
      <c r="B171">
        <v>33</v>
      </c>
      <c r="C171" t="s">
        <v>1101</v>
      </c>
    </row>
    <row r="172" spans="2:3" x14ac:dyDescent="0.2">
      <c r="B172">
        <v>34</v>
      </c>
      <c r="C172" t="s">
        <v>894</v>
      </c>
    </row>
    <row r="173" spans="2:3" x14ac:dyDescent="0.2">
      <c r="B173">
        <v>35</v>
      </c>
      <c r="C173" t="s">
        <v>1102</v>
      </c>
    </row>
    <row r="174" spans="2:3" x14ac:dyDescent="0.2">
      <c r="B174">
        <v>36</v>
      </c>
      <c r="C174" t="s">
        <v>1099</v>
      </c>
    </row>
    <row r="175" spans="2:3" x14ac:dyDescent="0.2">
      <c r="B175">
        <v>37</v>
      </c>
      <c r="C175" t="s">
        <v>1100</v>
      </c>
    </row>
    <row r="176" spans="2:3" x14ac:dyDescent="0.2">
      <c r="B176">
        <v>38</v>
      </c>
      <c r="C176" t="s">
        <v>945</v>
      </c>
    </row>
    <row r="177" spans="1:4" x14ac:dyDescent="0.2">
      <c r="B177">
        <v>39</v>
      </c>
      <c r="C177" t="s">
        <v>1033</v>
      </c>
    </row>
    <row r="178" spans="1:4" x14ac:dyDescent="0.2">
      <c r="B178">
        <v>40</v>
      </c>
      <c r="C178" t="s">
        <v>894</v>
      </c>
    </row>
    <row r="179" spans="1:4" x14ac:dyDescent="0.2">
      <c r="A179" t="s">
        <v>1103</v>
      </c>
      <c r="B179">
        <v>41</v>
      </c>
      <c r="D179">
        <v>0</v>
      </c>
    </row>
    <row r="180" spans="1:4" x14ac:dyDescent="0.2">
      <c r="A180" t="s">
        <v>1104</v>
      </c>
      <c r="B180">
        <v>42</v>
      </c>
      <c r="D180">
        <v>1</v>
      </c>
    </row>
    <row r="181" spans="1:4" x14ac:dyDescent="0.2">
      <c r="A181" t="s">
        <v>1105</v>
      </c>
      <c r="B181">
        <v>43</v>
      </c>
      <c r="C181">
        <v>1</v>
      </c>
      <c r="D181">
        <v>2</v>
      </c>
    </row>
    <row r="182" spans="1:4" x14ac:dyDescent="0.2">
      <c r="B182">
        <v>44</v>
      </c>
      <c r="D182">
        <v>3</v>
      </c>
    </row>
    <row r="183" spans="1:4" x14ac:dyDescent="0.2">
      <c r="A183" t="s">
        <v>1106</v>
      </c>
      <c r="B183">
        <v>45</v>
      </c>
      <c r="D183">
        <v>4</v>
      </c>
    </row>
    <row r="184" spans="1:4" x14ac:dyDescent="0.2">
      <c r="B184">
        <v>46</v>
      </c>
      <c r="D184">
        <v>5</v>
      </c>
    </row>
    <row r="185" spans="1:4" x14ac:dyDescent="0.2">
      <c r="B185">
        <v>47</v>
      </c>
      <c r="D185">
        <v>6</v>
      </c>
    </row>
    <row r="186" spans="1:4" x14ac:dyDescent="0.2">
      <c r="B186">
        <v>48</v>
      </c>
    </row>
    <row r="187" spans="1:4" x14ac:dyDescent="0.2">
      <c r="B187">
        <v>49</v>
      </c>
    </row>
    <row r="188" spans="1:4" x14ac:dyDescent="0.2">
      <c r="B188">
        <v>50</v>
      </c>
    </row>
  </sheetData>
  <phoneticPr fontId="2" type="noConversion"/>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9"/>
  <sheetViews>
    <sheetView showGridLines="0" topLeftCell="A105" workbookViewId="0">
      <selection activeCell="L127" sqref="L127"/>
    </sheetView>
  </sheetViews>
  <sheetFormatPr baseColWidth="10" defaultColWidth="11.42578125" defaultRowHeight="11.25" x14ac:dyDescent="0.2"/>
  <cols>
    <col min="1" max="1" width="2.28515625" style="2" customWidth="1"/>
    <col min="2" max="2" width="15.5703125" style="2" customWidth="1"/>
    <col min="3" max="3" width="5.28515625" style="2" customWidth="1"/>
    <col min="4" max="4" width="11.42578125" style="2" customWidth="1"/>
    <col min="5" max="5" width="1" style="2" customWidth="1"/>
    <col min="6" max="6" width="6.7109375" style="2" customWidth="1"/>
    <col min="7" max="7" width="11.42578125" style="2" customWidth="1"/>
    <col min="8" max="8" width="3" style="2" customWidth="1"/>
    <col min="9" max="16384" width="11.42578125" style="2"/>
  </cols>
  <sheetData>
    <row r="2" spans="2:14" x14ac:dyDescent="0.2">
      <c r="B2" s="56" t="s">
        <v>681</v>
      </c>
    </row>
    <row r="3" spans="2:14" x14ac:dyDescent="0.2">
      <c r="B3" s="2" t="s">
        <v>1164</v>
      </c>
    </row>
    <row r="5" spans="2:14" x14ac:dyDescent="0.2">
      <c r="B5" s="57" t="s">
        <v>680</v>
      </c>
    </row>
    <row r="7" spans="2:14" ht="36.75" customHeight="1" x14ac:dyDescent="0.2">
      <c r="B7" s="407" t="s">
        <v>683</v>
      </c>
      <c r="C7" s="407"/>
      <c r="D7" s="407"/>
      <c r="E7" s="407"/>
      <c r="F7" s="407"/>
      <c r="G7" s="407"/>
      <c r="H7" s="407"/>
      <c r="I7" s="407"/>
      <c r="J7" s="407"/>
      <c r="K7" s="407"/>
      <c r="L7" s="407"/>
      <c r="M7" s="407"/>
      <c r="N7" s="407"/>
    </row>
    <row r="8" spans="2:14" ht="12" customHeight="1" x14ac:dyDescent="0.2">
      <c r="B8" s="55"/>
      <c r="C8" s="55"/>
      <c r="D8" s="55"/>
      <c r="E8" s="55"/>
      <c r="F8" s="55"/>
      <c r="G8" s="55"/>
      <c r="H8" s="55"/>
      <c r="I8" s="55"/>
      <c r="J8" s="55"/>
      <c r="K8" s="55"/>
      <c r="L8" s="55"/>
      <c r="M8" s="55"/>
      <c r="N8" s="55"/>
    </row>
    <row r="9" spans="2:14" ht="26.25" customHeight="1" x14ac:dyDescent="0.2">
      <c r="B9" s="407" t="s">
        <v>684</v>
      </c>
      <c r="C9" s="407"/>
      <c r="D9" s="407"/>
      <c r="E9" s="407"/>
      <c r="F9" s="407"/>
      <c r="G9" s="407"/>
      <c r="H9" s="407"/>
      <c r="I9" s="407"/>
      <c r="J9" s="407"/>
      <c r="K9" s="407"/>
      <c r="L9" s="407"/>
      <c r="M9" s="407"/>
      <c r="N9" s="407"/>
    </row>
    <row r="11" spans="2:14" x14ac:dyDescent="0.2">
      <c r="B11" s="56" t="s">
        <v>682</v>
      </c>
    </row>
    <row r="12" spans="2:14" x14ac:dyDescent="0.2">
      <c r="B12" s="407" t="s">
        <v>632</v>
      </c>
      <c r="C12" s="407"/>
      <c r="D12" s="407"/>
      <c r="E12" s="407"/>
      <c r="F12" s="407"/>
      <c r="G12" s="407"/>
      <c r="H12" s="407"/>
      <c r="I12" s="407"/>
      <c r="J12" s="407"/>
      <c r="K12" s="407"/>
      <c r="L12" s="407"/>
      <c r="M12" s="407"/>
      <c r="N12" s="407"/>
    </row>
    <row r="14" spans="2:14" x14ac:dyDescent="0.2">
      <c r="B14" s="57" t="s">
        <v>679</v>
      </c>
    </row>
    <row r="16" spans="2:14" x14ac:dyDescent="0.2">
      <c r="B16" s="407" t="s">
        <v>694</v>
      </c>
      <c r="C16" s="407"/>
      <c r="D16" s="407"/>
      <c r="E16" s="407"/>
      <c r="F16" s="407"/>
      <c r="G16" s="407"/>
      <c r="H16" s="407"/>
      <c r="I16" s="407"/>
      <c r="J16" s="407"/>
      <c r="K16" s="407"/>
      <c r="L16" s="407"/>
      <c r="M16" s="407"/>
      <c r="N16" s="407"/>
    </row>
    <row r="17" spans="2:14" x14ac:dyDescent="0.2">
      <c r="B17" s="55"/>
      <c r="C17" s="55"/>
      <c r="D17" s="55"/>
      <c r="E17" s="55"/>
      <c r="F17" s="55"/>
      <c r="G17" s="55"/>
      <c r="H17" s="55"/>
      <c r="I17" s="55"/>
      <c r="J17" s="55"/>
      <c r="K17" s="55"/>
      <c r="L17" s="55"/>
      <c r="M17" s="55"/>
      <c r="N17" s="55"/>
    </row>
    <row r="18" spans="2:14" ht="24.75" customHeight="1" x14ac:dyDescent="0.2">
      <c r="B18" s="407" t="s">
        <v>685</v>
      </c>
      <c r="C18" s="407"/>
      <c r="D18" s="407"/>
      <c r="E18" s="407"/>
      <c r="F18" s="407"/>
      <c r="G18" s="407"/>
      <c r="H18" s="407"/>
      <c r="I18" s="407"/>
      <c r="J18" s="407"/>
      <c r="K18" s="407"/>
      <c r="L18" s="407"/>
      <c r="M18" s="407"/>
      <c r="N18" s="407"/>
    </row>
    <row r="20" spans="2:14" ht="45.75" customHeight="1" x14ac:dyDescent="0.2">
      <c r="B20" s="407" t="s">
        <v>686</v>
      </c>
      <c r="C20" s="407"/>
      <c r="D20" s="407"/>
      <c r="E20" s="407"/>
      <c r="F20" s="407"/>
      <c r="G20" s="407"/>
      <c r="H20" s="407"/>
      <c r="I20" s="407"/>
      <c r="J20" s="407"/>
      <c r="K20" s="407"/>
      <c r="L20" s="407"/>
      <c r="M20" s="407"/>
      <c r="N20" s="407"/>
    </row>
    <row r="22" spans="2:14" ht="24" customHeight="1" x14ac:dyDescent="0.2">
      <c r="B22" s="407" t="s">
        <v>691</v>
      </c>
      <c r="C22" s="407"/>
      <c r="D22" s="407"/>
      <c r="E22" s="407"/>
      <c r="F22" s="407"/>
      <c r="G22" s="407"/>
      <c r="H22" s="407"/>
      <c r="I22" s="407"/>
      <c r="J22" s="407"/>
      <c r="K22" s="407"/>
      <c r="L22" s="407"/>
      <c r="M22" s="407"/>
      <c r="N22" s="407"/>
    </row>
    <row r="23" spans="2:14" ht="12.75" customHeight="1" x14ac:dyDescent="0.2">
      <c r="B23" s="55"/>
      <c r="C23" s="55"/>
      <c r="D23" s="55"/>
      <c r="E23" s="55"/>
      <c r="F23" s="55"/>
      <c r="G23" s="55"/>
      <c r="H23" s="55"/>
      <c r="I23" s="55"/>
      <c r="J23" s="55"/>
      <c r="K23" s="55"/>
      <c r="L23" s="55"/>
      <c r="M23" s="55"/>
      <c r="N23" s="55"/>
    </row>
    <row r="24" spans="2:14" ht="21.75" customHeight="1" x14ac:dyDescent="0.2">
      <c r="B24" s="407" t="s">
        <v>728</v>
      </c>
      <c r="C24" s="407"/>
      <c r="D24" s="407"/>
      <c r="E24" s="407"/>
      <c r="F24" s="407"/>
      <c r="G24" s="407"/>
      <c r="H24" s="407"/>
      <c r="I24" s="407"/>
      <c r="J24" s="407"/>
      <c r="K24" s="407"/>
      <c r="L24" s="407"/>
      <c r="M24" s="407"/>
      <c r="N24" s="407"/>
    </row>
    <row r="26" spans="2:14" x14ac:dyDescent="0.2">
      <c r="B26" s="57" t="s">
        <v>692</v>
      </c>
    </row>
    <row r="28" spans="2:14" ht="45" customHeight="1" x14ac:dyDescent="0.2">
      <c r="B28" s="407" t="s">
        <v>729</v>
      </c>
      <c r="C28" s="407"/>
      <c r="D28" s="407"/>
      <c r="E28" s="407"/>
      <c r="F28" s="407"/>
      <c r="G28" s="407"/>
      <c r="H28" s="407"/>
      <c r="I28" s="407"/>
      <c r="J28" s="407"/>
      <c r="K28" s="407"/>
      <c r="L28" s="407"/>
      <c r="M28" s="407"/>
      <c r="N28" s="407"/>
    </row>
    <row r="31" spans="2:14" x14ac:dyDescent="0.2">
      <c r="B31" s="2" t="s">
        <v>693</v>
      </c>
    </row>
    <row r="33" spans="2:7" x14ac:dyDescent="0.2">
      <c r="G33" s="2" t="s">
        <v>18</v>
      </c>
    </row>
    <row r="34" spans="2:7" x14ac:dyDescent="0.2">
      <c r="D34" s="4"/>
      <c r="E34" s="24"/>
      <c r="G34" s="2" t="s">
        <v>19</v>
      </c>
    </row>
    <row r="35" spans="2:7" x14ac:dyDescent="0.2">
      <c r="C35" s="2">
        <v>325</v>
      </c>
      <c r="D35" s="26">
        <v>8</v>
      </c>
      <c r="E35" s="25"/>
    </row>
    <row r="36" spans="2:7" x14ac:dyDescent="0.2">
      <c r="C36" s="2">
        <v>326</v>
      </c>
      <c r="D36" s="26" t="s">
        <v>24</v>
      </c>
      <c r="E36" s="25"/>
      <c r="F36" s="23">
        <v>1</v>
      </c>
    </row>
    <row r="37" spans="2:7" x14ac:dyDescent="0.2">
      <c r="C37" s="2">
        <v>327</v>
      </c>
      <c r="D37" s="26" t="s">
        <v>25</v>
      </c>
      <c r="E37" s="25"/>
      <c r="F37" s="23">
        <v>2</v>
      </c>
    </row>
    <row r="38" spans="2:7" x14ac:dyDescent="0.2">
      <c r="C38" s="2">
        <v>328</v>
      </c>
      <c r="D38" s="26" t="s">
        <v>26</v>
      </c>
      <c r="E38" s="25"/>
      <c r="F38" s="23">
        <v>3</v>
      </c>
    </row>
    <row r="39" spans="2:7" x14ac:dyDescent="0.2">
      <c r="B39" s="2" t="s">
        <v>22</v>
      </c>
      <c r="C39" s="2">
        <v>329</v>
      </c>
      <c r="D39" s="26" t="s">
        <v>27</v>
      </c>
      <c r="E39" s="25"/>
      <c r="F39" s="23">
        <v>4</v>
      </c>
      <c r="G39" s="2" t="s">
        <v>20</v>
      </c>
    </row>
    <row r="40" spans="2:7" x14ac:dyDescent="0.2">
      <c r="B40" s="2" t="s">
        <v>23</v>
      </c>
      <c r="C40" s="2">
        <v>330</v>
      </c>
      <c r="D40" s="26" t="s">
        <v>28</v>
      </c>
      <c r="E40" s="25"/>
      <c r="F40" s="23">
        <v>5</v>
      </c>
      <c r="G40" s="2" t="s">
        <v>21</v>
      </c>
    </row>
    <row r="41" spans="2:7" x14ac:dyDescent="0.2">
      <c r="C41" s="2">
        <v>331</v>
      </c>
      <c r="D41" s="26" t="s">
        <v>29</v>
      </c>
      <c r="E41" s="25"/>
      <c r="F41" s="23">
        <v>6</v>
      </c>
    </row>
    <row r="42" spans="2:7" x14ac:dyDescent="0.2">
      <c r="C42" s="2">
        <v>332</v>
      </c>
      <c r="D42" s="26">
        <v>3.1592699999999998</v>
      </c>
      <c r="E42" s="25"/>
      <c r="F42" s="23">
        <v>7</v>
      </c>
    </row>
    <row r="43" spans="2:7" x14ac:dyDescent="0.2">
      <c r="C43" s="2">
        <v>333</v>
      </c>
      <c r="D43" s="26">
        <v>36</v>
      </c>
      <c r="E43" s="25"/>
      <c r="F43" s="23">
        <v>8</v>
      </c>
    </row>
    <row r="44" spans="2:7" x14ac:dyDescent="0.2">
      <c r="C44" s="2">
        <v>334</v>
      </c>
      <c r="D44" s="28"/>
      <c r="E44" s="25"/>
    </row>
    <row r="45" spans="2:7" x14ac:dyDescent="0.2">
      <c r="C45" s="2">
        <v>335</v>
      </c>
      <c r="D45" s="28"/>
      <c r="E45" s="25"/>
    </row>
    <row r="46" spans="2:7" x14ac:dyDescent="0.2">
      <c r="C46" s="2">
        <v>336</v>
      </c>
      <c r="D46" s="28"/>
      <c r="E46" s="25"/>
    </row>
    <row r="47" spans="2:7" x14ac:dyDescent="0.2">
      <c r="D47" s="3"/>
      <c r="E47" s="24"/>
    </row>
    <row r="49" spans="2:2" x14ac:dyDescent="0.2">
      <c r="B49" s="2" t="s">
        <v>30</v>
      </c>
    </row>
  </sheetData>
  <mergeCells count="9">
    <mergeCell ref="B7:N7"/>
    <mergeCell ref="B9:N9"/>
    <mergeCell ref="B12:N12"/>
    <mergeCell ref="B16:N16"/>
    <mergeCell ref="B28:N28"/>
    <mergeCell ref="B18:N18"/>
    <mergeCell ref="B20:N20"/>
    <mergeCell ref="B22:N22"/>
    <mergeCell ref="B24:N24"/>
  </mergeCells>
  <phoneticPr fontId="2" type="noConversion"/>
  <pageMargins left="0.75" right="0.75" top="1" bottom="1" header="0" footer="0"/>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54"/>
  <sheetViews>
    <sheetView showGridLines="0" workbookViewId="0">
      <pane xSplit="1" ySplit="7" topLeftCell="B8" activePane="bottomRight" state="frozen"/>
      <selection pane="topRight" activeCell="B1" sqref="B1"/>
      <selection pane="bottomLeft" activeCell="A4" sqref="A4"/>
      <selection pane="bottomRight" activeCell="B8" sqref="B8:B15"/>
    </sheetView>
  </sheetViews>
  <sheetFormatPr baseColWidth="10" defaultColWidth="11.42578125" defaultRowHeight="12.75" x14ac:dyDescent="0.2"/>
  <cols>
    <col min="1" max="1" width="11.42578125" style="29" customWidth="1"/>
    <col min="2" max="2" width="59.140625" style="29" customWidth="1"/>
    <col min="3" max="3" width="2" style="29" customWidth="1"/>
    <col min="4" max="19" width="3.7109375" style="29" customWidth="1"/>
    <col min="20" max="20" width="1.7109375" style="29" customWidth="1"/>
    <col min="21" max="16384" width="11.42578125" style="29"/>
  </cols>
  <sheetData>
    <row r="2" spans="2:20" x14ac:dyDescent="0.2">
      <c r="B2" s="29" t="s">
        <v>1165</v>
      </c>
    </row>
    <row r="7" spans="2:20" x14ac:dyDescent="0.2">
      <c r="B7" s="69" t="s">
        <v>730</v>
      </c>
      <c r="C7" s="411" t="s">
        <v>731</v>
      </c>
      <c r="D7" s="411"/>
      <c r="E7" s="411"/>
      <c r="F7" s="411"/>
      <c r="G7" s="411"/>
      <c r="H7" s="411"/>
      <c r="I7" s="411"/>
      <c r="J7" s="411"/>
      <c r="K7" s="411"/>
      <c r="L7" s="411"/>
      <c r="M7" s="411"/>
      <c r="N7" s="411"/>
      <c r="O7" s="411"/>
      <c r="P7" s="411"/>
      <c r="Q7" s="411"/>
      <c r="R7" s="411"/>
      <c r="S7" s="411"/>
      <c r="T7" s="411"/>
    </row>
    <row r="8" spans="2:20" ht="12.75" customHeight="1" x14ac:dyDescent="0.2">
      <c r="B8" s="412" t="s">
        <v>0</v>
      </c>
      <c r="C8" s="58"/>
      <c r="D8" s="59"/>
      <c r="E8" s="59"/>
      <c r="F8" s="59"/>
      <c r="G8" s="59"/>
      <c r="H8" s="59"/>
      <c r="I8" s="59"/>
      <c r="J8" s="59"/>
      <c r="K8" s="59"/>
      <c r="L8" s="59"/>
      <c r="M8" s="59"/>
      <c r="N8" s="59"/>
      <c r="O8" s="59"/>
      <c r="P8" s="59"/>
      <c r="Q8" s="59"/>
      <c r="R8" s="59"/>
      <c r="S8" s="59"/>
      <c r="T8" s="60"/>
    </row>
    <row r="9" spans="2:20" x14ac:dyDescent="0.2">
      <c r="B9" s="413"/>
      <c r="C9" s="61"/>
      <c r="D9" s="62">
        <v>0</v>
      </c>
      <c r="E9" s="62">
        <v>1</v>
      </c>
      <c r="F9" s="62">
        <v>2</v>
      </c>
      <c r="G9" s="62">
        <v>3</v>
      </c>
      <c r="H9" s="62">
        <v>4</v>
      </c>
      <c r="I9" s="62">
        <v>5</v>
      </c>
      <c r="J9" s="62">
        <v>6</v>
      </c>
      <c r="K9" s="62">
        <v>7</v>
      </c>
      <c r="L9" s="62">
        <v>8</v>
      </c>
      <c r="M9" s="62">
        <v>9</v>
      </c>
      <c r="N9" s="62">
        <v>10</v>
      </c>
      <c r="O9" s="62">
        <v>11</v>
      </c>
      <c r="P9" s="62">
        <v>12</v>
      </c>
      <c r="Q9" s="62">
        <v>13</v>
      </c>
      <c r="R9" s="62">
        <v>14</v>
      </c>
      <c r="S9" s="62">
        <v>15</v>
      </c>
      <c r="T9" s="63"/>
    </row>
    <row r="10" spans="2:20" ht="12.75" customHeight="1" x14ac:dyDescent="0.2">
      <c r="B10" s="413"/>
      <c r="C10" s="61"/>
      <c r="D10" s="30" t="s">
        <v>42</v>
      </c>
      <c r="E10" s="30" t="s">
        <v>42</v>
      </c>
      <c r="F10" s="30" t="s">
        <v>43</v>
      </c>
      <c r="G10" s="30" t="s">
        <v>42</v>
      </c>
      <c r="H10" s="30" t="s">
        <v>43</v>
      </c>
      <c r="I10" s="30" t="s">
        <v>43</v>
      </c>
      <c r="J10" s="30" t="s">
        <v>42</v>
      </c>
      <c r="K10" s="30" t="s">
        <v>42</v>
      </c>
      <c r="L10" s="30" t="s">
        <v>42</v>
      </c>
      <c r="M10" s="30" t="s">
        <v>42</v>
      </c>
      <c r="N10" s="30" t="s">
        <v>42</v>
      </c>
      <c r="O10" s="30" t="s">
        <v>42</v>
      </c>
      <c r="P10" s="30" t="s">
        <v>42</v>
      </c>
      <c r="Q10" s="30" t="s">
        <v>42</v>
      </c>
      <c r="R10" s="30" t="s">
        <v>42</v>
      </c>
      <c r="S10" s="30" t="s">
        <v>42</v>
      </c>
      <c r="T10" s="63"/>
    </row>
    <row r="11" spans="2:20" x14ac:dyDescent="0.2">
      <c r="B11" s="413"/>
      <c r="C11" s="61"/>
      <c r="D11" s="64" t="s">
        <v>34</v>
      </c>
      <c r="E11" s="65" t="s">
        <v>35</v>
      </c>
      <c r="F11" s="65" t="s">
        <v>36</v>
      </c>
      <c r="G11" s="65" t="s">
        <v>37</v>
      </c>
      <c r="H11" s="65" t="s">
        <v>38</v>
      </c>
      <c r="I11" s="65" t="s">
        <v>39</v>
      </c>
      <c r="J11" s="65"/>
      <c r="K11" s="65"/>
      <c r="L11" s="65"/>
      <c r="M11" s="65"/>
      <c r="N11" s="65"/>
      <c r="O11" s="65"/>
      <c r="P11" s="65"/>
      <c r="Q11" s="65"/>
      <c r="R11" s="65"/>
      <c r="S11" s="65"/>
      <c r="T11" s="63"/>
    </row>
    <row r="12" spans="2:20" x14ac:dyDescent="0.2">
      <c r="B12" s="413"/>
      <c r="C12" s="61"/>
      <c r="D12" s="65"/>
      <c r="E12" s="65"/>
      <c r="F12" s="65"/>
      <c r="G12" s="65"/>
      <c r="H12" s="65"/>
      <c r="I12" s="65"/>
      <c r="J12" s="65"/>
      <c r="K12" s="31" t="s">
        <v>40</v>
      </c>
      <c r="L12" s="30">
        <v>7</v>
      </c>
      <c r="M12" s="65"/>
      <c r="N12" s="65"/>
      <c r="O12" s="65"/>
      <c r="P12" s="65"/>
      <c r="Q12" s="65"/>
      <c r="R12" s="65"/>
      <c r="S12" s="65"/>
      <c r="T12" s="63"/>
    </row>
    <row r="13" spans="2:20" x14ac:dyDescent="0.2">
      <c r="B13" s="413"/>
      <c r="C13" s="61"/>
      <c r="D13" s="65"/>
      <c r="E13" s="65"/>
      <c r="F13" s="65"/>
      <c r="G13" s="65"/>
      <c r="H13" s="65"/>
      <c r="I13" s="65"/>
      <c r="J13" s="65"/>
      <c r="K13" s="31" t="s">
        <v>41</v>
      </c>
      <c r="L13" s="30">
        <v>9</v>
      </c>
      <c r="M13" s="65"/>
      <c r="N13" s="65"/>
      <c r="O13" s="65"/>
      <c r="P13" s="65"/>
      <c r="Q13" s="65"/>
      <c r="R13" s="65"/>
      <c r="S13" s="65"/>
      <c r="T13" s="63"/>
    </row>
    <row r="14" spans="2:20" x14ac:dyDescent="0.2">
      <c r="B14" s="413"/>
      <c r="C14" s="61"/>
      <c r="D14" s="65"/>
      <c r="E14" s="65"/>
      <c r="F14" s="65"/>
      <c r="G14" s="65"/>
      <c r="H14" s="65"/>
      <c r="I14" s="65"/>
      <c r="J14" s="65"/>
      <c r="K14" s="65"/>
      <c r="L14" s="65"/>
      <c r="M14" s="65"/>
      <c r="N14" s="65"/>
      <c r="O14" s="65"/>
      <c r="P14" s="65"/>
      <c r="Q14" s="65"/>
      <c r="R14" s="65"/>
      <c r="S14" s="65"/>
      <c r="T14" s="63"/>
    </row>
    <row r="15" spans="2:20" x14ac:dyDescent="0.2">
      <c r="B15" s="414"/>
      <c r="C15" s="61"/>
      <c r="D15" s="65"/>
      <c r="E15" s="65"/>
      <c r="F15" s="65"/>
      <c r="G15" s="65"/>
      <c r="H15" s="65"/>
      <c r="I15" s="65"/>
      <c r="J15" s="65"/>
      <c r="K15" s="65"/>
      <c r="L15" s="65"/>
      <c r="M15" s="65"/>
      <c r="N15" s="65"/>
      <c r="O15" s="65"/>
      <c r="P15" s="65"/>
      <c r="Q15" s="65"/>
      <c r="R15" s="65"/>
      <c r="S15" s="65"/>
      <c r="T15" s="63"/>
    </row>
    <row r="16" spans="2:20" x14ac:dyDescent="0.2">
      <c r="B16" s="408" t="s">
        <v>732</v>
      </c>
      <c r="C16" s="58"/>
      <c r="D16" s="59"/>
      <c r="E16" s="59"/>
      <c r="F16" s="59"/>
      <c r="G16" s="59"/>
      <c r="H16" s="59"/>
      <c r="I16" s="59"/>
      <c r="J16" s="59"/>
      <c r="K16" s="59"/>
      <c r="L16" s="59"/>
      <c r="M16" s="59"/>
      <c r="N16" s="59"/>
      <c r="O16" s="59"/>
      <c r="P16" s="59"/>
      <c r="Q16" s="59"/>
      <c r="R16" s="59"/>
      <c r="S16" s="59"/>
      <c r="T16" s="60"/>
    </row>
    <row r="17" spans="2:27" x14ac:dyDescent="0.2">
      <c r="B17" s="409"/>
      <c r="C17" s="75"/>
      <c r="D17" s="76"/>
      <c r="E17" s="76"/>
      <c r="F17" s="76"/>
      <c r="G17" s="76"/>
      <c r="H17" s="76"/>
      <c r="I17" s="76"/>
      <c r="J17" s="76"/>
      <c r="K17" s="76"/>
      <c r="L17" s="76"/>
      <c r="M17" s="76"/>
      <c r="N17" s="76"/>
      <c r="O17" s="76"/>
      <c r="P17" s="76"/>
      <c r="Q17" s="76"/>
      <c r="R17" s="76"/>
      <c r="S17" s="77">
        <v>15</v>
      </c>
      <c r="T17" s="78"/>
      <c r="U17" s="70"/>
      <c r="V17" s="70"/>
      <c r="W17" s="70"/>
      <c r="X17" s="70"/>
      <c r="Y17" s="70"/>
      <c r="Z17" s="70"/>
      <c r="AA17" s="70"/>
    </row>
    <row r="18" spans="2:27" x14ac:dyDescent="0.2">
      <c r="B18" s="409"/>
      <c r="C18" s="75"/>
      <c r="D18" s="76"/>
      <c r="E18" s="76"/>
      <c r="F18" s="76"/>
      <c r="G18" s="76"/>
      <c r="H18" s="76"/>
      <c r="I18" s="76"/>
      <c r="J18" s="76"/>
      <c r="K18" s="76"/>
      <c r="L18" s="76"/>
      <c r="M18" s="76"/>
      <c r="N18" s="76"/>
      <c r="O18" s="76"/>
      <c r="P18" s="76"/>
      <c r="Q18" s="76"/>
      <c r="R18" s="76"/>
      <c r="S18" s="71" t="s">
        <v>43</v>
      </c>
      <c r="T18" s="78"/>
      <c r="U18" s="70"/>
      <c r="V18" s="70"/>
      <c r="W18" s="70"/>
      <c r="X18" s="70"/>
      <c r="Y18" s="70"/>
      <c r="Z18" s="70"/>
      <c r="AA18" s="70"/>
    </row>
    <row r="19" spans="2:27" x14ac:dyDescent="0.2">
      <c r="B19" s="410"/>
      <c r="C19" s="79"/>
      <c r="D19" s="80"/>
      <c r="E19" s="80"/>
      <c r="F19" s="80"/>
      <c r="G19" s="80"/>
      <c r="H19" s="80"/>
      <c r="I19" s="80"/>
      <c r="J19" s="80"/>
      <c r="K19" s="80"/>
      <c r="L19" s="80"/>
      <c r="M19" s="80"/>
      <c r="N19" s="80"/>
      <c r="O19" s="80"/>
      <c r="P19" s="80"/>
      <c r="Q19" s="80"/>
      <c r="R19" s="80"/>
      <c r="S19" s="81"/>
      <c r="T19" s="82"/>
      <c r="U19" s="70"/>
      <c r="V19" s="70"/>
      <c r="W19" s="70"/>
      <c r="X19" s="70"/>
      <c r="Y19" s="70"/>
      <c r="Z19" s="70"/>
      <c r="AA19" s="70"/>
    </row>
    <row r="20" spans="2:27" ht="12.75" customHeight="1" x14ac:dyDescent="0.2">
      <c r="B20" s="408" t="s">
        <v>573</v>
      </c>
      <c r="C20" s="83"/>
      <c r="D20" s="84"/>
      <c r="E20" s="84"/>
      <c r="F20" s="84"/>
      <c r="G20" s="84"/>
      <c r="H20" s="84"/>
      <c r="I20" s="84"/>
      <c r="J20" s="84"/>
      <c r="K20" s="84"/>
      <c r="L20" s="84"/>
      <c r="M20" s="84"/>
      <c r="N20" s="84"/>
      <c r="O20" s="84"/>
      <c r="P20" s="84"/>
      <c r="Q20" s="84"/>
      <c r="R20" s="84"/>
      <c r="S20" s="84"/>
      <c r="T20" s="85"/>
      <c r="U20" s="70"/>
      <c r="V20" s="70"/>
      <c r="W20" s="70"/>
      <c r="X20" s="70"/>
      <c r="Y20" s="70"/>
      <c r="Z20" s="70"/>
      <c r="AA20" s="70"/>
    </row>
    <row r="21" spans="2:27" x14ac:dyDescent="0.2">
      <c r="B21" s="409"/>
      <c r="C21" s="75"/>
      <c r="D21" s="76"/>
      <c r="E21" s="76"/>
      <c r="F21" s="76"/>
      <c r="G21" s="76"/>
      <c r="H21" s="76"/>
      <c r="I21" s="76"/>
      <c r="J21" s="76"/>
      <c r="K21" s="76"/>
      <c r="L21" s="76"/>
      <c r="M21" s="76"/>
      <c r="N21" s="76"/>
      <c r="O21" s="76"/>
      <c r="P21" s="76"/>
      <c r="Q21" s="76"/>
      <c r="R21" s="76"/>
      <c r="S21" s="77">
        <v>14</v>
      </c>
      <c r="T21" s="78"/>
      <c r="U21" s="70"/>
      <c r="V21" s="70"/>
      <c r="W21" s="70"/>
      <c r="X21" s="70"/>
      <c r="Y21" s="70"/>
      <c r="Z21" s="70"/>
      <c r="AA21" s="70"/>
    </row>
    <row r="22" spans="2:27" x14ac:dyDescent="0.2">
      <c r="B22" s="409"/>
      <c r="C22" s="75"/>
      <c r="D22" s="76"/>
      <c r="E22" s="76"/>
      <c r="F22" s="76"/>
      <c r="G22" s="76"/>
      <c r="H22" s="76"/>
      <c r="I22" s="76"/>
      <c r="J22" s="76"/>
      <c r="K22" s="76"/>
      <c r="L22" s="76"/>
      <c r="M22" s="76"/>
      <c r="N22" s="76"/>
      <c r="O22" s="76"/>
      <c r="P22" s="76"/>
      <c r="Q22" s="76"/>
      <c r="R22" s="76"/>
      <c r="S22" s="71" t="s">
        <v>43</v>
      </c>
      <c r="T22" s="78"/>
      <c r="U22" s="70"/>
      <c r="V22" s="70"/>
      <c r="W22" s="70"/>
      <c r="X22" s="70"/>
      <c r="Y22" s="70"/>
      <c r="Z22" s="70"/>
      <c r="AA22" s="70"/>
    </row>
    <row r="23" spans="2:27" x14ac:dyDescent="0.2">
      <c r="B23" s="409"/>
      <c r="C23" s="79"/>
      <c r="D23" s="80"/>
      <c r="E23" s="80"/>
      <c r="F23" s="80"/>
      <c r="G23" s="80"/>
      <c r="H23" s="80"/>
      <c r="I23" s="80"/>
      <c r="J23" s="80"/>
      <c r="K23" s="80"/>
      <c r="L23" s="80"/>
      <c r="M23" s="80"/>
      <c r="N23" s="80"/>
      <c r="O23" s="80"/>
      <c r="P23" s="80"/>
      <c r="Q23" s="80"/>
      <c r="R23" s="80"/>
      <c r="S23" s="81"/>
      <c r="T23" s="82"/>
      <c r="U23" s="70"/>
      <c r="V23" s="70"/>
      <c r="W23" s="70"/>
      <c r="X23" s="70"/>
      <c r="Y23" s="70"/>
      <c r="Z23" s="70"/>
      <c r="AA23" s="70"/>
    </row>
    <row r="24" spans="2:27" x14ac:dyDescent="0.2">
      <c r="B24" s="88"/>
      <c r="C24" s="83"/>
      <c r="D24" s="84"/>
      <c r="E24" s="84"/>
      <c r="F24" s="84"/>
      <c r="G24" s="84"/>
      <c r="H24" s="84"/>
      <c r="I24" s="84"/>
      <c r="J24" s="84"/>
      <c r="K24" s="84"/>
      <c r="L24" s="84"/>
      <c r="M24" s="84"/>
      <c r="N24" s="86">
        <v>10</v>
      </c>
      <c r="O24" s="84"/>
      <c r="P24" s="84"/>
      <c r="Q24" s="84"/>
      <c r="R24" s="84"/>
      <c r="S24" s="87"/>
      <c r="T24" s="85"/>
      <c r="U24" s="70"/>
      <c r="V24" s="70"/>
      <c r="W24" s="70"/>
      <c r="X24" s="70"/>
      <c r="Y24" s="70"/>
      <c r="Z24" s="70"/>
      <c r="AA24" s="70"/>
    </row>
    <row r="25" spans="2:27" x14ac:dyDescent="0.2">
      <c r="B25" s="89" t="s">
        <v>877</v>
      </c>
      <c r="C25" s="75"/>
      <c r="D25" s="76"/>
      <c r="E25" s="76"/>
      <c r="F25" s="76"/>
      <c r="G25" s="76"/>
      <c r="H25" s="76"/>
      <c r="I25" s="76"/>
      <c r="J25" s="76"/>
      <c r="K25" s="76"/>
      <c r="L25" s="76"/>
      <c r="M25" s="76"/>
      <c r="N25" s="71" t="s">
        <v>43</v>
      </c>
      <c r="O25" s="76"/>
      <c r="P25" s="76"/>
      <c r="Q25" s="76"/>
      <c r="R25" s="76"/>
      <c r="S25" s="72"/>
      <c r="T25" s="78"/>
      <c r="U25" s="73"/>
      <c r="V25" s="70"/>
      <c r="W25" s="70"/>
      <c r="X25" s="70"/>
      <c r="Y25" s="70"/>
      <c r="Z25" s="70"/>
      <c r="AA25" s="70"/>
    </row>
    <row r="26" spans="2:27" x14ac:dyDescent="0.2">
      <c r="B26" s="88"/>
      <c r="C26" s="79"/>
      <c r="D26" s="80"/>
      <c r="E26" s="80"/>
      <c r="F26" s="80"/>
      <c r="G26" s="80"/>
      <c r="H26" s="80"/>
      <c r="I26" s="80"/>
      <c r="J26" s="80"/>
      <c r="K26" s="80"/>
      <c r="L26" s="80"/>
      <c r="M26" s="80"/>
      <c r="N26" s="81"/>
      <c r="O26" s="80"/>
      <c r="P26" s="80"/>
      <c r="Q26" s="80"/>
      <c r="R26" s="80"/>
      <c r="S26" s="81"/>
      <c r="T26" s="82"/>
      <c r="U26" s="73"/>
      <c r="V26" s="70"/>
      <c r="W26" s="70"/>
      <c r="X26" s="70"/>
      <c r="Y26" s="70"/>
      <c r="Z26" s="70"/>
      <c r="AA26" s="70"/>
    </row>
    <row r="27" spans="2:27" x14ac:dyDescent="0.2">
      <c r="B27" s="88"/>
      <c r="C27" s="83"/>
      <c r="D27" s="84"/>
      <c r="E27" s="84"/>
      <c r="F27" s="84"/>
      <c r="G27" s="84"/>
      <c r="H27" s="84"/>
      <c r="I27" s="84"/>
      <c r="J27" s="84"/>
      <c r="K27" s="84"/>
      <c r="L27" s="84"/>
      <c r="M27" s="84"/>
      <c r="N27" s="87"/>
      <c r="O27" s="86">
        <v>11</v>
      </c>
      <c r="P27" s="84"/>
      <c r="Q27" s="84"/>
      <c r="R27" s="84"/>
      <c r="S27" s="87"/>
      <c r="T27" s="85"/>
      <c r="U27" s="73"/>
      <c r="V27" s="70"/>
      <c r="W27" s="70"/>
      <c r="X27" s="70"/>
      <c r="Y27" s="70"/>
      <c r="Z27" s="70"/>
      <c r="AA27" s="70"/>
    </row>
    <row r="28" spans="2:27" x14ac:dyDescent="0.2">
      <c r="B28" s="89" t="s">
        <v>764</v>
      </c>
      <c r="C28" s="75"/>
      <c r="D28" s="76"/>
      <c r="E28" s="76"/>
      <c r="F28" s="76"/>
      <c r="G28" s="76"/>
      <c r="H28" s="76"/>
      <c r="I28" s="76"/>
      <c r="J28" s="76"/>
      <c r="K28" s="76"/>
      <c r="L28" s="76"/>
      <c r="M28" s="76"/>
      <c r="N28" s="72"/>
      <c r="O28" s="71" t="s">
        <v>43</v>
      </c>
      <c r="P28" s="76"/>
      <c r="Q28" s="76"/>
      <c r="R28" s="76"/>
      <c r="S28" s="72"/>
      <c r="T28" s="78"/>
      <c r="U28" s="73"/>
      <c r="V28" s="70"/>
      <c r="W28" s="70"/>
      <c r="X28" s="70"/>
      <c r="Y28" s="70"/>
      <c r="Z28" s="70"/>
      <c r="AA28" s="70"/>
    </row>
    <row r="29" spans="2:27" x14ac:dyDescent="0.2">
      <c r="B29" s="88"/>
      <c r="C29" s="79"/>
      <c r="D29" s="80"/>
      <c r="E29" s="80"/>
      <c r="F29" s="80"/>
      <c r="G29" s="80"/>
      <c r="H29" s="80"/>
      <c r="I29" s="80"/>
      <c r="J29" s="80"/>
      <c r="K29" s="80"/>
      <c r="L29" s="80"/>
      <c r="M29" s="80"/>
      <c r="N29" s="81"/>
      <c r="O29" s="81"/>
      <c r="P29" s="80"/>
      <c r="Q29" s="80"/>
      <c r="R29" s="80"/>
      <c r="S29" s="81"/>
      <c r="T29" s="82"/>
      <c r="U29" s="73"/>
      <c r="V29" s="70"/>
      <c r="W29" s="70"/>
      <c r="X29" s="70"/>
      <c r="Y29" s="70"/>
      <c r="Z29" s="70"/>
      <c r="AA29" s="70"/>
    </row>
    <row r="30" spans="2:27" x14ac:dyDescent="0.2">
      <c r="B30" s="88"/>
      <c r="C30" s="83"/>
      <c r="D30" s="84"/>
      <c r="E30" s="84"/>
      <c r="F30" s="84"/>
      <c r="G30" s="84"/>
      <c r="H30" s="84"/>
      <c r="I30" s="84"/>
      <c r="J30" s="84"/>
      <c r="K30" s="84"/>
      <c r="L30" s="84"/>
      <c r="M30" s="84"/>
      <c r="N30" s="87"/>
      <c r="O30" s="84"/>
      <c r="P30" s="86">
        <v>12</v>
      </c>
      <c r="Q30" s="84"/>
      <c r="R30" s="84"/>
      <c r="S30" s="87"/>
      <c r="T30" s="85"/>
      <c r="U30" s="73"/>
      <c r="V30" s="70"/>
      <c r="W30" s="70"/>
      <c r="X30" s="70"/>
      <c r="Y30" s="70"/>
      <c r="Z30" s="70"/>
      <c r="AA30" s="70"/>
    </row>
    <row r="31" spans="2:27" x14ac:dyDescent="0.2">
      <c r="B31" s="89" t="s">
        <v>629</v>
      </c>
      <c r="C31" s="75"/>
      <c r="D31" s="76"/>
      <c r="E31" s="76"/>
      <c r="F31" s="76"/>
      <c r="G31" s="76"/>
      <c r="H31" s="76"/>
      <c r="I31" s="76"/>
      <c r="J31" s="76"/>
      <c r="K31" s="76"/>
      <c r="L31" s="76"/>
      <c r="M31" s="76"/>
      <c r="N31" s="76"/>
      <c r="O31" s="76"/>
      <c r="P31" s="71" t="s">
        <v>43</v>
      </c>
      <c r="Q31" s="76"/>
      <c r="R31" s="76"/>
      <c r="S31" s="72"/>
      <c r="T31" s="78"/>
      <c r="U31" s="70"/>
      <c r="V31" s="70"/>
      <c r="W31" s="70"/>
      <c r="X31" s="70"/>
      <c r="Y31" s="70"/>
      <c r="Z31" s="70"/>
      <c r="AA31" s="70"/>
    </row>
    <row r="32" spans="2:27" x14ac:dyDescent="0.2">
      <c r="B32" s="88"/>
      <c r="C32" s="79"/>
      <c r="D32" s="80"/>
      <c r="E32" s="80"/>
      <c r="F32" s="80"/>
      <c r="G32" s="80"/>
      <c r="H32" s="80"/>
      <c r="I32" s="80"/>
      <c r="J32" s="80"/>
      <c r="K32" s="80"/>
      <c r="L32" s="80"/>
      <c r="M32" s="80"/>
      <c r="N32" s="80"/>
      <c r="O32" s="80"/>
      <c r="P32" s="81"/>
      <c r="Q32" s="80"/>
      <c r="R32" s="80"/>
      <c r="S32" s="81"/>
      <c r="T32" s="82"/>
      <c r="U32" s="70"/>
      <c r="V32" s="70"/>
      <c r="W32" s="70"/>
      <c r="X32" s="70"/>
      <c r="Y32" s="70"/>
      <c r="Z32" s="70"/>
      <c r="AA32" s="70"/>
    </row>
    <row r="33" spans="2:27" x14ac:dyDescent="0.2">
      <c r="B33" s="88"/>
      <c r="C33" s="83"/>
      <c r="D33" s="84"/>
      <c r="E33" s="84"/>
      <c r="F33" s="84"/>
      <c r="G33" s="84"/>
      <c r="H33" s="84"/>
      <c r="I33" s="84"/>
      <c r="J33" s="84"/>
      <c r="K33" s="84"/>
      <c r="L33" s="84"/>
      <c r="M33" s="84"/>
      <c r="N33" s="84"/>
      <c r="O33" s="84"/>
      <c r="P33" s="59"/>
      <c r="Q33" s="86">
        <v>13</v>
      </c>
      <c r="R33" s="84"/>
      <c r="S33" s="87"/>
      <c r="T33" s="85"/>
      <c r="U33" s="73"/>
      <c r="V33" s="70"/>
      <c r="W33" s="70"/>
      <c r="X33" s="70"/>
      <c r="Y33" s="70"/>
      <c r="Z33" s="70"/>
      <c r="AA33" s="70"/>
    </row>
    <row r="34" spans="2:27" x14ac:dyDescent="0.2">
      <c r="B34" s="89" t="s">
        <v>878</v>
      </c>
      <c r="C34" s="75"/>
      <c r="D34" s="76"/>
      <c r="E34" s="76"/>
      <c r="F34" s="76"/>
      <c r="G34" s="76"/>
      <c r="H34" s="76"/>
      <c r="I34" s="76"/>
      <c r="J34" s="76"/>
      <c r="K34" s="76"/>
      <c r="L34" s="76"/>
      <c r="M34" s="76"/>
      <c r="N34" s="76"/>
      <c r="O34" s="76"/>
      <c r="P34" s="76"/>
      <c r="Q34" s="71" t="s">
        <v>43</v>
      </c>
      <c r="R34" s="76"/>
      <c r="S34" s="72"/>
      <c r="T34" s="78"/>
      <c r="U34" s="70"/>
      <c r="V34" s="70"/>
      <c r="W34" s="70"/>
      <c r="X34" s="70"/>
      <c r="Y34" s="70"/>
      <c r="Z34" s="70"/>
      <c r="AA34" s="70"/>
    </row>
    <row r="35" spans="2:27" x14ac:dyDescent="0.2">
      <c r="B35" s="89"/>
      <c r="C35" s="79"/>
      <c r="D35" s="80"/>
      <c r="E35" s="80"/>
      <c r="F35" s="80"/>
      <c r="G35" s="80"/>
      <c r="H35" s="80"/>
      <c r="I35" s="80"/>
      <c r="J35" s="80"/>
      <c r="K35" s="80"/>
      <c r="L35" s="80"/>
      <c r="M35" s="80"/>
      <c r="N35" s="80"/>
      <c r="O35" s="80"/>
      <c r="P35" s="80"/>
      <c r="Q35" s="81"/>
      <c r="R35" s="80"/>
      <c r="S35" s="81"/>
      <c r="T35" s="82"/>
      <c r="U35" s="70"/>
      <c r="V35" s="70"/>
      <c r="W35" s="70"/>
      <c r="X35" s="70"/>
      <c r="Y35" s="70"/>
      <c r="Z35" s="70"/>
      <c r="AA35" s="70"/>
    </row>
    <row r="36" spans="2:27" x14ac:dyDescent="0.2">
      <c r="B36" s="89"/>
      <c r="C36" s="83"/>
      <c r="D36" s="84"/>
      <c r="E36" s="84"/>
      <c r="F36" s="84"/>
      <c r="G36" s="84"/>
      <c r="H36" s="84"/>
      <c r="I36" s="84"/>
      <c r="J36" s="84"/>
      <c r="K36" s="84"/>
      <c r="L36" s="84"/>
      <c r="M36" s="86">
        <v>9</v>
      </c>
      <c r="N36" s="84"/>
      <c r="O36" s="84"/>
      <c r="P36" s="84"/>
      <c r="Q36" s="87"/>
      <c r="R36" s="84"/>
      <c r="S36" s="87"/>
      <c r="T36" s="85"/>
      <c r="U36" s="70"/>
      <c r="V36" s="70"/>
      <c r="W36" s="70"/>
      <c r="X36" s="70"/>
      <c r="Y36" s="70"/>
      <c r="Z36" s="70"/>
      <c r="AA36" s="70"/>
    </row>
    <row r="37" spans="2:27" x14ac:dyDescent="0.2">
      <c r="B37" s="89" t="s">
        <v>765</v>
      </c>
      <c r="C37" s="75"/>
      <c r="D37" s="76"/>
      <c r="E37" s="76"/>
      <c r="F37" s="76"/>
      <c r="G37" s="76"/>
      <c r="H37" s="76"/>
      <c r="I37" s="76"/>
      <c r="J37" s="76"/>
      <c r="K37" s="76"/>
      <c r="L37" s="76"/>
      <c r="M37" s="71" t="s">
        <v>43</v>
      </c>
      <c r="N37" s="76"/>
      <c r="O37" s="76"/>
      <c r="P37" s="76"/>
      <c r="Q37" s="72"/>
      <c r="R37" s="76"/>
      <c r="S37" s="72"/>
      <c r="T37" s="78"/>
      <c r="U37" s="70"/>
      <c r="V37" s="70"/>
      <c r="W37" s="70"/>
      <c r="X37" s="70"/>
      <c r="Y37" s="70"/>
      <c r="Z37" s="70"/>
      <c r="AA37" s="70"/>
    </row>
    <row r="38" spans="2:27" x14ac:dyDescent="0.2">
      <c r="B38" s="89"/>
      <c r="C38" s="79"/>
      <c r="D38" s="80"/>
      <c r="E38" s="80"/>
      <c r="F38" s="80"/>
      <c r="G38" s="80"/>
      <c r="H38" s="80"/>
      <c r="I38" s="80"/>
      <c r="J38" s="80"/>
      <c r="K38" s="80"/>
      <c r="L38" s="80"/>
      <c r="M38" s="81"/>
      <c r="N38" s="80"/>
      <c r="O38" s="80"/>
      <c r="P38" s="80"/>
      <c r="Q38" s="81"/>
      <c r="R38" s="80"/>
      <c r="S38" s="81"/>
      <c r="T38" s="82"/>
      <c r="U38" s="70"/>
      <c r="V38" s="70"/>
      <c r="W38" s="70"/>
      <c r="X38" s="70"/>
      <c r="Y38" s="70"/>
      <c r="Z38" s="70"/>
      <c r="AA38" s="70"/>
    </row>
    <row r="39" spans="2:27" x14ac:dyDescent="0.2">
      <c r="B39" s="89"/>
      <c r="C39" s="75"/>
      <c r="D39" s="76"/>
      <c r="E39" s="76"/>
      <c r="F39" s="76"/>
      <c r="G39" s="76"/>
      <c r="H39" s="76"/>
      <c r="I39" s="76"/>
      <c r="J39" s="76"/>
      <c r="K39" s="76"/>
      <c r="L39" s="86">
        <v>8</v>
      </c>
      <c r="M39" s="76"/>
      <c r="N39" s="76"/>
      <c r="O39" s="76"/>
      <c r="P39" s="76"/>
      <c r="Q39" s="72"/>
      <c r="R39" s="76"/>
      <c r="S39" s="72"/>
      <c r="T39" s="78"/>
      <c r="U39" s="70"/>
      <c r="V39" s="70"/>
      <c r="W39" s="70"/>
      <c r="X39" s="70"/>
      <c r="Y39" s="70"/>
      <c r="Z39" s="70"/>
      <c r="AA39" s="70"/>
    </row>
    <row r="40" spans="2:27" x14ac:dyDescent="0.2">
      <c r="B40" s="89" t="s">
        <v>690</v>
      </c>
      <c r="C40" s="75"/>
      <c r="D40" s="76"/>
      <c r="E40" s="76"/>
      <c r="F40" s="76"/>
      <c r="G40" s="76"/>
      <c r="H40" s="76"/>
      <c r="I40" s="76"/>
      <c r="J40" s="76"/>
      <c r="K40" s="76"/>
      <c r="L40" s="71" t="s">
        <v>43</v>
      </c>
      <c r="M40" s="76"/>
      <c r="N40" s="76"/>
      <c r="O40" s="76"/>
      <c r="P40" s="76"/>
      <c r="Q40" s="72"/>
      <c r="R40" s="76"/>
      <c r="S40" s="72"/>
      <c r="T40" s="78"/>
      <c r="U40" s="70"/>
      <c r="V40" s="70"/>
      <c r="W40" s="70"/>
      <c r="X40" s="70"/>
      <c r="Y40" s="70"/>
      <c r="Z40" s="70"/>
      <c r="AA40" s="70"/>
    </row>
    <row r="41" spans="2:27" x14ac:dyDescent="0.2">
      <c r="B41" s="89"/>
      <c r="C41" s="75"/>
      <c r="D41" s="76"/>
      <c r="E41" s="76"/>
      <c r="F41" s="76"/>
      <c r="G41" s="76"/>
      <c r="H41" s="76"/>
      <c r="I41" s="76"/>
      <c r="J41" s="76"/>
      <c r="K41" s="76"/>
      <c r="L41" s="76"/>
      <c r="M41" s="76"/>
      <c r="N41" s="76"/>
      <c r="O41" s="76"/>
      <c r="P41" s="76"/>
      <c r="Q41" s="72"/>
      <c r="R41" s="76"/>
      <c r="S41" s="72"/>
      <c r="T41" s="78"/>
      <c r="U41" s="70"/>
      <c r="V41" s="70"/>
      <c r="W41" s="70"/>
      <c r="X41" s="70"/>
      <c r="Y41" s="70"/>
      <c r="Z41" s="70"/>
      <c r="AA41" s="70"/>
    </row>
    <row r="42" spans="2:27" x14ac:dyDescent="0.2">
      <c r="B42" s="89"/>
      <c r="C42" s="83"/>
      <c r="D42" s="84"/>
      <c r="E42" s="84"/>
      <c r="F42" s="84"/>
      <c r="G42" s="84"/>
      <c r="H42" s="84"/>
      <c r="I42" s="84"/>
      <c r="J42" s="84"/>
      <c r="K42" s="86">
        <v>7</v>
      </c>
      <c r="L42" s="84"/>
      <c r="M42" s="84"/>
      <c r="N42" s="84"/>
      <c r="O42" s="84"/>
      <c r="P42" s="84"/>
      <c r="Q42" s="87"/>
      <c r="R42" s="84"/>
      <c r="S42" s="87"/>
      <c r="T42" s="85"/>
      <c r="U42" s="70"/>
      <c r="V42" s="70"/>
      <c r="W42" s="70"/>
      <c r="X42" s="70"/>
      <c r="Y42" s="70"/>
      <c r="Z42" s="70"/>
      <c r="AA42" s="70"/>
    </row>
    <row r="43" spans="2:27" x14ac:dyDescent="0.2">
      <c r="B43" s="89" t="s">
        <v>624</v>
      </c>
      <c r="C43" s="75"/>
      <c r="D43" s="76"/>
      <c r="E43" s="76"/>
      <c r="F43" s="76"/>
      <c r="G43" s="76"/>
      <c r="H43" s="76"/>
      <c r="I43" s="76"/>
      <c r="J43" s="76"/>
      <c r="K43" s="71" t="s">
        <v>43</v>
      </c>
      <c r="L43" s="76"/>
      <c r="N43" s="76"/>
      <c r="O43" s="76"/>
      <c r="P43" s="76"/>
      <c r="Q43" s="72"/>
      <c r="R43" s="76"/>
      <c r="S43" s="72"/>
      <c r="T43" s="78"/>
      <c r="U43" s="70"/>
      <c r="V43" s="70"/>
      <c r="W43" s="70"/>
      <c r="X43" s="70"/>
      <c r="Y43" s="70"/>
      <c r="Z43" s="70"/>
      <c r="AA43" s="70"/>
    </row>
    <row r="44" spans="2:27" x14ac:dyDescent="0.2">
      <c r="B44" s="89"/>
      <c r="C44" s="75"/>
      <c r="D44" s="76"/>
      <c r="E44" s="76"/>
      <c r="F44" s="76"/>
      <c r="G44" s="76"/>
      <c r="H44" s="76"/>
      <c r="I44" s="76"/>
      <c r="J44" s="76"/>
      <c r="K44" s="65"/>
      <c r="L44" s="80"/>
      <c r="M44" s="65"/>
      <c r="N44" s="76"/>
      <c r="O44" s="76"/>
      <c r="P44" s="76"/>
      <c r="Q44" s="72"/>
      <c r="R44" s="76"/>
      <c r="S44" s="72"/>
      <c r="T44" s="78"/>
      <c r="U44" s="70"/>
      <c r="V44" s="70"/>
      <c r="W44" s="70"/>
      <c r="X44" s="70"/>
      <c r="Y44" s="70"/>
      <c r="Z44" s="70"/>
      <c r="AA44" s="70"/>
    </row>
    <row r="45" spans="2:27" x14ac:dyDescent="0.2">
      <c r="B45" s="89" t="s">
        <v>604</v>
      </c>
      <c r="C45" s="83"/>
      <c r="D45" s="84"/>
      <c r="E45" s="84"/>
      <c r="F45" s="84"/>
      <c r="G45" s="84"/>
      <c r="H45" s="84"/>
      <c r="I45" s="84"/>
      <c r="J45" s="86">
        <v>6</v>
      </c>
      <c r="K45" s="84"/>
      <c r="M45" s="84"/>
      <c r="N45" s="84"/>
      <c r="O45" s="84"/>
      <c r="P45" s="84"/>
      <c r="Q45" s="87"/>
      <c r="R45" s="84"/>
      <c r="S45" s="87"/>
      <c r="T45" s="85"/>
      <c r="U45" s="70"/>
      <c r="V45" s="70"/>
      <c r="W45" s="70"/>
      <c r="X45" s="70"/>
      <c r="Y45" s="70"/>
      <c r="Z45" s="70"/>
      <c r="AA45" s="70"/>
    </row>
    <row r="46" spans="2:27" x14ac:dyDescent="0.2">
      <c r="B46" s="89" t="s">
        <v>605</v>
      </c>
      <c r="C46" s="75"/>
      <c r="D46" s="76"/>
      <c r="E46" s="76"/>
      <c r="F46" s="76"/>
      <c r="G46" s="76"/>
      <c r="H46" s="76"/>
      <c r="I46" s="76"/>
      <c r="J46" s="71" t="s">
        <v>43</v>
      </c>
      <c r="K46" s="76"/>
      <c r="M46" s="76"/>
      <c r="N46" s="76"/>
      <c r="O46" s="76"/>
      <c r="P46" s="76"/>
      <c r="Q46" s="72"/>
      <c r="R46" s="76"/>
      <c r="S46" s="72"/>
      <c r="T46" s="78"/>
      <c r="U46" s="70"/>
      <c r="V46" s="70"/>
      <c r="W46" s="70"/>
      <c r="X46" s="70"/>
      <c r="Y46" s="70"/>
      <c r="Z46" s="70"/>
      <c r="AA46" s="70"/>
    </row>
    <row r="47" spans="2:27" x14ac:dyDescent="0.2">
      <c r="B47" s="89" t="s">
        <v>606</v>
      </c>
      <c r="C47" s="79"/>
      <c r="D47" s="80"/>
      <c r="E47" s="80"/>
      <c r="F47" s="80"/>
      <c r="G47" s="80"/>
      <c r="H47" s="80"/>
      <c r="I47" s="80"/>
      <c r="J47" s="80"/>
      <c r="K47" s="80"/>
      <c r="L47" s="80"/>
      <c r="M47" s="80"/>
      <c r="N47" s="80"/>
      <c r="O47" s="80"/>
      <c r="P47" s="80"/>
      <c r="Q47" s="81"/>
      <c r="R47" s="80"/>
      <c r="S47" s="81"/>
      <c r="T47" s="82"/>
      <c r="U47" s="70"/>
      <c r="V47" s="70"/>
      <c r="W47" s="70"/>
      <c r="X47" s="70"/>
      <c r="Y47" s="70"/>
      <c r="Z47" s="70"/>
      <c r="AA47" s="70"/>
    </row>
    <row r="48" spans="2:27" x14ac:dyDescent="0.2">
      <c r="B48" s="89"/>
      <c r="C48" s="75"/>
      <c r="D48" s="76"/>
      <c r="E48" s="76"/>
      <c r="F48" s="76"/>
      <c r="G48" s="76"/>
      <c r="H48" s="76"/>
      <c r="I48" s="76"/>
      <c r="J48" s="76"/>
      <c r="K48" s="65"/>
      <c r="L48" s="76"/>
      <c r="N48" s="76"/>
      <c r="O48" s="76"/>
      <c r="P48" s="76"/>
      <c r="Q48" s="72"/>
      <c r="R48" s="76"/>
      <c r="S48" s="72"/>
      <c r="T48" s="78"/>
      <c r="U48" s="70"/>
      <c r="V48" s="70"/>
      <c r="W48" s="70"/>
      <c r="X48" s="70"/>
      <c r="Y48" s="70"/>
      <c r="Z48" s="70"/>
      <c r="AA48" s="70"/>
    </row>
    <row r="49" spans="2:27" x14ac:dyDescent="0.2">
      <c r="B49" s="89"/>
      <c r="C49" s="75"/>
      <c r="D49" s="76"/>
      <c r="E49" s="76"/>
      <c r="F49" s="76"/>
      <c r="G49" s="76"/>
      <c r="H49" s="76"/>
      <c r="I49" s="76"/>
      <c r="J49" s="76"/>
      <c r="K49" s="65"/>
      <c r="L49" s="76"/>
      <c r="N49" s="76"/>
      <c r="O49" s="76"/>
      <c r="P49" s="76"/>
      <c r="Q49" s="72"/>
      <c r="R49" s="76"/>
      <c r="S49" s="72"/>
      <c r="T49" s="78"/>
      <c r="U49" s="70"/>
      <c r="V49" s="70"/>
      <c r="W49" s="70"/>
      <c r="X49" s="70"/>
      <c r="Y49" s="70"/>
      <c r="Z49" s="70"/>
      <c r="AA49" s="70"/>
    </row>
    <row r="50" spans="2:27" x14ac:dyDescent="0.2">
      <c r="B50" s="89"/>
      <c r="C50" s="79"/>
      <c r="D50" s="80"/>
      <c r="E50" s="80"/>
      <c r="F50" s="80"/>
      <c r="G50" s="80"/>
      <c r="H50" s="80"/>
      <c r="I50" s="80"/>
      <c r="J50" s="80"/>
      <c r="K50" s="80"/>
      <c r="L50" s="80"/>
      <c r="M50" s="81"/>
      <c r="N50" s="80"/>
      <c r="O50" s="80"/>
      <c r="P50" s="80"/>
      <c r="Q50" s="81"/>
      <c r="R50" s="80"/>
      <c r="S50" s="81"/>
      <c r="T50" s="82"/>
      <c r="U50" s="73"/>
      <c r="V50" s="70"/>
      <c r="W50" s="70"/>
      <c r="X50" s="70"/>
      <c r="Y50" s="70"/>
      <c r="Z50" s="70"/>
      <c r="AA50" s="70"/>
    </row>
    <row r="51" spans="2:27" x14ac:dyDescent="0.2">
      <c r="B51" s="408" t="s">
        <v>879</v>
      </c>
      <c r="C51" s="83"/>
      <c r="D51" s="84"/>
      <c r="E51" s="84"/>
      <c r="F51" s="84"/>
      <c r="G51" s="84"/>
      <c r="H51" s="84"/>
      <c r="I51" s="84"/>
      <c r="J51" s="84"/>
      <c r="K51" s="84"/>
      <c r="L51" s="84"/>
      <c r="M51" s="84"/>
      <c r="N51" s="84"/>
      <c r="O51" s="84"/>
      <c r="P51" s="87"/>
      <c r="Q51" s="84"/>
      <c r="R51" s="84"/>
      <c r="S51" s="87"/>
      <c r="T51" s="85"/>
      <c r="U51" s="70"/>
      <c r="V51" s="70"/>
      <c r="W51" s="70"/>
      <c r="X51" s="70"/>
      <c r="Y51" s="70"/>
      <c r="Z51" s="70"/>
      <c r="AA51" s="70"/>
    </row>
    <row r="52" spans="2:27" x14ac:dyDescent="0.2">
      <c r="B52" s="409"/>
      <c r="C52" s="75"/>
      <c r="D52" s="76"/>
      <c r="E52" s="76"/>
      <c r="F52" s="76"/>
      <c r="G52" s="76"/>
      <c r="H52" s="76"/>
      <c r="I52" s="76"/>
      <c r="J52" s="76"/>
      <c r="K52" s="76"/>
      <c r="L52" s="76"/>
      <c r="M52" s="76"/>
      <c r="N52" s="76"/>
      <c r="O52" s="76"/>
      <c r="P52" s="76"/>
      <c r="Q52" s="77">
        <v>13</v>
      </c>
      <c r="R52" s="77"/>
      <c r="S52" s="77">
        <v>15</v>
      </c>
      <c r="T52" s="78"/>
      <c r="U52" s="70"/>
      <c r="V52" s="70"/>
      <c r="W52" s="70"/>
      <c r="X52" s="70"/>
      <c r="Y52" s="70"/>
      <c r="Z52" s="70"/>
      <c r="AA52" s="70"/>
    </row>
    <row r="53" spans="2:27" x14ac:dyDescent="0.2">
      <c r="B53" s="409"/>
      <c r="C53" s="75"/>
      <c r="D53" s="76"/>
      <c r="E53" s="76"/>
      <c r="F53" s="76"/>
      <c r="G53" s="76"/>
      <c r="H53" s="76"/>
      <c r="I53" s="76"/>
      <c r="J53" s="76"/>
      <c r="K53" s="76"/>
      <c r="L53" s="76"/>
      <c r="M53" s="76"/>
      <c r="N53" s="76"/>
      <c r="O53" s="76"/>
      <c r="P53" s="76"/>
      <c r="Q53" s="71" t="s">
        <v>43</v>
      </c>
      <c r="R53" s="74"/>
      <c r="S53" s="71" t="s">
        <v>43</v>
      </c>
      <c r="T53" s="78"/>
      <c r="U53" s="70"/>
      <c r="V53" s="70"/>
      <c r="W53" s="70"/>
      <c r="X53" s="70"/>
      <c r="Y53" s="70"/>
      <c r="Z53" s="70"/>
      <c r="AA53" s="70"/>
    </row>
    <row r="54" spans="2:27" x14ac:dyDescent="0.2">
      <c r="B54" s="410"/>
      <c r="C54" s="66"/>
      <c r="D54" s="67"/>
      <c r="E54" s="67"/>
      <c r="F54" s="67"/>
      <c r="G54" s="67"/>
      <c r="H54" s="67"/>
      <c r="I54" s="67"/>
      <c r="J54" s="67"/>
      <c r="K54" s="67"/>
      <c r="L54" s="67"/>
      <c r="M54" s="67"/>
      <c r="N54" s="67"/>
      <c r="O54" s="67"/>
      <c r="P54" s="67"/>
      <c r="Q54" s="67"/>
      <c r="R54" s="67"/>
      <c r="S54" s="67"/>
      <c r="T54" s="68"/>
    </row>
  </sheetData>
  <mergeCells count="5">
    <mergeCell ref="B20:B23"/>
    <mergeCell ref="B51:B54"/>
    <mergeCell ref="C7:T7"/>
    <mergeCell ref="B16:B19"/>
    <mergeCell ref="B8:B15"/>
  </mergeCells>
  <phoneticPr fontId="2" type="noConversion"/>
  <pageMargins left="0.75" right="0.75" top="1" bottom="1"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69"/>
  <sheetViews>
    <sheetView showGridLines="0" workbookViewId="0">
      <selection activeCell="F12" sqref="F12"/>
    </sheetView>
  </sheetViews>
  <sheetFormatPr baseColWidth="10" defaultColWidth="11.42578125" defaultRowHeight="12.75" x14ac:dyDescent="0.2"/>
  <cols>
    <col min="1" max="1" width="12.140625" customWidth="1"/>
    <col min="2" max="2" width="11.42578125" customWidth="1"/>
    <col min="3" max="3" width="13.5703125" customWidth="1"/>
    <col min="4" max="4" width="11.42578125" customWidth="1"/>
    <col min="5" max="5" width="12.42578125" customWidth="1"/>
    <col min="6" max="7" width="11.42578125" customWidth="1"/>
    <col min="8" max="8" width="9.85546875" customWidth="1"/>
    <col min="9" max="9" width="17" customWidth="1"/>
    <col min="10" max="10" width="12.42578125" customWidth="1"/>
  </cols>
  <sheetData>
    <row r="2" spans="2:10" x14ac:dyDescent="0.2">
      <c r="B2" s="93" t="s">
        <v>1</v>
      </c>
    </row>
    <row r="4" spans="2:10" x14ac:dyDescent="0.2">
      <c r="C4" t="s">
        <v>876</v>
      </c>
    </row>
    <row r="5" spans="2:10" x14ac:dyDescent="0.2">
      <c r="B5" s="90" t="s">
        <v>875</v>
      </c>
      <c r="C5" s="90" t="s">
        <v>874</v>
      </c>
      <c r="D5" s="90" t="s">
        <v>303</v>
      </c>
      <c r="E5" s="90" t="s">
        <v>766</v>
      </c>
      <c r="F5" s="104" t="s">
        <v>760</v>
      </c>
      <c r="H5" s="92" t="s">
        <v>865</v>
      </c>
      <c r="I5" s="91">
        <v>30000</v>
      </c>
    </row>
    <row r="6" spans="2:10" x14ac:dyDescent="0.2">
      <c r="B6" s="38">
        <v>1</v>
      </c>
      <c r="C6" s="38">
        <v>3</v>
      </c>
      <c r="D6" s="21">
        <v>56776534</v>
      </c>
      <c r="E6" s="21">
        <v>500</v>
      </c>
      <c r="F6">
        <f>5000</f>
        <v>5000</v>
      </c>
      <c r="H6" s="92" t="s">
        <v>866</v>
      </c>
      <c r="I6" s="95" t="s">
        <v>869</v>
      </c>
    </row>
    <row r="7" spans="2:10" x14ac:dyDescent="0.2">
      <c r="B7" s="38">
        <v>2</v>
      </c>
      <c r="C7" s="38">
        <v>0</v>
      </c>
      <c r="D7" s="21">
        <v>32379887</v>
      </c>
      <c r="E7" s="21">
        <v>500</v>
      </c>
      <c r="F7">
        <f>F6+E6</f>
        <v>5500</v>
      </c>
      <c r="H7" s="92" t="s">
        <v>867</v>
      </c>
      <c r="I7" s="21" t="s">
        <v>873</v>
      </c>
    </row>
    <row r="8" spans="2:10" x14ac:dyDescent="0.2">
      <c r="B8" s="38">
        <v>3</v>
      </c>
      <c r="C8" s="38">
        <v>0</v>
      </c>
      <c r="D8" s="21">
        <v>46788891</v>
      </c>
      <c r="E8" s="21">
        <v>500</v>
      </c>
      <c r="F8">
        <f t="shared" ref="F8:F34" si="0">F7+E7</f>
        <v>6000</v>
      </c>
    </row>
    <row r="9" spans="2:10" x14ac:dyDescent="0.2">
      <c r="B9" s="38">
        <v>4</v>
      </c>
      <c r="C9" s="38">
        <v>7</v>
      </c>
      <c r="D9" s="21">
        <v>12938846</v>
      </c>
      <c r="E9" s="21">
        <v>500</v>
      </c>
      <c r="F9">
        <f t="shared" si="0"/>
        <v>6500</v>
      </c>
      <c r="H9" t="s">
        <v>863</v>
      </c>
    </row>
    <row r="10" spans="2:10" x14ac:dyDescent="0.2">
      <c r="B10" s="38">
        <v>5</v>
      </c>
      <c r="C10" s="38">
        <v>0</v>
      </c>
      <c r="D10" s="21">
        <v>49288374</v>
      </c>
      <c r="E10" s="21">
        <v>500</v>
      </c>
      <c r="F10">
        <f t="shared" si="0"/>
        <v>7000</v>
      </c>
      <c r="H10" s="94" t="s">
        <v>868</v>
      </c>
      <c r="I10" s="94" t="s">
        <v>872</v>
      </c>
      <c r="J10" s="94" t="s">
        <v>870</v>
      </c>
    </row>
    <row r="11" spans="2:10" x14ac:dyDescent="0.2">
      <c r="B11" s="38">
        <v>6</v>
      </c>
      <c r="C11" s="38">
        <v>0</v>
      </c>
      <c r="D11" s="21">
        <v>30129384</v>
      </c>
      <c r="E11" s="21">
        <v>500</v>
      </c>
      <c r="F11">
        <f t="shared" si="0"/>
        <v>7500</v>
      </c>
      <c r="H11" s="21">
        <v>300</v>
      </c>
      <c r="I11" s="21">
        <v>20</v>
      </c>
      <c r="J11" s="21">
        <f>H11*I11</f>
        <v>6000</v>
      </c>
    </row>
    <row r="12" spans="2:10" x14ac:dyDescent="0.2">
      <c r="B12" s="38">
        <v>7</v>
      </c>
      <c r="C12" s="38">
        <v>5</v>
      </c>
      <c r="D12" s="21">
        <v>88376255</v>
      </c>
      <c r="E12" s="21">
        <v>500</v>
      </c>
      <c r="F12">
        <f t="shared" si="0"/>
        <v>8000</v>
      </c>
      <c r="H12" s="21">
        <v>500</v>
      </c>
      <c r="I12" s="21">
        <v>12</v>
      </c>
      <c r="J12" s="21">
        <f>H12*I12</f>
        <v>6000</v>
      </c>
    </row>
    <row r="13" spans="2:10" x14ac:dyDescent="0.2">
      <c r="B13" s="38">
        <v>8</v>
      </c>
      <c r="C13" s="38">
        <v>0</v>
      </c>
      <c r="D13" s="21">
        <v>88376255</v>
      </c>
      <c r="E13" s="21">
        <v>500</v>
      </c>
      <c r="F13">
        <f t="shared" si="0"/>
        <v>8500</v>
      </c>
      <c r="H13" s="21">
        <v>1000</v>
      </c>
      <c r="I13" s="21">
        <v>7</v>
      </c>
      <c r="J13" s="21">
        <f>H13*I13</f>
        <v>7000</v>
      </c>
    </row>
    <row r="14" spans="2:10" x14ac:dyDescent="0.2">
      <c r="B14" s="38">
        <v>9</v>
      </c>
      <c r="C14" s="38">
        <v>9</v>
      </c>
      <c r="D14" s="21">
        <v>88376255</v>
      </c>
      <c r="E14" s="21">
        <v>500</v>
      </c>
      <c r="F14">
        <f t="shared" si="0"/>
        <v>9000</v>
      </c>
      <c r="H14" s="21">
        <v>2000</v>
      </c>
      <c r="I14" s="21">
        <v>3</v>
      </c>
      <c r="J14" s="21">
        <f>H14*I14</f>
        <v>6000</v>
      </c>
    </row>
    <row r="15" spans="2:10" x14ac:dyDescent="0.2">
      <c r="B15" s="38">
        <v>10</v>
      </c>
      <c r="C15" s="38">
        <v>8</v>
      </c>
      <c r="D15" s="21">
        <v>88376255</v>
      </c>
      <c r="E15" s="21">
        <v>500</v>
      </c>
      <c r="F15">
        <f t="shared" si="0"/>
        <v>9500</v>
      </c>
      <c r="I15" s="93">
        <f>SUM(I11:I14)</f>
        <v>42</v>
      </c>
      <c r="J15" s="93">
        <f>SUM(J11:J14)</f>
        <v>25000</v>
      </c>
    </row>
    <row r="16" spans="2:10" x14ac:dyDescent="0.2">
      <c r="B16" s="38">
        <v>11</v>
      </c>
      <c r="C16" s="38">
        <v>15</v>
      </c>
      <c r="D16" s="21">
        <v>88376255</v>
      </c>
      <c r="E16" s="21">
        <v>500</v>
      </c>
      <c r="F16">
        <f t="shared" si="0"/>
        <v>10000</v>
      </c>
    </row>
    <row r="17" spans="2:15" x14ac:dyDescent="0.2">
      <c r="B17" s="38">
        <v>12</v>
      </c>
      <c r="C17" s="38">
        <v>0</v>
      </c>
      <c r="D17" s="21">
        <v>88376255</v>
      </c>
      <c r="E17" s="21">
        <v>500</v>
      </c>
      <c r="F17">
        <f t="shared" si="0"/>
        <v>10500</v>
      </c>
    </row>
    <row r="18" spans="2:15" x14ac:dyDescent="0.2">
      <c r="B18" s="38">
        <v>13</v>
      </c>
      <c r="C18" s="38">
        <v>0</v>
      </c>
      <c r="D18" s="21">
        <v>88376255</v>
      </c>
      <c r="E18" s="21">
        <v>500</v>
      </c>
      <c r="F18">
        <f t="shared" si="0"/>
        <v>11000</v>
      </c>
      <c r="H18" t="s">
        <v>769</v>
      </c>
    </row>
    <row r="19" spans="2:15" x14ac:dyDescent="0.2">
      <c r="B19" s="38">
        <v>14</v>
      </c>
      <c r="C19" s="38">
        <v>0</v>
      </c>
      <c r="D19" s="21">
        <v>88376255</v>
      </c>
      <c r="E19" s="21">
        <v>500</v>
      </c>
      <c r="F19">
        <f t="shared" si="0"/>
        <v>11500</v>
      </c>
      <c r="H19" s="94" t="s">
        <v>868</v>
      </c>
      <c r="I19" s="94" t="s">
        <v>872</v>
      </c>
      <c r="J19" s="94" t="s">
        <v>870</v>
      </c>
    </row>
    <row r="20" spans="2:15" x14ac:dyDescent="0.2">
      <c r="B20" s="38">
        <v>15</v>
      </c>
      <c r="C20" s="38">
        <v>0</v>
      </c>
      <c r="D20" s="21">
        <v>88376255</v>
      </c>
      <c r="E20" s="21">
        <v>500</v>
      </c>
      <c r="F20">
        <f t="shared" si="0"/>
        <v>12000</v>
      </c>
      <c r="H20" s="21">
        <v>500</v>
      </c>
      <c r="I20" s="21">
        <v>16</v>
      </c>
      <c r="J20" s="21">
        <f>H20*I20</f>
        <v>8000</v>
      </c>
    </row>
    <row r="21" spans="2:15" x14ac:dyDescent="0.2">
      <c r="B21" s="38">
        <v>16</v>
      </c>
      <c r="C21" s="38">
        <v>0</v>
      </c>
      <c r="D21" s="21">
        <v>88376255</v>
      </c>
      <c r="E21" s="21">
        <v>500</v>
      </c>
      <c r="F21">
        <f t="shared" si="0"/>
        <v>12500</v>
      </c>
      <c r="H21" s="21">
        <v>1000</v>
      </c>
      <c r="I21" s="21">
        <v>10</v>
      </c>
      <c r="J21" s="21">
        <f>H21*I21</f>
        <v>10000</v>
      </c>
      <c r="N21" s="98"/>
      <c r="O21" s="98"/>
    </row>
    <row r="22" spans="2:15" x14ac:dyDescent="0.2">
      <c r="B22" s="38">
        <v>17</v>
      </c>
      <c r="C22" s="38">
        <v>0</v>
      </c>
      <c r="D22" s="21">
        <v>0</v>
      </c>
      <c r="E22" s="21">
        <v>1000</v>
      </c>
      <c r="F22">
        <f t="shared" si="0"/>
        <v>13000</v>
      </c>
      <c r="H22" s="21">
        <v>2000</v>
      </c>
      <c r="I22" s="21">
        <v>2</v>
      </c>
      <c r="J22" s="21">
        <f>H22*I22</f>
        <v>4000</v>
      </c>
      <c r="N22" s="98"/>
      <c r="O22" s="98"/>
    </row>
    <row r="23" spans="2:15" x14ac:dyDescent="0.2">
      <c r="B23" s="38">
        <v>18</v>
      </c>
      <c r="C23" s="38">
        <v>0</v>
      </c>
      <c r="D23" s="21">
        <v>0</v>
      </c>
      <c r="E23" s="21">
        <v>1000</v>
      </c>
      <c r="F23">
        <f t="shared" si="0"/>
        <v>14000</v>
      </c>
      <c r="H23" s="21">
        <v>3000</v>
      </c>
      <c r="I23" s="21">
        <v>1</v>
      </c>
      <c r="J23" s="21">
        <f>H23*I23</f>
        <v>3000</v>
      </c>
      <c r="N23" s="98"/>
      <c r="O23" s="98"/>
    </row>
    <row r="24" spans="2:15" x14ac:dyDescent="0.2">
      <c r="B24" s="38">
        <v>19</v>
      </c>
      <c r="C24" s="38">
        <v>0</v>
      </c>
      <c r="D24" s="21">
        <v>0</v>
      </c>
      <c r="E24" s="21">
        <v>1000</v>
      </c>
      <c r="F24">
        <f t="shared" si="0"/>
        <v>15000</v>
      </c>
      <c r="I24" s="93">
        <f>SUM(I20:I23)</f>
        <v>29</v>
      </c>
      <c r="J24" s="93">
        <f>SUM(J20:J23)</f>
        <v>25000</v>
      </c>
      <c r="N24" s="98"/>
      <c r="O24" s="98"/>
    </row>
    <row r="25" spans="2:15" x14ac:dyDescent="0.2">
      <c r="B25" s="38">
        <v>20</v>
      </c>
      <c r="C25" s="38">
        <v>0</v>
      </c>
      <c r="D25" s="21">
        <v>0</v>
      </c>
      <c r="E25" s="21">
        <v>1000</v>
      </c>
      <c r="F25">
        <f t="shared" si="0"/>
        <v>16000</v>
      </c>
      <c r="N25" s="98"/>
      <c r="O25" s="98"/>
    </row>
    <row r="26" spans="2:15" x14ac:dyDescent="0.2">
      <c r="B26" s="38">
        <v>21</v>
      </c>
      <c r="C26" s="38">
        <v>0</v>
      </c>
      <c r="D26" s="21">
        <v>0</v>
      </c>
      <c r="E26" s="21">
        <v>1000</v>
      </c>
      <c r="F26">
        <f t="shared" si="0"/>
        <v>17000</v>
      </c>
      <c r="N26" s="98"/>
      <c r="O26" s="98"/>
    </row>
    <row r="27" spans="2:15" x14ac:dyDescent="0.2">
      <c r="B27" s="38">
        <v>22</v>
      </c>
      <c r="C27" s="38">
        <v>0</v>
      </c>
      <c r="D27" s="21">
        <v>0</v>
      </c>
      <c r="E27" s="21">
        <v>1000</v>
      </c>
      <c r="F27">
        <f t="shared" si="0"/>
        <v>18000</v>
      </c>
      <c r="N27" s="98"/>
      <c r="O27" s="98"/>
    </row>
    <row r="28" spans="2:15" x14ac:dyDescent="0.2">
      <c r="B28" s="38">
        <v>23</v>
      </c>
      <c r="C28" s="38">
        <v>0</v>
      </c>
      <c r="D28" s="21">
        <v>0</v>
      </c>
      <c r="E28" s="21">
        <v>1000</v>
      </c>
      <c r="F28">
        <f t="shared" si="0"/>
        <v>19000</v>
      </c>
      <c r="N28" s="98"/>
      <c r="O28" s="98"/>
    </row>
    <row r="29" spans="2:15" x14ac:dyDescent="0.2">
      <c r="B29" s="38">
        <v>24</v>
      </c>
      <c r="C29" s="38">
        <v>0</v>
      </c>
      <c r="D29" s="21">
        <v>0</v>
      </c>
      <c r="E29" s="21">
        <v>1000</v>
      </c>
      <c r="F29">
        <f t="shared" si="0"/>
        <v>20000</v>
      </c>
      <c r="N29" s="98"/>
      <c r="O29" s="98"/>
    </row>
    <row r="30" spans="2:15" x14ac:dyDescent="0.2">
      <c r="B30" s="38">
        <v>25</v>
      </c>
      <c r="C30" s="38">
        <v>0</v>
      </c>
      <c r="D30" s="21">
        <v>0</v>
      </c>
      <c r="E30" s="21">
        <v>1000</v>
      </c>
      <c r="F30">
        <f t="shared" si="0"/>
        <v>21000</v>
      </c>
      <c r="N30" s="98"/>
      <c r="O30" s="98"/>
    </row>
    <row r="31" spans="2:15" x14ac:dyDescent="0.2">
      <c r="B31" s="38">
        <v>26</v>
      </c>
      <c r="C31" s="38">
        <v>0</v>
      </c>
      <c r="D31" s="21">
        <v>0</v>
      </c>
      <c r="E31" s="21">
        <v>1000</v>
      </c>
      <c r="F31">
        <f t="shared" si="0"/>
        <v>22000</v>
      </c>
      <c r="N31" s="98"/>
      <c r="O31" s="98"/>
    </row>
    <row r="32" spans="2:15" x14ac:dyDescent="0.2">
      <c r="B32" s="38">
        <v>27</v>
      </c>
      <c r="C32" s="38">
        <v>0</v>
      </c>
      <c r="D32" s="21">
        <v>0</v>
      </c>
      <c r="E32" s="21">
        <v>2000</v>
      </c>
      <c r="F32">
        <f t="shared" si="0"/>
        <v>23000</v>
      </c>
      <c r="N32" s="98"/>
      <c r="O32" s="98"/>
    </row>
    <row r="33" spans="2:15" x14ac:dyDescent="0.2">
      <c r="B33" s="38">
        <v>28</v>
      </c>
      <c r="C33" s="38">
        <v>0</v>
      </c>
      <c r="D33" s="21">
        <v>0</v>
      </c>
      <c r="E33" s="21">
        <v>2000</v>
      </c>
      <c r="F33">
        <f t="shared" si="0"/>
        <v>25000</v>
      </c>
      <c r="N33" s="98"/>
      <c r="O33" s="98"/>
    </row>
    <row r="34" spans="2:15" x14ac:dyDescent="0.2">
      <c r="B34" s="38">
        <v>29</v>
      </c>
      <c r="C34" s="38">
        <v>0</v>
      </c>
      <c r="D34" s="21">
        <v>0</v>
      </c>
      <c r="E34" s="21">
        <v>3000</v>
      </c>
      <c r="F34">
        <f t="shared" si="0"/>
        <v>27000</v>
      </c>
      <c r="N34" s="98"/>
      <c r="O34" s="98"/>
    </row>
    <row r="35" spans="2:15" x14ac:dyDescent="0.2">
      <c r="N35" s="98"/>
      <c r="O35" s="98"/>
    </row>
    <row r="36" spans="2:15" x14ac:dyDescent="0.2">
      <c r="N36" s="98"/>
      <c r="O36" s="98"/>
    </row>
    <row r="37" spans="2:15" x14ac:dyDescent="0.2">
      <c r="N37" s="98"/>
      <c r="O37" s="98"/>
    </row>
    <row r="38" spans="2:15" x14ac:dyDescent="0.2">
      <c r="N38" s="98"/>
      <c r="O38" s="98"/>
    </row>
    <row r="39" spans="2:15" x14ac:dyDescent="0.2">
      <c r="B39" s="416" t="s">
        <v>768</v>
      </c>
      <c r="C39" s="416"/>
      <c r="D39" s="416"/>
      <c r="E39" s="416"/>
      <c r="F39" s="416"/>
      <c r="G39" s="416"/>
      <c r="H39" s="416"/>
      <c r="I39" s="416"/>
      <c r="J39" s="416"/>
      <c r="N39" s="98"/>
      <c r="O39" s="98"/>
    </row>
    <row r="40" spans="2:15" ht="28.5" customHeight="1" x14ac:dyDescent="0.2">
      <c r="B40" s="417" t="s">
        <v>862</v>
      </c>
      <c r="C40" s="417"/>
      <c r="D40" s="417"/>
      <c r="E40" s="417"/>
      <c r="F40" s="417"/>
      <c r="G40" s="417"/>
      <c r="H40" s="417"/>
      <c r="I40" s="417"/>
      <c r="J40" s="417"/>
      <c r="N40" s="98"/>
      <c r="O40" s="98"/>
    </row>
    <row r="41" spans="2:15" x14ac:dyDescent="0.2">
      <c r="B41" s="417" t="s">
        <v>767</v>
      </c>
      <c r="C41" s="417"/>
      <c r="D41" s="417"/>
      <c r="E41" s="417"/>
      <c r="F41" s="417"/>
      <c r="G41" s="417"/>
      <c r="H41" s="417"/>
      <c r="I41" s="417"/>
      <c r="J41" s="417"/>
      <c r="N41" s="98"/>
      <c r="O41" s="98"/>
    </row>
    <row r="42" spans="2:15" ht="40.5" customHeight="1" x14ac:dyDescent="0.2">
      <c r="B42" s="418" t="s">
        <v>871</v>
      </c>
      <c r="C42" s="418"/>
      <c r="D42" s="418"/>
      <c r="E42" s="418"/>
      <c r="F42" s="418"/>
      <c r="G42" s="418"/>
      <c r="H42" s="418"/>
      <c r="I42" s="418"/>
      <c r="J42" s="418"/>
      <c r="N42" s="98"/>
      <c r="O42" s="98"/>
    </row>
    <row r="43" spans="2:15" x14ac:dyDescent="0.2">
      <c r="B43" s="418" t="s">
        <v>864</v>
      </c>
      <c r="C43" s="418"/>
      <c r="D43" s="418"/>
      <c r="E43" s="418"/>
      <c r="F43" s="418"/>
      <c r="G43" s="418"/>
      <c r="H43" s="418"/>
      <c r="I43" s="418"/>
      <c r="J43" s="418"/>
      <c r="N43" s="98"/>
      <c r="O43" s="98"/>
    </row>
    <row r="44" spans="2:15" x14ac:dyDescent="0.2">
      <c r="B44" s="106"/>
      <c r="C44" s="106"/>
      <c r="D44" s="106"/>
      <c r="E44" s="106"/>
      <c r="F44" s="106"/>
      <c r="G44" s="106"/>
      <c r="H44" s="106"/>
      <c r="I44" s="106"/>
      <c r="J44" s="106"/>
      <c r="N44" s="98"/>
      <c r="O44" s="98"/>
    </row>
    <row r="45" spans="2:15" x14ac:dyDescent="0.2">
      <c r="B45" s="106"/>
      <c r="C45" s="106"/>
      <c r="D45" s="106"/>
      <c r="E45" s="106"/>
      <c r="F45" s="106"/>
      <c r="G45" s="106"/>
      <c r="H45" s="106"/>
      <c r="I45" s="106"/>
      <c r="J45" s="106"/>
      <c r="N45" s="98"/>
      <c r="O45" s="98"/>
    </row>
    <row r="46" spans="2:15" x14ac:dyDescent="0.2">
      <c r="B46" s="106"/>
      <c r="C46" s="106"/>
      <c r="D46" s="106"/>
      <c r="E46" s="106"/>
      <c r="F46" s="106"/>
      <c r="G46" s="106"/>
      <c r="H46" s="106"/>
      <c r="I46" s="106"/>
      <c r="J46" s="106"/>
      <c r="N46" s="98"/>
      <c r="O46" s="98"/>
    </row>
    <row r="47" spans="2:15" x14ac:dyDescent="0.2">
      <c r="B47" s="106"/>
      <c r="C47" s="106"/>
      <c r="D47" s="106"/>
      <c r="E47" s="106"/>
      <c r="F47" s="106"/>
      <c r="G47" s="106"/>
      <c r="H47" s="106"/>
      <c r="I47" s="106"/>
      <c r="J47" s="106"/>
      <c r="N47" s="98"/>
      <c r="O47" s="98"/>
    </row>
    <row r="48" spans="2:15" x14ac:dyDescent="0.2">
      <c r="B48" s="106"/>
      <c r="C48" s="106"/>
      <c r="D48" s="106"/>
      <c r="E48" s="106"/>
      <c r="F48" s="106"/>
      <c r="G48" s="106"/>
      <c r="H48" s="106"/>
      <c r="I48" s="106"/>
      <c r="J48" s="106"/>
      <c r="N48" s="98"/>
      <c r="O48" s="98"/>
    </row>
    <row r="49" spans="1:15" x14ac:dyDescent="0.2">
      <c r="B49" s="106"/>
      <c r="C49" s="106"/>
      <c r="D49" s="106"/>
      <c r="E49" s="106"/>
      <c r="F49" s="106"/>
      <c r="G49" s="106"/>
      <c r="H49" s="106"/>
      <c r="I49" s="106"/>
      <c r="J49" s="106"/>
      <c r="N49" s="98"/>
      <c r="O49" s="98"/>
    </row>
    <row r="50" spans="1:15" x14ac:dyDescent="0.2">
      <c r="B50" s="415"/>
      <c r="C50" s="415"/>
      <c r="D50" s="415"/>
      <c r="E50" s="415"/>
      <c r="F50" s="415"/>
      <c r="G50" s="415"/>
      <c r="H50" s="415"/>
      <c r="I50" s="415"/>
      <c r="J50" s="415"/>
      <c r="N50" s="98"/>
      <c r="O50" s="98"/>
    </row>
    <row r="51" spans="1:15" x14ac:dyDescent="0.2">
      <c r="A51" t="s">
        <v>771</v>
      </c>
      <c r="B51" s="96"/>
      <c r="C51" s="96"/>
      <c r="D51" s="96"/>
      <c r="E51" s="96"/>
      <c r="F51" s="96"/>
      <c r="G51" s="96"/>
      <c r="H51" s="96"/>
      <c r="I51" s="96"/>
      <c r="J51" s="96"/>
      <c r="N51" s="98"/>
      <c r="O51" s="98"/>
    </row>
    <row r="52" spans="1:15" x14ac:dyDescent="0.2">
      <c r="A52" t="s">
        <v>48</v>
      </c>
      <c r="B52" s="96"/>
      <c r="C52" s="96"/>
      <c r="D52" s="96"/>
      <c r="E52" s="96"/>
      <c r="F52" s="96"/>
      <c r="G52" s="96"/>
      <c r="H52" s="96"/>
      <c r="I52" s="96"/>
      <c r="J52" s="96"/>
      <c r="N52" s="98"/>
      <c r="O52" s="98"/>
    </row>
    <row r="53" spans="1:15" x14ac:dyDescent="0.2">
      <c r="A53" t="s">
        <v>772</v>
      </c>
      <c r="B53" s="96"/>
      <c r="C53" s="96"/>
      <c r="D53" s="96"/>
      <c r="E53" s="96"/>
      <c r="F53" s="96"/>
      <c r="G53" s="96"/>
      <c r="H53" s="96"/>
      <c r="I53" s="96"/>
      <c r="J53" s="96"/>
      <c r="N53" s="98"/>
      <c r="O53" s="98"/>
    </row>
    <row r="54" spans="1:15" x14ac:dyDescent="0.2">
      <c r="A54" t="s">
        <v>773</v>
      </c>
      <c r="B54" s="96"/>
      <c r="C54" s="96"/>
      <c r="D54" s="96"/>
      <c r="E54" s="96"/>
      <c r="F54" s="96"/>
      <c r="G54" s="96"/>
      <c r="H54" s="96"/>
      <c r="I54" s="96"/>
      <c r="J54" s="96"/>
      <c r="N54" s="98"/>
      <c r="O54" s="98"/>
    </row>
    <row r="55" spans="1:15" x14ac:dyDescent="0.2">
      <c r="A55" t="s">
        <v>774</v>
      </c>
      <c r="B55" s="96"/>
      <c r="C55" s="96"/>
      <c r="D55" s="96"/>
      <c r="E55" s="96"/>
      <c r="F55" s="96"/>
      <c r="G55" s="96"/>
      <c r="H55" s="96"/>
      <c r="I55" s="96"/>
      <c r="J55" s="96"/>
      <c r="N55" s="98"/>
      <c r="O55" s="98"/>
    </row>
    <row r="56" spans="1:15" x14ac:dyDescent="0.2">
      <c r="A56" t="s">
        <v>775</v>
      </c>
      <c r="B56" s="96"/>
      <c r="C56" s="96"/>
      <c r="D56" s="96"/>
      <c r="E56" s="96"/>
      <c r="F56" s="96"/>
      <c r="G56" s="96"/>
      <c r="H56" s="96"/>
      <c r="I56" s="96"/>
      <c r="J56" s="96"/>
      <c r="N56" s="98"/>
      <c r="O56" s="98"/>
    </row>
    <row r="57" spans="1:15" x14ac:dyDescent="0.2">
      <c r="A57" t="s">
        <v>788</v>
      </c>
      <c r="B57" s="96"/>
      <c r="C57" s="96"/>
      <c r="D57" s="96"/>
      <c r="E57" s="96"/>
      <c r="F57" s="96"/>
      <c r="G57" s="96"/>
      <c r="H57" s="96"/>
      <c r="I57" s="96"/>
      <c r="J57" s="96"/>
      <c r="N57" s="98"/>
      <c r="O57" s="98"/>
    </row>
    <row r="58" spans="1:15" x14ac:dyDescent="0.2">
      <c r="A58" t="s">
        <v>776</v>
      </c>
      <c r="B58" s="96"/>
      <c r="C58" s="96"/>
      <c r="D58" s="96"/>
      <c r="E58" s="96"/>
      <c r="F58" s="96"/>
      <c r="G58" s="96"/>
      <c r="H58" s="96"/>
      <c r="I58" s="96"/>
      <c r="J58" s="96"/>
      <c r="N58" s="98"/>
      <c r="O58" s="98"/>
    </row>
    <row r="59" spans="1:15" x14ac:dyDescent="0.2">
      <c r="A59" t="s">
        <v>778</v>
      </c>
      <c r="B59" s="96"/>
      <c r="C59" s="96"/>
      <c r="D59" s="96"/>
      <c r="E59" s="96"/>
      <c r="F59" s="96"/>
      <c r="G59" s="96"/>
      <c r="H59" s="96"/>
      <c r="I59" s="96"/>
      <c r="J59" s="96"/>
      <c r="N59" s="98"/>
      <c r="O59" s="98"/>
    </row>
    <row r="60" spans="1:15" x14ac:dyDescent="0.2">
      <c r="A60" t="s">
        <v>783</v>
      </c>
      <c r="B60" s="96"/>
      <c r="C60" s="96"/>
      <c r="D60" s="96"/>
      <c r="E60" s="96"/>
      <c r="F60" s="96"/>
      <c r="G60" s="96"/>
      <c r="H60" s="96"/>
      <c r="I60" s="96"/>
      <c r="J60" s="96"/>
      <c r="N60" s="98"/>
      <c r="O60" s="98"/>
    </row>
    <row r="61" spans="1:15" x14ac:dyDescent="0.2">
      <c r="A61" s="93" t="s">
        <v>777</v>
      </c>
      <c r="B61" s="96"/>
      <c r="C61" s="96"/>
      <c r="D61" s="96"/>
      <c r="E61" s="96"/>
      <c r="F61" s="96"/>
      <c r="G61" s="96"/>
      <c r="H61" s="96"/>
      <c r="I61" s="96"/>
      <c r="J61" s="96"/>
      <c r="N61" s="98"/>
      <c r="O61" s="98"/>
    </row>
    <row r="62" spans="1:15" x14ac:dyDescent="0.2">
      <c r="A62" t="s">
        <v>791</v>
      </c>
      <c r="B62" s="96"/>
      <c r="C62" s="96"/>
      <c r="D62" s="96"/>
      <c r="E62" s="96"/>
      <c r="F62" s="96"/>
      <c r="G62" s="96"/>
      <c r="H62" s="96"/>
      <c r="I62" s="96"/>
      <c r="J62" s="96"/>
      <c r="N62" s="98"/>
      <c r="O62" s="98"/>
    </row>
    <row r="63" spans="1:15" x14ac:dyDescent="0.2">
      <c r="A63" s="93" t="s">
        <v>784</v>
      </c>
      <c r="B63" s="96"/>
      <c r="C63" s="96"/>
      <c r="D63" s="96"/>
      <c r="E63" s="96"/>
      <c r="F63" s="96"/>
      <c r="G63" s="96"/>
      <c r="H63" s="96"/>
      <c r="I63" s="96"/>
      <c r="J63" s="96"/>
      <c r="N63" s="98"/>
      <c r="O63" s="98"/>
    </row>
    <row r="64" spans="1:15" x14ac:dyDescent="0.2">
      <c r="A64" s="93" t="s">
        <v>785</v>
      </c>
      <c r="B64" s="96"/>
      <c r="C64" s="96"/>
      <c r="D64" s="96"/>
      <c r="E64" s="96"/>
      <c r="F64" s="96"/>
      <c r="G64" s="96"/>
      <c r="H64" s="96"/>
      <c r="I64" s="96"/>
      <c r="J64" s="96"/>
      <c r="N64" s="98"/>
      <c r="O64" s="98"/>
    </row>
    <row r="65" spans="1:15" x14ac:dyDescent="0.2">
      <c r="A65" t="s">
        <v>786</v>
      </c>
      <c r="B65" s="96"/>
      <c r="C65" s="96"/>
      <c r="D65" s="96"/>
      <c r="E65" s="96"/>
      <c r="F65" s="96"/>
      <c r="G65" s="96"/>
      <c r="H65" s="96"/>
      <c r="I65" s="96"/>
      <c r="J65" s="96"/>
      <c r="N65" s="98"/>
      <c r="O65" s="98"/>
    </row>
    <row r="66" spans="1:15" x14ac:dyDescent="0.2">
      <c r="A66" t="s">
        <v>787</v>
      </c>
      <c r="B66" s="96"/>
      <c r="C66" s="96"/>
      <c r="D66" s="96"/>
      <c r="E66" s="96"/>
      <c r="F66" s="96"/>
      <c r="G66" s="96"/>
      <c r="H66" s="96"/>
      <c r="I66" s="96"/>
      <c r="J66" s="96"/>
      <c r="N66" s="98"/>
      <c r="O66" s="98"/>
    </row>
    <row r="67" spans="1:15" x14ac:dyDescent="0.2">
      <c r="A67" t="s">
        <v>792</v>
      </c>
      <c r="B67" s="96"/>
      <c r="C67" s="96"/>
      <c r="D67" s="96"/>
      <c r="E67" s="96"/>
      <c r="F67" s="96"/>
      <c r="G67" s="96"/>
      <c r="H67" s="96"/>
      <c r="I67" s="96"/>
      <c r="J67" s="96"/>
      <c r="N67" s="98"/>
      <c r="O67" s="98"/>
    </row>
    <row r="68" spans="1:15" x14ac:dyDescent="0.2">
      <c r="A68" s="93" t="s">
        <v>793</v>
      </c>
      <c r="B68" s="96"/>
      <c r="C68" s="96"/>
      <c r="D68" s="96"/>
      <c r="E68" s="96"/>
      <c r="F68" s="96"/>
      <c r="G68" s="96"/>
      <c r="H68" s="96"/>
      <c r="I68" s="96"/>
      <c r="J68" s="96"/>
      <c r="N68" s="98"/>
      <c r="O68" s="98"/>
    </row>
    <row r="69" spans="1:15" x14ac:dyDescent="0.2">
      <c r="A69" s="93" t="s">
        <v>794</v>
      </c>
      <c r="B69" s="96"/>
      <c r="C69" s="96"/>
      <c r="D69" s="96"/>
      <c r="E69" s="96"/>
      <c r="F69" s="96"/>
      <c r="G69" s="96"/>
      <c r="H69" s="96"/>
      <c r="I69" s="96"/>
      <c r="J69" s="96"/>
      <c r="N69" s="98"/>
      <c r="O69" s="98"/>
    </row>
    <row r="70" spans="1:15" x14ac:dyDescent="0.2">
      <c r="A70" s="97"/>
      <c r="B70" s="96" t="s">
        <v>795</v>
      </c>
      <c r="C70" s="96"/>
      <c r="D70" s="96"/>
      <c r="E70" s="96"/>
      <c r="F70" s="96"/>
      <c r="G70" s="96"/>
      <c r="H70" s="96"/>
      <c r="I70" s="96"/>
      <c r="J70" s="96"/>
      <c r="N70" s="98"/>
      <c r="O70" s="98"/>
    </row>
    <row r="71" spans="1:15" x14ac:dyDescent="0.2">
      <c r="A71" s="97"/>
      <c r="B71" s="96" t="s">
        <v>796</v>
      </c>
      <c r="C71" s="96"/>
      <c r="D71" s="96"/>
      <c r="E71" s="96"/>
      <c r="F71" s="96"/>
      <c r="G71" s="96"/>
      <c r="H71" s="96"/>
      <c r="I71" s="96"/>
      <c r="J71" s="96"/>
      <c r="N71" s="98"/>
      <c r="O71" s="98"/>
    </row>
    <row r="72" spans="1:15" x14ac:dyDescent="0.2">
      <c r="A72" s="97"/>
      <c r="B72" s="96" t="s">
        <v>797</v>
      </c>
      <c r="C72" s="96"/>
      <c r="D72" s="96"/>
      <c r="E72" s="96"/>
      <c r="F72" s="96"/>
      <c r="G72" s="96"/>
      <c r="H72" s="96"/>
      <c r="I72" s="96"/>
      <c r="J72" s="96"/>
      <c r="N72" s="98"/>
      <c r="O72" s="98"/>
    </row>
    <row r="73" spans="1:15" x14ac:dyDescent="0.2">
      <c r="A73" s="93" t="s">
        <v>798</v>
      </c>
      <c r="B73" s="96"/>
      <c r="C73" s="96"/>
      <c r="D73" s="96"/>
      <c r="E73" s="96"/>
      <c r="F73" s="96"/>
      <c r="G73" s="96"/>
      <c r="H73" s="96"/>
      <c r="I73" s="96"/>
      <c r="J73" s="96"/>
      <c r="N73" s="98"/>
      <c r="O73" s="98"/>
    </row>
    <row r="74" spans="1:15" x14ac:dyDescent="0.2">
      <c r="A74" s="93" t="s">
        <v>782</v>
      </c>
      <c r="B74" s="96"/>
      <c r="C74" s="96"/>
      <c r="D74" s="96"/>
      <c r="E74" s="96"/>
      <c r="F74" s="96"/>
      <c r="G74" s="96"/>
      <c r="H74" s="96"/>
      <c r="I74" s="96"/>
      <c r="J74" s="96"/>
      <c r="N74" s="98"/>
      <c r="O74" s="98"/>
    </row>
    <row r="75" spans="1:15" x14ac:dyDescent="0.2">
      <c r="A75" s="93" t="s">
        <v>781</v>
      </c>
      <c r="B75" s="96"/>
      <c r="C75" s="96"/>
      <c r="D75" s="96"/>
      <c r="E75" s="96"/>
      <c r="F75" s="96"/>
      <c r="G75" s="96"/>
      <c r="H75" s="96"/>
      <c r="I75" s="96"/>
      <c r="J75" s="96"/>
      <c r="N75" s="98"/>
      <c r="O75" s="98"/>
    </row>
    <row r="76" spans="1:15" x14ac:dyDescent="0.2">
      <c r="A76" t="s">
        <v>779</v>
      </c>
      <c r="B76" s="96"/>
      <c r="C76" s="96"/>
      <c r="D76" s="96"/>
      <c r="E76" s="96"/>
      <c r="F76" s="96"/>
      <c r="G76" s="96"/>
      <c r="H76" s="96"/>
      <c r="I76" s="96"/>
      <c r="J76" s="96"/>
      <c r="N76" s="98"/>
      <c r="O76" s="98"/>
    </row>
    <row r="77" spans="1:15" x14ac:dyDescent="0.2">
      <c r="A77" s="93" t="s">
        <v>780</v>
      </c>
      <c r="B77" s="96"/>
      <c r="C77" s="96"/>
      <c r="D77" s="96"/>
      <c r="E77" s="96"/>
      <c r="F77" s="96"/>
      <c r="G77" s="96"/>
      <c r="H77" s="96"/>
      <c r="I77" s="96"/>
      <c r="J77" s="96"/>
      <c r="N77" s="98"/>
      <c r="O77" s="98"/>
    </row>
    <row r="78" spans="1:15" x14ac:dyDescent="0.2">
      <c r="B78" s="96"/>
      <c r="C78" s="96"/>
      <c r="D78" s="96"/>
      <c r="E78" s="96"/>
      <c r="F78" s="96"/>
      <c r="G78" s="96"/>
      <c r="H78" s="96"/>
      <c r="I78" s="96"/>
      <c r="J78" s="96"/>
      <c r="N78" s="98"/>
      <c r="O78" s="98"/>
    </row>
    <row r="79" spans="1:15" x14ac:dyDescent="0.2">
      <c r="A79" s="93" t="s">
        <v>847</v>
      </c>
      <c r="B79" s="96"/>
      <c r="C79" s="96"/>
      <c r="D79" s="96"/>
      <c r="E79" s="96"/>
      <c r="F79" s="96"/>
      <c r="G79" s="96"/>
      <c r="H79" s="96"/>
      <c r="I79" s="96"/>
      <c r="J79" s="96"/>
      <c r="N79" s="98"/>
      <c r="O79" s="98"/>
    </row>
    <row r="80" spans="1:15" x14ac:dyDescent="0.2">
      <c r="A80" t="s">
        <v>799</v>
      </c>
      <c r="N80" s="98"/>
      <c r="O80" s="98"/>
    </row>
    <row r="81" spans="1:15" x14ac:dyDescent="0.2">
      <c r="A81" s="93" t="s">
        <v>800</v>
      </c>
      <c r="N81" s="98"/>
      <c r="O81" s="98"/>
    </row>
    <row r="82" spans="1:15" x14ac:dyDescent="0.2">
      <c r="A82" s="93" t="s">
        <v>848</v>
      </c>
      <c r="N82" s="98"/>
      <c r="O82" s="98"/>
    </row>
    <row r="83" spans="1:15" x14ac:dyDescent="0.2">
      <c r="A83" s="97" t="s">
        <v>849</v>
      </c>
      <c r="N83" s="98"/>
      <c r="O83" s="98"/>
    </row>
    <row r="84" spans="1:15" x14ac:dyDescent="0.2">
      <c r="A84" s="93" t="s">
        <v>850</v>
      </c>
      <c r="N84" s="98"/>
      <c r="O84" s="98"/>
    </row>
    <row r="85" spans="1:15" x14ac:dyDescent="0.2">
      <c r="A85" t="s">
        <v>851</v>
      </c>
      <c r="N85" s="98"/>
      <c r="O85" s="98"/>
    </row>
    <row r="86" spans="1:15" x14ac:dyDescent="0.2">
      <c r="A86" s="93" t="s">
        <v>852</v>
      </c>
      <c r="N86" s="98"/>
      <c r="O86" s="98"/>
    </row>
    <row r="87" spans="1:15" x14ac:dyDescent="0.2">
      <c r="N87" s="98"/>
      <c r="O87" s="98"/>
    </row>
    <row r="88" spans="1:15" x14ac:dyDescent="0.2">
      <c r="A88" t="s">
        <v>853</v>
      </c>
      <c r="N88" s="98"/>
      <c r="O88" s="98"/>
    </row>
    <row r="89" spans="1:15" x14ac:dyDescent="0.2">
      <c r="N89" s="98"/>
      <c r="O89" s="98"/>
    </row>
    <row r="90" spans="1:15" x14ac:dyDescent="0.2">
      <c r="N90" s="98"/>
      <c r="O90" s="98"/>
    </row>
    <row r="91" spans="1:15" x14ac:dyDescent="0.2">
      <c r="N91" s="98"/>
      <c r="O91" s="98"/>
    </row>
    <row r="92" spans="1:15" x14ac:dyDescent="0.2">
      <c r="N92" s="98"/>
      <c r="O92" s="98"/>
    </row>
    <row r="93" spans="1:15" x14ac:dyDescent="0.2">
      <c r="N93" s="98"/>
      <c r="O93" s="98"/>
    </row>
    <row r="94" spans="1:15" x14ac:dyDescent="0.2">
      <c r="N94" s="98"/>
      <c r="O94" s="98"/>
    </row>
    <row r="95" spans="1:15" x14ac:dyDescent="0.2">
      <c r="N95" s="98"/>
      <c r="O95" s="98"/>
    </row>
    <row r="96" spans="1:15" x14ac:dyDescent="0.2">
      <c r="N96" s="98"/>
      <c r="O96" s="98"/>
    </row>
    <row r="97" spans="14:15" x14ac:dyDescent="0.2">
      <c r="N97" s="98"/>
      <c r="O97" s="98"/>
    </row>
    <row r="98" spans="14:15" x14ac:dyDescent="0.2">
      <c r="N98" s="98"/>
      <c r="O98" s="98"/>
    </row>
    <row r="99" spans="14:15" x14ac:dyDescent="0.2">
      <c r="N99" s="98"/>
      <c r="O99" s="98"/>
    </row>
    <row r="100" spans="14:15" x14ac:dyDescent="0.2">
      <c r="N100" s="98"/>
      <c r="O100" s="98"/>
    </row>
    <row r="101" spans="14:15" x14ac:dyDescent="0.2">
      <c r="N101" s="98"/>
      <c r="O101" s="98"/>
    </row>
    <row r="102" spans="14:15" x14ac:dyDescent="0.2">
      <c r="N102" s="98"/>
      <c r="O102" s="98"/>
    </row>
    <row r="103" spans="14:15" x14ac:dyDescent="0.2">
      <c r="N103" s="98"/>
      <c r="O103" s="98"/>
    </row>
    <row r="104" spans="14:15" x14ac:dyDescent="0.2">
      <c r="N104" s="98"/>
      <c r="O104" s="98"/>
    </row>
    <row r="105" spans="14:15" x14ac:dyDescent="0.2">
      <c r="N105" s="98"/>
      <c r="O105" s="98"/>
    </row>
    <row r="106" spans="14:15" x14ac:dyDescent="0.2">
      <c r="N106" s="98"/>
      <c r="O106" s="98"/>
    </row>
    <row r="107" spans="14:15" x14ac:dyDescent="0.2">
      <c r="N107" s="98"/>
      <c r="O107" s="98"/>
    </row>
    <row r="108" spans="14:15" x14ac:dyDescent="0.2">
      <c r="N108" s="98"/>
      <c r="O108" s="98"/>
    </row>
    <row r="109" spans="14:15" x14ac:dyDescent="0.2">
      <c r="N109" s="98"/>
      <c r="O109" s="98"/>
    </row>
    <row r="110" spans="14:15" x14ac:dyDescent="0.2">
      <c r="N110" s="98"/>
      <c r="O110" s="98"/>
    </row>
    <row r="111" spans="14:15" x14ac:dyDescent="0.2">
      <c r="N111" s="98"/>
      <c r="O111" s="98"/>
    </row>
    <row r="112" spans="14:15" x14ac:dyDescent="0.2">
      <c r="N112" s="98"/>
      <c r="O112" s="98"/>
    </row>
    <row r="113" spans="14:15" x14ac:dyDescent="0.2">
      <c r="N113" s="98"/>
      <c r="O113" s="98"/>
    </row>
    <row r="114" spans="14:15" x14ac:dyDescent="0.2">
      <c r="N114" s="98"/>
      <c r="O114" s="98"/>
    </row>
    <row r="115" spans="14:15" x14ac:dyDescent="0.2">
      <c r="N115" s="98"/>
      <c r="O115" s="98"/>
    </row>
    <row r="116" spans="14:15" x14ac:dyDescent="0.2">
      <c r="N116" s="98"/>
      <c r="O116" s="98"/>
    </row>
    <row r="117" spans="14:15" x14ac:dyDescent="0.2">
      <c r="N117" s="98"/>
      <c r="O117" s="98"/>
    </row>
    <row r="118" spans="14:15" x14ac:dyDescent="0.2">
      <c r="N118" s="98"/>
      <c r="O118" s="98"/>
    </row>
    <row r="119" spans="14:15" x14ac:dyDescent="0.2">
      <c r="N119" s="98"/>
      <c r="O119" s="98"/>
    </row>
    <row r="120" spans="14:15" x14ac:dyDescent="0.2">
      <c r="N120" s="98"/>
      <c r="O120" s="98"/>
    </row>
    <row r="121" spans="14:15" x14ac:dyDescent="0.2">
      <c r="N121" s="98"/>
      <c r="O121" s="98"/>
    </row>
    <row r="122" spans="14:15" x14ac:dyDescent="0.2">
      <c r="N122" s="98"/>
      <c r="O122" s="98"/>
    </row>
    <row r="123" spans="14:15" x14ac:dyDescent="0.2">
      <c r="N123" s="98"/>
      <c r="O123" s="98"/>
    </row>
    <row r="124" spans="14:15" x14ac:dyDescent="0.2">
      <c r="N124" s="98"/>
      <c r="O124" s="98"/>
    </row>
    <row r="125" spans="14:15" x14ac:dyDescent="0.2">
      <c r="N125" s="98"/>
      <c r="O125" s="98"/>
    </row>
    <row r="126" spans="14:15" x14ac:dyDescent="0.2">
      <c r="N126" s="98"/>
      <c r="O126" s="98"/>
    </row>
    <row r="127" spans="14:15" x14ac:dyDescent="0.2">
      <c r="N127" s="98"/>
      <c r="O127" s="98"/>
    </row>
    <row r="128" spans="14:15" x14ac:dyDescent="0.2">
      <c r="N128" s="98"/>
      <c r="O128" s="98"/>
    </row>
    <row r="129" spans="14:15" x14ac:dyDescent="0.2">
      <c r="N129" s="98"/>
      <c r="O129" s="98"/>
    </row>
    <row r="130" spans="14:15" x14ac:dyDescent="0.2">
      <c r="N130" s="98"/>
      <c r="O130" s="98"/>
    </row>
    <row r="131" spans="14:15" x14ac:dyDescent="0.2">
      <c r="N131" s="98"/>
      <c r="O131" s="98"/>
    </row>
    <row r="132" spans="14:15" x14ac:dyDescent="0.2">
      <c r="N132" s="98"/>
      <c r="O132" s="98"/>
    </row>
    <row r="133" spans="14:15" x14ac:dyDescent="0.2">
      <c r="N133" s="98"/>
      <c r="O133" s="98"/>
    </row>
    <row r="134" spans="14:15" x14ac:dyDescent="0.2">
      <c r="N134" s="98"/>
      <c r="O134" s="98"/>
    </row>
    <row r="135" spans="14:15" x14ac:dyDescent="0.2">
      <c r="N135" s="98"/>
      <c r="O135" s="98"/>
    </row>
    <row r="136" spans="14:15" x14ac:dyDescent="0.2">
      <c r="N136" s="98"/>
      <c r="O136" s="98"/>
    </row>
    <row r="137" spans="14:15" x14ac:dyDescent="0.2">
      <c r="N137" s="98"/>
      <c r="O137" s="98"/>
    </row>
    <row r="138" spans="14:15" x14ac:dyDescent="0.2">
      <c r="N138" s="98"/>
      <c r="O138" s="98"/>
    </row>
    <row r="139" spans="14:15" x14ac:dyDescent="0.2">
      <c r="N139" s="98"/>
      <c r="O139" s="98"/>
    </row>
    <row r="140" spans="14:15" x14ac:dyDescent="0.2">
      <c r="N140" s="98"/>
      <c r="O140" s="98"/>
    </row>
    <row r="141" spans="14:15" x14ac:dyDescent="0.2">
      <c r="N141" s="98"/>
      <c r="O141" s="98"/>
    </row>
    <row r="142" spans="14:15" x14ac:dyDescent="0.2">
      <c r="N142" s="98"/>
      <c r="O142" s="98"/>
    </row>
    <row r="143" spans="14:15" x14ac:dyDescent="0.2">
      <c r="N143" s="98"/>
      <c r="O143" s="98"/>
    </row>
    <row r="144" spans="14:15" x14ac:dyDescent="0.2">
      <c r="N144" s="98"/>
      <c r="O144" s="98"/>
    </row>
    <row r="145" spans="14:16" x14ac:dyDescent="0.2">
      <c r="N145" s="98"/>
      <c r="O145" s="98"/>
    </row>
    <row r="146" spans="14:16" x14ac:dyDescent="0.2">
      <c r="N146" s="98"/>
      <c r="O146" s="98"/>
    </row>
    <row r="147" spans="14:16" x14ac:dyDescent="0.2">
      <c r="N147" s="98"/>
      <c r="O147" s="98"/>
    </row>
    <row r="148" spans="14:16" x14ac:dyDescent="0.2">
      <c r="N148" s="98"/>
      <c r="O148" s="98"/>
      <c r="P148">
        <v>500</v>
      </c>
    </row>
    <row r="149" spans="14:16" x14ac:dyDescent="0.2">
      <c r="N149" s="98"/>
      <c r="O149" s="98"/>
      <c r="P149">
        <v>500</v>
      </c>
    </row>
    <row r="150" spans="14:16" x14ac:dyDescent="0.2">
      <c r="N150" s="98"/>
      <c r="O150" s="98"/>
      <c r="P150">
        <v>500</v>
      </c>
    </row>
    <row r="151" spans="14:16" x14ac:dyDescent="0.2">
      <c r="N151" s="98"/>
      <c r="O151" s="98"/>
      <c r="P151">
        <v>500</v>
      </c>
    </row>
    <row r="152" spans="14:16" x14ac:dyDescent="0.2">
      <c r="N152" s="98"/>
      <c r="O152" s="98"/>
      <c r="P152">
        <v>500</v>
      </c>
    </row>
    <row r="153" spans="14:16" x14ac:dyDescent="0.2">
      <c r="N153" s="98"/>
      <c r="O153" s="98"/>
      <c r="P153">
        <v>500</v>
      </c>
    </row>
    <row r="154" spans="14:16" x14ac:dyDescent="0.2">
      <c r="N154" s="98"/>
      <c r="O154" s="98"/>
      <c r="P154">
        <v>500</v>
      </c>
    </row>
    <row r="155" spans="14:16" x14ac:dyDescent="0.2">
      <c r="N155" s="98"/>
      <c r="O155" s="98"/>
      <c r="P155">
        <v>500</v>
      </c>
    </row>
    <row r="156" spans="14:16" x14ac:dyDescent="0.2">
      <c r="N156" s="98"/>
      <c r="O156" s="98"/>
      <c r="P156">
        <v>500</v>
      </c>
    </row>
    <row r="157" spans="14:16" x14ac:dyDescent="0.2">
      <c r="N157" s="98"/>
      <c r="O157" s="98"/>
      <c r="P157">
        <v>500</v>
      </c>
    </row>
    <row r="158" spans="14:16" x14ac:dyDescent="0.2">
      <c r="N158" s="98"/>
      <c r="O158" s="98"/>
      <c r="P158">
        <v>500</v>
      </c>
    </row>
    <row r="159" spans="14:16" x14ac:dyDescent="0.2">
      <c r="N159" s="98"/>
      <c r="O159" s="98"/>
      <c r="P159">
        <v>500</v>
      </c>
    </row>
    <row r="160" spans="14:16" x14ac:dyDescent="0.2">
      <c r="N160" s="98"/>
      <c r="O160" s="98"/>
      <c r="P160">
        <v>500</v>
      </c>
    </row>
    <row r="161" spans="14:16" x14ac:dyDescent="0.2">
      <c r="N161" s="98"/>
      <c r="O161" s="98"/>
      <c r="P161">
        <v>500</v>
      </c>
    </row>
    <row r="162" spans="14:16" x14ac:dyDescent="0.2">
      <c r="N162" s="98"/>
      <c r="O162" s="98"/>
      <c r="P162">
        <v>500</v>
      </c>
    </row>
    <row r="163" spans="14:16" x14ac:dyDescent="0.2">
      <c r="N163" s="98"/>
      <c r="O163" s="98"/>
      <c r="P163">
        <v>500</v>
      </c>
    </row>
    <row r="164" spans="14:16" x14ac:dyDescent="0.2">
      <c r="N164" s="98"/>
      <c r="O164" s="98"/>
      <c r="P164">
        <v>1000</v>
      </c>
    </row>
    <row r="165" spans="14:16" x14ac:dyDescent="0.2">
      <c r="N165" s="98"/>
      <c r="O165" s="98"/>
      <c r="P165">
        <v>1000</v>
      </c>
    </row>
    <row r="166" spans="14:16" x14ac:dyDescent="0.2">
      <c r="N166" s="98"/>
      <c r="O166" s="98"/>
      <c r="P166">
        <v>1000</v>
      </c>
    </row>
    <row r="167" spans="14:16" x14ac:dyDescent="0.2">
      <c r="N167" s="98"/>
      <c r="O167" s="98"/>
      <c r="P167">
        <v>1000</v>
      </c>
    </row>
    <row r="168" spans="14:16" x14ac:dyDescent="0.2">
      <c r="N168" s="98"/>
      <c r="O168" s="98"/>
      <c r="P168">
        <v>1000</v>
      </c>
    </row>
    <row r="169" spans="14:16" x14ac:dyDescent="0.2">
      <c r="N169" s="98"/>
      <c r="O169" s="98"/>
      <c r="P169">
        <v>1000</v>
      </c>
    </row>
    <row r="170" spans="14:16" x14ac:dyDescent="0.2">
      <c r="N170" s="98"/>
      <c r="O170" s="98"/>
      <c r="P170">
        <v>1000</v>
      </c>
    </row>
    <row r="171" spans="14:16" x14ac:dyDescent="0.2">
      <c r="N171" s="98"/>
      <c r="O171" s="98"/>
      <c r="P171">
        <v>1000</v>
      </c>
    </row>
    <row r="172" spans="14:16" x14ac:dyDescent="0.2">
      <c r="N172" s="98"/>
      <c r="O172" s="98"/>
      <c r="P172">
        <v>1000</v>
      </c>
    </row>
    <row r="173" spans="14:16" x14ac:dyDescent="0.2">
      <c r="N173" s="98"/>
      <c r="O173" s="98"/>
      <c r="P173">
        <v>1000</v>
      </c>
    </row>
    <row r="174" spans="14:16" x14ac:dyDescent="0.2">
      <c r="N174" s="98"/>
      <c r="O174" s="98"/>
      <c r="P174">
        <v>2000</v>
      </c>
    </row>
    <row r="175" spans="14:16" x14ac:dyDescent="0.2">
      <c r="N175" s="98"/>
      <c r="O175" s="98"/>
      <c r="P175">
        <v>2000</v>
      </c>
    </row>
    <row r="176" spans="14:16" x14ac:dyDescent="0.2">
      <c r="N176" s="98"/>
      <c r="O176" s="98"/>
      <c r="P176">
        <v>3000</v>
      </c>
    </row>
    <row r="177" spans="14:15" x14ac:dyDescent="0.2">
      <c r="N177" s="98"/>
      <c r="O177" s="98"/>
    </row>
    <row r="178" spans="14:15" x14ac:dyDescent="0.2">
      <c r="N178" s="98"/>
      <c r="O178" s="98"/>
    </row>
    <row r="179" spans="14:15" x14ac:dyDescent="0.2">
      <c r="N179" s="98"/>
      <c r="O179" s="98"/>
    </row>
    <row r="180" spans="14:15" x14ac:dyDescent="0.2">
      <c r="N180" s="98"/>
      <c r="O180" s="98"/>
    </row>
    <row r="181" spans="14:15" x14ac:dyDescent="0.2">
      <c r="N181" s="98"/>
      <c r="O181" s="98"/>
    </row>
    <row r="182" spans="14:15" x14ac:dyDescent="0.2">
      <c r="N182" s="98"/>
      <c r="O182" s="98"/>
    </row>
    <row r="183" spans="14:15" x14ac:dyDescent="0.2">
      <c r="N183" s="98"/>
      <c r="O183" s="98"/>
    </row>
    <row r="184" spans="14:15" x14ac:dyDescent="0.2">
      <c r="N184" s="98"/>
      <c r="O184" s="98"/>
    </row>
    <row r="185" spans="14:15" x14ac:dyDescent="0.2">
      <c r="N185" s="98"/>
      <c r="O185" s="98"/>
    </row>
    <row r="186" spans="14:15" x14ac:dyDescent="0.2">
      <c r="N186" s="98"/>
      <c r="O186" s="98"/>
    </row>
    <row r="187" spans="14:15" x14ac:dyDescent="0.2">
      <c r="N187" s="98"/>
      <c r="O187" s="98"/>
    </row>
    <row r="188" spans="14:15" x14ac:dyDescent="0.2">
      <c r="N188" s="98"/>
      <c r="O188" s="98"/>
    </row>
    <row r="189" spans="14:15" x14ac:dyDescent="0.2">
      <c r="N189" s="98"/>
      <c r="O189" s="98"/>
    </row>
    <row r="190" spans="14:15" x14ac:dyDescent="0.2">
      <c r="N190" s="98"/>
      <c r="O190" s="98"/>
    </row>
    <row r="191" spans="14:15" x14ac:dyDescent="0.2">
      <c r="N191" s="98"/>
      <c r="O191" s="98"/>
    </row>
    <row r="192" spans="14:15" x14ac:dyDescent="0.2">
      <c r="N192" s="98"/>
      <c r="O192" s="98"/>
    </row>
    <row r="193" spans="14:15" x14ac:dyDescent="0.2">
      <c r="N193" s="98"/>
      <c r="O193" s="98"/>
    </row>
    <row r="194" spans="14:15" x14ac:dyDescent="0.2">
      <c r="N194" s="98"/>
      <c r="O194" s="98"/>
    </row>
    <row r="195" spans="14:15" x14ac:dyDescent="0.2">
      <c r="N195" s="98"/>
      <c r="O195" s="98"/>
    </row>
    <row r="196" spans="14:15" x14ac:dyDescent="0.2">
      <c r="N196" s="98"/>
      <c r="O196" s="98"/>
    </row>
    <row r="197" spans="14:15" x14ac:dyDescent="0.2">
      <c r="N197" s="98"/>
      <c r="O197" s="98"/>
    </row>
    <row r="198" spans="14:15" x14ac:dyDescent="0.2">
      <c r="N198" s="98"/>
      <c r="O198" s="98"/>
    </row>
    <row r="199" spans="14:15" x14ac:dyDescent="0.2">
      <c r="N199" s="98"/>
      <c r="O199" s="98"/>
    </row>
    <row r="200" spans="14:15" x14ac:dyDescent="0.2">
      <c r="N200" s="98"/>
      <c r="O200" s="98"/>
    </row>
    <row r="201" spans="14:15" x14ac:dyDescent="0.2">
      <c r="N201" s="98"/>
      <c r="O201" s="98"/>
    </row>
    <row r="202" spans="14:15" x14ac:dyDescent="0.2">
      <c r="N202" s="98"/>
      <c r="O202" s="98"/>
    </row>
    <row r="203" spans="14:15" x14ac:dyDescent="0.2">
      <c r="N203" s="98"/>
      <c r="O203" s="98"/>
    </row>
    <row r="204" spans="14:15" x14ac:dyDescent="0.2">
      <c r="N204" s="98"/>
      <c r="O204" s="98"/>
    </row>
    <row r="205" spans="14:15" x14ac:dyDescent="0.2">
      <c r="N205" s="98"/>
      <c r="O205" s="98"/>
    </row>
    <row r="206" spans="14:15" x14ac:dyDescent="0.2">
      <c r="N206" s="98"/>
      <c r="O206" s="98"/>
    </row>
    <row r="207" spans="14:15" x14ac:dyDescent="0.2">
      <c r="N207" s="98"/>
      <c r="O207" s="98"/>
    </row>
    <row r="208" spans="14:15" x14ac:dyDescent="0.2">
      <c r="N208" s="98"/>
      <c r="O208" s="98"/>
    </row>
    <row r="209" spans="14:15" x14ac:dyDescent="0.2">
      <c r="N209" s="98"/>
      <c r="O209" s="98"/>
    </row>
    <row r="210" spans="14:15" x14ac:dyDescent="0.2">
      <c r="N210" s="98"/>
      <c r="O210" s="98"/>
    </row>
    <row r="211" spans="14:15" x14ac:dyDescent="0.2">
      <c r="N211" s="98"/>
      <c r="O211" s="98"/>
    </row>
    <row r="212" spans="14:15" x14ac:dyDescent="0.2">
      <c r="N212" s="98"/>
      <c r="O212" s="98"/>
    </row>
    <row r="213" spans="14:15" x14ac:dyDescent="0.2">
      <c r="N213" s="98"/>
      <c r="O213" s="98"/>
    </row>
    <row r="214" spans="14:15" x14ac:dyDescent="0.2">
      <c r="N214" s="98"/>
      <c r="O214" s="98"/>
    </row>
    <row r="215" spans="14:15" x14ac:dyDescent="0.2">
      <c r="N215" s="98"/>
      <c r="O215" s="98"/>
    </row>
    <row r="216" spans="14:15" x14ac:dyDescent="0.2">
      <c r="N216" s="98"/>
      <c r="O216" s="98"/>
    </row>
    <row r="217" spans="14:15" x14ac:dyDescent="0.2">
      <c r="N217" s="98"/>
      <c r="O217" s="98"/>
    </row>
    <row r="218" spans="14:15" x14ac:dyDescent="0.2">
      <c r="N218" s="98"/>
      <c r="O218" s="98"/>
    </row>
    <row r="219" spans="14:15" x14ac:dyDescent="0.2">
      <c r="N219" s="98"/>
      <c r="O219" s="98"/>
    </row>
    <row r="220" spans="14:15" x14ac:dyDescent="0.2">
      <c r="N220" s="98"/>
      <c r="O220" s="98"/>
    </row>
    <row r="221" spans="14:15" x14ac:dyDescent="0.2">
      <c r="N221" s="98"/>
      <c r="O221" s="98"/>
    </row>
    <row r="222" spans="14:15" x14ac:dyDescent="0.2">
      <c r="N222" s="98"/>
      <c r="O222" s="98"/>
    </row>
    <row r="223" spans="14:15" x14ac:dyDescent="0.2">
      <c r="N223" s="98"/>
      <c r="O223" s="98"/>
    </row>
    <row r="224" spans="14:15" x14ac:dyDescent="0.2">
      <c r="N224" s="98"/>
      <c r="O224" s="98"/>
    </row>
    <row r="225" spans="14:15" x14ac:dyDescent="0.2">
      <c r="N225" s="98"/>
      <c r="O225" s="98"/>
    </row>
    <row r="226" spans="14:15" x14ac:dyDescent="0.2">
      <c r="N226" s="98"/>
      <c r="O226" s="98"/>
    </row>
    <row r="227" spans="14:15" x14ac:dyDescent="0.2">
      <c r="N227" s="98"/>
      <c r="O227" s="98"/>
    </row>
    <row r="228" spans="14:15" x14ac:dyDescent="0.2">
      <c r="N228" s="98"/>
      <c r="O228" s="98"/>
    </row>
    <row r="229" spans="14:15" x14ac:dyDescent="0.2">
      <c r="N229" s="98"/>
      <c r="O229" s="98"/>
    </row>
    <row r="230" spans="14:15" x14ac:dyDescent="0.2">
      <c r="N230" s="98"/>
      <c r="O230" s="98"/>
    </row>
    <row r="231" spans="14:15" x14ac:dyDescent="0.2">
      <c r="N231" s="98"/>
      <c r="O231" s="98"/>
    </row>
    <row r="232" spans="14:15" x14ac:dyDescent="0.2">
      <c r="N232" s="98"/>
      <c r="O232" s="98"/>
    </row>
    <row r="233" spans="14:15" x14ac:dyDescent="0.2">
      <c r="N233" s="98"/>
      <c r="O233" s="98"/>
    </row>
    <row r="234" spans="14:15" x14ac:dyDescent="0.2">
      <c r="N234" s="98"/>
      <c r="O234" s="98"/>
    </row>
    <row r="235" spans="14:15" x14ac:dyDescent="0.2">
      <c r="N235" s="98"/>
      <c r="O235" s="98"/>
    </row>
    <row r="236" spans="14:15" x14ac:dyDescent="0.2">
      <c r="N236" s="98"/>
      <c r="O236" s="98"/>
    </row>
    <row r="237" spans="14:15" x14ac:dyDescent="0.2">
      <c r="N237" s="98"/>
      <c r="O237" s="98"/>
    </row>
    <row r="238" spans="14:15" x14ac:dyDescent="0.2">
      <c r="N238" s="98"/>
      <c r="O238" s="98"/>
    </row>
    <row r="239" spans="14:15" x14ac:dyDescent="0.2">
      <c r="N239" s="98"/>
      <c r="O239" s="98"/>
    </row>
    <row r="240" spans="14:15" x14ac:dyDescent="0.2">
      <c r="N240" s="98"/>
      <c r="O240" s="98"/>
    </row>
    <row r="241" spans="14:15" x14ac:dyDescent="0.2">
      <c r="N241" s="98"/>
      <c r="O241" s="98"/>
    </row>
    <row r="242" spans="14:15" x14ac:dyDescent="0.2">
      <c r="N242" s="98"/>
      <c r="O242" s="98"/>
    </row>
    <row r="243" spans="14:15" x14ac:dyDescent="0.2">
      <c r="N243" s="98"/>
      <c r="O243" s="98"/>
    </row>
    <row r="244" spans="14:15" x14ac:dyDescent="0.2">
      <c r="N244" s="98"/>
      <c r="O244" s="98"/>
    </row>
    <row r="245" spans="14:15" x14ac:dyDescent="0.2">
      <c r="N245" s="98"/>
      <c r="O245" s="98"/>
    </row>
    <row r="246" spans="14:15" x14ac:dyDescent="0.2">
      <c r="N246" s="98"/>
      <c r="O246" s="98"/>
    </row>
    <row r="247" spans="14:15" x14ac:dyDescent="0.2">
      <c r="N247" s="98"/>
      <c r="O247" s="98"/>
    </row>
    <row r="248" spans="14:15" x14ac:dyDescent="0.2">
      <c r="N248" s="98"/>
      <c r="O248" s="98"/>
    </row>
    <row r="249" spans="14:15" x14ac:dyDescent="0.2">
      <c r="N249" s="98"/>
      <c r="O249" s="98"/>
    </row>
    <row r="250" spans="14:15" x14ac:dyDescent="0.2">
      <c r="N250" s="98"/>
      <c r="O250" s="98"/>
    </row>
    <row r="251" spans="14:15" x14ac:dyDescent="0.2">
      <c r="N251" s="98"/>
      <c r="O251" s="98"/>
    </row>
    <row r="252" spans="14:15" x14ac:dyDescent="0.2">
      <c r="N252" s="98"/>
      <c r="O252" s="98"/>
    </row>
    <row r="253" spans="14:15" x14ac:dyDescent="0.2">
      <c r="N253" s="98"/>
      <c r="O253" s="98"/>
    </row>
    <row r="254" spans="14:15" x14ac:dyDescent="0.2">
      <c r="N254" s="98"/>
      <c r="O254" s="98"/>
    </row>
    <row r="255" spans="14:15" x14ac:dyDescent="0.2">
      <c r="N255" s="98"/>
      <c r="O255" s="98"/>
    </row>
    <row r="256" spans="14:15" x14ac:dyDescent="0.2">
      <c r="N256" s="98"/>
      <c r="O256" s="98"/>
    </row>
    <row r="257" spans="14:15" x14ac:dyDescent="0.2">
      <c r="N257" s="98"/>
      <c r="O257" s="98"/>
    </row>
    <row r="258" spans="14:15" x14ac:dyDescent="0.2">
      <c r="N258" s="98"/>
      <c r="O258" s="98"/>
    </row>
    <row r="259" spans="14:15" x14ac:dyDescent="0.2">
      <c r="N259" s="98"/>
      <c r="O259" s="98"/>
    </row>
    <row r="260" spans="14:15" x14ac:dyDescent="0.2">
      <c r="N260" s="98"/>
      <c r="O260" s="98"/>
    </row>
    <row r="261" spans="14:15" x14ac:dyDescent="0.2">
      <c r="N261" s="98"/>
      <c r="O261" s="98"/>
    </row>
    <row r="262" spans="14:15" x14ac:dyDescent="0.2">
      <c r="N262" s="98"/>
      <c r="O262" s="98"/>
    </row>
    <row r="263" spans="14:15" x14ac:dyDescent="0.2">
      <c r="N263" s="98"/>
      <c r="O263" s="98"/>
    </row>
    <row r="264" spans="14:15" x14ac:dyDescent="0.2">
      <c r="N264" s="98"/>
      <c r="O264" s="98"/>
    </row>
    <row r="265" spans="14:15" x14ac:dyDescent="0.2">
      <c r="N265" s="98"/>
      <c r="O265" s="98"/>
    </row>
    <row r="266" spans="14:15" x14ac:dyDescent="0.2">
      <c r="N266" s="98"/>
      <c r="O266" s="98"/>
    </row>
    <row r="267" spans="14:15" x14ac:dyDescent="0.2">
      <c r="N267" s="98"/>
      <c r="O267" s="98"/>
    </row>
    <row r="268" spans="14:15" x14ac:dyDescent="0.2">
      <c r="N268" s="98"/>
      <c r="O268" s="98"/>
    </row>
    <row r="269" spans="14:15" x14ac:dyDescent="0.2">
      <c r="N269" s="98"/>
      <c r="O269" s="98"/>
    </row>
  </sheetData>
  <mergeCells count="6">
    <mergeCell ref="B50:J50"/>
    <mergeCell ref="B39:J39"/>
    <mergeCell ref="B40:J40"/>
    <mergeCell ref="B41:J41"/>
    <mergeCell ref="B42:J42"/>
    <mergeCell ref="B43:J43"/>
  </mergeCells>
  <phoneticPr fontId="2" type="noConversion"/>
  <pageMargins left="0.75" right="0.75" top="1" bottom="1" header="0" footer="0"/>
  <pageSetup orientation="portrait" horizontalDpi="4294967293" vertic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9"/>
  <sheetViews>
    <sheetView workbookViewId="0">
      <selection activeCell="A10" sqref="A10"/>
    </sheetView>
  </sheetViews>
  <sheetFormatPr baseColWidth="10" defaultColWidth="11.42578125" defaultRowHeight="12.75" x14ac:dyDescent="0.2"/>
  <cols>
    <col min="1" max="1" width="11.42578125" customWidth="1"/>
    <col min="2" max="2" width="19.42578125" customWidth="1"/>
    <col min="3" max="3" width="74.42578125" customWidth="1"/>
    <col min="4" max="4" width="36" customWidth="1"/>
  </cols>
  <sheetData>
    <row r="3" spans="2:4" x14ac:dyDescent="0.2">
      <c r="B3" t="s">
        <v>586</v>
      </c>
      <c r="C3" t="s">
        <v>592</v>
      </c>
      <c r="D3" t="s">
        <v>593</v>
      </c>
    </row>
    <row r="4" spans="2:4" ht="38.25" x14ac:dyDescent="0.2">
      <c r="B4" s="54" t="s">
        <v>346</v>
      </c>
      <c r="C4" s="53" t="s">
        <v>584</v>
      </c>
      <c r="D4" s="53"/>
    </row>
    <row r="5" spans="2:4" ht="39" customHeight="1" x14ac:dyDescent="0.2">
      <c r="B5" s="54" t="s">
        <v>585</v>
      </c>
      <c r="C5" s="53" t="s">
        <v>587</v>
      </c>
      <c r="D5" s="53" t="s">
        <v>594</v>
      </c>
    </row>
    <row r="6" spans="2:4" ht="25.5" x14ac:dyDescent="0.2">
      <c r="B6" s="54" t="s">
        <v>588</v>
      </c>
      <c r="C6" s="53" t="s">
        <v>589</v>
      </c>
      <c r="D6" s="53" t="s">
        <v>595</v>
      </c>
    </row>
    <row r="7" spans="2:4" x14ac:dyDescent="0.2">
      <c r="B7" s="54" t="s">
        <v>590</v>
      </c>
      <c r="C7" s="53" t="s">
        <v>591</v>
      </c>
      <c r="D7" s="53" t="s">
        <v>596</v>
      </c>
    </row>
    <row r="8" spans="2:4" x14ac:dyDescent="0.2">
      <c r="B8" s="54"/>
      <c r="C8" s="53"/>
    </row>
    <row r="9" spans="2:4" x14ac:dyDescent="0.2">
      <c r="B9" s="54"/>
      <c r="C9" s="53"/>
    </row>
    <row r="10" spans="2:4" x14ac:dyDescent="0.2">
      <c r="B10" s="54"/>
      <c r="C10" s="53"/>
    </row>
    <row r="11" spans="2:4" x14ac:dyDescent="0.2">
      <c r="B11" s="54"/>
      <c r="C11" s="53"/>
    </row>
    <row r="12" spans="2:4" x14ac:dyDescent="0.2">
      <c r="B12" s="54"/>
      <c r="C12" s="53"/>
    </row>
    <row r="13" spans="2:4" x14ac:dyDescent="0.2">
      <c r="B13" s="54">
        <v>1</v>
      </c>
      <c r="C13" s="53" t="s">
        <v>733</v>
      </c>
    </row>
    <row r="14" spans="2:4" x14ac:dyDescent="0.2">
      <c r="B14">
        <v>2</v>
      </c>
      <c r="C14" t="s">
        <v>734</v>
      </c>
    </row>
    <row r="15" spans="2:4" x14ac:dyDescent="0.2">
      <c r="B15">
        <v>3</v>
      </c>
      <c r="C15" t="s">
        <v>735</v>
      </c>
    </row>
    <row r="16" spans="2:4" x14ac:dyDescent="0.2">
      <c r="B16" s="54">
        <v>4</v>
      </c>
      <c r="C16" s="53" t="s">
        <v>736</v>
      </c>
    </row>
    <row r="17" spans="2:3" x14ac:dyDescent="0.2">
      <c r="B17" s="54">
        <v>5</v>
      </c>
      <c r="C17" s="53" t="s">
        <v>737</v>
      </c>
    </row>
    <row r="18" spans="2:3" x14ac:dyDescent="0.2">
      <c r="B18" s="54">
        <v>6</v>
      </c>
      <c r="C18" s="53" t="s">
        <v>738</v>
      </c>
    </row>
    <row r="19" spans="2:3" x14ac:dyDescent="0.2">
      <c r="B19" s="54">
        <v>7</v>
      </c>
      <c r="C19" s="53" t="s">
        <v>739</v>
      </c>
    </row>
    <row r="20" spans="2:3" x14ac:dyDescent="0.2">
      <c r="B20" s="54">
        <v>8</v>
      </c>
      <c r="C20" s="53" t="s">
        <v>740</v>
      </c>
    </row>
    <row r="21" spans="2:3" x14ac:dyDescent="0.2">
      <c r="B21" s="54">
        <v>9</v>
      </c>
      <c r="C21" s="53" t="s">
        <v>741</v>
      </c>
    </row>
    <row r="22" spans="2:3" x14ac:dyDescent="0.2">
      <c r="B22" s="54">
        <v>10</v>
      </c>
      <c r="C22" s="53" t="s">
        <v>742</v>
      </c>
    </row>
    <row r="23" spans="2:3" x14ac:dyDescent="0.2">
      <c r="B23" s="54">
        <v>11</v>
      </c>
      <c r="C23" s="53" t="s">
        <v>743</v>
      </c>
    </row>
    <row r="24" spans="2:3" x14ac:dyDescent="0.2">
      <c r="B24" s="54">
        <v>12</v>
      </c>
      <c r="C24" s="53" t="s">
        <v>744</v>
      </c>
    </row>
    <row r="25" spans="2:3" x14ac:dyDescent="0.2">
      <c r="B25" s="54">
        <v>13</v>
      </c>
      <c r="C25" s="53" t="s">
        <v>745</v>
      </c>
    </row>
    <row r="26" spans="2:3" x14ac:dyDescent="0.2">
      <c r="B26" s="54">
        <v>14</v>
      </c>
      <c r="C26" s="53" t="s">
        <v>746</v>
      </c>
    </row>
    <row r="27" spans="2:3" x14ac:dyDescent="0.2">
      <c r="B27" s="54">
        <v>15</v>
      </c>
      <c r="C27" s="53" t="s">
        <v>747</v>
      </c>
    </row>
    <row r="28" spans="2:3" ht="25.5" x14ac:dyDescent="0.2">
      <c r="B28" s="54">
        <v>16</v>
      </c>
      <c r="C28" s="53" t="s">
        <v>748</v>
      </c>
    </row>
    <row r="29" spans="2:3" x14ac:dyDescent="0.2">
      <c r="B29" s="54">
        <v>17</v>
      </c>
      <c r="C29" s="53" t="s">
        <v>749</v>
      </c>
    </row>
    <row r="30" spans="2:3" x14ac:dyDescent="0.2">
      <c r="B30" s="54">
        <v>18</v>
      </c>
      <c r="C30" s="53" t="s">
        <v>750</v>
      </c>
    </row>
    <row r="31" spans="2:3" ht="25.5" x14ac:dyDescent="0.2">
      <c r="B31" s="54">
        <v>19</v>
      </c>
      <c r="C31" s="53" t="s">
        <v>751</v>
      </c>
    </row>
    <row r="32" spans="2:3" ht="25.5" x14ac:dyDescent="0.2">
      <c r="B32" s="54">
        <v>20</v>
      </c>
      <c r="C32" s="53" t="s">
        <v>755</v>
      </c>
    </row>
    <row r="33" spans="2:3" x14ac:dyDescent="0.2">
      <c r="B33" s="54">
        <v>21</v>
      </c>
      <c r="C33" s="53" t="s">
        <v>756</v>
      </c>
    </row>
    <row r="34" spans="2:3" x14ac:dyDescent="0.2">
      <c r="B34" s="54">
        <v>22</v>
      </c>
      <c r="C34" s="53" t="s">
        <v>757</v>
      </c>
    </row>
    <row r="35" spans="2:3" x14ac:dyDescent="0.2">
      <c r="B35" s="54">
        <v>23</v>
      </c>
      <c r="C35" s="53" t="s">
        <v>758</v>
      </c>
    </row>
    <row r="36" spans="2:3" x14ac:dyDescent="0.2">
      <c r="B36" s="54">
        <v>24</v>
      </c>
      <c r="C36" s="53" t="s">
        <v>759</v>
      </c>
    </row>
    <row r="37" spans="2:3" x14ac:dyDescent="0.2">
      <c r="B37" s="54">
        <v>25</v>
      </c>
      <c r="C37" s="53" t="s">
        <v>761</v>
      </c>
    </row>
    <row r="38" spans="2:3" x14ac:dyDescent="0.2">
      <c r="B38" s="54">
        <v>26</v>
      </c>
      <c r="C38" s="53" t="s">
        <v>762</v>
      </c>
    </row>
    <row r="39" spans="2:3" x14ac:dyDescent="0.2">
      <c r="B39" s="54">
        <v>27</v>
      </c>
      <c r="C39" s="53" t="s">
        <v>763</v>
      </c>
    </row>
  </sheetData>
  <phoneticPr fontId="2" type="noConversion"/>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1:O149"/>
  <sheetViews>
    <sheetView showGridLines="0" topLeftCell="A36" workbookViewId="0">
      <selection activeCell="I86" sqref="I86"/>
    </sheetView>
  </sheetViews>
  <sheetFormatPr baseColWidth="10" defaultColWidth="11.42578125" defaultRowHeight="12.75" outlineLevelRow="5" x14ac:dyDescent="0.2"/>
  <cols>
    <col min="1" max="1" width="11.42578125" customWidth="1"/>
    <col min="2" max="2" width="6.5703125" customWidth="1"/>
    <col min="3" max="3" width="5.140625" customWidth="1"/>
    <col min="4" max="4" width="5.7109375" customWidth="1"/>
    <col min="5" max="5" width="5.5703125" customWidth="1"/>
    <col min="6" max="6" width="4.7109375" customWidth="1"/>
    <col min="7" max="7" width="5.140625" customWidth="1"/>
    <col min="8" max="8" width="4.28515625" customWidth="1"/>
    <col min="9" max="9" width="5.5703125" customWidth="1"/>
    <col min="10" max="10" width="5.28515625" customWidth="1"/>
    <col min="11" max="11" width="9.7109375" customWidth="1"/>
    <col min="12" max="12" width="8.85546875" customWidth="1"/>
    <col min="13" max="13" width="38" customWidth="1"/>
  </cols>
  <sheetData>
    <row r="11" spans="2:13" x14ac:dyDescent="0.2">
      <c r="B11" s="99" t="s">
        <v>74</v>
      </c>
      <c r="C11" s="99"/>
      <c r="D11" s="99"/>
      <c r="E11" s="99"/>
      <c r="F11" s="99"/>
      <c r="G11" s="99"/>
      <c r="H11" s="99"/>
      <c r="I11" s="99"/>
      <c r="J11" s="99"/>
      <c r="K11" s="99"/>
      <c r="L11" s="99"/>
      <c r="M11" s="99"/>
    </row>
    <row r="12" spans="2:13" collapsed="1" x14ac:dyDescent="0.2">
      <c r="B12" s="103" t="s">
        <v>69</v>
      </c>
      <c r="C12" s="103"/>
      <c r="D12" s="103"/>
      <c r="E12" s="103"/>
      <c r="F12" s="103"/>
      <c r="G12" s="103"/>
      <c r="H12" s="103"/>
      <c r="I12" s="103"/>
      <c r="J12" s="103"/>
      <c r="K12" s="103"/>
      <c r="L12" s="103"/>
      <c r="M12" s="103"/>
    </row>
    <row r="13" spans="2:13" hidden="1" outlineLevel="1" x14ac:dyDescent="0.2">
      <c r="B13" s="103"/>
      <c r="C13" s="103" t="s">
        <v>75</v>
      </c>
      <c r="D13" s="103"/>
      <c r="E13" s="103"/>
      <c r="F13" s="103"/>
      <c r="G13" s="103"/>
      <c r="H13" s="103"/>
      <c r="I13" s="103"/>
      <c r="J13" s="103"/>
      <c r="K13" s="103"/>
      <c r="L13" s="103"/>
      <c r="M13" s="103"/>
    </row>
    <row r="14" spans="2:13" hidden="1" outlineLevel="1" x14ac:dyDescent="0.2">
      <c r="B14" s="103"/>
      <c r="C14" s="103" t="s">
        <v>76</v>
      </c>
      <c r="D14" s="103"/>
      <c r="E14" s="103"/>
      <c r="F14" s="103"/>
      <c r="G14" s="103"/>
      <c r="H14" s="103"/>
      <c r="I14" s="103"/>
      <c r="J14" s="103"/>
      <c r="K14" s="103"/>
      <c r="L14" s="103"/>
      <c r="M14" s="103"/>
    </row>
    <row r="15" spans="2:13" hidden="1" outlineLevel="1" x14ac:dyDescent="0.2">
      <c r="B15" s="103"/>
      <c r="C15" s="103" t="s">
        <v>77</v>
      </c>
      <c r="D15" s="103"/>
      <c r="E15" s="103"/>
      <c r="F15" s="103"/>
      <c r="G15" s="103"/>
      <c r="H15" s="103"/>
      <c r="I15" s="103"/>
      <c r="J15" s="103"/>
      <c r="K15" s="103"/>
      <c r="L15" s="103"/>
      <c r="M15" s="103"/>
    </row>
    <row r="16" spans="2:13" hidden="1" outlineLevel="1" x14ac:dyDescent="0.2">
      <c r="B16" s="103" t="s">
        <v>78</v>
      </c>
      <c r="C16" s="103"/>
      <c r="D16" s="103"/>
      <c r="E16" s="103"/>
      <c r="F16" s="103"/>
      <c r="G16" s="103"/>
      <c r="H16" s="103"/>
      <c r="I16" s="103"/>
      <c r="J16" s="103"/>
      <c r="K16" s="103"/>
      <c r="L16" s="103"/>
      <c r="M16" s="103"/>
    </row>
    <row r="17" spans="2:13" collapsed="1" x14ac:dyDescent="0.2">
      <c r="B17" s="184" t="s">
        <v>79</v>
      </c>
      <c r="C17" s="184"/>
      <c r="D17" s="184"/>
      <c r="E17" s="184"/>
      <c r="F17" s="184"/>
      <c r="G17" s="184"/>
      <c r="H17" s="184"/>
      <c r="I17" s="184"/>
      <c r="J17" s="184"/>
      <c r="K17" s="184"/>
      <c r="L17" s="184"/>
      <c r="M17" s="184"/>
    </row>
    <row r="18" spans="2:13" hidden="1" outlineLevel="1" x14ac:dyDescent="0.2">
      <c r="B18" s="184"/>
      <c r="C18" s="184" t="s">
        <v>80</v>
      </c>
      <c r="D18" s="184"/>
      <c r="E18" s="184"/>
      <c r="F18" s="184"/>
      <c r="G18" s="184"/>
      <c r="H18" s="184"/>
      <c r="I18" s="184"/>
      <c r="J18" s="184"/>
      <c r="K18" s="184"/>
      <c r="L18" s="184"/>
      <c r="M18" s="184"/>
    </row>
    <row r="19" spans="2:13" hidden="1" outlineLevel="1" x14ac:dyDescent="0.2">
      <c r="B19" s="184"/>
      <c r="C19" s="184"/>
      <c r="D19" s="184" t="s">
        <v>81</v>
      </c>
      <c r="E19" s="184"/>
      <c r="F19" s="184"/>
      <c r="G19" s="184"/>
      <c r="H19" s="184"/>
      <c r="I19" s="184"/>
      <c r="J19" s="184"/>
      <c r="K19" s="184"/>
      <c r="L19" s="184"/>
      <c r="M19" s="184"/>
    </row>
    <row r="20" spans="2:13" hidden="1" outlineLevel="1" x14ac:dyDescent="0.2">
      <c r="B20" s="184"/>
      <c r="C20" s="184"/>
      <c r="D20" s="184" t="s">
        <v>82</v>
      </c>
      <c r="E20" s="184"/>
      <c r="F20" s="184"/>
      <c r="G20" s="184"/>
      <c r="H20" s="184"/>
      <c r="I20" s="184"/>
      <c r="J20" s="184"/>
      <c r="K20" s="184"/>
      <c r="L20" s="184"/>
      <c r="M20" s="184"/>
    </row>
    <row r="21" spans="2:13" hidden="1" outlineLevel="1" x14ac:dyDescent="0.2">
      <c r="B21" s="184"/>
      <c r="C21" s="184" t="s">
        <v>83</v>
      </c>
      <c r="D21" s="184"/>
      <c r="E21" s="184"/>
      <c r="F21" s="184"/>
      <c r="G21" s="184"/>
      <c r="H21" s="184"/>
      <c r="I21" s="184"/>
      <c r="J21" s="184"/>
      <c r="K21" s="184"/>
      <c r="L21" s="184"/>
      <c r="M21" s="184"/>
    </row>
    <row r="22" spans="2:13" hidden="1" outlineLevel="1" x14ac:dyDescent="0.2">
      <c r="B22" s="184"/>
      <c r="C22" s="184" t="s">
        <v>84</v>
      </c>
      <c r="D22" s="184"/>
      <c r="E22" s="184"/>
      <c r="F22" s="184"/>
      <c r="G22" s="184"/>
      <c r="H22" s="184"/>
      <c r="I22" s="184"/>
      <c r="J22" s="184"/>
      <c r="K22" s="184"/>
      <c r="L22" s="184"/>
      <c r="M22" s="184"/>
    </row>
    <row r="23" spans="2:13" hidden="1" outlineLevel="1" x14ac:dyDescent="0.2">
      <c r="B23" s="184"/>
      <c r="C23" s="184" t="s">
        <v>85</v>
      </c>
      <c r="D23" s="184"/>
      <c r="E23" s="184"/>
      <c r="F23" s="184"/>
      <c r="G23" s="184"/>
      <c r="H23" s="184"/>
      <c r="I23" s="184"/>
      <c r="J23" s="184"/>
      <c r="K23" s="184"/>
      <c r="L23" s="184"/>
      <c r="M23" s="184"/>
    </row>
    <row r="24" spans="2:13" hidden="1" outlineLevel="1" x14ac:dyDescent="0.2">
      <c r="B24" s="184"/>
      <c r="C24" s="184" t="s">
        <v>802</v>
      </c>
      <c r="D24" s="184"/>
      <c r="E24" s="184"/>
      <c r="F24" s="184"/>
      <c r="G24" s="184"/>
      <c r="H24" s="184"/>
      <c r="I24" s="184"/>
      <c r="J24" s="184"/>
      <c r="K24" s="184"/>
      <c r="L24" s="184"/>
      <c r="M24" s="184"/>
    </row>
    <row r="25" spans="2:13" hidden="1" outlineLevel="1" x14ac:dyDescent="0.2">
      <c r="B25" s="184"/>
      <c r="C25" s="184" t="s">
        <v>106</v>
      </c>
      <c r="D25" s="184"/>
      <c r="E25" s="184"/>
      <c r="F25" s="184"/>
      <c r="G25" s="184"/>
      <c r="H25" s="184"/>
      <c r="I25" s="184"/>
      <c r="J25" s="184"/>
      <c r="K25" s="184"/>
      <c r="L25" s="184"/>
      <c r="M25" s="184"/>
    </row>
    <row r="26" spans="2:13" hidden="1" outlineLevel="1" x14ac:dyDescent="0.2">
      <c r="B26" s="184"/>
      <c r="C26" s="184" t="s">
        <v>107</v>
      </c>
      <c r="D26" s="184"/>
      <c r="E26" s="184"/>
      <c r="F26" s="184"/>
      <c r="G26" s="184"/>
      <c r="H26" s="184"/>
      <c r="I26" s="184"/>
      <c r="J26" s="184"/>
      <c r="K26" s="184"/>
      <c r="L26" s="184"/>
      <c r="M26" s="184"/>
    </row>
    <row r="27" spans="2:13" hidden="1" outlineLevel="1" x14ac:dyDescent="0.2">
      <c r="B27" s="184"/>
      <c r="C27" s="184" t="s">
        <v>803</v>
      </c>
      <c r="D27" s="184"/>
      <c r="E27" s="184"/>
      <c r="F27" s="184"/>
      <c r="G27" s="184"/>
      <c r="H27" s="184"/>
      <c r="I27" s="184"/>
      <c r="J27" s="184"/>
      <c r="K27" s="184"/>
      <c r="L27" s="184"/>
      <c r="M27" s="184"/>
    </row>
    <row r="28" spans="2:13" hidden="1" outlineLevel="1" x14ac:dyDescent="0.2">
      <c r="B28" s="184"/>
      <c r="C28" s="184" t="s">
        <v>86</v>
      </c>
      <c r="D28" s="184"/>
      <c r="E28" s="184"/>
      <c r="F28" s="184"/>
      <c r="G28" s="184"/>
      <c r="H28" s="184"/>
      <c r="I28" s="184"/>
      <c r="J28" s="184"/>
      <c r="K28" s="184"/>
      <c r="L28" s="184"/>
      <c r="M28" s="184"/>
    </row>
    <row r="29" spans="2:13" hidden="1" outlineLevel="1" x14ac:dyDescent="0.2">
      <c r="B29" s="184" t="s">
        <v>87</v>
      </c>
      <c r="C29" s="184"/>
      <c r="D29" s="184"/>
      <c r="E29" s="184"/>
      <c r="F29" s="184"/>
      <c r="G29" s="184"/>
      <c r="H29" s="184"/>
      <c r="I29" s="184"/>
      <c r="J29" s="184"/>
      <c r="K29" s="184"/>
      <c r="L29" s="184"/>
      <c r="M29" s="184"/>
    </row>
    <row r="30" spans="2:13" x14ac:dyDescent="0.2">
      <c r="B30" s="50" t="s">
        <v>88</v>
      </c>
      <c r="C30" s="50"/>
      <c r="D30" s="50"/>
      <c r="E30" s="50"/>
      <c r="F30" s="50"/>
      <c r="G30" s="50"/>
      <c r="H30" s="50"/>
      <c r="I30" s="50"/>
      <c r="J30" s="50"/>
      <c r="K30" s="50"/>
      <c r="L30" s="50"/>
      <c r="M30" s="50"/>
    </row>
    <row r="31" spans="2:13" collapsed="1" x14ac:dyDescent="0.2">
      <c r="B31" s="50"/>
      <c r="C31" s="183" t="s">
        <v>92</v>
      </c>
      <c r="D31" s="183"/>
      <c r="E31" s="183"/>
      <c r="F31" s="183"/>
      <c r="G31" s="183"/>
      <c r="H31" s="183"/>
      <c r="I31" s="183"/>
      <c r="J31" s="183"/>
      <c r="K31" s="183"/>
      <c r="L31" s="183"/>
      <c r="M31" s="183"/>
    </row>
    <row r="32" spans="2:13" hidden="1" outlineLevel="1" x14ac:dyDescent="0.2">
      <c r="B32" s="50"/>
      <c r="C32" s="183"/>
      <c r="D32" s="183" t="s">
        <v>90</v>
      </c>
      <c r="E32" s="183"/>
      <c r="F32" s="183"/>
      <c r="G32" s="183"/>
      <c r="H32" s="183"/>
      <c r="I32" s="183"/>
      <c r="J32" s="183"/>
      <c r="K32" s="183"/>
      <c r="L32" s="183"/>
      <c r="M32" s="183"/>
    </row>
    <row r="33" spans="2:13" hidden="1" outlineLevel="1" x14ac:dyDescent="0.2">
      <c r="B33" s="50"/>
      <c r="C33" s="183"/>
      <c r="D33" s="183" t="s">
        <v>100</v>
      </c>
      <c r="E33" s="183"/>
      <c r="F33" s="183"/>
      <c r="G33" s="183"/>
      <c r="H33" s="183"/>
      <c r="I33" s="183"/>
      <c r="J33" s="183"/>
      <c r="K33" s="183"/>
      <c r="L33" s="183"/>
      <c r="M33" s="183"/>
    </row>
    <row r="34" spans="2:13" hidden="1" outlineLevel="1" x14ac:dyDescent="0.2">
      <c r="B34" s="50"/>
      <c r="C34" s="183" t="s">
        <v>101</v>
      </c>
      <c r="D34" s="183"/>
      <c r="E34" s="183"/>
      <c r="F34" s="183"/>
      <c r="G34" s="183"/>
      <c r="H34" s="183"/>
      <c r="I34" s="183"/>
      <c r="J34" s="183"/>
      <c r="K34" s="183"/>
      <c r="L34" s="183"/>
      <c r="M34" s="183"/>
    </row>
    <row r="35" spans="2:13" x14ac:dyDescent="0.2">
      <c r="B35" s="50"/>
      <c r="C35" s="50" t="s">
        <v>89</v>
      </c>
      <c r="D35" s="50"/>
      <c r="E35" s="50"/>
      <c r="F35" s="50"/>
      <c r="G35" s="50"/>
      <c r="H35" s="50"/>
      <c r="I35" s="50"/>
      <c r="J35" s="50"/>
      <c r="K35" s="50"/>
      <c r="L35" s="50"/>
      <c r="M35" s="50"/>
    </row>
    <row r="36" spans="2:13" x14ac:dyDescent="0.2">
      <c r="B36" s="50"/>
      <c r="C36" s="50"/>
      <c r="D36" s="50" t="s">
        <v>91</v>
      </c>
      <c r="E36" s="50"/>
      <c r="F36" s="50"/>
      <c r="G36" s="50"/>
      <c r="H36" s="50"/>
      <c r="I36" s="50"/>
      <c r="J36" s="50"/>
      <c r="K36" s="50"/>
      <c r="L36" s="50"/>
      <c r="M36" s="50"/>
    </row>
    <row r="37" spans="2:13" collapsed="1" x14ac:dyDescent="0.2">
      <c r="B37" s="50"/>
      <c r="C37" s="50"/>
      <c r="D37" s="50"/>
      <c r="E37" s="183" t="s">
        <v>102</v>
      </c>
      <c r="F37" s="183"/>
      <c r="G37" s="183"/>
      <c r="H37" s="183"/>
      <c r="I37" s="183"/>
      <c r="J37" s="183"/>
      <c r="K37" s="183"/>
      <c r="L37" s="183"/>
      <c r="M37" s="183"/>
    </row>
    <row r="38" spans="2:13" hidden="1" outlineLevel="1" x14ac:dyDescent="0.2">
      <c r="B38" s="50"/>
      <c r="C38" s="50"/>
      <c r="D38" s="50"/>
      <c r="E38" s="183"/>
      <c r="F38" s="183" t="s">
        <v>103</v>
      </c>
      <c r="G38" s="183"/>
      <c r="H38" s="183"/>
      <c r="I38" s="183"/>
      <c r="J38" s="183"/>
      <c r="K38" s="183"/>
      <c r="L38" s="183"/>
      <c r="M38" s="183"/>
    </row>
    <row r="39" spans="2:13" hidden="1" outlineLevel="1" x14ac:dyDescent="0.2">
      <c r="B39" s="50"/>
      <c r="C39" s="50"/>
      <c r="D39" s="50"/>
      <c r="E39" s="183"/>
      <c r="F39" s="183" t="s">
        <v>104</v>
      </c>
      <c r="G39" s="183"/>
      <c r="H39" s="183"/>
      <c r="I39" s="183"/>
      <c r="J39" s="183"/>
      <c r="K39" s="183"/>
      <c r="L39" s="183"/>
      <c r="M39" s="183"/>
    </row>
    <row r="40" spans="2:13" hidden="1" outlineLevel="1" x14ac:dyDescent="0.2">
      <c r="B40" s="50"/>
      <c r="C40" s="50"/>
      <c r="D40" s="50"/>
      <c r="E40" s="183"/>
      <c r="F40" s="183" t="s">
        <v>105</v>
      </c>
      <c r="G40" s="183"/>
      <c r="H40" s="183"/>
      <c r="I40" s="183"/>
      <c r="J40" s="183"/>
      <c r="K40" s="183"/>
      <c r="L40" s="183"/>
      <c r="M40" s="183"/>
    </row>
    <row r="41" spans="2:13" hidden="1" outlineLevel="1" x14ac:dyDescent="0.2">
      <c r="B41" s="50"/>
      <c r="C41" s="50"/>
      <c r="D41" s="50"/>
      <c r="E41" s="183" t="s">
        <v>101</v>
      </c>
      <c r="F41" s="183"/>
      <c r="G41" s="183"/>
      <c r="H41" s="183"/>
      <c r="I41" s="183"/>
      <c r="J41" s="183"/>
      <c r="K41" s="183"/>
      <c r="L41" s="183"/>
      <c r="M41" s="183"/>
    </row>
    <row r="42" spans="2:13" x14ac:dyDescent="0.2">
      <c r="B42" s="50"/>
      <c r="C42" s="50"/>
      <c r="D42" s="50" t="s">
        <v>852</v>
      </c>
      <c r="E42" s="50"/>
      <c r="F42" s="50"/>
      <c r="G42" s="50"/>
      <c r="H42" s="50"/>
      <c r="I42" s="50"/>
      <c r="J42" s="50"/>
      <c r="K42" s="50"/>
      <c r="L42" s="50"/>
      <c r="M42" s="50"/>
    </row>
    <row r="43" spans="2:13" x14ac:dyDescent="0.2">
      <c r="B43" s="50"/>
      <c r="C43" s="50"/>
      <c r="D43" s="50" t="s">
        <v>111</v>
      </c>
      <c r="E43" s="50"/>
      <c r="F43" s="50"/>
      <c r="G43" s="50"/>
      <c r="H43" s="50"/>
      <c r="I43" s="50"/>
      <c r="J43" s="50"/>
      <c r="K43" s="50"/>
      <c r="L43" s="50"/>
      <c r="M43" s="50"/>
    </row>
    <row r="44" spans="2:13" x14ac:dyDescent="0.2">
      <c r="B44" s="50"/>
      <c r="C44" s="50"/>
      <c r="D44" s="50"/>
      <c r="E44" s="50" t="s">
        <v>112</v>
      </c>
      <c r="F44" s="50"/>
      <c r="G44" s="50"/>
      <c r="H44" s="50"/>
      <c r="I44" s="50"/>
      <c r="J44" s="50"/>
      <c r="K44" s="50"/>
      <c r="L44" s="50"/>
      <c r="M44" s="50"/>
    </row>
    <row r="45" spans="2:13" x14ac:dyDescent="0.2">
      <c r="B45" s="50"/>
      <c r="C45" s="50"/>
      <c r="D45" s="50"/>
      <c r="E45" s="50" t="s">
        <v>113</v>
      </c>
      <c r="F45" s="50"/>
      <c r="G45" s="50"/>
      <c r="H45" s="50"/>
      <c r="I45" s="50"/>
      <c r="J45" s="50"/>
      <c r="K45" s="50"/>
      <c r="L45" s="50"/>
      <c r="M45" s="50"/>
    </row>
    <row r="46" spans="2:13" x14ac:dyDescent="0.2">
      <c r="B46" s="50"/>
      <c r="C46" s="50"/>
      <c r="D46" s="50"/>
      <c r="E46" s="50" t="s">
        <v>114</v>
      </c>
      <c r="F46" s="50"/>
      <c r="G46" s="50"/>
      <c r="H46" s="50"/>
      <c r="I46" s="50"/>
      <c r="J46" s="50"/>
      <c r="K46" s="50"/>
      <c r="L46" s="50"/>
      <c r="M46" s="50"/>
    </row>
    <row r="47" spans="2:13" x14ac:dyDescent="0.2">
      <c r="B47" s="50"/>
      <c r="C47" s="50"/>
      <c r="D47" s="50" t="s">
        <v>852</v>
      </c>
      <c r="E47" s="50"/>
      <c r="F47" s="50"/>
      <c r="G47" s="50"/>
      <c r="H47" s="50"/>
      <c r="I47" s="50"/>
      <c r="J47" s="50"/>
      <c r="K47" s="50"/>
      <c r="L47" s="50"/>
      <c r="M47" s="50"/>
    </row>
    <row r="48" spans="2:13" x14ac:dyDescent="0.2">
      <c r="B48" s="50"/>
      <c r="C48" s="50"/>
      <c r="D48" s="50" t="s">
        <v>801</v>
      </c>
      <c r="E48" s="50"/>
      <c r="F48" s="50"/>
      <c r="G48" s="50"/>
      <c r="H48" s="50"/>
      <c r="I48" s="50"/>
      <c r="J48" s="50"/>
      <c r="K48" s="50"/>
      <c r="L48" s="50"/>
      <c r="M48" s="50"/>
    </row>
    <row r="49" spans="2:13" collapsed="1" x14ac:dyDescent="0.2">
      <c r="B49" s="50"/>
      <c r="C49" s="50"/>
      <c r="D49" s="42" t="s">
        <v>115</v>
      </c>
      <c r="E49" s="42"/>
      <c r="F49" s="42"/>
      <c r="G49" s="42"/>
      <c r="H49" s="42"/>
      <c r="I49" s="42"/>
      <c r="J49" s="42"/>
      <c r="K49" s="42"/>
      <c r="L49" s="42"/>
      <c r="M49" s="42"/>
    </row>
    <row r="50" spans="2:13" hidden="1" outlineLevel="1" x14ac:dyDescent="0.2">
      <c r="B50" s="50"/>
      <c r="C50" s="50"/>
      <c r="D50" s="42"/>
      <c r="E50" s="42" t="s">
        <v>116</v>
      </c>
      <c r="F50" s="42"/>
      <c r="G50" s="42"/>
      <c r="H50" s="42"/>
      <c r="I50" s="42"/>
      <c r="J50" s="42"/>
      <c r="K50" s="42"/>
      <c r="L50" s="42"/>
      <c r="M50" s="42"/>
    </row>
    <row r="51" spans="2:13" hidden="1" outlineLevel="1" x14ac:dyDescent="0.2">
      <c r="B51" s="50"/>
      <c r="C51" s="50"/>
      <c r="D51" s="42"/>
      <c r="E51" s="42" t="s">
        <v>121</v>
      </c>
      <c r="F51" s="42"/>
      <c r="G51" s="42"/>
      <c r="H51" s="42"/>
      <c r="I51" s="42"/>
      <c r="J51" s="42"/>
      <c r="K51" s="42"/>
      <c r="L51" s="42"/>
      <c r="M51" s="42"/>
    </row>
    <row r="52" spans="2:13" hidden="1" outlineLevel="1" collapsed="1" x14ac:dyDescent="0.2">
      <c r="B52" s="50"/>
      <c r="C52" s="50"/>
      <c r="D52" s="42"/>
      <c r="E52" s="42"/>
      <c r="F52" s="102" t="s">
        <v>122</v>
      </c>
      <c r="G52" s="102"/>
      <c r="H52" s="102"/>
      <c r="I52" s="102"/>
      <c r="J52" s="102"/>
      <c r="K52" s="102"/>
      <c r="L52" s="102"/>
      <c r="M52" s="102"/>
    </row>
    <row r="53" spans="2:13" hidden="1" outlineLevel="2" x14ac:dyDescent="0.2">
      <c r="B53" s="50"/>
      <c r="C53" s="50"/>
      <c r="D53" s="42"/>
      <c r="E53" s="42"/>
      <c r="F53" s="102"/>
      <c r="G53" s="102" t="s">
        <v>123</v>
      </c>
      <c r="H53" s="102"/>
      <c r="I53" s="102"/>
      <c r="J53" s="102"/>
      <c r="K53" s="102"/>
      <c r="L53" s="102"/>
      <c r="M53" s="102"/>
    </row>
    <row r="54" spans="2:13" hidden="1" outlineLevel="2" collapsed="1" x14ac:dyDescent="0.2">
      <c r="B54" s="50"/>
      <c r="C54" s="50"/>
      <c r="D54" s="42"/>
      <c r="E54" s="42"/>
      <c r="F54" s="102"/>
      <c r="G54" s="101" t="s">
        <v>119</v>
      </c>
      <c r="H54" s="101"/>
      <c r="I54" s="101"/>
      <c r="J54" s="101"/>
      <c r="K54" s="101"/>
      <c r="L54" s="101"/>
      <c r="M54" s="101"/>
    </row>
    <row r="55" spans="2:13" hidden="1" outlineLevel="3" x14ac:dyDescent="0.2">
      <c r="B55" s="50"/>
      <c r="C55" s="50"/>
      <c r="D55" s="42"/>
      <c r="E55" s="42"/>
      <c r="F55" s="102"/>
      <c r="G55" s="101"/>
      <c r="H55" s="101" t="s">
        <v>124</v>
      </c>
      <c r="I55" s="101"/>
      <c r="J55" s="101"/>
      <c r="K55" s="101"/>
      <c r="L55" s="101"/>
      <c r="M55" s="101"/>
    </row>
    <row r="56" spans="2:13" hidden="1" outlineLevel="3" x14ac:dyDescent="0.2">
      <c r="B56" s="50"/>
      <c r="C56" s="50"/>
      <c r="D56" s="42"/>
      <c r="E56" s="42"/>
      <c r="F56" s="102"/>
      <c r="G56" s="101"/>
      <c r="H56" s="101" t="s">
        <v>120</v>
      </c>
      <c r="I56" s="101"/>
      <c r="J56" s="101"/>
      <c r="K56" s="101"/>
      <c r="L56" s="101"/>
      <c r="M56" s="101"/>
    </row>
    <row r="57" spans="2:13" hidden="1" outlineLevel="3" collapsed="1" x14ac:dyDescent="0.2">
      <c r="B57" s="50"/>
      <c r="C57" s="50"/>
      <c r="D57" s="42"/>
      <c r="E57" s="42"/>
      <c r="F57" s="102"/>
      <c r="G57" s="101"/>
      <c r="H57" s="101"/>
      <c r="I57" s="100" t="s">
        <v>125</v>
      </c>
      <c r="J57" s="100"/>
      <c r="K57" s="100"/>
      <c r="L57" s="100"/>
      <c r="M57" s="100"/>
    </row>
    <row r="58" spans="2:13" hidden="1" outlineLevel="4" x14ac:dyDescent="0.2">
      <c r="B58" s="50"/>
      <c r="C58" s="50"/>
      <c r="D58" s="42"/>
      <c r="E58" s="42"/>
      <c r="F58" s="102"/>
      <c r="G58" s="101"/>
      <c r="H58" s="101"/>
      <c r="I58" s="100"/>
      <c r="J58" s="100" t="s">
        <v>126</v>
      </c>
      <c r="K58" s="100"/>
      <c r="L58" s="100"/>
      <c r="M58" s="100"/>
    </row>
    <row r="59" spans="2:13" hidden="1" outlineLevel="4" x14ac:dyDescent="0.2">
      <c r="B59" s="50"/>
      <c r="C59" s="50"/>
      <c r="D59" s="42"/>
      <c r="E59" s="42"/>
      <c r="F59" s="102"/>
      <c r="G59" s="101"/>
      <c r="H59" s="101"/>
      <c r="I59" s="100"/>
      <c r="J59" s="100" t="s">
        <v>127</v>
      </c>
      <c r="K59" s="100"/>
      <c r="L59" s="100"/>
      <c r="M59" s="100"/>
    </row>
    <row r="60" spans="2:13" hidden="1" outlineLevel="4" x14ac:dyDescent="0.2">
      <c r="B60" s="50"/>
      <c r="C60" s="50"/>
      <c r="D60" s="42"/>
      <c r="E60" s="42"/>
      <c r="F60" s="102"/>
      <c r="G60" s="101"/>
      <c r="H60" s="101"/>
      <c r="I60" s="100" t="s">
        <v>128</v>
      </c>
      <c r="J60" s="100"/>
      <c r="K60" s="100"/>
      <c r="L60" s="100"/>
      <c r="M60" s="100"/>
    </row>
    <row r="61" spans="2:13" hidden="1" outlineLevel="3" x14ac:dyDescent="0.2">
      <c r="B61" s="50"/>
      <c r="C61" s="50"/>
      <c r="D61" s="42"/>
      <c r="E61" s="42"/>
      <c r="F61" s="102"/>
      <c r="G61" s="101"/>
      <c r="H61" s="101" t="s">
        <v>770</v>
      </c>
      <c r="I61" s="101"/>
      <c r="J61" s="101"/>
      <c r="K61" s="101"/>
      <c r="L61" s="101"/>
      <c r="M61" s="101"/>
    </row>
    <row r="62" spans="2:13" hidden="1" outlineLevel="3" x14ac:dyDescent="0.2">
      <c r="B62" s="50"/>
      <c r="C62" s="50"/>
      <c r="D62" s="42"/>
      <c r="E62" s="42"/>
      <c r="F62" s="102"/>
      <c r="G62" s="101"/>
      <c r="H62" s="101" t="s">
        <v>129</v>
      </c>
      <c r="I62" s="101"/>
      <c r="J62" s="101"/>
      <c r="K62" s="101"/>
      <c r="L62" s="101"/>
      <c r="M62" s="101"/>
    </row>
    <row r="63" spans="2:13" hidden="1" outlineLevel="3" x14ac:dyDescent="0.2">
      <c r="B63" s="50"/>
      <c r="C63" s="50"/>
      <c r="D63" s="42"/>
      <c r="E63" s="42"/>
      <c r="F63" s="102"/>
      <c r="G63" s="101" t="s">
        <v>132</v>
      </c>
      <c r="H63" s="101"/>
      <c r="I63" s="101"/>
      <c r="J63" s="101"/>
      <c r="K63" s="101"/>
      <c r="L63" s="101"/>
      <c r="M63" s="101"/>
    </row>
    <row r="64" spans="2:13" hidden="1" outlineLevel="2" collapsed="1" x14ac:dyDescent="0.2">
      <c r="B64" s="50"/>
      <c r="C64" s="50"/>
      <c r="D64" s="42"/>
      <c r="E64" s="42"/>
      <c r="F64" s="102"/>
      <c r="G64" s="182" t="s">
        <v>130</v>
      </c>
      <c r="H64" s="182"/>
      <c r="I64" s="182"/>
      <c r="J64" s="182"/>
      <c r="K64" s="182"/>
      <c r="L64" s="182"/>
      <c r="M64" s="182"/>
    </row>
    <row r="65" spans="2:13" hidden="1" outlineLevel="3" x14ac:dyDescent="0.2">
      <c r="B65" s="50"/>
      <c r="C65" s="50"/>
      <c r="D65" s="42"/>
      <c r="E65" s="42"/>
      <c r="F65" s="102"/>
      <c r="G65" s="182"/>
      <c r="H65" s="182" t="s">
        <v>131</v>
      </c>
      <c r="I65" s="182"/>
      <c r="J65" s="182"/>
      <c r="K65" s="182"/>
      <c r="L65" s="182"/>
      <c r="M65" s="182"/>
    </row>
    <row r="66" spans="2:13" hidden="1" outlineLevel="3" x14ac:dyDescent="0.2">
      <c r="B66" s="50"/>
      <c r="C66" s="50"/>
      <c r="D66" s="42"/>
      <c r="E66" s="42"/>
      <c r="F66" s="102"/>
      <c r="G66" s="182" t="s">
        <v>133</v>
      </c>
      <c r="H66" s="182"/>
      <c r="I66" s="182"/>
      <c r="J66" s="182"/>
      <c r="K66" s="182"/>
      <c r="L66" s="182"/>
      <c r="M66" s="182"/>
    </row>
    <row r="67" spans="2:13" hidden="1" outlineLevel="2" x14ac:dyDescent="0.2">
      <c r="B67" s="50"/>
      <c r="C67" s="50"/>
      <c r="D67" s="42"/>
      <c r="E67" s="42"/>
      <c r="F67" s="102"/>
      <c r="G67" s="102" t="s">
        <v>152</v>
      </c>
      <c r="H67" s="102"/>
      <c r="I67" s="102"/>
      <c r="J67" s="102"/>
      <c r="K67" s="102"/>
      <c r="L67" s="102"/>
      <c r="M67" s="102"/>
    </row>
    <row r="68" spans="2:13" hidden="1" outlineLevel="2" x14ac:dyDescent="0.2">
      <c r="B68" s="50"/>
      <c r="C68" s="50"/>
      <c r="D68" s="42"/>
      <c r="E68" s="42"/>
      <c r="F68" s="102" t="s">
        <v>153</v>
      </c>
      <c r="G68" s="102"/>
      <c r="H68" s="102"/>
      <c r="I68" s="102"/>
      <c r="J68" s="102"/>
      <c r="K68" s="102"/>
      <c r="L68" s="102"/>
      <c r="M68" s="102"/>
    </row>
    <row r="69" spans="2:13" hidden="1" outlineLevel="1" x14ac:dyDescent="0.2">
      <c r="B69" s="50"/>
      <c r="C69" s="50"/>
      <c r="D69" s="42"/>
      <c r="E69" s="42" t="s">
        <v>770</v>
      </c>
      <c r="F69" s="42"/>
      <c r="G69" s="42"/>
      <c r="H69" s="42"/>
      <c r="I69" s="42"/>
      <c r="J69" s="42"/>
      <c r="K69" s="42"/>
      <c r="L69" s="42"/>
      <c r="M69" s="42"/>
    </row>
    <row r="70" spans="2:13" hidden="1" outlineLevel="1" x14ac:dyDescent="0.2">
      <c r="B70" s="50"/>
      <c r="C70" s="50"/>
      <c r="D70" s="42" t="s">
        <v>154</v>
      </c>
      <c r="E70" s="42"/>
      <c r="F70" s="42"/>
      <c r="G70" s="42"/>
      <c r="H70" s="42"/>
      <c r="I70" s="42"/>
      <c r="J70" s="42"/>
      <c r="K70" s="42"/>
      <c r="L70" s="42"/>
      <c r="M70" s="42"/>
    </row>
    <row r="71" spans="2:13" x14ac:dyDescent="0.2">
      <c r="B71" s="50"/>
      <c r="C71" s="50"/>
      <c r="D71" s="281" t="s">
        <v>1266</v>
      </c>
      <c r="E71" s="50"/>
      <c r="F71" s="50"/>
      <c r="G71" s="50"/>
      <c r="H71" s="50"/>
      <c r="I71" s="50"/>
      <c r="J71" s="50"/>
      <c r="K71" s="50"/>
      <c r="L71" s="50"/>
      <c r="M71" s="50"/>
    </row>
    <row r="72" spans="2:13" x14ac:dyDescent="0.2">
      <c r="B72" s="50"/>
      <c r="C72" s="50"/>
      <c r="D72" s="281"/>
      <c r="E72" s="50" t="s">
        <v>155</v>
      </c>
      <c r="F72" s="50"/>
      <c r="G72" s="50"/>
      <c r="H72" s="50"/>
      <c r="I72" s="50"/>
      <c r="J72" s="50"/>
      <c r="K72" s="50"/>
      <c r="L72" s="283" t="s">
        <v>1267</v>
      </c>
      <c r="M72" s="282"/>
    </row>
    <row r="73" spans="2:13" x14ac:dyDescent="0.2">
      <c r="B73" s="50"/>
      <c r="C73" s="50"/>
      <c r="D73" s="281"/>
      <c r="E73" s="50" t="s">
        <v>156</v>
      </c>
      <c r="F73" s="50"/>
      <c r="G73" s="50"/>
      <c r="H73" s="50"/>
      <c r="I73" s="50"/>
      <c r="J73" s="50"/>
      <c r="K73" s="50"/>
      <c r="L73" s="50"/>
      <c r="M73" s="50"/>
    </row>
    <row r="74" spans="2:13" x14ac:dyDescent="0.2">
      <c r="B74" s="50"/>
      <c r="C74" s="50"/>
      <c r="D74" s="281"/>
      <c r="E74" s="50"/>
      <c r="F74" s="50" t="s">
        <v>1208</v>
      </c>
      <c r="G74" s="50"/>
      <c r="H74" s="50"/>
      <c r="I74" s="50"/>
      <c r="J74" s="50"/>
      <c r="K74" s="50"/>
      <c r="L74" s="50"/>
      <c r="M74" s="50"/>
    </row>
    <row r="75" spans="2:13" x14ac:dyDescent="0.2">
      <c r="B75" s="50"/>
      <c r="C75" s="50"/>
      <c r="D75" s="281"/>
      <c r="E75" s="50"/>
      <c r="F75" s="50"/>
      <c r="G75" s="250" t="s">
        <v>1209</v>
      </c>
      <c r="H75" s="250"/>
      <c r="I75" s="250"/>
      <c r="J75" s="250"/>
      <c r="K75" s="250"/>
      <c r="L75" s="250"/>
      <c r="M75" s="250"/>
    </row>
    <row r="76" spans="2:13" outlineLevel="1" x14ac:dyDescent="0.2">
      <c r="B76" s="50"/>
      <c r="C76" s="50"/>
      <c r="D76" s="281"/>
      <c r="E76" s="50"/>
      <c r="F76" s="50"/>
      <c r="G76" s="250"/>
      <c r="H76" s="250" t="s">
        <v>165</v>
      </c>
      <c r="I76" s="250"/>
      <c r="J76" s="250"/>
      <c r="K76" s="250"/>
      <c r="L76" s="250"/>
      <c r="M76" s="250"/>
    </row>
    <row r="77" spans="2:13" outlineLevel="1" x14ac:dyDescent="0.2">
      <c r="B77" s="50"/>
      <c r="C77" s="50"/>
      <c r="D77" s="281"/>
      <c r="E77" s="50"/>
      <c r="F77" s="50"/>
      <c r="G77" s="250"/>
      <c r="H77" s="250"/>
      <c r="I77" s="250" t="s">
        <v>166</v>
      </c>
      <c r="J77" s="250"/>
      <c r="K77" s="250"/>
      <c r="L77" s="250"/>
      <c r="M77" s="250"/>
    </row>
    <row r="78" spans="2:13" outlineLevel="1" x14ac:dyDescent="0.2">
      <c r="B78" s="50"/>
      <c r="C78" s="50"/>
      <c r="D78" s="281"/>
      <c r="E78" s="50"/>
      <c r="F78" s="50"/>
      <c r="G78" s="250"/>
      <c r="H78" s="250" t="s">
        <v>167</v>
      </c>
      <c r="I78" s="250"/>
      <c r="J78" s="250"/>
      <c r="K78" s="250"/>
      <c r="L78" s="250"/>
      <c r="M78" s="250"/>
    </row>
    <row r="79" spans="2:13" outlineLevel="1" x14ac:dyDescent="0.2">
      <c r="B79" s="50"/>
      <c r="C79" s="50"/>
      <c r="D79" s="281"/>
      <c r="E79" s="50"/>
      <c r="F79" s="50"/>
      <c r="G79" s="250"/>
      <c r="H79" s="250"/>
      <c r="I79" s="250" t="s">
        <v>168</v>
      </c>
      <c r="J79" s="250"/>
      <c r="K79" s="250"/>
      <c r="L79" s="250"/>
      <c r="M79" s="250"/>
    </row>
    <row r="80" spans="2:13" outlineLevel="1" x14ac:dyDescent="0.2">
      <c r="B80" s="50"/>
      <c r="C80" s="50"/>
      <c r="D80" s="281"/>
      <c r="E80" s="50"/>
      <c r="F80" s="50"/>
      <c r="G80" s="250"/>
      <c r="H80" s="250" t="s">
        <v>169</v>
      </c>
      <c r="I80" s="250"/>
      <c r="J80" s="250"/>
      <c r="K80" s="250"/>
      <c r="L80" s="250"/>
      <c r="M80" s="250"/>
    </row>
    <row r="81" spans="2:15" outlineLevel="1" collapsed="1" x14ac:dyDescent="0.2">
      <c r="B81" s="50"/>
      <c r="C81" s="50"/>
      <c r="D81" s="281"/>
      <c r="E81" s="50"/>
      <c r="F81" s="50"/>
      <c r="G81" s="250"/>
      <c r="H81" s="250"/>
      <c r="I81" s="101" t="s">
        <v>170</v>
      </c>
      <c r="J81" s="101"/>
      <c r="K81" s="101"/>
      <c r="L81" s="101"/>
      <c r="M81" s="101"/>
    </row>
    <row r="82" spans="2:15" hidden="1" outlineLevel="2" x14ac:dyDescent="0.2">
      <c r="B82" s="50"/>
      <c r="C82" s="50"/>
      <c r="D82" s="281"/>
      <c r="E82" s="50"/>
      <c r="F82" s="50"/>
      <c r="G82" s="250"/>
      <c r="H82" s="250"/>
      <c r="I82" s="101"/>
      <c r="J82" s="101" t="s">
        <v>173</v>
      </c>
      <c r="K82" s="101"/>
      <c r="L82" s="101"/>
      <c r="M82" s="101"/>
    </row>
    <row r="83" spans="2:15" hidden="1" outlineLevel="2" x14ac:dyDescent="0.2">
      <c r="B83" s="50"/>
      <c r="C83" s="50"/>
      <c r="D83" s="281"/>
      <c r="E83" s="50"/>
      <c r="F83" s="50"/>
      <c r="G83" s="250"/>
      <c r="H83" s="250"/>
      <c r="I83" s="101" t="s">
        <v>171</v>
      </c>
      <c r="J83" s="101"/>
      <c r="K83" s="101"/>
      <c r="L83" s="101"/>
      <c r="M83" s="101"/>
    </row>
    <row r="84" spans="2:15" outlineLevel="1" x14ac:dyDescent="0.2">
      <c r="B84" s="50"/>
      <c r="C84" s="50"/>
      <c r="D84" s="281"/>
      <c r="E84" s="50"/>
      <c r="F84" s="50"/>
      <c r="G84" s="250"/>
      <c r="H84" s="250"/>
      <c r="I84" s="250" t="s">
        <v>1364</v>
      </c>
      <c r="J84" s="250"/>
      <c r="K84" s="250"/>
      <c r="L84" s="250"/>
      <c r="M84" s="250"/>
    </row>
    <row r="85" spans="2:15" outlineLevel="1" x14ac:dyDescent="0.2">
      <c r="B85" s="50"/>
      <c r="C85" s="50"/>
      <c r="D85" s="281"/>
      <c r="E85" s="50"/>
      <c r="F85" s="50"/>
      <c r="G85" s="250"/>
      <c r="H85" s="250"/>
      <c r="I85" s="250" t="s">
        <v>1363</v>
      </c>
      <c r="J85" s="250"/>
      <c r="K85" s="250"/>
      <c r="L85" s="250"/>
      <c r="M85" s="250"/>
    </row>
    <row r="86" spans="2:15" outlineLevel="1" collapsed="1" x14ac:dyDescent="0.2">
      <c r="B86" s="50"/>
      <c r="C86" s="50"/>
      <c r="D86" s="281"/>
      <c r="E86" s="50"/>
      <c r="F86" s="50"/>
      <c r="G86" s="250"/>
      <c r="H86" s="250"/>
      <c r="I86" s="251" t="s">
        <v>172</v>
      </c>
      <c r="J86" s="251"/>
      <c r="K86" s="251"/>
      <c r="L86" s="251"/>
      <c r="M86" s="251"/>
    </row>
    <row r="87" spans="2:15" hidden="1" outlineLevel="3" collapsed="1" x14ac:dyDescent="0.2">
      <c r="B87" s="50"/>
      <c r="C87" s="50"/>
      <c r="D87" s="281"/>
      <c r="E87" s="50"/>
      <c r="F87" s="50"/>
      <c r="G87" s="250"/>
      <c r="H87" s="250"/>
      <c r="I87" s="251"/>
      <c r="J87" s="186" t="s">
        <v>117</v>
      </c>
      <c r="K87" s="186"/>
      <c r="L87" s="186"/>
      <c r="M87" s="186"/>
    </row>
    <row r="88" spans="2:15" hidden="1" outlineLevel="4" x14ac:dyDescent="0.2">
      <c r="B88" s="50"/>
      <c r="C88" s="50"/>
      <c r="D88" s="281"/>
      <c r="E88" s="50"/>
      <c r="F88" s="50"/>
      <c r="G88" s="250"/>
      <c r="H88" s="250"/>
      <c r="I88" s="251"/>
      <c r="J88" s="186"/>
      <c r="K88" s="186" t="s">
        <v>174</v>
      </c>
      <c r="L88" s="186"/>
      <c r="M88" s="186"/>
    </row>
    <row r="89" spans="2:15" hidden="1" outlineLevel="4" x14ac:dyDescent="0.2">
      <c r="B89" s="50"/>
      <c r="C89" s="50"/>
      <c r="D89" s="281"/>
      <c r="E89" s="50"/>
      <c r="F89" s="50"/>
      <c r="G89" s="250"/>
      <c r="H89" s="250"/>
      <c r="I89" s="251"/>
      <c r="J89" s="186" t="s">
        <v>118</v>
      </c>
      <c r="K89" s="186"/>
      <c r="L89" s="186"/>
      <c r="M89" s="186"/>
    </row>
    <row r="90" spans="2:15" hidden="1" outlineLevel="3" collapsed="1" x14ac:dyDescent="0.2">
      <c r="B90" s="50"/>
      <c r="C90" s="50"/>
      <c r="D90" s="281"/>
      <c r="E90" s="50"/>
      <c r="F90" s="50"/>
      <c r="G90" s="250"/>
      <c r="H90" s="250"/>
      <c r="I90" s="251"/>
      <c r="J90" s="101" t="s">
        <v>119</v>
      </c>
      <c r="K90" s="101"/>
      <c r="L90" s="101"/>
      <c r="M90" s="101"/>
      <c r="N90" s="98"/>
      <c r="O90" s="98"/>
    </row>
    <row r="91" spans="2:15" hidden="1" outlineLevel="4" x14ac:dyDescent="0.2">
      <c r="B91" s="50"/>
      <c r="C91" s="50"/>
      <c r="D91" s="281"/>
      <c r="E91" s="50"/>
      <c r="F91" s="50"/>
      <c r="G91" s="250"/>
      <c r="H91" s="250"/>
      <c r="I91" s="251"/>
      <c r="J91" s="101"/>
      <c r="K91" s="101" t="s">
        <v>175</v>
      </c>
      <c r="L91" s="101"/>
      <c r="M91" s="101"/>
      <c r="N91" s="98"/>
      <c r="O91" s="98"/>
    </row>
    <row r="92" spans="2:15" hidden="1" outlineLevel="4" x14ac:dyDescent="0.2">
      <c r="B92" s="50"/>
      <c r="C92" s="50"/>
      <c r="D92" s="281"/>
      <c r="E92" s="50"/>
      <c r="F92" s="50"/>
      <c r="G92" s="250"/>
      <c r="H92" s="250"/>
      <c r="I92" s="251"/>
      <c r="J92" s="101"/>
      <c r="K92" s="101" t="s">
        <v>176</v>
      </c>
      <c r="L92" s="101"/>
      <c r="M92" s="101"/>
      <c r="N92" s="98"/>
      <c r="O92" s="98"/>
    </row>
    <row r="93" spans="2:15" hidden="1" outlineLevel="4" collapsed="1" x14ac:dyDescent="0.2">
      <c r="B93" s="50"/>
      <c r="C93" s="50"/>
      <c r="D93" s="281"/>
      <c r="E93" s="50"/>
      <c r="F93" s="50"/>
      <c r="G93" s="250"/>
      <c r="H93" s="250"/>
      <c r="I93" s="251"/>
      <c r="J93" s="101"/>
      <c r="K93" s="101"/>
      <c r="L93" s="100" t="s">
        <v>125</v>
      </c>
      <c r="M93" s="100"/>
      <c r="N93" s="98"/>
      <c r="O93" s="98"/>
    </row>
    <row r="94" spans="2:15" hidden="1" outlineLevel="5" x14ac:dyDescent="0.2">
      <c r="B94" s="50"/>
      <c r="C94" s="50"/>
      <c r="D94" s="281"/>
      <c r="E94" s="50"/>
      <c r="F94" s="50"/>
      <c r="G94" s="250"/>
      <c r="H94" s="250"/>
      <c r="I94" s="251"/>
      <c r="J94" s="101"/>
      <c r="K94" s="101"/>
      <c r="L94" s="100"/>
      <c r="M94" s="100" t="s">
        <v>177</v>
      </c>
      <c r="N94" s="98"/>
      <c r="O94" s="98"/>
    </row>
    <row r="95" spans="2:15" hidden="1" outlineLevel="5" x14ac:dyDescent="0.2">
      <c r="B95" s="50"/>
      <c r="C95" s="50"/>
      <c r="D95" s="281"/>
      <c r="E95" s="50"/>
      <c r="F95" s="50"/>
      <c r="G95" s="250"/>
      <c r="H95" s="250"/>
      <c r="I95" s="251"/>
      <c r="J95" s="101"/>
      <c r="K95" s="101"/>
      <c r="L95" s="100"/>
      <c r="M95" s="100" t="s">
        <v>178</v>
      </c>
      <c r="N95" s="98"/>
      <c r="O95" s="98"/>
    </row>
    <row r="96" spans="2:15" hidden="1" outlineLevel="5" x14ac:dyDescent="0.2">
      <c r="B96" s="50"/>
      <c r="C96" s="50"/>
      <c r="D96" s="281"/>
      <c r="E96" s="50"/>
      <c r="F96" s="50"/>
      <c r="G96" s="250"/>
      <c r="H96" s="250"/>
      <c r="I96" s="251"/>
      <c r="J96" s="101"/>
      <c r="K96" s="101"/>
      <c r="L96" s="100" t="s">
        <v>128</v>
      </c>
      <c r="M96" s="100"/>
      <c r="N96" s="98"/>
      <c r="O96" s="98"/>
    </row>
    <row r="97" spans="2:15" hidden="1" outlineLevel="4" x14ac:dyDescent="0.2">
      <c r="B97" s="50"/>
      <c r="C97" s="50"/>
      <c r="D97" s="281"/>
      <c r="E97" s="50"/>
      <c r="F97" s="50"/>
      <c r="G97" s="250"/>
      <c r="H97" s="250"/>
      <c r="I97" s="251"/>
      <c r="J97" s="101"/>
      <c r="K97" s="101" t="s">
        <v>770</v>
      </c>
      <c r="L97" s="101"/>
      <c r="M97" s="101"/>
      <c r="N97" s="98"/>
      <c r="O97" s="98"/>
    </row>
    <row r="98" spans="2:15" hidden="1" outlineLevel="4" x14ac:dyDescent="0.2">
      <c r="B98" s="50"/>
      <c r="C98" s="50"/>
      <c r="D98" s="281"/>
      <c r="E98" s="50"/>
      <c r="F98" s="50"/>
      <c r="G98" s="250"/>
      <c r="H98" s="250"/>
      <c r="I98" s="251"/>
      <c r="J98" s="101"/>
      <c r="K98" s="101" t="s">
        <v>129</v>
      </c>
      <c r="L98" s="101"/>
      <c r="M98" s="101"/>
      <c r="N98" s="98"/>
      <c r="O98" s="98"/>
    </row>
    <row r="99" spans="2:15" hidden="1" outlineLevel="4" x14ac:dyDescent="0.2">
      <c r="B99" s="50"/>
      <c r="C99" s="50"/>
      <c r="D99" s="281"/>
      <c r="E99" s="50"/>
      <c r="F99" s="50"/>
      <c r="G99" s="250"/>
      <c r="H99" s="250"/>
      <c r="I99" s="251"/>
      <c r="J99" s="101" t="s">
        <v>132</v>
      </c>
      <c r="K99" s="101"/>
      <c r="L99" s="101"/>
      <c r="M99" s="101"/>
      <c r="N99" s="98"/>
      <c r="O99" s="98"/>
    </row>
    <row r="100" spans="2:15" hidden="1" outlineLevel="3" collapsed="1" x14ac:dyDescent="0.2">
      <c r="B100" s="50"/>
      <c r="C100" s="50"/>
      <c r="D100" s="281"/>
      <c r="E100" s="50"/>
      <c r="F100" s="50"/>
      <c r="G100" s="250"/>
      <c r="H100" s="250"/>
      <c r="I100" s="251"/>
      <c r="J100" s="187" t="s">
        <v>179</v>
      </c>
      <c r="K100" s="187"/>
      <c r="L100" s="187"/>
      <c r="M100" s="187"/>
      <c r="N100" s="98"/>
      <c r="O100" s="98"/>
    </row>
    <row r="101" spans="2:15" hidden="1" outlineLevel="4" x14ac:dyDescent="0.2">
      <c r="B101" s="50"/>
      <c r="C101" s="50"/>
      <c r="D101" s="281"/>
      <c r="E101" s="50"/>
      <c r="F101" s="50"/>
      <c r="G101" s="250"/>
      <c r="H101" s="250"/>
      <c r="I101" s="251"/>
      <c r="J101" s="187"/>
      <c r="K101" s="187" t="s">
        <v>180</v>
      </c>
      <c r="L101" s="187"/>
      <c r="M101" s="187"/>
      <c r="N101" s="98"/>
      <c r="O101" s="98"/>
    </row>
    <row r="102" spans="2:15" hidden="1" outlineLevel="4" x14ac:dyDescent="0.2">
      <c r="B102" s="50"/>
      <c r="C102" s="50"/>
      <c r="D102" s="281"/>
      <c r="E102" s="50"/>
      <c r="F102" s="50"/>
      <c r="G102" s="250"/>
      <c r="H102" s="250"/>
      <c r="I102" s="251"/>
      <c r="J102" s="187"/>
      <c r="K102" s="187" t="s">
        <v>181</v>
      </c>
      <c r="L102" s="187"/>
      <c r="M102" s="187"/>
      <c r="N102" s="98"/>
      <c r="O102" s="98"/>
    </row>
    <row r="103" spans="2:15" hidden="1" outlineLevel="4" x14ac:dyDescent="0.2">
      <c r="B103" s="50"/>
      <c r="C103" s="50"/>
      <c r="D103" s="281"/>
      <c r="E103" s="50"/>
      <c r="F103" s="50"/>
      <c r="G103" s="250"/>
      <c r="H103" s="250"/>
      <c r="I103" s="251"/>
      <c r="J103" s="187"/>
      <c r="K103" s="187" t="s">
        <v>182</v>
      </c>
      <c r="L103" s="187"/>
      <c r="M103" s="187"/>
      <c r="N103" s="98"/>
      <c r="O103" s="98"/>
    </row>
    <row r="104" spans="2:15" hidden="1" outlineLevel="4" x14ac:dyDescent="0.2">
      <c r="B104" s="50"/>
      <c r="C104" s="50"/>
      <c r="D104" s="281"/>
      <c r="E104" s="50"/>
      <c r="F104" s="50"/>
      <c r="G104" s="250"/>
      <c r="H104" s="250"/>
      <c r="I104" s="251"/>
      <c r="J104" s="187" t="s">
        <v>183</v>
      </c>
      <c r="K104" s="187"/>
      <c r="L104" s="187"/>
      <c r="M104" s="187"/>
      <c r="N104" s="98"/>
      <c r="O104" s="98"/>
    </row>
    <row r="105" spans="2:15" hidden="1" outlineLevel="3" x14ac:dyDescent="0.2">
      <c r="B105" s="50"/>
      <c r="C105" s="50"/>
      <c r="D105" s="281"/>
      <c r="E105" s="50"/>
      <c r="F105" s="50"/>
      <c r="G105" s="250"/>
      <c r="H105" s="250"/>
      <c r="I105" s="251" t="s">
        <v>184</v>
      </c>
      <c r="J105" s="251"/>
      <c r="K105" s="251"/>
      <c r="L105" s="251"/>
      <c r="M105" s="251"/>
      <c r="N105" s="98"/>
      <c r="O105" s="98"/>
    </row>
    <row r="106" spans="2:15" outlineLevel="1" x14ac:dyDescent="0.2">
      <c r="B106" s="50"/>
      <c r="C106" s="50"/>
      <c r="D106" s="281"/>
      <c r="E106" s="50"/>
      <c r="F106" s="50"/>
      <c r="G106" s="250"/>
      <c r="H106" s="250" t="s">
        <v>185</v>
      </c>
      <c r="I106" s="250"/>
      <c r="J106" s="250"/>
      <c r="K106" s="250"/>
      <c r="L106" s="250"/>
      <c r="M106" s="250"/>
      <c r="N106" s="98"/>
      <c r="O106" s="98"/>
    </row>
    <row r="107" spans="2:15" outlineLevel="1" collapsed="1" x14ac:dyDescent="0.2">
      <c r="B107" s="50"/>
      <c r="C107" s="50"/>
      <c r="D107" s="281"/>
      <c r="E107" s="50"/>
      <c r="F107" s="50"/>
      <c r="G107" s="250"/>
      <c r="H107" s="250"/>
      <c r="I107" s="252" t="s">
        <v>299</v>
      </c>
      <c r="J107" s="252"/>
      <c r="K107" s="252"/>
      <c r="L107" s="252"/>
      <c r="M107" s="252"/>
      <c r="N107" s="98"/>
      <c r="O107" s="98"/>
    </row>
    <row r="108" spans="2:15" hidden="1" outlineLevel="2" x14ac:dyDescent="0.2">
      <c r="B108" s="50"/>
      <c r="C108" s="50"/>
      <c r="D108" s="281"/>
      <c r="E108" s="50"/>
      <c r="F108" s="50"/>
      <c r="G108" s="250"/>
      <c r="H108" s="250"/>
      <c r="I108" s="252"/>
      <c r="J108" s="252" t="s">
        <v>300</v>
      </c>
      <c r="K108" s="252"/>
      <c r="L108" s="252"/>
      <c r="M108" s="252"/>
      <c r="N108" s="98"/>
      <c r="O108" s="98"/>
    </row>
    <row r="109" spans="2:15" hidden="1" outlineLevel="2" x14ac:dyDescent="0.2">
      <c r="B109" s="50"/>
      <c r="C109" s="50"/>
      <c r="D109" s="281"/>
      <c r="E109" s="50"/>
      <c r="F109" s="50"/>
      <c r="G109" s="250"/>
      <c r="H109" s="250"/>
      <c r="I109" s="252" t="s">
        <v>101</v>
      </c>
      <c r="J109" s="252"/>
      <c r="K109" s="252"/>
      <c r="L109" s="252"/>
      <c r="M109" s="252"/>
      <c r="N109" s="98"/>
      <c r="O109" s="98"/>
    </row>
    <row r="110" spans="2:15" outlineLevel="1" x14ac:dyDescent="0.2">
      <c r="B110" s="50"/>
      <c r="C110" s="50"/>
      <c r="D110" s="281"/>
      <c r="E110" s="50"/>
      <c r="F110" s="50"/>
      <c r="G110" s="250"/>
      <c r="H110" s="250" t="s">
        <v>1211</v>
      </c>
      <c r="I110" s="250"/>
      <c r="J110" s="250"/>
      <c r="K110" s="250"/>
      <c r="L110" s="250"/>
      <c r="M110" s="250"/>
      <c r="N110" s="98"/>
      <c r="O110" s="98"/>
    </row>
    <row r="111" spans="2:15" outlineLevel="1" x14ac:dyDescent="0.2">
      <c r="B111" s="50"/>
      <c r="C111" s="50"/>
      <c r="D111" s="281"/>
      <c r="E111" s="50"/>
      <c r="F111" s="50"/>
      <c r="G111" s="250"/>
      <c r="H111" s="250"/>
      <c r="I111" s="250" t="s">
        <v>1212</v>
      </c>
      <c r="J111" s="250"/>
      <c r="K111" s="250"/>
      <c r="L111" s="250"/>
      <c r="M111" s="250"/>
      <c r="N111" s="98"/>
      <c r="O111" s="98"/>
    </row>
    <row r="112" spans="2:15" outlineLevel="1" x14ac:dyDescent="0.2">
      <c r="B112" s="50"/>
      <c r="C112" s="50"/>
      <c r="D112" s="281"/>
      <c r="E112" s="50"/>
      <c r="F112" s="50"/>
      <c r="G112" s="250"/>
      <c r="H112" s="250" t="s">
        <v>1213</v>
      </c>
      <c r="I112" s="250"/>
      <c r="J112" s="250"/>
      <c r="K112" s="250"/>
      <c r="L112" s="250"/>
      <c r="M112" s="250"/>
      <c r="N112" s="98"/>
      <c r="O112" s="98"/>
    </row>
    <row r="113" spans="2:15" outlineLevel="1" x14ac:dyDescent="0.2">
      <c r="B113" s="50"/>
      <c r="C113" s="50"/>
      <c r="D113" s="281"/>
      <c r="E113" s="50"/>
      <c r="F113" s="50"/>
      <c r="G113" s="250"/>
      <c r="H113" s="250"/>
      <c r="I113" s="250" t="s">
        <v>1214</v>
      </c>
      <c r="J113" s="250"/>
      <c r="K113" s="250"/>
      <c r="L113" s="250"/>
      <c r="M113" s="250"/>
      <c r="N113" s="98"/>
      <c r="O113" s="98"/>
    </row>
    <row r="114" spans="2:15" outlineLevel="1" collapsed="1" x14ac:dyDescent="0.2">
      <c r="B114" s="50"/>
      <c r="C114" s="50"/>
      <c r="D114" s="281"/>
      <c r="E114" s="50"/>
      <c r="F114" s="50"/>
      <c r="G114" s="250"/>
      <c r="H114" s="250"/>
      <c r="I114" s="249" t="s">
        <v>1215</v>
      </c>
      <c r="J114" s="249"/>
      <c r="K114" s="249"/>
      <c r="L114" s="249"/>
      <c r="M114" s="249"/>
      <c r="N114" s="98"/>
      <c r="O114" s="98"/>
    </row>
    <row r="115" spans="2:15" hidden="1" outlineLevel="2" x14ac:dyDescent="0.2">
      <c r="B115" s="50"/>
      <c r="C115" s="50"/>
      <c r="D115" s="281"/>
      <c r="E115" s="50"/>
      <c r="F115" s="50"/>
      <c r="G115" s="250"/>
      <c r="H115" s="250"/>
      <c r="I115" s="249"/>
      <c r="J115" s="249" t="s">
        <v>1217</v>
      </c>
      <c r="K115" s="249"/>
      <c r="L115" s="249"/>
      <c r="M115" s="249"/>
      <c r="N115" s="98"/>
      <c r="O115" s="98"/>
    </row>
    <row r="116" spans="2:15" hidden="1" outlineLevel="2" x14ac:dyDescent="0.2">
      <c r="B116" s="50"/>
      <c r="C116" s="50"/>
      <c r="D116" s="281"/>
      <c r="E116" s="50"/>
      <c r="F116" s="50"/>
      <c r="G116" s="250"/>
      <c r="H116" s="250"/>
      <c r="I116" s="249"/>
      <c r="J116" s="249" t="s">
        <v>1218</v>
      </c>
      <c r="K116" s="249"/>
      <c r="L116" s="249"/>
      <c r="M116" s="249"/>
      <c r="N116" s="98"/>
      <c r="O116" s="98"/>
    </row>
    <row r="117" spans="2:15" hidden="1" outlineLevel="2" x14ac:dyDescent="0.2">
      <c r="B117" s="50"/>
      <c r="C117" s="50"/>
      <c r="D117" s="281"/>
      <c r="E117" s="50"/>
      <c r="F117" s="50"/>
      <c r="G117" s="250"/>
      <c r="H117" s="250"/>
      <c r="I117" s="249" t="s">
        <v>1216</v>
      </c>
      <c r="J117" s="249"/>
      <c r="K117" s="249"/>
      <c r="L117" s="249"/>
      <c r="M117" s="249"/>
      <c r="N117" s="98"/>
      <c r="O117" s="98"/>
    </row>
    <row r="118" spans="2:15" outlineLevel="1" x14ac:dyDescent="0.2">
      <c r="B118" s="50"/>
      <c r="C118" s="50"/>
      <c r="D118" s="281"/>
      <c r="E118" s="50"/>
      <c r="F118" s="50"/>
      <c r="G118" s="250"/>
      <c r="H118" s="250" t="s">
        <v>1219</v>
      </c>
      <c r="I118" s="250"/>
      <c r="J118" s="250"/>
      <c r="K118" s="250"/>
      <c r="L118" s="250"/>
      <c r="M118" s="250"/>
      <c r="N118" s="98"/>
      <c r="O118" s="98"/>
    </row>
    <row r="119" spans="2:15" outlineLevel="1" x14ac:dyDescent="0.2">
      <c r="B119" s="50"/>
      <c r="C119" s="50"/>
      <c r="D119" s="281"/>
      <c r="E119" s="50"/>
      <c r="F119" s="50"/>
      <c r="G119" s="250"/>
      <c r="H119" s="250"/>
      <c r="I119" s="250" t="s">
        <v>1220</v>
      </c>
      <c r="J119" s="250"/>
      <c r="K119" s="250"/>
      <c r="L119" s="250"/>
      <c r="M119" s="250"/>
      <c r="N119" s="98"/>
      <c r="O119" s="98"/>
    </row>
    <row r="120" spans="2:15" outlineLevel="1" x14ac:dyDescent="0.2">
      <c r="B120" s="50"/>
      <c r="C120" s="50"/>
      <c r="D120" s="281"/>
      <c r="E120" s="50"/>
      <c r="F120" s="50"/>
      <c r="G120" s="250"/>
      <c r="H120" s="250" t="s">
        <v>1221</v>
      </c>
      <c r="I120" s="250"/>
      <c r="J120" s="250"/>
      <c r="K120" s="250"/>
      <c r="L120" s="250"/>
      <c r="M120" s="250"/>
      <c r="N120" s="98"/>
      <c r="O120" s="98"/>
    </row>
    <row r="121" spans="2:15" outlineLevel="1" x14ac:dyDescent="0.2">
      <c r="B121" s="50"/>
      <c r="C121" s="50"/>
      <c r="D121" s="281"/>
      <c r="E121" s="50"/>
      <c r="F121" s="50"/>
      <c r="G121" s="250"/>
      <c r="H121" s="250"/>
      <c r="I121" s="250" t="s">
        <v>1222</v>
      </c>
      <c r="J121" s="250"/>
      <c r="K121" s="250"/>
      <c r="L121" s="250"/>
      <c r="M121" s="250"/>
      <c r="N121" s="98"/>
      <c r="O121" s="98"/>
    </row>
    <row r="122" spans="2:15" outlineLevel="1" x14ac:dyDescent="0.2">
      <c r="B122" s="50"/>
      <c r="C122" s="50"/>
      <c r="D122" s="281"/>
      <c r="E122" s="50"/>
      <c r="F122" s="50"/>
      <c r="G122" s="250"/>
      <c r="H122" s="250"/>
      <c r="I122" s="250" t="s">
        <v>1223</v>
      </c>
      <c r="J122" s="250"/>
      <c r="K122" s="250"/>
      <c r="L122" s="250"/>
      <c r="M122" s="250"/>
      <c r="N122" s="98"/>
      <c r="O122" s="98"/>
    </row>
    <row r="123" spans="2:15" outlineLevel="1" collapsed="1" x14ac:dyDescent="0.2">
      <c r="B123" s="50"/>
      <c r="C123" s="50"/>
      <c r="D123" s="281"/>
      <c r="E123" s="50"/>
      <c r="F123" s="50"/>
      <c r="G123" s="250"/>
      <c r="H123" s="250"/>
      <c r="I123" s="253" t="s">
        <v>1224</v>
      </c>
      <c r="J123" s="253"/>
      <c r="K123" s="253"/>
      <c r="L123" s="253"/>
      <c r="M123" s="253"/>
      <c r="N123" s="98"/>
      <c r="O123" s="98"/>
    </row>
    <row r="124" spans="2:15" hidden="1" outlineLevel="2" x14ac:dyDescent="0.2">
      <c r="B124" s="50"/>
      <c r="C124" s="50"/>
      <c r="D124" s="281"/>
      <c r="E124" s="50"/>
      <c r="F124" s="50"/>
      <c r="G124" s="250"/>
      <c r="H124" s="250"/>
      <c r="I124" s="253"/>
      <c r="J124" s="253" t="s">
        <v>1226</v>
      </c>
      <c r="K124" s="253"/>
      <c r="L124" s="253"/>
      <c r="M124" s="253"/>
      <c r="N124" s="98"/>
      <c r="O124" s="98"/>
    </row>
    <row r="125" spans="2:15" hidden="1" outlineLevel="2" x14ac:dyDescent="0.2">
      <c r="B125" s="50"/>
      <c r="C125" s="50"/>
      <c r="D125" s="281"/>
      <c r="E125" s="50"/>
      <c r="F125" s="50"/>
      <c r="G125" s="250"/>
      <c r="H125" s="250"/>
      <c r="I125" s="253"/>
      <c r="J125" s="253" t="s">
        <v>1227</v>
      </c>
      <c r="K125" s="253"/>
      <c r="L125" s="253"/>
      <c r="M125" s="253"/>
      <c r="N125" s="98"/>
      <c r="O125" s="98"/>
    </row>
    <row r="126" spans="2:15" hidden="1" outlineLevel="2" x14ac:dyDescent="0.2">
      <c r="B126" s="50"/>
      <c r="C126" s="50"/>
      <c r="D126" s="281"/>
      <c r="E126" s="50"/>
      <c r="F126" s="50"/>
      <c r="G126" s="250"/>
      <c r="H126" s="250"/>
      <c r="I126" s="253" t="s">
        <v>1225</v>
      </c>
      <c r="J126" s="253"/>
      <c r="K126" s="253"/>
      <c r="L126" s="253"/>
      <c r="M126" s="253"/>
      <c r="N126" s="98"/>
      <c r="O126" s="98"/>
    </row>
    <row r="127" spans="2:15" outlineLevel="1" x14ac:dyDescent="0.2">
      <c r="B127" s="50"/>
      <c r="C127" s="50"/>
      <c r="D127" s="281"/>
      <c r="E127" s="50"/>
      <c r="F127" s="50"/>
      <c r="G127" s="250"/>
      <c r="H127" s="250" t="s">
        <v>1228</v>
      </c>
      <c r="I127" s="250"/>
      <c r="J127" s="250"/>
      <c r="K127" s="250"/>
      <c r="L127" s="250"/>
      <c r="M127" s="250"/>
      <c r="N127" s="98"/>
      <c r="O127" s="98"/>
    </row>
    <row r="128" spans="2:15" outlineLevel="1" collapsed="1" x14ac:dyDescent="0.2">
      <c r="B128" s="50"/>
      <c r="C128" s="50"/>
      <c r="D128" s="281"/>
      <c r="E128" s="50"/>
      <c r="F128" s="50"/>
      <c r="G128" s="250"/>
      <c r="H128" s="250"/>
      <c r="I128" s="185" t="s">
        <v>159</v>
      </c>
      <c r="J128" s="185"/>
      <c r="K128" s="185"/>
      <c r="L128" s="185"/>
      <c r="M128" s="185"/>
      <c r="N128" s="98"/>
      <c r="O128" s="98"/>
    </row>
    <row r="129" spans="2:15" hidden="1" outlineLevel="2" x14ac:dyDescent="0.2">
      <c r="B129" s="50"/>
      <c r="C129" s="50"/>
      <c r="D129" s="281"/>
      <c r="E129" s="50"/>
      <c r="F129" s="50"/>
      <c r="G129" s="250"/>
      <c r="H129" s="250"/>
      <c r="I129" s="185"/>
      <c r="J129" s="185" t="s">
        <v>160</v>
      </c>
      <c r="K129" s="185"/>
      <c r="L129" s="185"/>
      <c r="M129" s="185"/>
      <c r="N129" s="98"/>
      <c r="O129" s="98"/>
    </row>
    <row r="130" spans="2:15" hidden="1" outlineLevel="2" x14ac:dyDescent="0.2">
      <c r="B130" s="50"/>
      <c r="C130" s="50"/>
      <c r="D130" s="281"/>
      <c r="E130" s="50"/>
      <c r="F130" s="50"/>
      <c r="G130" s="250"/>
      <c r="H130" s="250"/>
      <c r="I130" s="185"/>
      <c r="J130" s="185" t="s">
        <v>161</v>
      </c>
      <c r="K130" s="185"/>
      <c r="L130" s="185"/>
      <c r="M130" s="185"/>
      <c r="N130" s="98"/>
      <c r="O130" s="98"/>
    </row>
    <row r="131" spans="2:15" hidden="1" outlineLevel="2" x14ac:dyDescent="0.2">
      <c r="B131" s="50"/>
      <c r="C131" s="50"/>
      <c r="D131" s="281"/>
      <c r="E131" s="50"/>
      <c r="F131" s="50"/>
      <c r="G131" s="250"/>
      <c r="H131" s="250"/>
      <c r="I131" s="185"/>
      <c r="J131" s="185" t="s">
        <v>162</v>
      </c>
      <c r="K131" s="185"/>
      <c r="L131" s="185"/>
      <c r="M131" s="185"/>
      <c r="N131" s="98"/>
      <c r="O131" s="98"/>
    </row>
    <row r="132" spans="2:15" hidden="1" outlineLevel="2" x14ac:dyDescent="0.2">
      <c r="B132" s="50"/>
      <c r="C132" s="50"/>
      <c r="D132" s="281"/>
      <c r="E132" s="50"/>
      <c r="F132" s="50"/>
      <c r="G132" s="250"/>
      <c r="H132" s="250"/>
      <c r="I132" s="185"/>
      <c r="J132" s="185" t="s">
        <v>163</v>
      </c>
      <c r="K132" s="185"/>
      <c r="L132" s="185"/>
      <c r="M132" s="185"/>
      <c r="N132" s="98"/>
      <c r="O132" s="98"/>
    </row>
    <row r="133" spans="2:15" hidden="1" outlineLevel="2" x14ac:dyDescent="0.2">
      <c r="B133" s="50"/>
      <c r="C133" s="50"/>
      <c r="D133" s="281"/>
      <c r="E133" s="50"/>
      <c r="F133" s="50"/>
      <c r="G133" s="250"/>
      <c r="H133" s="250"/>
      <c r="I133" s="185" t="s">
        <v>164</v>
      </c>
      <c r="J133" s="185"/>
      <c r="K133" s="185"/>
      <c r="L133" s="185"/>
      <c r="M133" s="185"/>
      <c r="N133" s="98"/>
      <c r="O133" s="98"/>
    </row>
    <row r="134" spans="2:15" outlineLevel="1" x14ac:dyDescent="0.2">
      <c r="B134" s="50"/>
      <c r="C134" s="50"/>
      <c r="D134" s="281"/>
      <c r="E134" s="50"/>
      <c r="F134" s="50"/>
      <c r="G134" s="250" t="s">
        <v>1210</v>
      </c>
      <c r="H134" s="250"/>
      <c r="I134" s="250"/>
      <c r="J134" s="250"/>
      <c r="K134" s="250"/>
      <c r="L134" s="250"/>
      <c r="M134" s="250"/>
      <c r="N134" s="98"/>
      <c r="O134" s="98"/>
    </row>
    <row r="135" spans="2:15" x14ac:dyDescent="0.2">
      <c r="B135" s="50"/>
      <c r="C135" s="50"/>
      <c r="D135" s="281"/>
      <c r="E135" s="50"/>
      <c r="F135" s="50" t="s">
        <v>770</v>
      </c>
      <c r="G135" s="50"/>
      <c r="H135" s="50"/>
      <c r="I135" s="50"/>
      <c r="J135" s="50"/>
      <c r="K135" s="50"/>
      <c r="L135" s="50"/>
      <c r="M135" s="50"/>
      <c r="N135" s="98"/>
      <c r="O135" s="98"/>
    </row>
    <row r="136" spans="2:15" x14ac:dyDescent="0.2">
      <c r="B136" s="50"/>
      <c r="C136" s="50"/>
      <c r="D136" s="281"/>
      <c r="E136" s="50"/>
      <c r="F136" s="50" t="s">
        <v>158</v>
      </c>
      <c r="G136" s="50"/>
      <c r="H136" s="50"/>
      <c r="I136" s="50"/>
      <c r="J136" s="50"/>
      <c r="K136" s="50"/>
      <c r="L136" s="50"/>
      <c r="M136" s="50"/>
      <c r="N136" s="98"/>
      <c r="O136" s="98"/>
    </row>
    <row r="137" spans="2:15" x14ac:dyDescent="0.2">
      <c r="B137" s="50"/>
      <c r="C137" s="50"/>
      <c r="D137" s="281"/>
      <c r="E137" s="50"/>
      <c r="F137" s="50"/>
      <c r="G137" s="50" t="s">
        <v>157</v>
      </c>
      <c r="H137" s="50"/>
      <c r="I137" s="50"/>
      <c r="J137" s="50"/>
      <c r="K137" s="50"/>
      <c r="L137" s="50"/>
      <c r="M137" s="50"/>
      <c r="N137" s="98"/>
      <c r="O137" s="98"/>
    </row>
    <row r="138" spans="2:15" collapsed="1" x14ac:dyDescent="0.2">
      <c r="B138" s="50"/>
      <c r="C138" s="50"/>
      <c r="D138" s="281"/>
      <c r="E138" s="50"/>
      <c r="F138" s="50"/>
      <c r="G138" s="185" t="s">
        <v>159</v>
      </c>
      <c r="H138" s="185"/>
      <c r="I138" s="185"/>
      <c r="J138" s="185"/>
      <c r="K138" s="185"/>
      <c r="L138" s="185"/>
      <c r="M138" s="185"/>
      <c r="N138" s="98"/>
      <c r="O138" s="98"/>
    </row>
    <row r="139" spans="2:15" hidden="1" outlineLevel="1" x14ac:dyDescent="0.2">
      <c r="B139" s="50"/>
      <c r="C139" s="50"/>
      <c r="D139" s="281"/>
      <c r="E139" s="50"/>
      <c r="F139" s="50"/>
      <c r="G139" s="185"/>
      <c r="H139" s="185" t="s">
        <v>160</v>
      </c>
      <c r="I139" s="185"/>
      <c r="J139" s="185"/>
      <c r="K139" s="185"/>
      <c r="L139" s="185"/>
      <c r="M139" s="185"/>
      <c r="N139" s="98"/>
      <c r="O139" s="98"/>
    </row>
    <row r="140" spans="2:15" hidden="1" outlineLevel="1" x14ac:dyDescent="0.2">
      <c r="B140" s="50"/>
      <c r="C140" s="50"/>
      <c r="D140" s="281"/>
      <c r="E140" s="50"/>
      <c r="F140" s="50"/>
      <c r="G140" s="185"/>
      <c r="H140" s="185" t="s">
        <v>161</v>
      </c>
      <c r="I140" s="185"/>
      <c r="J140" s="185"/>
      <c r="K140" s="185"/>
      <c r="L140" s="185"/>
      <c r="M140" s="185"/>
      <c r="N140" s="98"/>
      <c r="O140" s="98"/>
    </row>
    <row r="141" spans="2:15" hidden="1" outlineLevel="1" x14ac:dyDescent="0.2">
      <c r="B141" s="50"/>
      <c r="C141" s="50"/>
      <c r="D141" s="281"/>
      <c r="E141" s="50"/>
      <c r="F141" s="50"/>
      <c r="G141" s="185"/>
      <c r="H141" s="185" t="s">
        <v>162</v>
      </c>
      <c r="I141" s="185"/>
      <c r="J141" s="185"/>
      <c r="K141" s="185"/>
      <c r="L141" s="185"/>
      <c r="M141" s="185"/>
      <c r="N141" s="98"/>
      <c r="O141" s="98"/>
    </row>
    <row r="142" spans="2:15" hidden="1" outlineLevel="1" x14ac:dyDescent="0.2">
      <c r="B142" s="50"/>
      <c r="C142" s="50"/>
      <c r="D142" s="281"/>
      <c r="E142" s="50"/>
      <c r="F142" s="50"/>
      <c r="G142" s="185"/>
      <c r="H142" s="185" t="s">
        <v>163</v>
      </c>
      <c r="I142" s="185"/>
      <c r="J142" s="185"/>
      <c r="K142" s="185"/>
      <c r="L142" s="185"/>
      <c r="M142" s="185"/>
      <c r="N142" s="98"/>
      <c r="O142" s="98"/>
    </row>
    <row r="143" spans="2:15" hidden="1" outlineLevel="1" x14ac:dyDescent="0.2">
      <c r="B143" s="50"/>
      <c r="C143" s="50"/>
      <c r="D143" s="281"/>
      <c r="E143" s="50"/>
      <c r="F143" s="50"/>
      <c r="G143" s="185" t="s">
        <v>164</v>
      </c>
      <c r="H143" s="185"/>
      <c r="I143" s="185"/>
      <c r="J143" s="185"/>
      <c r="K143" s="185"/>
      <c r="L143" s="185"/>
      <c r="M143" s="185"/>
      <c r="N143" s="98"/>
      <c r="O143" s="98"/>
    </row>
    <row r="144" spans="2:15" x14ac:dyDescent="0.2">
      <c r="B144" s="50"/>
      <c r="C144" s="50"/>
      <c r="D144" s="281"/>
      <c r="E144" s="50"/>
      <c r="F144" s="50" t="s">
        <v>770</v>
      </c>
      <c r="G144" s="50"/>
      <c r="H144" s="50"/>
      <c r="I144" s="50"/>
      <c r="J144" s="50"/>
      <c r="K144" s="50"/>
      <c r="L144" s="50"/>
      <c r="M144" s="50"/>
      <c r="N144" s="98"/>
      <c r="O144" s="98"/>
    </row>
    <row r="145" spans="1:15" x14ac:dyDescent="0.2">
      <c r="A145" s="98"/>
      <c r="B145" s="50"/>
      <c r="C145" s="50"/>
      <c r="D145" s="281"/>
      <c r="E145" s="50" t="s">
        <v>301</v>
      </c>
      <c r="F145" s="50"/>
      <c r="G145" s="50"/>
      <c r="H145" s="50"/>
      <c r="I145" s="50"/>
      <c r="J145" s="50"/>
      <c r="K145" s="50"/>
      <c r="L145" s="50"/>
      <c r="M145" s="50"/>
      <c r="N145" s="98"/>
      <c r="O145" s="98"/>
    </row>
    <row r="146" spans="1:15" x14ac:dyDescent="0.2">
      <c r="A146" s="98"/>
      <c r="B146" s="50"/>
      <c r="C146" s="50"/>
      <c r="D146" s="281" t="s">
        <v>770</v>
      </c>
      <c r="E146" s="50"/>
      <c r="F146" s="50"/>
      <c r="G146" s="50"/>
      <c r="H146" s="50"/>
      <c r="I146" s="50"/>
      <c r="J146" s="50"/>
      <c r="K146" s="50"/>
      <c r="L146" s="50"/>
      <c r="M146" s="50"/>
      <c r="N146" s="98"/>
      <c r="O146" s="98"/>
    </row>
    <row r="147" spans="1:15" x14ac:dyDescent="0.2">
      <c r="A147" s="98"/>
      <c r="B147" s="50"/>
      <c r="C147" s="50" t="s">
        <v>780</v>
      </c>
      <c r="D147" s="50"/>
      <c r="E147" s="50"/>
      <c r="F147" s="50"/>
      <c r="G147" s="50"/>
      <c r="H147" s="50"/>
      <c r="I147" s="50"/>
      <c r="J147" s="50"/>
      <c r="K147" s="50"/>
      <c r="L147" s="50"/>
      <c r="M147" s="50"/>
    </row>
    <row r="148" spans="1:15" x14ac:dyDescent="0.2">
      <c r="A148" s="98"/>
      <c r="B148" s="50" t="s">
        <v>302</v>
      </c>
      <c r="C148" s="50"/>
      <c r="D148" s="50"/>
      <c r="E148" s="50"/>
      <c r="F148" s="50"/>
      <c r="G148" s="50"/>
      <c r="H148" s="50"/>
      <c r="I148" s="50"/>
      <c r="J148" s="50"/>
      <c r="K148" s="50"/>
      <c r="L148" s="50"/>
      <c r="M148" s="50"/>
    </row>
    <row r="149" spans="1:15" x14ac:dyDescent="0.2">
      <c r="A149" s="98"/>
      <c r="B149" s="98"/>
      <c r="C149" s="98"/>
      <c r="D149" s="98"/>
    </row>
  </sheetData>
  <phoneticPr fontId="2" type="noConversion"/>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CMaquina</vt:lpstr>
      <vt:lpstr>Interrupt</vt:lpstr>
      <vt:lpstr>ImgProg</vt:lpstr>
      <vt:lpstr>Hoja5</vt:lpstr>
      <vt:lpstr>Variables y Vectores</vt:lpstr>
      <vt:lpstr>PSW</vt:lpstr>
      <vt:lpstr>MemMgm</vt:lpstr>
      <vt:lpstr>Que Hacer</vt:lpstr>
      <vt:lpstr>Flujo SO Helena</vt:lpstr>
      <vt:lpstr>Multiprogramación</vt:lpstr>
      <vt:lpstr>Imagenes</vt:lpstr>
      <vt:lpstr>Hoja1</vt:lpstr>
    </vt:vector>
  </TitlesOfParts>
  <Company>HSBC, Mexico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43471728</dc:creator>
  <cp:lastModifiedBy>HECTOR</cp:lastModifiedBy>
  <dcterms:created xsi:type="dcterms:W3CDTF">2008-11-07T16:14:48Z</dcterms:created>
  <dcterms:modified xsi:type="dcterms:W3CDTF">2018-04-11T15:49:00Z</dcterms:modified>
</cp:coreProperties>
</file>