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hidePivotFieldList="1" autoCompressPictures="0"/>
  <bookViews>
    <workbookView xWindow="-20" yWindow="0" windowWidth="25600" windowHeight="15480" tabRatio="500" activeTab="3"/>
  </bookViews>
  <sheets>
    <sheet name="Raw" sheetId="1" r:id="rId1"/>
    <sheet name="Rank by Code" sheetId="2" r:id="rId2"/>
    <sheet name="Rank by State" sheetId="3" r:id="rId3"/>
    <sheet name="Summary" sheetId="7" r:id="rId4"/>
  </sheets>
  <calcPr calcId="140000" concurrentCalc="0"/>
  <pivotCaches>
    <pivotCache cacheId="7" r:id="rId5"/>
    <pivotCache cacheId="12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" i="2" l="1"/>
  <c r="O14" i="2"/>
  <c r="O13" i="2"/>
</calcChain>
</file>

<file path=xl/sharedStrings.xml><?xml version="1.0" encoding="utf-8"?>
<sst xmlns="http://schemas.openxmlformats.org/spreadsheetml/2006/main" count="612" uniqueCount="98">
  <si>
    <t>BOG</t>
  </si>
  <si>
    <t>El Dorado Intl</t>
  </si>
  <si>
    <t>Bogota</t>
  </si>
  <si>
    <t>Colombia</t>
  </si>
  <si>
    <t>MIA</t>
  </si>
  <si>
    <t>Miami International</t>
  </si>
  <si>
    <t>Miami</t>
  </si>
  <si>
    <t>FL</t>
  </si>
  <si>
    <t>United States</t>
  </si>
  <si>
    <t>ATL</t>
  </si>
  <si>
    <t>Hartsfield-Jackson ATL</t>
  </si>
  <si>
    <t>Atlanta</t>
  </si>
  <si>
    <t>GA</t>
  </si>
  <si>
    <t>IAH</t>
  </si>
  <si>
    <t>George Bush Intercontinental</t>
  </si>
  <si>
    <t>Houston-Intercontinental</t>
  </si>
  <si>
    <t>TX</t>
  </si>
  <si>
    <t>FLL</t>
  </si>
  <si>
    <t>Ft Lauderdale Intl</t>
  </si>
  <si>
    <t>Fort Lauderdale</t>
  </si>
  <si>
    <t>JFK</t>
  </si>
  <si>
    <t>John F Kennedy Intl</t>
  </si>
  <si>
    <t>New York-JFK</t>
  </si>
  <si>
    <t>NY</t>
  </si>
  <si>
    <t>LAX</t>
  </si>
  <si>
    <t>Los Angeles Intl</t>
  </si>
  <si>
    <t>Los Angeles</t>
  </si>
  <si>
    <t>CA</t>
  </si>
  <si>
    <t>MCO</t>
  </si>
  <si>
    <t>Orlando Intl</t>
  </si>
  <si>
    <t>Orlando</t>
  </si>
  <si>
    <t>EWR</t>
  </si>
  <si>
    <t>Newark Intl</t>
  </si>
  <si>
    <t>Newark</t>
  </si>
  <si>
    <t>NJ</t>
  </si>
  <si>
    <t>IAD</t>
  </si>
  <si>
    <t>Dulles International</t>
  </si>
  <si>
    <t>Washington-Dulles</t>
  </si>
  <si>
    <t>VA</t>
  </si>
  <si>
    <t>DFW</t>
  </si>
  <si>
    <t>Dallas/Ft Worth Intl</t>
  </si>
  <si>
    <t>Dallas/Fort Worth</t>
  </si>
  <si>
    <t>SJU</t>
  </si>
  <si>
    <t>Luis Munoz Marin Int</t>
  </si>
  <si>
    <t>San Juan</t>
  </si>
  <si>
    <t>PR</t>
  </si>
  <si>
    <t>Origin</t>
  </si>
  <si>
    <t>Origin Name</t>
  </si>
  <si>
    <t>Origin City</t>
  </si>
  <si>
    <t>Origin State</t>
  </si>
  <si>
    <t>Origin Country</t>
  </si>
  <si>
    <t>Destination</t>
  </si>
  <si>
    <t>Destination Name</t>
  </si>
  <si>
    <t>Destination City</t>
  </si>
  <si>
    <t>Destination State</t>
  </si>
  <si>
    <t>Destination Country</t>
  </si>
  <si>
    <t>Occurrences</t>
  </si>
  <si>
    <t>Total Seats</t>
  </si>
  <si>
    <t>CCS</t>
  </si>
  <si>
    <t>Simon Bolivar International</t>
  </si>
  <si>
    <t>Caracas</t>
  </si>
  <si>
    <t>Venezuela</t>
  </si>
  <si>
    <t>GRU</t>
  </si>
  <si>
    <t>Guarulhos Intl</t>
  </si>
  <si>
    <t>Sao Paulo-Guarulhos</t>
  </si>
  <si>
    <t>SP</t>
  </si>
  <si>
    <t>Brazil</t>
  </si>
  <si>
    <t>ORD</t>
  </si>
  <si>
    <t>O'Hare International</t>
  </si>
  <si>
    <t>Chicago-O'Hare</t>
  </si>
  <si>
    <t>IL</t>
  </si>
  <si>
    <t>DTW</t>
  </si>
  <si>
    <t>Metropolitan Wayne County</t>
  </si>
  <si>
    <t>Detroit</t>
  </si>
  <si>
    <t>MI</t>
  </si>
  <si>
    <t>SAL</t>
  </si>
  <si>
    <t>El Salvador Intl</t>
  </si>
  <si>
    <t>San Salvador</t>
  </si>
  <si>
    <t>El Salvador</t>
  </si>
  <si>
    <t>SFO</t>
  </si>
  <si>
    <t>San Francisco Intl</t>
  </si>
  <si>
    <t>San Francisco</t>
  </si>
  <si>
    <t>SAP</t>
  </si>
  <si>
    <t>Ramon V. Morales Intl</t>
  </si>
  <si>
    <t>San Pedro Sula</t>
  </si>
  <si>
    <t>Honduras</t>
  </si>
  <si>
    <t>Row Labels</t>
  </si>
  <si>
    <t>Grand Total</t>
  </si>
  <si>
    <t>Values</t>
  </si>
  <si>
    <t>Sum of Total Seats</t>
  </si>
  <si>
    <t>Sum of Occurrences</t>
  </si>
  <si>
    <t>Rank</t>
  </si>
  <si>
    <t>State</t>
  </si>
  <si>
    <t>Occurences</t>
  </si>
  <si>
    <t>Future Throughput Data 3.10.16 - 6.1.16</t>
  </si>
  <si>
    <t>MIA/FLL</t>
  </si>
  <si>
    <t>JFK/LGA/EWR</t>
  </si>
  <si>
    <t>IAD/DCA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</si>
</sst>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0" fillId="0" borderId="0" xfId="0" applyNumberFormat="1" applyFont="1" applyFill="1" applyBorder="1"/>
    <xf numFmtId="0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0" fontId="0" fillId="0" borderId="1" xfId="0" applyBorder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a Tilchin" refreshedDate="42437.708403935183" createdVersion="4" refreshedVersion="4" minRefreshableVersion="3" recordCount="43">
  <cacheSource type="worksheet">
    <worksheetSource ref="A1:C44" sheet="Rank by Code"/>
  </cacheSource>
  <cacheFields count="3">
    <cacheField name="Destination" numFmtId="0">
      <sharedItems count="14">
        <s v="ATL"/>
        <s v="DFW"/>
        <s v="DTW"/>
        <s v="EWR"/>
        <s v="FLL"/>
        <s v="IAD"/>
        <s v="IAH"/>
        <s v="JFK"/>
        <s v="LAX"/>
        <s v="MCO"/>
        <s v="MIA"/>
        <s v="ORD"/>
        <s v="SFO"/>
        <s v="SJU"/>
      </sharedItems>
    </cacheField>
    <cacheField name="Occurrences" numFmtId="0">
      <sharedItems containsSemiMixedTypes="0" containsString="0" containsNumber="1" containsInteger="1" minValue="1" maxValue="66" count="23">
        <n v="17"/>
        <n v="13"/>
        <n v="11"/>
        <n v="41"/>
        <n v="27"/>
        <n v="2"/>
        <n v="4"/>
        <n v="18"/>
        <n v="5"/>
        <n v="3"/>
        <n v="6"/>
        <n v="7"/>
        <n v="12"/>
        <n v="8"/>
        <n v="66"/>
        <n v="26"/>
        <n v="40"/>
        <n v="9"/>
        <n v="29"/>
        <n v="34"/>
        <n v="23"/>
        <n v="37"/>
        <n v="1"/>
      </sharedItems>
    </cacheField>
    <cacheField name="Total Seats" numFmtId="0">
      <sharedItems containsSemiMixedTypes="0" containsString="0" containsNumber="1" containsInteger="1" minValue="120" maxValue="440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rla Tilchin" refreshedDate="42437.711092245372" createdVersion="4" refreshedVersion="4" minRefreshableVersion="3" recordCount="43">
  <cacheSource type="worksheet">
    <worksheetSource ref="A1:C44" sheet="Rank by State"/>
  </cacheSource>
  <cacheFields count="4">
    <cacheField name="Destination" numFmtId="0">
      <sharedItems/>
    </cacheField>
    <cacheField name="Destination State" numFmtId="0">
      <sharedItems count="10">
        <s v="FL"/>
        <s v="GA"/>
        <s v="TX"/>
        <s v="NY"/>
        <s v="CA"/>
        <s v="NJ"/>
        <s v="VA"/>
        <s v="PR"/>
        <s v="IL"/>
        <s v="MI"/>
      </sharedItems>
    </cacheField>
    <cacheField name="Occurrences" numFmtId="0">
      <sharedItems containsSemiMixedTypes="0" containsString="0" containsNumber="1" containsInteger="1" minValue="1" maxValue="66"/>
    </cacheField>
    <cacheField name="Total Seats" numFmtId="0">
      <sharedItems containsSemiMixedTypes="0" containsString="0" containsNumber="1" containsInteger="1" minValue="120" maxValue="440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0"/>
    <n v="9004"/>
  </r>
  <r>
    <x v="0"/>
    <x v="1"/>
    <n v="2067"/>
  </r>
  <r>
    <x v="0"/>
    <x v="2"/>
    <n v="9337"/>
  </r>
  <r>
    <x v="0"/>
    <x v="3"/>
    <n v="12078"/>
  </r>
  <r>
    <x v="0"/>
    <x v="4"/>
    <n v="10992"/>
  </r>
  <r>
    <x v="1"/>
    <x v="5"/>
    <n v="274"/>
  </r>
  <r>
    <x v="1"/>
    <x v="6"/>
    <n v="4815"/>
  </r>
  <r>
    <x v="1"/>
    <x v="7"/>
    <n v="9120"/>
  </r>
  <r>
    <x v="2"/>
    <x v="8"/>
    <n v="1527"/>
  </r>
  <r>
    <x v="3"/>
    <x v="9"/>
    <n v="1435"/>
  </r>
  <r>
    <x v="3"/>
    <x v="6"/>
    <n v="4114"/>
  </r>
  <r>
    <x v="3"/>
    <x v="0"/>
    <n v="2878"/>
  </r>
  <r>
    <x v="3"/>
    <x v="6"/>
    <n v="725"/>
  </r>
  <r>
    <x v="4"/>
    <x v="10"/>
    <n v="5776"/>
  </r>
  <r>
    <x v="4"/>
    <x v="11"/>
    <n v="2430"/>
  </r>
  <r>
    <x v="4"/>
    <x v="1"/>
    <n v="7458"/>
  </r>
  <r>
    <x v="5"/>
    <x v="5"/>
    <n v="960"/>
  </r>
  <r>
    <x v="5"/>
    <x v="8"/>
    <n v="7564"/>
  </r>
  <r>
    <x v="5"/>
    <x v="12"/>
    <n v="9886"/>
  </r>
  <r>
    <x v="6"/>
    <x v="12"/>
    <n v="8946"/>
  </r>
  <r>
    <x v="6"/>
    <x v="13"/>
    <n v="4121"/>
  </r>
  <r>
    <x v="6"/>
    <x v="10"/>
    <n v="6570"/>
  </r>
  <r>
    <x v="6"/>
    <x v="14"/>
    <n v="29086"/>
  </r>
  <r>
    <x v="6"/>
    <x v="15"/>
    <n v="9369"/>
  </r>
  <r>
    <x v="7"/>
    <x v="8"/>
    <n v="4639"/>
  </r>
  <r>
    <x v="7"/>
    <x v="8"/>
    <n v="3759"/>
  </r>
  <r>
    <x v="7"/>
    <x v="16"/>
    <n v="44080"/>
  </r>
  <r>
    <x v="7"/>
    <x v="17"/>
    <n v="3446"/>
  </r>
  <r>
    <x v="7"/>
    <x v="9"/>
    <n v="420"/>
  </r>
  <r>
    <x v="8"/>
    <x v="13"/>
    <n v="3516"/>
  </r>
  <r>
    <x v="8"/>
    <x v="5"/>
    <n v="678"/>
  </r>
  <r>
    <x v="8"/>
    <x v="18"/>
    <n v="24605"/>
  </r>
  <r>
    <x v="9"/>
    <x v="6"/>
    <n v="2850"/>
  </r>
  <r>
    <x v="9"/>
    <x v="1"/>
    <n v="12325"/>
  </r>
  <r>
    <x v="10"/>
    <x v="1"/>
    <n v="14134"/>
  </r>
  <r>
    <x v="10"/>
    <x v="19"/>
    <n v="26140"/>
  </r>
  <r>
    <x v="10"/>
    <x v="20"/>
    <n v="32961"/>
  </r>
  <r>
    <x v="10"/>
    <x v="16"/>
    <n v="19778"/>
  </r>
  <r>
    <x v="10"/>
    <x v="21"/>
    <n v="20428"/>
  </r>
  <r>
    <x v="11"/>
    <x v="8"/>
    <n v="7510"/>
  </r>
  <r>
    <x v="11"/>
    <x v="17"/>
    <n v="3630"/>
  </r>
  <r>
    <x v="12"/>
    <x v="12"/>
    <n v="7020"/>
  </r>
  <r>
    <x v="13"/>
    <x v="22"/>
    <n v="1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3">
  <r>
    <s v="MIA"/>
    <x v="0"/>
    <n v="13"/>
    <n v="14134"/>
  </r>
  <r>
    <s v="ATL"/>
    <x v="1"/>
    <n v="17"/>
    <n v="9004"/>
  </r>
  <r>
    <s v="IAH"/>
    <x v="2"/>
    <n v="12"/>
    <n v="8946"/>
  </r>
  <r>
    <s v="FLL"/>
    <x v="0"/>
    <n v="6"/>
    <n v="5776"/>
  </r>
  <r>
    <s v="JFK"/>
    <x v="3"/>
    <n v="5"/>
    <n v="4639"/>
  </r>
  <r>
    <s v="LAX"/>
    <x v="4"/>
    <n v="8"/>
    <n v="3516"/>
  </r>
  <r>
    <s v="MCO"/>
    <x v="0"/>
    <n v="4"/>
    <n v="2850"/>
  </r>
  <r>
    <s v="EWR"/>
    <x v="5"/>
    <n v="3"/>
    <n v="1435"/>
  </r>
  <r>
    <s v="IAD"/>
    <x v="6"/>
    <n v="2"/>
    <n v="960"/>
  </r>
  <r>
    <s v="DFW"/>
    <x v="2"/>
    <n v="2"/>
    <n v="274"/>
  </r>
  <r>
    <s v="SJU"/>
    <x v="7"/>
    <n v="1"/>
    <n v="120"/>
  </r>
  <r>
    <s v="MIA"/>
    <x v="0"/>
    <n v="34"/>
    <n v="26140"/>
  </r>
  <r>
    <s v="IAH"/>
    <x v="2"/>
    <n v="8"/>
    <n v="4121"/>
  </r>
  <r>
    <s v="JFK"/>
    <x v="3"/>
    <n v="5"/>
    <n v="3759"/>
  </r>
  <r>
    <s v="ATL"/>
    <x v="1"/>
    <n v="13"/>
    <n v="2067"/>
  </r>
  <r>
    <s v="JFK"/>
    <x v="3"/>
    <n v="40"/>
    <n v="44080"/>
  </r>
  <r>
    <s v="MIA"/>
    <x v="0"/>
    <n v="23"/>
    <n v="32961"/>
  </r>
  <r>
    <s v="MCO"/>
    <x v="0"/>
    <n v="13"/>
    <n v="12325"/>
  </r>
  <r>
    <s v="ATL"/>
    <x v="1"/>
    <n v="11"/>
    <n v="9337"/>
  </r>
  <r>
    <s v="IAD"/>
    <x v="6"/>
    <n v="5"/>
    <n v="7564"/>
  </r>
  <r>
    <s v="ORD"/>
    <x v="8"/>
    <n v="5"/>
    <n v="7510"/>
  </r>
  <r>
    <s v="IAH"/>
    <x v="2"/>
    <n v="6"/>
    <n v="6570"/>
  </r>
  <r>
    <s v="DFW"/>
    <x v="2"/>
    <n v="4"/>
    <n v="4815"/>
  </r>
  <r>
    <s v="EWR"/>
    <x v="5"/>
    <n v="4"/>
    <n v="4114"/>
  </r>
  <r>
    <s v="DTW"/>
    <x v="9"/>
    <n v="5"/>
    <n v="1527"/>
  </r>
  <r>
    <s v="LAX"/>
    <x v="4"/>
    <n v="2"/>
    <n v="678"/>
  </r>
  <r>
    <s v="IAH"/>
    <x v="2"/>
    <n v="66"/>
    <n v="29086"/>
  </r>
  <r>
    <s v="LAX"/>
    <x v="4"/>
    <n v="29"/>
    <n v="24605"/>
  </r>
  <r>
    <s v="MIA"/>
    <x v="0"/>
    <n v="40"/>
    <n v="19778"/>
  </r>
  <r>
    <s v="ATL"/>
    <x v="1"/>
    <n v="41"/>
    <n v="12078"/>
  </r>
  <r>
    <s v="IAD"/>
    <x v="6"/>
    <n v="12"/>
    <n v="9886"/>
  </r>
  <r>
    <s v="DFW"/>
    <x v="2"/>
    <n v="18"/>
    <n v="9120"/>
  </r>
  <r>
    <s v="SFO"/>
    <x v="4"/>
    <n v="12"/>
    <n v="7020"/>
  </r>
  <r>
    <s v="ORD"/>
    <x v="8"/>
    <n v="9"/>
    <n v="3630"/>
  </r>
  <r>
    <s v="JFK"/>
    <x v="3"/>
    <n v="9"/>
    <n v="3446"/>
  </r>
  <r>
    <s v="EWR"/>
    <x v="5"/>
    <n v="17"/>
    <n v="2878"/>
  </r>
  <r>
    <s v="FLL"/>
    <x v="0"/>
    <n v="7"/>
    <n v="2430"/>
  </r>
  <r>
    <s v="MIA"/>
    <x v="0"/>
    <n v="37"/>
    <n v="20428"/>
  </r>
  <r>
    <s v="ATL"/>
    <x v="1"/>
    <n v="27"/>
    <n v="10992"/>
  </r>
  <r>
    <s v="IAH"/>
    <x v="2"/>
    <n v="26"/>
    <n v="9369"/>
  </r>
  <r>
    <s v="FLL"/>
    <x v="0"/>
    <n v="13"/>
    <n v="7458"/>
  </r>
  <r>
    <s v="EWR"/>
    <x v="5"/>
    <n v="4"/>
    <n v="725"/>
  </r>
  <r>
    <s v="JFK"/>
    <x v="3"/>
    <n v="3"/>
    <n v="4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1:G27" firstHeaderRow="1" firstDataRow="2" firstDataCol="1"/>
  <pivotFields count="3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24">
        <item x="22"/>
        <item x="5"/>
        <item x="9"/>
        <item x="6"/>
        <item x="8"/>
        <item x="10"/>
        <item x="11"/>
        <item x="13"/>
        <item x="17"/>
        <item x="2"/>
        <item x="12"/>
        <item x="1"/>
        <item x="0"/>
        <item x="7"/>
        <item x="20"/>
        <item x="15"/>
        <item x="4"/>
        <item x="18"/>
        <item x="19"/>
        <item x="21"/>
        <item x="16"/>
        <item x="3"/>
        <item x="14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ccurrences" fld="1" baseField="0" baseItem="0"/>
    <dataField name="Sum of Total Seats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9:G21" firstHeaderRow="1" firstDataRow="2" firstDataCol="1"/>
  <pivotFields count="4">
    <pivotField showAll="0"/>
    <pivotField axis="axisRow" showAll="0">
      <items count="11">
        <item x="4"/>
        <item x="0"/>
        <item x="1"/>
        <item x="8"/>
        <item x="9"/>
        <item x="5"/>
        <item x="3"/>
        <item x="7"/>
        <item x="2"/>
        <item x="6"/>
        <item t="default"/>
      </items>
    </pivotField>
    <pivotField dataField="1"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ccurrences" fld="2" baseField="0" baseItem="0"/>
    <dataField name="Sum of Total Seats" fld="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26" workbookViewId="0">
      <selection activeCell="L44" sqref="A1:L44"/>
    </sheetView>
  </sheetViews>
  <sheetFormatPr baseColWidth="10" defaultRowHeight="15" x14ac:dyDescent="0"/>
  <sheetData>
    <row r="1" spans="1:12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</row>
    <row r="2" spans="1:12">
      <c r="A2" t="s">
        <v>0</v>
      </c>
      <c r="B2" t="s">
        <v>1</v>
      </c>
      <c r="C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>
        <v>13</v>
      </c>
      <c r="L2">
        <v>14134</v>
      </c>
    </row>
    <row r="3" spans="1:12">
      <c r="A3" t="s">
        <v>0</v>
      </c>
      <c r="B3" t="s">
        <v>1</v>
      </c>
      <c r="C3" t="s">
        <v>2</v>
      </c>
      <c r="E3" t="s">
        <v>3</v>
      </c>
      <c r="F3" t="s">
        <v>9</v>
      </c>
      <c r="G3" t="s">
        <v>10</v>
      </c>
      <c r="H3" t="s">
        <v>11</v>
      </c>
      <c r="I3" t="s">
        <v>12</v>
      </c>
      <c r="J3" t="s">
        <v>8</v>
      </c>
      <c r="K3">
        <v>17</v>
      </c>
      <c r="L3">
        <v>9004</v>
      </c>
    </row>
    <row r="4" spans="1:12">
      <c r="A4" t="s">
        <v>0</v>
      </c>
      <c r="B4" t="s">
        <v>1</v>
      </c>
      <c r="C4" t="s">
        <v>2</v>
      </c>
      <c r="E4" t="s">
        <v>3</v>
      </c>
      <c r="F4" t="s">
        <v>13</v>
      </c>
      <c r="G4" t="s">
        <v>14</v>
      </c>
      <c r="H4" t="s">
        <v>15</v>
      </c>
      <c r="I4" t="s">
        <v>16</v>
      </c>
      <c r="J4" t="s">
        <v>8</v>
      </c>
      <c r="K4">
        <v>12</v>
      </c>
      <c r="L4">
        <v>8946</v>
      </c>
    </row>
    <row r="5" spans="1:12">
      <c r="A5" t="s">
        <v>0</v>
      </c>
      <c r="B5" t="s">
        <v>1</v>
      </c>
      <c r="C5" t="s">
        <v>2</v>
      </c>
      <c r="E5" t="s">
        <v>3</v>
      </c>
      <c r="F5" t="s">
        <v>17</v>
      </c>
      <c r="G5" t="s">
        <v>18</v>
      </c>
      <c r="H5" t="s">
        <v>19</v>
      </c>
      <c r="I5" t="s">
        <v>7</v>
      </c>
      <c r="J5" t="s">
        <v>8</v>
      </c>
      <c r="K5">
        <v>6</v>
      </c>
      <c r="L5">
        <v>5776</v>
      </c>
    </row>
    <row r="6" spans="1:12">
      <c r="A6" t="s">
        <v>0</v>
      </c>
      <c r="B6" t="s">
        <v>1</v>
      </c>
      <c r="C6" t="s">
        <v>2</v>
      </c>
      <c r="E6" t="s">
        <v>3</v>
      </c>
      <c r="F6" t="s">
        <v>20</v>
      </c>
      <c r="G6" t="s">
        <v>21</v>
      </c>
      <c r="H6" t="s">
        <v>22</v>
      </c>
      <c r="I6" t="s">
        <v>23</v>
      </c>
      <c r="J6" t="s">
        <v>8</v>
      </c>
      <c r="K6">
        <v>5</v>
      </c>
      <c r="L6">
        <v>4639</v>
      </c>
    </row>
    <row r="7" spans="1:12">
      <c r="A7" t="s">
        <v>0</v>
      </c>
      <c r="B7" t="s">
        <v>1</v>
      </c>
      <c r="C7" t="s">
        <v>2</v>
      </c>
      <c r="E7" t="s">
        <v>3</v>
      </c>
      <c r="F7" t="s">
        <v>24</v>
      </c>
      <c r="G7" t="s">
        <v>25</v>
      </c>
      <c r="H7" t="s">
        <v>26</v>
      </c>
      <c r="I7" t="s">
        <v>27</v>
      </c>
      <c r="J7" t="s">
        <v>8</v>
      </c>
      <c r="K7">
        <v>8</v>
      </c>
      <c r="L7">
        <v>3516</v>
      </c>
    </row>
    <row r="8" spans="1:12">
      <c r="A8" t="s">
        <v>0</v>
      </c>
      <c r="B8" t="s">
        <v>1</v>
      </c>
      <c r="C8" t="s">
        <v>2</v>
      </c>
      <c r="E8" t="s">
        <v>3</v>
      </c>
      <c r="F8" t="s">
        <v>28</v>
      </c>
      <c r="G8" t="s">
        <v>29</v>
      </c>
      <c r="H8" t="s">
        <v>30</v>
      </c>
      <c r="I8" t="s">
        <v>7</v>
      </c>
      <c r="J8" t="s">
        <v>8</v>
      </c>
      <c r="K8">
        <v>4</v>
      </c>
      <c r="L8">
        <v>2850</v>
      </c>
    </row>
    <row r="9" spans="1:12">
      <c r="A9" t="s">
        <v>0</v>
      </c>
      <c r="B9" t="s">
        <v>1</v>
      </c>
      <c r="C9" t="s">
        <v>2</v>
      </c>
      <c r="E9" t="s">
        <v>3</v>
      </c>
      <c r="F9" t="s">
        <v>31</v>
      </c>
      <c r="G9" t="s">
        <v>32</v>
      </c>
      <c r="H9" t="s">
        <v>33</v>
      </c>
      <c r="I9" t="s">
        <v>34</v>
      </c>
      <c r="J9" t="s">
        <v>8</v>
      </c>
      <c r="K9">
        <v>3</v>
      </c>
      <c r="L9">
        <v>1435</v>
      </c>
    </row>
    <row r="10" spans="1:12">
      <c r="A10" t="s">
        <v>0</v>
      </c>
      <c r="B10" t="s">
        <v>1</v>
      </c>
      <c r="C10" t="s">
        <v>2</v>
      </c>
      <c r="E10" t="s">
        <v>3</v>
      </c>
      <c r="F10" t="s">
        <v>35</v>
      </c>
      <c r="G10" t="s">
        <v>36</v>
      </c>
      <c r="H10" t="s">
        <v>37</v>
      </c>
      <c r="I10" t="s">
        <v>38</v>
      </c>
      <c r="J10" t="s">
        <v>8</v>
      </c>
      <c r="K10">
        <v>2</v>
      </c>
      <c r="L10">
        <v>960</v>
      </c>
    </row>
    <row r="11" spans="1:12">
      <c r="A11" t="s">
        <v>0</v>
      </c>
      <c r="B11" t="s">
        <v>1</v>
      </c>
      <c r="C11" t="s">
        <v>2</v>
      </c>
      <c r="E11" t="s">
        <v>3</v>
      </c>
      <c r="F11" t="s">
        <v>39</v>
      </c>
      <c r="G11" t="s">
        <v>40</v>
      </c>
      <c r="H11" t="s">
        <v>41</v>
      </c>
      <c r="I11" t="s">
        <v>16</v>
      </c>
      <c r="J11" t="s">
        <v>8</v>
      </c>
      <c r="K11">
        <v>2</v>
      </c>
      <c r="L11">
        <v>274</v>
      </c>
    </row>
    <row r="12" spans="1:12">
      <c r="A12" t="s">
        <v>0</v>
      </c>
      <c r="B12" t="s">
        <v>1</v>
      </c>
      <c r="C12" t="s">
        <v>2</v>
      </c>
      <c r="E12" t="s">
        <v>3</v>
      </c>
      <c r="F12" t="s">
        <v>42</v>
      </c>
      <c r="G12" t="s">
        <v>43</v>
      </c>
      <c r="H12" t="s">
        <v>44</v>
      </c>
      <c r="I12" t="s">
        <v>45</v>
      </c>
      <c r="J12" t="s">
        <v>8</v>
      </c>
      <c r="K12">
        <v>1</v>
      </c>
      <c r="L12">
        <v>120</v>
      </c>
    </row>
    <row r="13" spans="1:12">
      <c r="A13" t="s">
        <v>58</v>
      </c>
      <c r="B13" t="s">
        <v>59</v>
      </c>
      <c r="C13" t="s">
        <v>60</v>
      </c>
      <c r="E13" t="s">
        <v>61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>
        <v>34</v>
      </c>
      <c r="L13">
        <v>26140</v>
      </c>
    </row>
    <row r="14" spans="1:12">
      <c r="A14" t="s">
        <v>58</v>
      </c>
      <c r="B14" t="s">
        <v>59</v>
      </c>
      <c r="C14" t="s">
        <v>60</v>
      </c>
      <c r="E14" t="s">
        <v>61</v>
      </c>
      <c r="F14" t="s">
        <v>13</v>
      </c>
      <c r="G14" t="s">
        <v>14</v>
      </c>
      <c r="H14" t="s">
        <v>15</v>
      </c>
      <c r="I14" t="s">
        <v>16</v>
      </c>
      <c r="J14" t="s">
        <v>8</v>
      </c>
      <c r="K14">
        <v>8</v>
      </c>
      <c r="L14">
        <v>4121</v>
      </c>
    </row>
    <row r="15" spans="1:12">
      <c r="A15" t="s">
        <v>58</v>
      </c>
      <c r="B15" t="s">
        <v>59</v>
      </c>
      <c r="C15" t="s">
        <v>60</v>
      </c>
      <c r="E15" t="s">
        <v>61</v>
      </c>
      <c r="F15" t="s">
        <v>20</v>
      </c>
      <c r="G15" t="s">
        <v>21</v>
      </c>
      <c r="H15" t="s">
        <v>22</v>
      </c>
      <c r="I15" t="s">
        <v>23</v>
      </c>
      <c r="J15" t="s">
        <v>8</v>
      </c>
      <c r="K15">
        <v>5</v>
      </c>
      <c r="L15">
        <v>3759</v>
      </c>
    </row>
    <row r="16" spans="1:12">
      <c r="A16" t="s">
        <v>58</v>
      </c>
      <c r="B16" t="s">
        <v>59</v>
      </c>
      <c r="C16" t="s">
        <v>60</v>
      </c>
      <c r="E16" t="s">
        <v>61</v>
      </c>
      <c r="F16" t="s">
        <v>9</v>
      </c>
      <c r="G16" t="s">
        <v>10</v>
      </c>
      <c r="H16" t="s">
        <v>11</v>
      </c>
      <c r="I16" t="s">
        <v>12</v>
      </c>
      <c r="J16" t="s">
        <v>8</v>
      </c>
      <c r="K16">
        <v>13</v>
      </c>
      <c r="L16">
        <v>2067</v>
      </c>
    </row>
    <row r="17" spans="1:12">
      <c r="A17" t="s">
        <v>62</v>
      </c>
      <c r="B17" t="s">
        <v>63</v>
      </c>
      <c r="C17" t="s">
        <v>64</v>
      </c>
      <c r="D17" t="s">
        <v>65</v>
      </c>
      <c r="E17" t="s">
        <v>66</v>
      </c>
      <c r="F17" t="s">
        <v>20</v>
      </c>
      <c r="G17" t="s">
        <v>21</v>
      </c>
      <c r="H17" t="s">
        <v>22</v>
      </c>
      <c r="I17" t="s">
        <v>23</v>
      </c>
      <c r="J17" t="s">
        <v>8</v>
      </c>
      <c r="K17">
        <v>40</v>
      </c>
      <c r="L17">
        <v>44080</v>
      </c>
    </row>
    <row r="18" spans="1:12">
      <c r="A18" t="s">
        <v>62</v>
      </c>
      <c r="B18" t="s">
        <v>63</v>
      </c>
      <c r="C18" t="s">
        <v>64</v>
      </c>
      <c r="D18" t="s">
        <v>65</v>
      </c>
      <c r="E18" t="s">
        <v>66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>
        <v>23</v>
      </c>
      <c r="L18">
        <v>32961</v>
      </c>
    </row>
    <row r="19" spans="1:12">
      <c r="A19" t="s">
        <v>62</v>
      </c>
      <c r="B19" t="s">
        <v>63</v>
      </c>
      <c r="C19" t="s">
        <v>64</v>
      </c>
      <c r="D19" t="s">
        <v>65</v>
      </c>
      <c r="E19" t="s">
        <v>66</v>
      </c>
      <c r="F19" t="s">
        <v>28</v>
      </c>
      <c r="G19" t="s">
        <v>29</v>
      </c>
      <c r="H19" t="s">
        <v>30</v>
      </c>
      <c r="I19" t="s">
        <v>7</v>
      </c>
      <c r="J19" t="s">
        <v>8</v>
      </c>
      <c r="K19">
        <v>13</v>
      </c>
      <c r="L19">
        <v>12325</v>
      </c>
    </row>
    <row r="20" spans="1:12">
      <c r="A20" t="s">
        <v>62</v>
      </c>
      <c r="B20" t="s">
        <v>63</v>
      </c>
      <c r="C20" t="s">
        <v>64</v>
      </c>
      <c r="D20" t="s">
        <v>65</v>
      </c>
      <c r="E20" t="s">
        <v>66</v>
      </c>
      <c r="F20" t="s">
        <v>9</v>
      </c>
      <c r="G20" t="s">
        <v>10</v>
      </c>
      <c r="H20" t="s">
        <v>11</v>
      </c>
      <c r="I20" t="s">
        <v>12</v>
      </c>
      <c r="J20" t="s">
        <v>8</v>
      </c>
      <c r="K20">
        <v>11</v>
      </c>
      <c r="L20">
        <v>9337</v>
      </c>
    </row>
    <row r="21" spans="1:12">
      <c r="A21" t="s">
        <v>62</v>
      </c>
      <c r="B21" t="s">
        <v>63</v>
      </c>
      <c r="C21" t="s">
        <v>64</v>
      </c>
      <c r="D21" t="s">
        <v>65</v>
      </c>
      <c r="E21" t="s">
        <v>66</v>
      </c>
      <c r="F21" t="s">
        <v>35</v>
      </c>
      <c r="G21" t="s">
        <v>36</v>
      </c>
      <c r="H21" t="s">
        <v>37</v>
      </c>
      <c r="I21" t="s">
        <v>38</v>
      </c>
      <c r="J21" t="s">
        <v>8</v>
      </c>
      <c r="K21">
        <v>5</v>
      </c>
      <c r="L21">
        <v>7564</v>
      </c>
    </row>
    <row r="22" spans="1:12">
      <c r="A22" t="s">
        <v>62</v>
      </c>
      <c r="B22" t="s">
        <v>63</v>
      </c>
      <c r="C22" t="s">
        <v>64</v>
      </c>
      <c r="D22" t="s">
        <v>65</v>
      </c>
      <c r="E22" t="s">
        <v>66</v>
      </c>
      <c r="F22" t="s">
        <v>67</v>
      </c>
      <c r="G22" t="s">
        <v>68</v>
      </c>
      <c r="H22" t="s">
        <v>69</v>
      </c>
      <c r="I22" t="s">
        <v>70</v>
      </c>
      <c r="J22" t="s">
        <v>8</v>
      </c>
      <c r="K22">
        <v>5</v>
      </c>
      <c r="L22">
        <v>7510</v>
      </c>
    </row>
    <row r="23" spans="1:12">
      <c r="A23" t="s">
        <v>62</v>
      </c>
      <c r="B23" t="s">
        <v>63</v>
      </c>
      <c r="C23" t="s">
        <v>64</v>
      </c>
      <c r="D23" t="s">
        <v>65</v>
      </c>
      <c r="E23" t="s">
        <v>66</v>
      </c>
      <c r="F23" t="s">
        <v>13</v>
      </c>
      <c r="G23" t="s">
        <v>14</v>
      </c>
      <c r="H23" t="s">
        <v>15</v>
      </c>
      <c r="I23" t="s">
        <v>16</v>
      </c>
      <c r="J23" t="s">
        <v>8</v>
      </c>
      <c r="K23">
        <v>6</v>
      </c>
      <c r="L23">
        <v>6570</v>
      </c>
    </row>
    <row r="24" spans="1:12">
      <c r="A24" t="s">
        <v>62</v>
      </c>
      <c r="B24" t="s">
        <v>63</v>
      </c>
      <c r="C24" t="s">
        <v>64</v>
      </c>
      <c r="D24" t="s">
        <v>65</v>
      </c>
      <c r="E24" t="s">
        <v>66</v>
      </c>
      <c r="F24" t="s">
        <v>39</v>
      </c>
      <c r="G24" t="s">
        <v>40</v>
      </c>
      <c r="H24" t="s">
        <v>41</v>
      </c>
      <c r="I24" t="s">
        <v>16</v>
      </c>
      <c r="J24" t="s">
        <v>8</v>
      </c>
      <c r="K24">
        <v>4</v>
      </c>
      <c r="L24">
        <v>4815</v>
      </c>
    </row>
    <row r="25" spans="1:12">
      <c r="A25" t="s">
        <v>62</v>
      </c>
      <c r="B25" t="s">
        <v>63</v>
      </c>
      <c r="C25" t="s">
        <v>64</v>
      </c>
      <c r="D25" t="s">
        <v>65</v>
      </c>
      <c r="E25" t="s">
        <v>66</v>
      </c>
      <c r="F25" t="s">
        <v>31</v>
      </c>
      <c r="G25" t="s">
        <v>32</v>
      </c>
      <c r="H25" t="s">
        <v>33</v>
      </c>
      <c r="I25" t="s">
        <v>34</v>
      </c>
      <c r="J25" t="s">
        <v>8</v>
      </c>
      <c r="K25">
        <v>4</v>
      </c>
      <c r="L25">
        <v>4114</v>
      </c>
    </row>
    <row r="26" spans="1:12">
      <c r="A26" t="s">
        <v>62</v>
      </c>
      <c r="B26" t="s">
        <v>63</v>
      </c>
      <c r="C26" t="s">
        <v>64</v>
      </c>
      <c r="D26" t="s">
        <v>65</v>
      </c>
      <c r="E26" t="s">
        <v>66</v>
      </c>
      <c r="F26" t="s">
        <v>71</v>
      </c>
      <c r="G26" t="s">
        <v>72</v>
      </c>
      <c r="H26" t="s">
        <v>73</v>
      </c>
      <c r="I26" t="s">
        <v>74</v>
      </c>
      <c r="J26" t="s">
        <v>8</v>
      </c>
      <c r="K26">
        <v>5</v>
      </c>
      <c r="L26">
        <v>1527</v>
      </c>
    </row>
    <row r="27" spans="1:12">
      <c r="A27" t="s">
        <v>62</v>
      </c>
      <c r="B27" t="s">
        <v>63</v>
      </c>
      <c r="C27" t="s">
        <v>64</v>
      </c>
      <c r="D27" t="s">
        <v>65</v>
      </c>
      <c r="E27" t="s">
        <v>66</v>
      </c>
      <c r="F27" t="s">
        <v>24</v>
      </c>
      <c r="G27" t="s">
        <v>25</v>
      </c>
      <c r="H27" t="s">
        <v>26</v>
      </c>
      <c r="I27" t="s">
        <v>27</v>
      </c>
      <c r="J27" t="s">
        <v>8</v>
      </c>
      <c r="K27">
        <v>2</v>
      </c>
      <c r="L27">
        <v>678</v>
      </c>
    </row>
    <row r="28" spans="1:12">
      <c r="A28" t="s">
        <v>75</v>
      </c>
      <c r="B28" t="s">
        <v>76</v>
      </c>
      <c r="C28" t="s">
        <v>77</v>
      </c>
      <c r="E28" t="s">
        <v>78</v>
      </c>
      <c r="F28" t="s">
        <v>13</v>
      </c>
      <c r="G28" t="s">
        <v>14</v>
      </c>
      <c r="H28" t="s">
        <v>15</v>
      </c>
      <c r="I28" t="s">
        <v>16</v>
      </c>
      <c r="J28" t="s">
        <v>8</v>
      </c>
      <c r="K28">
        <v>66</v>
      </c>
      <c r="L28">
        <v>29086</v>
      </c>
    </row>
    <row r="29" spans="1:12">
      <c r="A29" t="s">
        <v>75</v>
      </c>
      <c r="B29" t="s">
        <v>76</v>
      </c>
      <c r="C29" t="s">
        <v>77</v>
      </c>
      <c r="E29" t="s">
        <v>78</v>
      </c>
      <c r="F29" t="s">
        <v>24</v>
      </c>
      <c r="G29" t="s">
        <v>25</v>
      </c>
      <c r="H29" t="s">
        <v>26</v>
      </c>
      <c r="I29" t="s">
        <v>27</v>
      </c>
      <c r="J29" t="s">
        <v>8</v>
      </c>
      <c r="K29">
        <v>29</v>
      </c>
      <c r="L29">
        <v>24605</v>
      </c>
    </row>
    <row r="30" spans="1:12">
      <c r="A30" t="s">
        <v>75</v>
      </c>
      <c r="B30" t="s">
        <v>76</v>
      </c>
      <c r="C30" t="s">
        <v>77</v>
      </c>
      <c r="E30" t="s">
        <v>78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>
        <v>40</v>
      </c>
      <c r="L30">
        <v>19778</v>
      </c>
    </row>
    <row r="31" spans="1:12">
      <c r="A31" t="s">
        <v>75</v>
      </c>
      <c r="B31" t="s">
        <v>76</v>
      </c>
      <c r="C31" t="s">
        <v>77</v>
      </c>
      <c r="E31" t="s">
        <v>78</v>
      </c>
      <c r="F31" t="s">
        <v>9</v>
      </c>
      <c r="G31" t="s">
        <v>10</v>
      </c>
      <c r="H31" t="s">
        <v>11</v>
      </c>
      <c r="I31" t="s">
        <v>12</v>
      </c>
      <c r="J31" t="s">
        <v>8</v>
      </c>
      <c r="K31">
        <v>41</v>
      </c>
      <c r="L31">
        <v>12078</v>
      </c>
    </row>
    <row r="32" spans="1:12">
      <c r="A32" t="s">
        <v>75</v>
      </c>
      <c r="B32" t="s">
        <v>76</v>
      </c>
      <c r="C32" t="s">
        <v>77</v>
      </c>
      <c r="E32" t="s">
        <v>78</v>
      </c>
      <c r="F32" t="s">
        <v>35</v>
      </c>
      <c r="G32" t="s">
        <v>36</v>
      </c>
      <c r="H32" t="s">
        <v>37</v>
      </c>
      <c r="I32" t="s">
        <v>38</v>
      </c>
      <c r="J32" t="s">
        <v>8</v>
      </c>
      <c r="K32">
        <v>12</v>
      </c>
      <c r="L32">
        <v>9886</v>
      </c>
    </row>
    <row r="33" spans="1:12">
      <c r="A33" t="s">
        <v>75</v>
      </c>
      <c r="B33" t="s">
        <v>76</v>
      </c>
      <c r="C33" t="s">
        <v>77</v>
      </c>
      <c r="E33" t="s">
        <v>78</v>
      </c>
      <c r="F33" t="s">
        <v>39</v>
      </c>
      <c r="G33" t="s">
        <v>40</v>
      </c>
      <c r="H33" t="s">
        <v>41</v>
      </c>
      <c r="I33" t="s">
        <v>16</v>
      </c>
      <c r="J33" t="s">
        <v>8</v>
      </c>
      <c r="K33">
        <v>18</v>
      </c>
      <c r="L33">
        <v>9120</v>
      </c>
    </row>
    <row r="34" spans="1:12">
      <c r="A34" t="s">
        <v>75</v>
      </c>
      <c r="B34" t="s">
        <v>76</v>
      </c>
      <c r="C34" t="s">
        <v>77</v>
      </c>
      <c r="E34" t="s">
        <v>78</v>
      </c>
      <c r="F34" t="s">
        <v>79</v>
      </c>
      <c r="G34" t="s">
        <v>80</v>
      </c>
      <c r="H34" t="s">
        <v>81</v>
      </c>
      <c r="I34" t="s">
        <v>27</v>
      </c>
      <c r="J34" t="s">
        <v>8</v>
      </c>
      <c r="K34">
        <v>12</v>
      </c>
      <c r="L34">
        <v>7020</v>
      </c>
    </row>
    <row r="35" spans="1:12">
      <c r="A35" t="s">
        <v>75</v>
      </c>
      <c r="B35" t="s">
        <v>76</v>
      </c>
      <c r="C35" t="s">
        <v>77</v>
      </c>
      <c r="E35" t="s">
        <v>78</v>
      </c>
      <c r="F35" t="s">
        <v>67</v>
      </c>
      <c r="G35" t="s">
        <v>68</v>
      </c>
      <c r="H35" t="s">
        <v>69</v>
      </c>
      <c r="I35" t="s">
        <v>70</v>
      </c>
      <c r="J35" t="s">
        <v>8</v>
      </c>
      <c r="K35">
        <v>9</v>
      </c>
      <c r="L35">
        <v>3630</v>
      </c>
    </row>
    <row r="36" spans="1:12">
      <c r="A36" t="s">
        <v>75</v>
      </c>
      <c r="B36" t="s">
        <v>76</v>
      </c>
      <c r="C36" t="s">
        <v>77</v>
      </c>
      <c r="E36" t="s">
        <v>78</v>
      </c>
      <c r="F36" t="s">
        <v>20</v>
      </c>
      <c r="G36" t="s">
        <v>21</v>
      </c>
      <c r="H36" t="s">
        <v>22</v>
      </c>
      <c r="I36" t="s">
        <v>23</v>
      </c>
      <c r="J36" t="s">
        <v>8</v>
      </c>
      <c r="K36">
        <v>9</v>
      </c>
      <c r="L36">
        <v>3446</v>
      </c>
    </row>
    <row r="37" spans="1:12">
      <c r="A37" t="s">
        <v>75</v>
      </c>
      <c r="B37" t="s">
        <v>76</v>
      </c>
      <c r="C37" t="s">
        <v>77</v>
      </c>
      <c r="E37" t="s">
        <v>78</v>
      </c>
      <c r="F37" t="s">
        <v>31</v>
      </c>
      <c r="G37" t="s">
        <v>32</v>
      </c>
      <c r="H37" t="s">
        <v>33</v>
      </c>
      <c r="I37" t="s">
        <v>34</v>
      </c>
      <c r="J37" t="s">
        <v>8</v>
      </c>
      <c r="K37">
        <v>17</v>
      </c>
      <c r="L37">
        <v>2878</v>
      </c>
    </row>
    <row r="38" spans="1:12">
      <c r="A38" t="s">
        <v>75</v>
      </c>
      <c r="B38" t="s">
        <v>76</v>
      </c>
      <c r="C38" t="s">
        <v>77</v>
      </c>
      <c r="E38" t="s">
        <v>78</v>
      </c>
      <c r="F38" t="s">
        <v>17</v>
      </c>
      <c r="G38" t="s">
        <v>18</v>
      </c>
      <c r="H38" t="s">
        <v>19</v>
      </c>
      <c r="I38" t="s">
        <v>7</v>
      </c>
      <c r="J38" t="s">
        <v>8</v>
      </c>
      <c r="K38">
        <v>7</v>
      </c>
      <c r="L38">
        <v>2430</v>
      </c>
    </row>
    <row r="39" spans="1:12">
      <c r="A39" t="s">
        <v>82</v>
      </c>
      <c r="B39" t="s">
        <v>83</v>
      </c>
      <c r="C39" t="s">
        <v>84</v>
      </c>
      <c r="E39" t="s">
        <v>85</v>
      </c>
      <c r="F39" t="s">
        <v>4</v>
      </c>
      <c r="G39" t="s">
        <v>5</v>
      </c>
      <c r="H39" t="s">
        <v>6</v>
      </c>
      <c r="I39" t="s">
        <v>7</v>
      </c>
      <c r="J39" t="s">
        <v>8</v>
      </c>
      <c r="K39">
        <v>37</v>
      </c>
      <c r="L39">
        <v>20428</v>
      </c>
    </row>
    <row r="40" spans="1:12">
      <c r="A40" t="s">
        <v>82</v>
      </c>
      <c r="B40" t="s">
        <v>83</v>
      </c>
      <c r="C40" t="s">
        <v>84</v>
      </c>
      <c r="E40" t="s">
        <v>85</v>
      </c>
      <c r="F40" t="s">
        <v>9</v>
      </c>
      <c r="G40" t="s">
        <v>10</v>
      </c>
      <c r="H40" t="s">
        <v>11</v>
      </c>
      <c r="I40" t="s">
        <v>12</v>
      </c>
      <c r="J40" t="s">
        <v>8</v>
      </c>
      <c r="K40">
        <v>27</v>
      </c>
      <c r="L40">
        <v>10992</v>
      </c>
    </row>
    <row r="41" spans="1:12">
      <c r="A41" t="s">
        <v>82</v>
      </c>
      <c r="B41" t="s">
        <v>83</v>
      </c>
      <c r="C41" t="s">
        <v>84</v>
      </c>
      <c r="E41" t="s">
        <v>85</v>
      </c>
      <c r="F41" t="s">
        <v>13</v>
      </c>
      <c r="G41" t="s">
        <v>14</v>
      </c>
      <c r="H41" t="s">
        <v>15</v>
      </c>
      <c r="I41" t="s">
        <v>16</v>
      </c>
      <c r="J41" t="s">
        <v>8</v>
      </c>
      <c r="K41">
        <v>26</v>
      </c>
      <c r="L41">
        <v>9369</v>
      </c>
    </row>
    <row r="42" spans="1:12">
      <c r="A42" t="s">
        <v>82</v>
      </c>
      <c r="B42" t="s">
        <v>83</v>
      </c>
      <c r="C42" t="s">
        <v>84</v>
      </c>
      <c r="E42" t="s">
        <v>85</v>
      </c>
      <c r="F42" t="s">
        <v>17</v>
      </c>
      <c r="G42" t="s">
        <v>18</v>
      </c>
      <c r="H42" t="s">
        <v>19</v>
      </c>
      <c r="I42" t="s">
        <v>7</v>
      </c>
      <c r="J42" t="s">
        <v>8</v>
      </c>
      <c r="K42">
        <v>13</v>
      </c>
      <c r="L42">
        <v>7458</v>
      </c>
    </row>
    <row r="43" spans="1:12">
      <c r="A43" t="s">
        <v>82</v>
      </c>
      <c r="B43" t="s">
        <v>83</v>
      </c>
      <c r="C43" t="s">
        <v>84</v>
      </c>
      <c r="E43" t="s">
        <v>85</v>
      </c>
      <c r="F43" t="s">
        <v>31</v>
      </c>
      <c r="G43" t="s">
        <v>32</v>
      </c>
      <c r="H43" t="s">
        <v>33</v>
      </c>
      <c r="I43" t="s">
        <v>34</v>
      </c>
      <c r="J43" t="s">
        <v>8</v>
      </c>
      <c r="K43">
        <v>4</v>
      </c>
      <c r="L43">
        <v>725</v>
      </c>
    </row>
    <row r="44" spans="1:12">
      <c r="A44" t="s">
        <v>82</v>
      </c>
      <c r="B44" t="s">
        <v>83</v>
      </c>
      <c r="C44" t="s">
        <v>84</v>
      </c>
      <c r="E44" t="s">
        <v>85</v>
      </c>
      <c r="F44" t="s">
        <v>20</v>
      </c>
      <c r="G44" t="s">
        <v>21</v>
      </c>
      <c r="H44" t="s">
        <v>22</v>
      </c>
      <c r="I44" t="s">
        <v>23</v>
      </c>
      <c r="J44" t="s">
        <v>8</v>
      </c>
      <c r="K44">
        <v>3</v>
      </c>
      <c r="L44">
        <v>420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N12" sqref="N12:P24"/>
    </sheetView>
  </sheetViews>
  <sheetFormatPr baseColWidth="10" defaultRowHeight="15" x14ac:dyDescent="0"/>
  <sheetData>
    <row r="1" spans="1:16">
      <c r="A1" t="s">
        <v>51</v>
      </c>
      <c r="B1" t="s">
        <v>56</v>
      </c>
      <c r="C1" t="s">
        <v>57</v>
      </c>
    </row>
    <row r="2" spans="1:16">
      <c r="A2" t="s">
        <v>9</v>
      </c>
      <c r="B2">
        <v>17</v>
      </c>
      <c r="C2">
        <v>9004</v>
      </c>
    </row>
    <row r="3" spans="1:16">
      <c r="A3" t="s">
        <v>9</v>
      </c>
      <c r="B3">
        <v>13</v>
      </c>
      <c r="C3">
        <v>2067</v>
      </c>
    </row>
    <row r="4" spans="1:16">
      <c r="A4" t="s">
        <v>9</v>
      </c>
      <c r="B4">
        <v>11</v>
      </c>
      <c r="C4">
        <v>9337</v>
      </c>
    </row>
    <row r="5" spans="1:16">
      <c r="A5" t="s">
        <v>9</v>
      </c>
      <c r="B5">
        <v>41</v>
      </c>
      <c r="C5">
        <v>12078</v>
      </c>
    </row>
    <row r="6" spans="1:16">
      <c r="A6" t="s">
        <v>9</v>
      </c>
      <c r="B6">
        <v>27</v>
      </c>
      <c r="C6">
        <v>10992</v>
      </c>
    </row>
    <row r="7" spans="1:16">
      <c r="A7" t="s">
        <v>39</v>
      </c>
      <c r="B7">
        <v>2</v>
      </c>
      <c r="C7">
        <v>274</v>
      </c>
    </row>
    <row r="8" spans="1:16">
      <c r="A8" t="s">
        <v>39</v>
      </c>
      <c r="B8">
        <v>4</v>
      </c>
      <c r="C8">
        <v>4815</v>
      </c>
    </row>
    <row r="9" spans="1:16">
      <c r="A9" t="s">
        <v>39</v>
      </c>
      <c r="B9">
        <v>18</v>
      </c>
      <c r="C9">
        <v>9120</v>
      </c>
    </row>
    <row r="10" spans="1:16">
      <c r="A10" t="s">
        <v>71</v>
      </c>
      <c r="B10">
        <v>5</v>
      </c>
      <c r="C10">
        <v>1527</v>
      </c>
    </row>
    <row r="11" spans="1:16">
      <c r="A11" t="s">
        <v>31</v>
      </c>
      <c r="B11">
        <v>3</v>
      </c>
      <c r="C11">
        <v>1435</v>
      </c>
      <c r="F11" s="1" t="s">
        <v>88</v>
      </c>
    </row>
    <row r="12" spans="1:16">
      <c r="A12" t="s">
        <v>31</v>
      </c>
      <c r="B12">
        <v>4</v>
      </c>
      <c r="C12">
        <v>4114</v>
      </c>
      <c r="E12" s="1" t="s">
        <v>86</v>
      </c>
      <c r="F12" t="s">
        <v>90</v>
      </c>
      <c r="G12" t="s">
        <v>89</v>
      </c>
      <c r="I12" t="s">
        <v>51</v>
      </c>
      <c r="J12" t="s">
        <v>56</v>
      </c>
      <c r="K12" t="s">
        <v>57</v>
      </c>
      <c r="L12" t="s">
        <v>91</v>
      </c>
      <c r="N12" t="s">
        <v>51</v>
      </c>
      <c r="O12" t="s">
        <v>57</v>
      </c>
      <c r="P12" t="s">
        <v>91</v>
      </c>
    </row>
    <row r="13" spans="1:16">
      <c r="A13" t="s">
        <v>31</v>
      </c>
      <c r="B13">
        <v>17</v>
      </c>
      <c r="C13">
        <v>2878</v>
      </c>
      <c r="E13" s="2" t="s">
        <v>9</v>
      </c>
      <c r="F13" s="3">
        <v>109</v>
      </c>
      <c r="G13" s="3">
        <v>43478</v>
      </c>
      <c r="I13" s="4" t="s">
        <v>4</v>
      </c>
      <c r="J13" s="5">
        <v>147</v>
      </c>
      <c r="K13" s="5">
        <v>113441</v>
      </c>
      <c r="L13" s="6">
        <v>1</v>
      </c>
      <c r="N13" t="s">
        <v>95</v>
      </c>
      <c r="O13">
        <f>SUM(K13,K19)</f>
        <v>129105</v>
      </c>
      <c r="P13">
        <v>1</v>
      </c>
    </row>
    <row r="14" spans="1:16">
      <c r="A14" t="s">
        <v>31</v>
      </c>
      <c r="B14">
        <v>4</v>
      </c>
      <c r="C14">
        <v>725</v>
      </c>
      <c r="E14" s="2" t="s">
        <v>39</v>
      </c>
      <c r="F14" s="3">
        <v>24</v>
      </c>
      <c r="G14" s="3">
        <v>14209</v>
      </c>
      <c r="I14" s="4" t="s">
        <v>13</v>
      </c>
      <c r="J14" s="5">
        <v>118</v>
      </c>
      <c r="K14" s="5">
        <v>58092</v>
      </c>
      <c r="L14" s="6">
        <v>2</v>
      </c>
      <c r="N14" t="s">
        <v>96</v>
      </c>
      <c r="O14">
        <f>SUM(K15+K23)</f>
        <v>65496</v>
      </c>
      <c r="P14">
        <v>2</v>
      </c>
    </row>
    <row r="15" spans="1:16">
      <c r="A15" t="s">
        <v>17</v>
      </c>
      <c r="B15">
        <v>6</v>
      </c>
      <c r="C15">
        <v>5776</v>
      </c>
      <c r="E15" s="2" t="s">
        <v>71</v>
      </c>
      <c r="F15" s="3">
        <v>5</v>
      </c>
      <c r="G15" s="3">
        <v>1527</v>
      </c>
      <c r="I15" s="4" t="s">
        <v>20</v>
      </c>
      <c r="J15" s="5">
        <v>62</v>
      </c>
      <c r="K15" s="5">
        <v>56344</v>
      </c>
      <c r="L15" s="6">
        <v>3</v>
      </c>
      <c r="N15" s="8" t="s">
        <v>13</v>
      </c>
      <c r="O15" s="7">
        <v>118</v>
      </c>
      <c r="P15" s="6">
        <v>3</v>
      </c>
    </row>
    <row r="16" spans="1:16">
      <c r="A16" t="s">
        <v>17</v>
      </c>
      <c r="B16">
        <v>7</v>
      </c>
      <c r="C16">
        <v>2430</v>
      </c>
      <c r="E16" s="2" t="s">
        <v>31</v>
      </c>
      <c r="F16" s="3">
        <v>28</v>
      </c>
      <c r="G16" s="3">
        <v>9152</v>
      </c>
      <c r="I16" s="4" t="s">
        <v>9</v>
      </c>
      <c r="J16" s="5">
        <v>109</v>
      </c>
      <c r="K16" s="5">
        <v>43478</v>
      </c>
      <c r="L16" s="6">
        <v>4</v>
      </c>
      <c r="N16" s="4" t="s">
        <v>9</v>
      </c>
      <c r="O16" s="5">
        <v>109</v>
      </c>
      <c r="P16">
        <v>4</v>
      </c>
    </row>
    <row r="17" spans="1:16">
      <c r="A17" t="s">
        <v>17</v>
      </c>
      <c r="B17">
        <v>13</v>
      </c>
      <c r="C17">
        <v>7458</v>
      </c>
      <c r="E17" s="2" t="s">
        <v>17</v>
      </c>
      <c r="F17" s="3">
        <v>26</v>
      </c>
      <c r="G17" s="3">
        <v>15664</v>
      </c>
      <c r="I17" s="4" t="s">
        <v>24</v>
      </c>
      <c r="J17" s="5">
        <v>39</v>
      </c>
      <c r="K17" s="5">
        <v>28799</v>
      </c>
      <c r="L17" s="6">
        <v>5</v>
      </c>
      <c r="N17" s="4" t="s">
        <v>24</v>
      </c>
      <c r="O17" s="5">
        <v>39</v>
      </c>
      <c r="P17" s="6">
        <v>5</v>
      </c>
    </row>
    <row r="18" spans="1:16">
      <c r="A18" t="s">
        <v>35</v>
      </c>
      <c r="B18">
        <v>2</v>
      </c>
      <c r="C18">
        <v>960</v>
      </c>
      <c r="E18" s="2" t="s">
        <v>35</v>
      </c>
      <c r="F18" s="3">
        <v>19</v>
      </c>
      <c r="G18" s="3">
        <v>18410</v>
      </c>
      <c r="I18" s="4" t="s">
        <v>35</v>
      </c>
      <c r="J18" s="5">
        <v>19</v>
      </c>
      <c r="K18" s="5">
        <v>18410</v>
      </c>
      <c r="L18" s="6">
        <v>6</v>
      </c>
      <c r="N18" s="4" t="s">
        <v>39</v>
      </c>
      <c r="O18" s="5">
        <v>24</v>
      </c>
      <c r="P18">
        <v>6</v>
      </c>
    </row>
    <row r="19" spans="1:16">
      <c r="A19" t="s">
        <v>35</v>
      </c>
      <c r="B19">
        <v>5</v>
      </c>
      <c r="C19">
        <v>7564</v>
      </c>
      <c r="E19" s="2" t="s">
        <v>13</v>
      </c>
      <c r="F19" s="3">
        <v>118</v>
      </c>
      <c r="G19" s="3">
        <v>58092</v>
      </c>
      <c r="I19" s="4" t="s">
        <v>17</v>
      </c>
      <c r="J19" s="5">
        <v>26</v>
      </c>
      <c r="K19" s="5">
        <v>15664</v>
      </c>
      <c r="L19" s="6">
        <v>7</v>
      </c>
      <c r="N19" s="9" t="s">
        <v>97</v>
      </c>
      <c r="O19" s="9">
        <f>SUM(J22)</f>
        <v>14</v>
      </c>
      <c r="P19" s="6">
        <v>7</v>
      </c>
    </row>
    <row r="20" spans="1:16">
      <c r="A20" t="s">
        <v>35</v>
      </c>
      <c r="B20">
        <v>12</v>
      </c>
      <c r="C20">
        <v>9886</v>
      </c>
      <c r="E20" s="2" t="s">
        <v>20</v>
      </c>
      <c r="F20" s="3">
        <v>62</v>
      </c>
      <c r="G20" s="3">
        <v>56344</v>
      </c>
      <c r="I20" s="4" t="s">
        <v>28</v>
      </c>
      <c r="J20" s="5">
        <v>17</v>
      </c>
      <c r="K20" s="5">
        <v>15175</v>
      </c>
      <c r="L20" s="6">
        <v>8</v>
      </c>
      <c r="N20" s="4" t="s">
        <v>28</v>
      </c>
      <c r="O20" s="5">
        <v>17</v>
      </c>
      <c r="P20">
        <v>8</v>
      </c>
    </row>
    <row r="21" spans="1:16">
      <c r="A21" t="s">
        <v>13</v>
      </c>
      <c r="B21">
        <v>12</v>
      </c>
      <c r="C21">
        <v>8946</v>
      </c>
      <c r="E21" s="2" t="s">
        <v>24</v>
      </c>
      <c r="F21" s="3">
        <v>39</v>
      </c>
      <c r="G21" s="3">
        <v>28799</v>
      </c>
      <c r="I21" s="4" t="s">
        <v>39</v>
      </c>
      <c r="J21" s="5">
        <v>24</v>
      </c>
      <c r="K21" s="5">
        <v>14209</v>
      </c>
      <c r="L21" s="6">
        <v>9</v>
      </c>
      <c r="N21" s="4" t="s">
        <v>67</v>
      </c>
      <c r="O21" s="5">
        <v>14</v>
      </c>
      <c r="P21" s="6">
        <v>9</v>
      </c>
    </row>
    <row r="22" spans="1:16">
      <c r="A22" t="s">
        <v>13</v>
      </c>
      <c r="B22">
        <v>8</v>
      </c>
      <c r="C22">
        <v>4121</v>
      </c>
      <c r="E22" s="2" t="s">
        <v>28</v>
      </c>
      <c r="F22" s="3">
        <v>17</v>
      </c>
      <c r="G22" s="3">
        <v>15175</v>
      </c>
      <c r="I22" s="4" t="s">
        <v>67</v>
      </c>
      <c r="J22" s="5">
        <v>14</v>
      </c>
      <c r="K22" s="5">
        <v>11140</v>
      </c>
      <c r="L22" s="6">
        <v>10</v>
      </c>
      <c r="N22" s="4" t="s">
        <v>79</v>
      </c>
      <c r="O22" s="5">
        <v>12</v>
      </c>
      <c r="P22">
        <v>10</v>
      </c>
    </row>
    <row r="23" spans="1:16">
      <c r="A23" t="s">
        <v>13</v>
      </c>
      <c r="B23">
        <v>6</v>
      </c>
      <c r="C23">
        <v>6570</v>
      </c>
      <c r="E23" s="2" t="s">
        <v>4</v>
      </c>
      <c r="F23" s="3">
        <v>147</v>
      </c>
      <c r="G23" s="3">
        <v>113441</v>
      </c>
      <c r="I23" s="4" t="s">
        <v>31</v>
      </c>
      <c r="J23" s="5">
        <v>28</v>
      </c>
      <c r="K23" s="5">
        <v>9152</v>
      </c>
      <c r="L23">
        <v>11</v>
      </c>
      <c r="N23" s="4" t="s">
        <v>71</v>
      </c>
      <c r="O23" s="5">
        <v>5</v>
      </c>
      <c r="P23" s="6">
        <v>11</v>
      </c>
    </row>
    <row r="24" spans="1:16">
      <c r="A24" t="s">
        <v>13</v>
      </c>
      <c r="B24">
        <v>66</v>
      </c>
      <c r="C24">
        <v>29086</v>
      </c>
      <c r="E24" s="2" t="s">
        <v>67</v>
      </c>
      <c r="F24" s="3">
        <v>14</v>
      </c>
      <c r="G24" s="3">
        <v>11140</v>
      </c>
      <c r="I24" s="4" t="s">
        <v>79</v>
      </c>
      <c r="J24" s="5">
        <v>12</v>
      </c>
      <c r="K24" s="5">
        <v>7020</v>
      </c>
      <c r="L24" s="6">
        <v>12</v>
      </c>
      <c r="N24" s="4" t="s">
        <v>42</v>
      </c>
      <c r="O24" s="5">
        <v>1</v>
      </c>
      <c r="P24">
        <v>12</v>
      </c>
    </row>
    <row r="25" spans="1:16">
      <c r="A25" t="s">
        <v>13</v>
      </c>
      <c r="B25">
        <v>26</v>
      </c>
      <c r="C25">
        <v>9369</v>
      </c>
      <c r="E25" s="2" t="s">
        <v>79</v>
      </c>
      <c r="F25" s="3">
        <v>12</v>
      </c>
      <c r="G25" s="3">
        <v>7020</v>
      </c>
      <c r="I25" s="4" t="s">
        <v>71</v>
      </c>
      <c r="J25" s="5">
        <v>5</v>
      </c>
      <c r="K25" s="5">
        <v>1527</v>
      </c>
      <c r="L25" s="6">
        <v>13</v>
      </c>
    </row>
    <row r="26" spans="1:16">
      <c r="A26" t="s">
        <v>20</v>
      </c>
      <c r="B26">
        <v>5</v>
      </c>
      <c r="C26">
        <v>4639</v>
      </c>
      <c r="E26" s="2" t="s">
        <v>42</v>
      </c>
      <c r="F26" s="3">
        <v>1</v>
      </c>
      <c r="G26" s="3">
        <v>120</v>
      </c>
      <c r="I26" s="4" t="s">
        <v>42</v>
      </c>
      <c r="J26" s="5">
        <v>1</v>
      </c>
      <c r="K26" s="5">
        <v>120</v>
      </c>
      <c r="L26" s="6">
        <v>14</v>
      </c>
    </row>
    <row r="27" spans="1:16">
      <c r="A27" t="s">
        <v>20</v>
      </c>
      <c r="B27">
        <v>5</v>
      </c>
      <c r="C27">
        <v>3759</v>
      </c>
      <c r="E27" s="2" t="s">
        <v>87</v>
      </c>
      <c r="F27" s="3">
        <v>621</v>
      </c>
      <c r="G27" s="3">
        <v>392571</v>
      </c>
    </row>
    <row r="28" spans="1:16">
      <c r="A28" t="s">
        <v>20</v>
      </c>
      <c r="B28">
        <v>40</v>
      </c>
      <c r="C28">
        <v>44080</v>
      </c>
    </row>
    <row r="29" spans="1:16">
      <c r="A29" t="s">
        <v>20</v>
      </c>
      <c r="B29">
        <v>9</v>
      </c>
      <c r="C29">
        <v>3446</v>
      </c>
    </row>
    <row r="30" spans="1:16">
      <c r="A30" t="s">
        <v>20</v>
      </c>
      <c r="B30">
        <v>3</v>
      </c>
      <c r="C30">
        <v>420</v>
      </c>
    </row>
    <row r="31" spans="1:16">
      <c r="A31" t="s">
        <v>24</v>
      </c>
      <c r="B31">
        <v>8</v>
      </c>
      <c r="C31">
        <v>3516</v>
      </c>
    </row>
    <row r="32" spans="1:16">
      <c r="A32" t="s">
        <v>24</v>
      </c>
      <c r="B32">
        <v>2</v>
      </c>
      <c r="C32">
        <v>678</v>
      </c>
    </row>
    <row r="33" spans="1:3">
      <c r="A33" t="s">
        <v>24</v>
      </c>
      <c r="B33">
        <v>29</v>
      </c>
      <c r="C33">
        <v>24605</v>
      </c>
    </row>
    <row r="34" spans="1:3">
      <c r="A34" t="s">
        <v>28</v>
      </c>
      <c r="B34">
        <v>4</v>
      </c>
      <c r="C34">
        <v>2850</v>
      </c>
    </row>
    <row r="35" spans="1:3">
      <c r="A35" t="s">
        <v>28</v>
      </c>
      <c r="B35">
        <v>13</v>
      </c>
      <c r="C35">
        <v>12325</v>
      </c>
    </row>
    <row r="36" spans="1:3">
      <c r="A36" t="s">
        <v>4</v>
      </c>
      <c r="B36">
        <v>13</v>
      </c>
      <c r="C36">
        <v>14134</v>
      </c>
    </row>
    <row r="37" spans="1:3">
      <c r="A37" t="s">
        <v>4</v>
      </c>
      <c r="B37">
        <v>34</v>
      </c>
      <c r="C37">
        <v>26140</v>
      </c>
    </row>
    <row r="38" spans="1:3">
      <c r="A38" t="s">
        <v>4</v>
      </c>
      <c r="B38">
        <v>23</v>
      </c>
      <c r="C38">
        <v>32961</v>
      </c>
    </row>
    <row r="39" spans="1:3">
      <c r="A39" t="s">
        <v>4</v>
      </c>
      <c r="B39">
        <v>40</v>
      </c>
      <c r="C39">
        <v>19778</v>
      </c>
    </row>
    <row r="40" spans="1:3">
      <c r="A40" t="s">
        <v>4</v>
      </c>
      <c r="B40">
        <v>37</v>
      </c>
      <c r="C40">
        <v>20428</v>
      </c>
    </row>
    <row r="41" spans="1:3">
      <c r="A41" t="s">
        <v>67</v>
      </c>
      <c r="B41">
        <v>5</v>
      </c>
      <c r="C41">
        <v>7510</v>
      </c>
    </row>
    <row r="42" spans="1:3">
      <c r="A42" t="s">
        <v>67</v>
      </c>
      <c r="B42">
        <v>9</v>
      </c>
      <c r="C42">
        <v>3630</v>
      </c>
    </row>
    <row r="43" spans="1:3">
      <c r="A43" t="s">
        <v>79</v>
      </c>
      <c r="B43">
        <v>12</v>
      </c>
      <c r="C43">
        <v>7020</v>
      </c>
    </row>
    <row r="44" spans="1:3">
      <c r="A44" t="s">
        <v>42</v>
      </c>
      <c r="B44">
        <v>1</v>
      </c>
      <c r="C44">
        <v>120</v>
      </c>
    </row>
  </sheetData>
  <sortState ref="N13:O24">
    <sortCondition descending="1" ref="O13:O2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I11" sqref="I11:L20"/>
    </sheetView>
  </sheetViews>
  <sheetFormatPr baseColWidth="10" defaultRowHeight="15" x14ac:dyDescent="0"/>
  <cols>
    <col min="5" max="5" width="13" customWidth="1"/>
    <col min="6" max="6" width="17.5" customWidth="1"/>
    <col min="7" max="7" width="16.33203125" bestFit="1" customWidth="1"/>
  </cols>
  <sheetData>
    <row r="1" spans="1:12">
      <c r="A1" t="s">
        <v>54</v>
      </c>
      <c r="B1" t="s">
        <v>56</v>
      </c>
      <c r="C1" t="s">
        <v>57</v>
      </c>
    </row>
    <row r="2" spans="1:12">
      <c r="A2" t="s">
        <v>7</v>
      </c>
      <c r="B2">
        <v>13</v>
      </c>
      <c r="C2">
        <v>14134</v>
      </c>
    </row>
    <row r="3" spans="1:12">
      <c r="A3" t="s">
        <v>12</v>
      </c>
      <c r="B3">
        <v>17</v>
      </c>
      <c r="C3">
        <v>9004</v>
      </c>
    </row>
    <row r="4" spans="1:12">
      <c r="A4" t="s">
        <v>16</v>
      </c>
      <c r="B4">
        <v>12</v>
      </c>
      <c r="C4">
        <v>8946</v>
      </c>
    </row>
    <row r="5" spans="1:12">
      <c r="A5" t="s">
        <v>7</v>
      </c>
      <c r="B5">
        <v>6</v>
      </c>
      <c r="C5">
        <v>5776</v>
      </c>
    </row>
    <row r="6" spans="1:12">
      <c r="A6" t="s">
        <v>23</v>
      </c>
      <c r="B6">
        <v>5</v>
      </c>
      <c r="C6">
        <v>4639</v>
      </c>
    </row>
    <row r="7" spans="1:12">
      <c r="A7" t="s">
        <v>27</v>
      </c>
      <c r="B7">
        <v>8</v>
      </c>
      <c r="C7">
        <v>3516</v>
      </c>
    </row>
    <row r="8" spans="1:12">
      <c r="A8" t="s">
        <v>7</v>
      </c>
      <c r="B8">
        <v>4</v>
      </c>
      <c r="C8">
        <v>2850</v>
      </c>
    </row>
    <row r="9" spans="1:12">
      <c r="A9" t="s">
        <v>34</v>
      </c>
      <c r="B9">
        <v>3</v>
      </c>
      <c r="C9">
        <v>1435</v>
      </c>
      <c r="F9" s="1" t="s">
        <v>88</v>
      </c>
    </row>
    <row r="10" spans="1:12">
      <c r="A10" t="s">
        <v>38</v>
      </c>
      <c r="B10">
        <v>2</v>
      </c>
      <c r="C10">
        <v>960</v>
      </c>
      <c r="E10" s="1" t="s">
        <v>86</v>
      </c>
      <c r="F10" t="s">
        <v>90</v>
      </c>
      <c r="G10" t="s">
        <v>89</v>
      </c>
      <c r="I10" t="s">
        <v>92</v>
      </c>
      <c r="J10" t="s">
        <v>93</v>
      </c>
      <c r="K10" t="s">
        <v>57</v>
      </c>
      <c r="L10" t="s">
        <v>91</v>
      </c>
    </row>
    <row r="11" spans="1:12">
      <c r="A11" t="s">
        <v>16</v>
      </c>
      <c r="B11">
        <v>2</v>
      </c>
      <c r="C11">
        <v>274</v>
      </c>
      <c r="E11" s="2" t="s">
        <v>27</v>
      </c>
      <c r="F11" s="3">
        <v>51</v>
      </c>
      <c r="G11" s="3">
        <v>35819</v>
      </c>
      <c r="I11" s="4" t="s">
        <v>7</v>
      </c>
      <c r="J11" s="5">
        <v>190</v>
      </c>
      <c r="K11" s="5">
        <v>144280</v>
      </c>
      <c r="L11" s="6">
        <v>1</v>
      </c>
    </row>
    <row r="12" spans="1:12">
      <c r="A12" t="s">
        <v>45</v>
      </c>
      <c r="B12">
        <v>1</v>
      </c>
      <c r="C12">
        <v>120</v>
      </c>
      <c r="E12" s="2" t="s">
        <v>7</v>
      </c>
      <c r="F12" s="3">
        <v>190</v>
      </c>
      <c r="G12" s="3">
        <v>144280</v>
      </c>
      <c r="I12" s="4" t="s">
        <v>16</v>
      </c>
      <c r="J12" s="5">
        <v>142</v>
      </c>
      <c r="K12" s="5">
        <v>72301</v>
      </c>
      <c r="L12" s="6">
        <v>2</v>
      </c>
    </row>
    <row r="13" spans="1:12">
      <c r="A13" t="s">
        <v>7</v>
      </c>
      <c r="B13">
        <v>34</v>
      </c>
      <c r="C13">
        <v>26140</v>
      </c>
      <c r="E13" s="2" t="s">
        <v>12</v>
      </c>
      <c r="F13" s="3">
        <v>109</v>
      </c>
      <c r="G13" s="3">
        <v>43478</v>
      </c>
      <c r="I13" s="4" t="s">
        <v>23</v>
      </c>
      <c r="J13" s="5">
        <v>62</v>
      </c>
      <c r="K13" s="5">
        <v>56344</v>
      </c>
      <c r="L13" s="6">
        <v>3</v>
      </c>
    </row>
    <row r="14" spans="1:12">
      <c r="A14" t="s">
        <v>16</v>
      </c>
      <c r="B14">
        <v>8</v>
      </c>
      <c r="C14">
        <v>4121</v>
      </c>
      <c r="E14" s="2" t="s">
        <v>70</v>
      </c>
      <c r="F14" s="3">
        <v>14</v>
      </c>
      <c r="G14" s="3">
        <v>11140</v>
      </c>
      <c r="I14" s="4" t="s">
        <v>12</v>
      </c>
      <c r="J14" s="5">
        <v>109</v>
      </c>
      <c r="K14" s="5">
        <v>43478</v>
      </c>
      <c r="L14" s="6">
        <v>4</v>
      </c>
    </row>
    <row r="15" spans="1:12">
      <c r="A15" t="s">
        <v>23</v>
      </c>
      <c r="B15">
        <v>5</v>
      </c>
      <c r="C15">
        <v>3759</v>
      </c>
      <c r="E15" s="2" t="s">
        <v>74</v>
      </c>
      <c r="F15" s="3">
        <v>5</v>
      </c>
      <c r="G15" s="3">
        <v>1527</v>
      </c>
      <c r="I15" s="4" t="s">
        <v>27</v>
      </c>
      <c r="J15" s="5">
        <v>51</v>
      </c>
      <c r="K15" s="5">
        <v>35819</v>
      </c>
      <c r="L15" s="6">
        <v>5</v>
      </c>
    </row>
    <row r="16" spans="1:12">
      <c r="A16" t="s">
        <v>12</v>
      </c>
      <c r="B16">
        <v>13</v>
      </c>
      <c r="C16">
        <v>2067</v>
      </c>
      <c r="E16" s="2" t="s">
        <v>34</v>
      </c>
      <c r="F16" s="3">
        <v>28</v>
      </c>
      <c r="G16" s="3">
        <v>9152</v>
      </c>
      <c r="I16" s="4" t="s">
        <v>38</v>
      </c>
      <c r="J16" s="5">
        <v>19</v>
      </c>
      <c r="K16" s="5">
        <v>18410</v>
      </c>
      <c r="L16" s="6">
        <v>6</v>
      </c>
    </row>
    <row r="17" spans="1:12">
      <c r="A17" t="s">
        <v>23</v>
      </c>
      <c r="B17">
        <v>40</v>
      </c>
      <c r="C17">
        <v>44080</v>
      </c>
      <c r="E17" s="2" t="s">
        <v>23</v>
      </c>
      <c r="F17" s="3">
        <v>62</v>
      </c>
      <c r="G17" s="3">
        <v>56344</v>
      </c>
      <c r="I17" s="4" t="s">
        <v>70</v>
      </c>
      <c r="J17" s="5">
        <v>14</v>
      </c>
      <c r="K17" s="5">
        <v>11140</v>
      </c>
      <c r="L17" s="6">
        <v>7</v>
      </c>
    </row>
    <row r="18" spans="1:12">
      <c r="A18" t="s">
        <v>7</v>
      </c>
      <c r="B18">
        <v>23</v>
      </c>
      <c r="C18">
        <v>32961</v>
      </c>
      <c r="E18" s="2" t="s">
        <v>45</v>
      </c>
      <c r="F18" s="3">
        <v>1</v>
      </c>
      <c r="G18" s="3">
        <v>120</v>
      </c>
      <c r="I18" s="4" t="s">
        <v>34</v>
      </c>
      <c r="J18" s="5">
        <v>28</v>
      </c>
      <c r="K18" s="5">
        <v>9152</v>
      </c>
      <c r="L18" s="6">
        <v>8</v>
      </c>
    </row>
    <row r="19" spans="1:12">
      <c r="A19" t="s">
        <v>7</v>
      </c>
      <c r="B19">
        <v>13</v>
      </c>
      <c r="C19">
        <v>12325</v>
      </c>
      <c r="E19" s="2" t="s">
        <v>16</v>
      </c>
      <c r="F19" s="3">
        <v>142</v>
      </c>
      <c r="G19" s="3">
        <v>72301</v>
      </c>
      <c r="I19" s="4" t="s">
        <v>74</v>
      </c>
      <c r="J19" s="5">
        <v>5</v>
      </c>
      <c r="K19" s="5">
        <v>1527</v>
      </c>
      <c r="L19" s="6">
        <v>9</v>
      </c>
    </row>
    <row r="20" spans="1:12">
      <c r="A20" t="s">
        <v>12</v>
      </c>
      <c r="B20">
        <v>11</v>
      </c>
      <c r="C20">
        <v>9337</v>
      </c>
      <c r="E20" s="2" t="s">
        <v>38</v>
      </c>
      <c r="F20" s="3">
        <v>19</v>
      </c>
      <c r="G20" s="3">
        <v>18410</v>
      </c>
      <c r="I20" s="4" t="s">
        <v>45</v>
      </c>
      <c r="J20" s="5">
        <v>1</v>
      </c>
      <c r="K20" s="5">
        <v>120</v>
      </c>
      <c r="L20" s="6">
        <v>10</v>
      </c>
    </row>
    <row r="21" spans="1:12">
      <c r="A21" t="s">
        <v>38</v>
      </c>
      <c r="B21">
        <v>5</v>
      </c>
      <c r="C21">
        <v>7564</v>
      </c>
      <c r="E21" s="2" t="s">
        <v>87</v>
      </c>
      <c r="F21" s="3">
        <v>621</v>
      </c>
      <c r="G21" s="3">
        <v>392571</v>
      </c>
    </row>
    <row r="22" spans="1:12">
      <c r="A22" t="s">
        <v>70</v>
      </c>
      <c r="B22">
        <v>5</v>
      </c>
      <c r="C22">
        <v>7510</v>
      </c>
    </row>
    <row r="23" spans="1:12">
      <c r="A23" t="s">
        <v>16</v>
      </c>
      <c r="B23">
        <v>6</v>
      </c>
      <c r="C23">
        <v>6570</v>
      </c>
    </row>
    <row r="24" spans="1:12">
      <c r="A24" t="s">
        <v>16</v>
      </c>
      <c r="B24">
        <v>4</v>
      </c>
      <c r="C24">
        <v>4815</v>
      </c>
    </row>
    <row r="25" spans="1:12">
      <c r="A25" t="s">
        <v>34</v>
      </c>
      <c r="B25">
        <v>4</v>
      </c>
      <c r="C25">
        <v>4114</v>
      </c>
    </row>
    <row r="26" spans="1:12">
      <c r="A26" t="s">
        <v>74</v>
      </c>
      <c r="B26">
        <v>5</v>
      </c>
      <c r="C26">
        <v>1527</v>
      </c>
    </row>
    <row r="27" spans="1:12">
      <c r="A27" t="s">
        <v>27</v>
      </c>
      <c r="B27">
        <v>2</v>
      </c>
      <c r="C27">
        <v>678</v>
      </c>
    </row>
    <row r="28" spans="1:12">
      <c r="A28" t="s">
        <v>16</v>
      </c>
      <c r="B28">
        <v>66</v>
      </c>
      <c r="C28">
        <v>29086</v>
      </c>
    </row>
    <row r="29" spans="1:12">
      <c r="A29" t="s">
        <v>27</v>
      </c>
      <c r="B29">
        <v>29</v>
      </c>
      <c r="C29">
        <v>24605</v>
      </c>
    </row>
    <row r="30" spans="1:12">
      <c r="A30" t="s">
        <v>7</v>
      </c>
      <c r="B30">
        <v>40</v>
      </c>
      <c r="C30">
        <v>19778</v>
      </c>
    </row>
    <row r="31" spans="1:12">
      <c r="A31" t="s">
        <v>12</v>
      </c>
      <c r="B31">
        <v>41</v>
      </c>
      <c r="C31">
        <v>12078</v>
      </c>
    </row>
    <row r="32" spans="1:12">
      <c r="A32" t="s">
        <v>38</v>
      </c>
      <c r="B32">
        <v>12</v>
      </c>
      <c r="C32">
        <v>9886</v>
      </c>
    </row>
    <row r="33" spans="1:3">
      <c r="A33" t="s">
        <v>16</v>
      </c>
      <c r="B33">
        <v>18</v>
      </c>
      <c r="C33">
        <v>9120</v>
      </c>
    </row>
    <row r="34" spans="1:3">
      <c r="A34" t="s">
        <v>27</v>
      </c>
      <c r="B34">
        <v>12</v>
      </c>
      <c r="C34">
        <v>7020</v>
      </c>
    </row>
    <row r="35" spans="1:3">
      <c r="A35" t="s">
        <v>70</v>
      </c>
      <c r="B35">
        <v>9</v>
      </c>
      <c r="C35">
        <v>3630</v>
      </c>
    </row>
    <row r="36" spans="1:3">
      <c r="A36" t="s">
        <v>23</v>
      </c>
      <c r="B36">
        <v>9</v>
      </c>
      <c r="C36">
        <v>3446</v>
      </c>
    </row>
    <row r="37" spans="1:3">
      <c r="A37" t="s">
        <v>34</v>
      </c>
      <c r="B37">
        <v>17</v>
      </c>
      <c r="C37">
        <v>2878</v>
      </c>
    </row>
    <row r="38" spans="1:3">
      <c r="A38" t="s">
        <v>7</v>
      </c>
      <c r="B38">
        <v>7</v>
      </c>
      <c r="C38">
        <v>2430</v>
      </c>
    </row>
    <row r="39" spans="1:3">
      <c r="A39" t="s">
        <v>7</v>
      </c>
      <c r="B39">
        <v>37</v>
      </c>
      <c r="C39">
        <v>20428</v>
      </c>
    </row>
    <row r="40" spans="1:3">
      <c r="A40" t="s">
        <v>12</v>
      </c>
      <c r="B40">
        <v>27</v>
      </c>
      <c r="C40">
        <v>10992</v>
      </c>
    </row>
    <row r="41" spans="1:3">
      <c r="A41" t="s">
        <v>16</v>
      </c>
      <c r="B41">
        <v>26</v>
      </c>
      <c r="C41">
        <v>9369</v>
      </c>
    </row>
    <row r="42" spans="1:3">
      <c r="A42" t="s">
        <v>7</v>
      </c>
      <c r="B42">
        <v>13</v>
      </c>
      <c r="C42">
        <v>7458</v>
      </c>
    </row>
    <row r="43" spans="1:3">
      <c r="A43" t="s">
        <v>34</v>
      </c>
      <c r="B43">
        <v>4</v>
      </c>
      <c r="C43">
        <v>725</v>
      </c>
    </row>
    <row r="44" spans="1:3">
      <c r="A44" t="s">
        <v>23</v>
      </c>
      <c r="B44">
        <v>3</v>
      </c>
      <c r="C44">
        <v>420</v>
      </c>
    </row>
  </sheetData>
  <sortState ref="I11:K20">
    <sortCondition descending="1" ref="K11:K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abSelected="1" workbookViewId="0">
      <selection activeCell="I15" sqref="I15"/>
    </sheetView>
  </sheetViews>
  <sheetFormatPr baseColWidth="10" defaultRowHeight="15" x14ac:dyDescent="0"/>
  <sheetData>
    <row r="2" spans="1:7">
      <c r="A2" t="s">
        <v>94</v>
      </c>
    </row>
    <row r="4" spans="1:7">
      <c r="A4" t="s">
        <v>91</v>
      </c>
      <c r="B4" t="s">
        <v>51</v>
      </c>
      <c r="C4" t="s">
        <v>57</v>
      </c>
      <c r="E4" t="s">
        <v>91</v>
      </c>
      <c r="F4" t="s">
        <v>92</v>
      </c>
      <c r="G4" t="s">
        <v>57</v>
      </c>
    </row>
    <row r="5" spans="1:7">
      <c r="A5">
        <v>1</v>
      </c>
      <c r="B5" t="s">
        <v>95</v>
      </c>
      <c r="C5">
        <v>129105</v>
      </c>
      <c r="E5" s="6">
        <v>1</v>
      </c>
      <c r="F5" s="4" t="s">
        <v>7</v>
      </c>
      <c r="G5" s="5">
        <v>144280</v>
      </c>
    </row>
    <row r="6" spans="1:7">
      <c r="A6">
        <v>2</v>
      </c>
      <c r="B6" t="s">
        <v>96</v>
      </c>
      <c r="C6">
        <v>65496</v>
      </c>
      <c r="E6" s="6">
        <v>2</v>
      </c>
      <c r="F6" s="4" t="s">
        <v>16</v>
      </c>
      <c r="G6" s="5">
        <v>72301</v>
      </c>
    </row>
    <row r="7" spans="1:7">
      <c r="A7">
        <v>3</v>
      </c>
      <c r="B7" t="s">
        <v>13</v>
      </c>
      <c r="C7">
        <v>118</v>
      </c>
      <c r="E7" s="6">
        <v>3</v>
      </c>
      <c r="F7" s="4" t="s">
        <v>23</v>
      </c>
      <c r="G7" s="5">
        <v>56344</v>
      </c>
    </row>
    <row r="8" spans="1:7">
      <c r="A8">
        <v>4</v>
      </c>
      <c r="B8" t="s">
        <v>9</v>
      </c>
      <c r="C8">
        <v>109</v>
      </c>
      <c r="E8" s="6">
        <v>4</v>
      </c>
      <c r="F8" s="4" t="s">
        <v>12</v>
      </c>
      <c r="G8" s="5">
        <v>43478</v>
      </c>
    </row>
    <row r="9" spans="1:7">
      <c r="A9">
        <v>5</v>
      </c>
      <c r="B9" t="s">
        <v>24</v>
      </c>
      <c r="C9">
        <v>39</v>
      </c>
      <c r="E9" s="6">
        <v>5</v>
      </c>
      <c r="F9" s="4" t="s">
        <v>27</v>
      </c>
      <c r="G9" s="5">
        <v>35819</v>
      </c>
    </row>
    <row r="10" spans="1:7">
      <c r="A10">
        <v>6</v>
      </c>
      <c r="B10" t="s">
        <v>39</v>
      </c>
      <c r="C10">
        <v>24</v>
      </c>
      <c r="E10" s="6">
        <v>6</v>
      </c>
      <c r="F10" s="4" t="s">
        <v>38</v>
      </c>
      <c r="G10" s="5">
        <v>18410</v>
      </c>
    </row>
    <row r="11" spans="1:7">
      <c r="A11">
        <v>7</v>
      </c>
      <c r="B11" t="s">
        <v>97</v>
      </c>
      <c r="C11">
        <v>14</v>
      </c>
      <c r="E11" s="6">
        <v>7</v>
      </c>
      <c r="F11" s="4" t="s">
        <v>70</v>
      </c>
      <c r="G11" s="5">
        <v>11140</v>
      </c>
    </row>
    <row r="12" spans="1:7">
      <c r="A12">
        <v>8</v>
      </c>
      <c r="B12" t="s">
        <v>28</v>
      </c>
      <c r="C12">
        <v>17</v>
      </c>
      <c r="E12" s="6">
        <v>8</v>
      </c>
      <c r="F12" s="4" t="s">
        <v>34</v>
      </c>
      <c r="G12" s="5">
        <v>9152</v>
      </c>
    </row>
    <row r="13" spans="1:7">
      <c r="A13">
        <v>9</v>
      </c>
      <c r="B13" t="s">
        <v>67</v>
      </c>
      <c r="C13">
        <v>14</v>
      </c>
      <c r="E13" s="6">
        <v>9</v>
      </c>
      <c r="F13" s="4" t="s">
        <v>74</v>
      </c>
      <c r="G13" s="5">
        <v>1527</v>
      </c>
    </row>
    <row r="14" spans="1:7">
      <c r="A14">
        <v>10</v>
      </c>
      <c r="B14" t="s">
        <v>79</v>
      </c>
      <c r="C14">
        <v>12</v>
      </c>
      <c r="E14" s="6">
        <v>10</v>
      </c>
      <c r="F14" s="4" t="s">
        <v>45</v>
      </c>
      <c r="G14" s="5">
        <v>120</v>
      </c>
    </row>
    <row r="15" spans="1:7">
      <c r="A15">
        <v>11</v>
      </c>
      <c r="B15" t="s">
        <v>71</v>
      </c>
      <c r="C15">
        <v>5</v>
      </c>
    </row>
    <row r="16" spans="1:7">
      <c r="A16">
        <v>12</v>
      </c>
      <c r="B16" t="s">
        <v>42</v>
      </c>
      <c r="C16">
        <v>1</v>
      </c>
    </row>
    <row r="17" spans="1:3">
      <c r="A17" s="6"/>
      <c r="B17" s="4"/>
      <c r="C17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Rank by Code</vt:lpstr>
      <vt:lpstr>Rank by State</vt:lpstr>
      <vt:lpstr>Summary</vt:lpstr>
    </vt:vector>
  </TitlesOfParts>
  <Company>EHA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Tilchin</dc:creator>
  <cp:lastModifiedBy>Carla Tilchin</cp:lastModifiedBy>
  <dcterms:created xsi:type="dcterms:W3CDTF">2016-03-08T21:54:34Z</dcterms:created>
  <dcterms:modified xsi:type="dcterms:W3CDTF">2016-03-08T22:12:53Z</dcterms:modified>
</cp:coreProperties>
</file>