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s\demo_files\"/>
    </mc:Choice>
  </mc:AlternateContent>
  <xr:revisionPtr revIDLastSave="0" documentId="13_ncr:1_{ECA38038-B64B-401C-8619-A65001CB1D49}" xr6:coauthVersionLast="45" xr6:coauthVersionMax="45" xr10:uidLastSave="{00000000-0000-0000-0000-000000000000}"/>
  <bookViews>
    <workbookView xWindow="40300" yWindow="2820" windowWidth="26090" windowHeight="16560" xr2:uid="{78E7E595-D463-4C70-8C9B-C599FD2C426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L36" i="1"/>
  <c r="N36" i="1" s="1"/>
  <c r="M36" i="1"/>
  <c r="O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L21" i="1" l="1"/>
  <c r="N21" i="1" s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2" i="1"/>
  <c r="O13" i="1"/>
  <c r="N12" i="1"/>
  <c r="N13" i="1"/>
  <c r="M12" i="1"/>
  <c r="M13" i="1"/>
  <c r="L12" i="1"/>
  <c r="L13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M3" i="1"/>
  <c r="N3" i="1"/>
  <c r="O3" i="1"/>
  <c r="L3" i="1"/>
  <c r="O2" i="1"/>
  <c r="N2" i="1"/>
  <c r="M2" i="1"/>
  <c r="L2" i="1"/>
  <c r="O21" i="1" l="1"/>
  <c r="M21" i="1"/>
</calcChain>
</file>

<file path=xl/sharedStrings.xml><?xml version="1.0" encoding="utf-8"?>
<sst xmlns="http://schemas.openxmlformats.org/spreadsheetml/2006/main" count="267" uniqueCount="170">
  <si>
    <t>plotid</t>
  </si>
  <si>
    <t>cornerid</t>
  </si>
  <si>
    <t>uhnb3mes</t>
  </si>
  <si>
    <t>north_3_meso</t>
  </si>
  <si>
    <t>P1</t>
  </si>
  <si>
    <t>P2</t>
  </si>
  <si>
    <t>P3</t>
  </si>
  <si>
    <t>P4</t>
  </si>
  <si>
    <t>P5</t>
  </si>
  <si>
    <t>XMAX</t>
  </si>
  <si>
    <t>Y</t>
  </si>
  <si>
    <t>X</t>
  </si>
  <si>
    <t>YMIN</t>
  </si>
  <si>
    <t>[262986.18, 53128.250]</t>
  </si>
  <si>
    <t>[262967.50, 53029.843]</t>
  </si>
  <si>
    <t>[262870.13, 53048.717]</t>
  </si>
  <si>
    <t>[262888.92, 53148.193]</t>
  </si>
  <si>
    <t>negtheta</t>
  </si>
  <si>
    <t>cos</t>
  </si>
  <si>
    <t>sin</t>
  </si>
  <si>
    <t>negsin</t>
  </si>
  <si>
    <t>uhnb3meg</t>
  </si>
  <si>
    <t>north_3_mega</t>
  </si>
  <si>
    <t>[262948.43, 52931.483]</t>
  </si>
  <si>
    <t>uhnb3con</t>
  </si>
  <si>
    <t>north_3_control</t>
  </si>
  <si>
    <t>[262850.56, 52951.355]</t>
  </si>
  <si>
    <t>[262770.22, 53070.147]</t>
  </si>
  <si>
    <t>uhnb3tot</t>
  </si>
  <si>
    <t>north_3_total</t>
  </si>
  <si>
    <t>[262750.70, 52970.600]</t>
  </si>
  <si>
    <t>[262770.23, 53070.147]</t>
  </si>
  <si>
    <t>[262791.57, 53167.567]</t>
  </si>
  <si>
    <t>uhnb1meg</t>
  </si>
  <si>
    <t>north_1_mega</t>
  </si>
  <si>
    <t>[263329.31, 53026.582]</t>
  </si>
  <si>
    <t>[263261.63, 52950.809]</t>
  </si>
  <si>
    <t>[263188.22, 53018.176]</t>
  </si>
  <si>
    <t>[263255.30, 53090.794]</t>
  </si>
  <si>
    <t>uhnb1tot</t>
  </si>
  <si>
    <t>north_1_total</t>
  </si>
  <si>
    <t>[263194.36, 52877.673]</t>
  </si>
  <si>
    <t>[263121.52, 52944.226]</t>
  </si>
  <si>
    <t>uhnb1mes</t>
  </si>
  <si>
    <t>north_1_meso</t>
  </si>
  <si>
    <t>[263046.61, 53011.135]</t>
  </si>
  <si>
    <t>[263113.18, 53085.240]</t>
  </si>
  <si>
    <t>uhnb1con</t>
  </si>
  <si>
    <t>north_1_control</t>
  </si>
  <si>
    <t>[263179.57, 53160.008]</t>
  </si>
  <si>
    <t>uhnb2mes</t>
  </si>
  <si>
    <t>north_2_meso</t>
  </si>
  <si>
    <t>[263447.39, 53313.388]</t>
  </si>
  <si>
    <t>[263402.04, 53224.852]</t>
  </si>
  <si>
    <t>[263311.74, 53268.180]</t>
  </si>
  <si>
    <t>[263358.10, 53358.765]</t>
  </si>
  <si>
    <t>uhnb2tot</t>
  </si>
  <si>
    <t>north_2_total</t>
  </si>
  <si>
    <t>[263267.30, 53181.128]</t>
  </si>
  <si>
    <t>[263311.73, 53268.180]</t>
  </si>
  <si>
    <t>[263356.74, 53135.370]</t>
  </si>
  <si>
    <t>uhnb2meg</t>
  </si>
  <si>
    <t>north_2_mega</t>
  </si>
  <si>
    <t>[263178.53, 53225.607]</t>
  </si>
  <si>
    <t>[263221.96, 53315.001]</t>
  </si>
  <si>
    <t>uhnb2con</t>
  </si>
  <si>
    <t>north_2_control</t>
  </si>
  <si>
    <t>[263271.22, 53402.906]</t>
  </si>
  <si>
    <t>uhcb1tot</t>
  </si>
  <si>
    <t>central_1_total</t>
  </si>
  <si>
    <t>[267565.17, 44403.401]</t>
  </si>
  <si>
    <t>[267477.98, 44351.919]</t>
  </si>
  <si>
    <t>[267426.65, 44436.043]</t>
  </si>
  <si>
    <t>[267375.61, 44524.454]</t>
  </si>
  <si>
    <t>[267515.68, 44490.238]</t>
  </si>
  <si>
    <t>uhcb1con</t>
  </si>
  <si>
    <t>central_1_control</t>
  </si>
  <si>
    <t>[267390.92, 44300.799]</t>
  </si>
  <si>
    <t>[267340.88, 44387.538]</t>
  </si>
  <si>
    <t>uhcb1mes</t>
  </si>
  <si>
    <t>central_1_meso</t>
  </si>
  <si>
    <t>[267289.82, 44474.397]</t>
  </si>
  <si>
    <t>uhcb1meg</t>
  </si>
  <si>
    <t>central_1_mega</t>
  </si>
  <si>
    <t>[267461.93, 44577.875]</t>
  </si>
  <si>
    <t>uhcb2mes</t>
  </si>
  <si>
    <t>central_2_meso</t>
  </si>
  <si>
    <t>[267416.63, 44672.994]</t>
  </si>
  <si>
    <t>[267343.66, 44606.334]</t>
  </si>
  <si>
    <t>[267275.41, 44681.215]</t>
  </si>
  <si>
    <t>[267349.28, 44748.809]</t>
  </si>
  <si>
    <t>uhcb2con</t>
  </si>
  <si>
    <t>central_2_control</t>
  </si>
  <si>
    <t>[267269.80, 44538.365]</t>
  </si>
  <si>
    <t>[267201.40, 44613.458]</t>
  </si>
  <si>
    <t>uhcb2meg</t>
  </si>
  <si>
    <t>central_2_mega</t>
  </si>
  <si>
    <t>[267131.40, 44687.406]</t>
  </si>
  <si>
    <t>[267206.70, 44755.469]</t>
  </si>
  <si>
    <t>uhcb2tot</t>
  </si>
  <si>
    <t>central_2_total</t>
  </si>
  <si>
    <t>[267282.53, 44822.120]</t>
  </si>
  <si>
    <t>uhcb3tot</t>
  </si>
  <si>
    <t>central_3_total</t>
  </si>
  <si>
    <t>[267855.38, 44614.175]</t>
  </si>
  <si>
    <t>[267757.58, 44590.396]</t>
  </si>
  <si>
    <t>[267733.25, 44687.392]</t>
  </si>
  <si>
    <t>[267829.74, 44712.567]</t>
  </si>
  <si>
    <t>uhcb3mes</t>
  </si>
  <si>
    <t>central_3_meso</t>
  </si>
  <si>
    <t>[267661.99, 44565.553]</t>
  </si>
  <si>
    <t>[267636.21, 44661.935]</t>
  </si>
  <si>
    <t>uhcb3meg</t>
  </si>
  <si>
    <t>central_3_mega</t>
  </si>
  <si>
    <t>[267610.99, 44759.301]</t>
  </si>
  <si>
    <t>[267708.38, 44783.722]</t>
  </si>
  <si>
    <t>uhcb3con</t>
  </si>
  <si>
    <t>central_3_control</t>
  </si>
  <si>
    <t>[267804.30, 44808.356]</t>
  </si>
  <si>
    <t>south_1_mega</t>
  </si>
  <si>
    <t>[265796.84, 30997.122]</t>
  </si>
  <si>
    <t>[265699.38, 30973.805]</t>
  </si>
  <si>
    <t>[265677.29, 31072.754]</t>
  </si>
  <si>
    <t>[265775.20, 31094.584]</t>
  </si>
  <si>
    <t>south_1_control</t>
  </si>
  <si>
    <t>[265602.58, 30950.137]</t>
  </si>
  <si>
    <t>[265579.70, 31051.090]</t>
  </si>
  <si>
    <t>south_1_meso</t>
  </si>
  <si>
    <t>[265558.46, 31149.717]</t>
  </si>
  <si>
    <t>[265656.05, 31170.705]</t>
  </si>
  <si>
    <t>south_1_total</t>
  </si>
  <si>
    <t>[265573.64, 31192.256]</t>
  </si>
  <si>
    <t>uhsb1meg</t>
  </si>
  <si>
    <t>uhsb1con</t>
  </si>
  <si>
    <t>uhsb1mes</t>
  </si>
  <si>
    <t>uhsb1tot</t>
  </si>
  <si>
    <t>uhsb2meg</t>
  </si>
  <si>
    <t>[265742.85, 31268.895]</t>
  </si>
  <si>
    <t>[265647.24, 31240.016]</t>
  </si>
  <si>
    <t>[265617.02, 31337.167]</t>
  </si>
  <si>
    <t>[265712.91, 31365.074]</t>
  </si>
  <si>
    <t>south_2_mega</t>
  </si>
  <si>
    <t>uhsb2tot</t>
  </si>
  <si>
    <t>[265551.38, 31210.339]</t>
  </si>
  <si>
    <t>[265520.82, 31306.793]</t>
  </si>
  <si>
    <t>uhsb2mes</t>
  </si>
  <si>
    <t>south_2_meso</t>
  </si>
  <si>
    <t>[265490.92,31401.673]</t>
  </si>
  <si>
    <t>[265586.13, 31430.776]</t>
  </si>
  <si>
    <t>uhsb2con</t>
  </si>
  <si>
    <t>south_2_control</t>
  </si>
  <si>
    <t>south_2_total</t>
  </si>
  <si>
    <t>[265686.27, 31462.875]</t>
  </si>
  <si>
    <t>uhsb3meg</t>
  </si>
  <si>
    <t>south_3_mega</t>
  </si>
  <si>
    <t>[265526.02, 31888.410]</t>
  </si>
  <si>
    <t>[265504.57, 31794.261]</t>
  </si>
  <si>
    <t>[265407.09, 31809.896]</t>
  </si>
  <si>
    <t>[265424.85, 31906.451]</t>
  </si>
  <si>
    <t>uhsb3con</t>
  </si>
  <si>
    <t>south_3_control</t>
  </si>
  <si>
    <t>[265490.26, 31693.038]</t>
  </si>
  <si>
    <t>[265389.33, 31709.030]</t>
  </si>
  <si>
    <t>uhsb3tot</t>
  </si>
  <si>
    <t>south_3_total</t>
  </si>
  <si>
    <t>[265291.05, 31727.602]</t>
  </si>
  <si>
    <t>[265307.75, 31827.074]</t>
  </si>
  <si>
    <t>uhsb3mes</t>
  </si>
  <si>
    <t>south_3_meso</t>
  </si>
  <si>
    <t>[265329.17, 31924.491]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</si>
</sst>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6784-F8AA-4333-B971-2D4623DCBB5C}">
  <dimension ref="A1:O37"/>
  <sheetViews>
    <sheetView tabSelected="1" workbookViewId="0">
      <selection activeCell="E39" sqref="E39"/>
    </sheetView>
  </sheetViews>
  <sheetFormatPr defaultRowHeight="14.5" x14ac:dyDescent="0.35"/>
  <cols>
    <col min="1" max="1" width="14.81640625" customWidth="1"/>
    <col min="2" max="2" width="17.7265625" customWidth="1"/>
    <col min="3" max="3" width="20.453125" customWidth="1"/>
    <col min="4" max="4" width="21.26953125" customWidth="1"/>
    <col min="5" max="5" width="22" customWidth="1"/>
    <col min="6" max="6" width="22.90625" customWidth="1"/>
    <col min="7" max="7" width="25.26953125" customWidth="1"/>
  </cols>
  <sheetData>
    <row r="1" spans="1:1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35">
      <c r="A2" t="s">
        <v>2</v>
      </c>
      <c r="B2" t="s">
        <v>3</v>
      </c>
      <c r="C2" t="s">
        <v>13</v>
      </c>
      <c r="D2" t="s">
        <v>14</v>
      </c>
      <c r="E2" t="s">
        <v>15</v>
      </c>
      <c r="F2" t="s">
        <v>16</v>
      </c>
      <c r="G2" t="s">
        <v>13</v>
      </c>
      <c r="H2">
        <v>262986.18</v>
      </c>
      <c r="I2">
        <v>53128.25</v>
      </c>
      <c r="J2">
        <v>262967.5</v>
      </c>
      <c r="K2">
        <v>53029.843000000001</v>
      </c>
      <c r="L2">
        <f t="shared" ref="L2:L11" si="0">-ATAN((I2-K2)/(H2-J2))</f>
        <v>-1.3832043552297608</v>
      </c>
      <c r="M2">
        <f t="shared" ref="M2:M11" si="1">COS(L2)</f>
        <v>0.18649365558208139</v>
      </c>
      <c r="N2">
        <f t="shared" ref="N2:N11" si="2">SIN(L2)</f>
        <v>-0.98245616514307244</v>
      </c>
      <c r="O2">
        <f t="shared" ref="O2:O11" si="3">-SIN(L2)</f>
        <v>0.98245616514307244</v>
      </c>
    </row>
    <row r="3" spans="1:15" x14ac:dyDescent="0.35">
      <c r="A3" t="s">
        <v>21</v>
      </c>
      <c r="B3" t="s">
        <v>22</v>
      </c>
      <c r="C3" t="s">
        <v>14</v>
      </c>
      <c r="D3" t="s">
        <v>23</v>
      </c>
      <c r="E3" t="s">
        <v>26</v>
      </c>
      <c r="F3" t="s">
        <v>15</v>
      </c>
      <c r="G3" t="s">
        <v>14</v>
      </c>
      <c r="H3">
        <v>262967.5</v>
      </c>
      <c r="I3">
        <v>53029.843000000001</v>
      </c>
      <c r="J3">
        <v>262948.43</v>
      </c>
      <c r="K3">
        <v>52931.483</v>
      </c>
      <c r="L3">
        <f t="shared" si="0"/>
        <v>-1.3792926086471586</v>
      </c>
      <c r="M3">
        <f t="shared" si="1"/>
        <v>0.19033533848867684</v>
      </c>
      <c r="N3">
        <f t="shared" si="2"/>
        <v>-0.98171913443835901</v>
      </c>
      <c r="O3">
        <f t="shared" si="3"/>
        <v>0.98171913443835901</v>
      </c>
    </row>
    <row r="4" spans="1:15" x14ac:dyDescent="0.35">
      <c r="A4" t="s">
        <v>24</v>
      </c>
      <c r="B4" t="s">
        <v>25</v>
      </c>
      <c r="C4" t="s">
        <v>15</v>
      </c>
      <c r="D4" t="s">
        <v>26</v>
      </c>
      <c r="E4" t="s">
        <v>30</v>
      </c>
      <c r="F4" t="s">
        <v>27</v>
      </c>
      <c r="G4" t="s">
        <v>15</v>
      </c>
      <c r="H4">
        <v>262870.13</v>
      </c>
      <c r="I4">
        <v>53048.716999999997</v>
      </c>
      <c r="J4">
        <v>262850.56</v>
      </c>
      <c r="K4">
        <v>52951.355000000003</v>
      </c>
      <c r="L4">
        <f t="shared" si="0"/>
        <v>-1.3724370640954386</v>
      </c>
      <c r="M4">
        <f t="shared" si="1"/>
        <v>0.19706103231452213</v>
      </c>
      <c r="N4">
        <f t="shared" si="2"/>
        <v>-0.98039122269792622</v>
      </c>
      <c r="O4">
        <f t="shared" si="3"/>
        <v>0.98039122269792622</v>
      </c>
    </row>
    <row r="5" spans="1:15" x14ac:dyDescent="0.35">
      <c r="A5" t="s">
        <v>28</v>
      </c>
      <c r="B5" t="s">
        <v>29</v>
      </c>
      <c r="C5" t="s">
        <v>16</v>
      </c>
      <c r="D5" t="s">
        <v>15</v>
      </c>
      <c r="E5" t="s">
        <v>31</v>
      </c>
      <c r="F5" t="s">
        <v>32</v>
      </c>
      <c r="G5" t="s">
        <v>16</v>
      </c>
      <c r="H5">
        <v>262888.92</v>
      </c>
      <c r="I5">
        <v>53148.192999999999</v>
      </c>
      <c r="J5">
        <v>262870.13</v>
      </c>
      <c r="K5">
        <v>53048.716999999997</v>
      </c>
      <c r="L5">
        <f t="shared" si="0"/>
        <v>-1.3841061331932099</v>
      </c>
      <c r="M5">
        <f t="shared" si="1"/>
        <v>0.18560762255373681</v>
      </c>
      <c r="N5">
        <f t="shared" si="2"/>
        <v>-0.98262394152083921</v>
      </c>
      <c r="O5">
        <f t="shared" si="3"/>
        <v>0.98262394152083921</v>
      </c>
    </row>
    <row r="6" spans="1:15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35</v>
      </c>
      <c r="H6">
        <v>263329.31</v>
      </c>
      <c r="I6">
        <v>53026.582000000002</v>
      </c>
      <c r="J6">
        <v>263261.63</v>
      </c>
      <c r="K6">
        <v>52950.809000000001</v>
      </c>
      <c r="L6">
        <f t="shared" si="0"/>
        <v>-0.8417541156186259</v>
      </c>
      <c r="M6">
        <f t="shared" si="1"/>
        <v>0.66615560951897468</v>
      </c>
      <c r="N6">
        <f t="shared" si="2"/>
        <v>-0.74581278073414869</v>
      </c>
      <c r="O6">
        <f t="shared" si="3"/>
        <v>0.74581278073414869</v>
      </c>
    </row>
    <row r="7" spans="1:15" x14ac:dyDescent="0.35">
      <c r="A7" t="s">
        <v>39</v>
      </c>
      <c r="B7" t="s">
        <v>40</v>
      </c>
      <c r="C7" t="s">
        <v>36</v>
      </c>
      <c r="D7" t="s">
        <v>41</v>
      </c>
      <c r="E7" t="s">
        <v>42</v>
      </c>
      <c r="F7" t="s">
        <v>37</v>
      </c>
      <c r="G7" t="s">
        <v>36</v>
      </c>
      <c r="H7">
        <v>263261.63</v>
      </c>
      <c r="I7">
        <v>52950.809000000001</v>
      </c>
      <c r="J7">
        <v>263194.36</v>
      </c>
      <c r="K7">
        <v>52877.673000000003</v>
      </c>
      <c r="L7">
        <f t="shared" si="0"/>
        <v>-0.82715272225611636</v>
      </c>
      <c r="M7">
        <f t="shared" si="1"/>
        <v>0.67697411719795941</v>
      </c>
      <c r="N7">
        <f t="shared" si="2"/>
        <v>-0.73600682377546167</v>
      </c>
      <c r="O7">
        <f t="shared" si="3"/>
        <v>0.73600682377546167</v>
      </c>
    </row>
    <row r="8" spans="1:15" x14ac:dyDescent="0.35">
      <c r="A8" t="s">
        <v>43</v>
      </c>
      <c r="B8" t="s">
        <v>44</v>
      </c>
      <c r="C8" t="s">
        <v>37</v>
      </c>
      <c r="D8" t="s">
        <v>42</v>
      </c>
      <c r="E8" t="s">
        <v>45</v>
      </c>
      <c r="F8" t="s">
        <v>46</v>
      </c>
      <c r="G8" t="s">
        <v>37</v>
      </c>
      <c r="H8">
        <v>263188.21999999997</v>
      </c>
      <c r="I8">
        <v>53018.175999999999</v>
      </c>
      <c r="J8">
        <v>263121.52</v>
      </c>
      <c r="K8">
        <v>52944.226000000002</v>
      </c>
      <c r="L8">
        <f t="shared" si="0"/>
        <v>-0.8368989743490014</v>
      </c>
      <c r="M8">
        <f t="shared" si="1"/>
        <v>0.66976877027736337</v>
      </c>
      <c r="N8">
        <f t="shared" si="2"/>
        <v>-0.7425697235688703</v>
      </c>
      <c r="O8">
        <f t="shared" si="3"/>
        <v>0.7425697235688703</v>
      </c>
    </row>
    <row r="9" spans="1:15" x14ac:dyDescent="0.35">
      <c r="A9" t="s">
        <v>47</v>
      </c>
      <c r="B9" t="s">
        <v>48</v>
      </c>
      <c r="C9" t="s">
        <v>38</v>
      </c>
      <c r="D9" t="s">
        <v>37</v>
      </c>
      <c r="E9" t="s">
        <v>46</v>
      </c>
      <c r="F9" t="s">
        <v>49</v>
      </c>
      <c r="G9" t="s">
        <v>38</v>
      </c>
      <c r="H9">
        <v>263255.3</v>
      </c>
      <c r="I9">
        <v>53090.794000000002</v>
      </c>
      <c r="J9">
        <v>263188.21999999997</v>
      </c>
      <c r="K9">
        <v>53018.175999999999</v>
      </c>
      <c r="L9">
        <f t="shared" si="0"/>
        <v>-0.82502007401166566</v>
      </c>
      <c r="M9">
        <f t="shared" si="1"/>
        <v>0.67854222016637344</v>
      </c>
      <c r="N9">
        <f t="shared" si="2"/>
        <v>-0.73456140345902254</v>
      </c>
      <c r="O9">
        <f t="shared" si="3"/>
        <v>0.73456140345902254</v>
      </c>
    </row>
    <row r="10" spans="1:15" x14ac:dyDescent="0.3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52</v>
      </c>
      <c r="H10">
        <v>263447.39</v>
      </c>
      <c r="I10">
        <v>53313.387999999999</v>
      </c>
      <c r="J10">
        <v>263402.03999999998</v>
      </c>
      <c r="K10">
        <v>53224.851999999999</v>
      </c>
      <c r="L10">
        <f t="shared" si="0"/>
        <v>-1.0974197713602469</v>
      </c>
      <c r="M10">
        <f t="shared" si="1"/>
        <v>0.45589412770307164</v>
      </c>
      <c r="N10">
        <f t="shared" si="2"/>
        <v>-0.89003401301627538</v>
      </c>
      <c r="O10">
        <f t="shared" si="3"/>
        <v>0.89003401301627538</v>
      </c>
    </row>
    <row r="11" spans="1:15" x14ac:dyDescent="0.35">
      <c r="A11" t="s">
        <v>56</v>
      </c>
      <c r="B11" t="s">
        <v>57</v>
      </c>
      <c r="C11" t="s">
        <v>53</v>
      </c>
      <c r="D11" t="s">
        <v>60</v>
      </c>
      <c r="E11" t="s">
        <v>58</v>
      </c>
      <c r="F11" t="s">
        <v>54</v>
      </c>
      <c r="G11" t="s">
        <v>53</v>
      </c>
      <c r="H11">
        <v>263402.03999999998</v>
      </c>
      <c r="I11">
        <v>53224.851999999999</v>
      </c>
      <c r="J11">
        <v>263356.74</v>
      </c>
      <c r="K11">
        <v>53135.37</v>
      </c>
      <c r="L11">
        <f t="shared" si="0"/>
        <v>-1.1021635630722459</v>
      </c>
      <c r="M11">
        <f t="shared" si="1"/>
        <v>0.45166687795346028</v>
      </c>
      <c r="N11">
        <f t="shared" si="2"/>
        <v>-0.89218665724150681</v>
      </c>
      <c r="O11">
        <f t="shared" si="3"/>
        <v>0.89218665724150681</v>
      </c>
    </row>
    <row r="12" spans="1:15" x14ac:dyDescent="0.35">
      <c r="A12" t="s">
        <v>61</v>
      </c>
      <c r="B12" t="s">
        <v>62</v>
      </c>
      <c r="C12" t="s">
        <v>54</v>
      </c>
      <c r="D12" t="s">
        <v>58</v>
      </c>
      <c r="E12" t="s">
        <v>63</v>
      </c>
      <c r="F12" t="s">
        <v>64</v>
      </c>
      <c r="G12" t="s">
        <v>54</v>
      </c>
      <c r="H12">
        <v>263311.74</v>
      </c>
      <c r="I12">
        <v>53268.18</v>
      </c>
      <c r="J12">
        <v>263267.3</v>
      </c>
      <c r="K12">
        <v>53181.127999999997</v>
      </c>
      <c r="L12">
        <f t="shared" ref="L12:L37" si="4">-ATAN((I12-K12)/(H12-J12))</f>
        <v>-1.0987844645069</v>
      </c>
      <c r="M12">
        <f t="shared" ref="M12:M37" si="5">COS(L12)</f>
        <v>0.4546790802365665</v>
      </c>
      <c r="N12">
        <f t="shared" ref="N12:N37" si="6">SIN(L12)</f>
        <v>-0.89065533962090515</v>
      </c>
      <c r="O12">
        <f t="shared" ref="O12:O37" si="7">-SIN(L12)</f>
        <v>0.89065533962090515</v>
      </c>
    </row>
    <row r="13" spans="1:15" x14ac:dyDescent="0.35">
      <c r="A13" t="s">
        <v>65</v>
      </c>
      <c r="B13" t="s">
        <v>66</v>
      </c>
      <c r="C13" t="s">
        <v>55</v>
      </c>
      <c r="D13" t="s">
        <v>59</v>
      </c>
      <c r="E13" t="s">
        <v>64</v>
      </c>
      <c r="F13" t="s">
        <v>67</v>
      </c>
      <c r="G13" t="s">
        <v>55</v>
      </c>
      <c r="H13">
        <v>263358.09999999998</v>
      </c>
      <c r="I13">
        <v>53358.764999999999</v>
      </c>
      <c r="J13">
        <v>263311.73</v>
      </c>
      <c r="K13">
        <v>53268.18</v>
      </c>
      <c r="L13">
        <f t="shared" si="4"/>
        <v>-1.0976781386829568</v>
      </c>
      <c r="M13">
        <f t="shared" si="5"/>
        <v>0.45566415678426253</v>
      </c>
      <c r="N13">
        <f t="shared" si="6"/>
        <v>-0.89015177145365898</v>
      </c>
      <c r="O13">
        <f t="shared" si="7"/>
        <v>0.89015177145365898</v>
      </c>
    </row>
    <row r="14" spans="1:15" x14ac:dyDescent="0.3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267565.17</v>
      </c>
      <c r="I14">
        <v>44403.400999999998</v>
      </c>
      <c r="J14">
        <v>267477.98</v>
      </c>
      <c r="K14">
        <v>44351.919000000002</v>
      </c>
      <c r="L14">
        <f t="shared" si="4"/>
        <v>-0.53337349867648098</v>
      </c>
      <c r="M14">
        <f t="shared" si="5"/>
        <v>0.86109674811163839</v>
      </c>
      <c r="N14">
        <f t="shared" si="6"/>
        <v>-0.50844113758778564</v>
      </c>
      <c r="O14">
        <f t="shared" si="7"/>
        <v>0.50844113758778564</v>
      </c>
    </row>
    <row r="15" spans="1:15" x14ac:dyDescent="0.35">
      <c r="A15" t="s">
        <v>75</v>
      </c>
      <c r="B15" t="s">
        <v>76</v>
      </c>
      <c r="C15" t="s">
        <v>71</v>
      </c>
      <c r="D15" t="s">
        <v>77</v>
      </c>
      <c r="E15" t="s">
        <v>78</v>
      </c>
      <c r="F15" t="s">
        <v>72</v>
      </c>
      <c r="G15" t="s">
        <v>71</v>
      </c>
      <c r="H15">
        <v>267477.98</v>
      </c>
      <c r="I15">
        <v>44351.919000000002</v>
      </c>
      <c r="J15">
        <v>267390.92</v>
      </c>
      <c r="K15">
        <v>44300.798999999999</v>
      </c>
      <c r="L15">
        <f t="shared" si="4"/>
        <v>-0.53094062812060472</v>
      </c>
      <c r="M15">
        <f t="shared" si="5"/>
        <v>0.8623311700105063</v>
      </c>
      <c r="N15">
        <f t="shared" si="6"/>
        <v>-0.50634469803515403</v>
      </c>
      <c r="O15">
        <f t="shared" si="7"/>
        <v>0.50634469803515403</v>
      </c>
    </row>
    <row r="16" spans="1:15" x14ac:dyDescent="0.35">
      <c r="A16" t="s">
        <v>79</v>
      </c>
      <c r="B16" t="s">
        <v>80</v>
      </c>
      <c r="C16" t="s">
        <v>72</v>
      </c>
      <c r="D16" t="s">
        <v>78</v>
      </c>
      <c r="E16" t="s">
        <v>81</v>
      </c>
      <c r="F16" t="s">
        <v>73</v>
      </c>
      <c r="G16" t="s">
        <v>72</v>
      </c>
      <c r="H16">
        <v>267426.65000000002</v>
      </c>
      <c r="I16">
        <v>44436.042999999998</v>
      </c>
      <c r="J16">
        <v>267340.88</v>
      </c>
      <c r="K16">
        <v>44387.538</v>
      </c>
      <c r="L16">
        <f t="shared" si="4"/>
        <v>-0.51468371262834167</v>
      </c>
      <c r="M16">
        <f t="shared" si="5"/>
        <v>0.87044846131727849</v>
      </c>
      <c r="N16">
        <f t="shared" si="6"/>
        <v>-0.49225956180696218</v>
      </c>
      <c r="O16">
        <f t="shared" si="7"/>
        <v>0.49225956180696218</v>
      </c>
    </row>
    <row r="17" spans="1:15" x14ac:dyDescent="0.35">
      <c r="A17" t="s">
        <v>82</v>
      </c>
      <c r="B17" t="s">
        <v>83</v>
      </c>
      <c r="C17" t="s">
        <v>74</v>
      </c>
      <c r="D17" t="s">
        <v>72</v>
      </c>
      <c r="E17" t="s">
        <v>73</v>
      </c>
      <c r="F17" t="s">
        <v>84</v>
      </c>
      <c r="G17" t="s">
        <v>74</v>
      </c>
      <c r="H17">
        <v>267515.68</v>
      </c>
      <c r="I17">
        <v>44490.237999999998</v>
      </c>
      <c r="J17">
        <v>267426.65000000002</v>
      </c>
      <c r="K17">
        <v>44436.042999999998</v>
      </c>
      <c r="L17">
        <f t="shared" si="4"/>
        <v>-0.54681200206982805</v>
      </c>
      <c r="M17">
        <f t="shared" si="5"/>
        <v>0.85418651280019697</v>
      </c>
      <c r="N17">
        <f t="shared" si="6"/>
        <v>-0.51996673100328161</v>
      </c>
      <c r="O17">
        <f t="shared" si="7"/>
        <v>0.51996673100328161</v>
      </c>
    </row>
    <row r="18" spans="1:15" x14ac:dyDescent="0.35">
      <c r="A18" t="s">
        <v>85</v>
      </c>
      <c r="B18" t="s">
        <v>86</v>
      </c>
      <c r="C18" t="s">
        <v>87</v>
      </c>
      <c r="D18" t="s">
        <v>88</v>
      </c>
      <c r="E18" t="s">
        <v>89</v>
      </c>
      <c r="F18" t="s">
        <v>90</v>
      </c>
      <c r="G18" t="s">
        <v>87</v>
      </c>
      <c r="H18">
        <v>267416.63</v>
      </c>
      <c r="I18">
        <v>44672.993999999999</v>
      </c>
      <c r="J18">
        <v>267343.65999999997</v>
      </c>
      <c r="K18">
        <v>44606.334000000003</v>
      </c>
      <c r="L18">
        <f t="shared" si="4"/>
        <v>-0.74023802733071564</v>
      </c>
      <c r="M18">
        <f t="shared" si="5"/>
        <v>0.73830803885965457</v>
      </c>
      <c r="N18">
        <f t="shared" si="6"/>
        <v>-0.67446366822476866</v>
      </c>
      <c r="O18">
        <f t="shared" si="7"/>
        <v>0.67446366822476866</v>
      </c>
    </row>
    <row r="19" spans="1:15" x14ac:dyDescent="0.35">
      <c r="A19" t="s">
        <v>91</v>
      </c>
      <c r="B19" t="s">
        <v>92</v>
      </c>
      <c r="C19" t="s">
        <v>88</v>
      </c>
      <c r="D19" t="s">
        <v>93</v>
      </c>
      <c r="E19" t="s">
        <v>94</v>
      </c>
      <c r="F19" t="s">
        <v>89</v>
      </c>
      <c r="G19" t="s">
        <v>88</v>
      </c>
      <c r="H19">
        <v>267343.65999999997</v>
      </c>
      <c r="I19">
        <v>44606.334000000003</v>
      </c>
      <c r="J19">
        <v>267269.8</v>
      </c>
      <c r="K19">
        <v>44538.364999999998</v>
      </c>
      <c r="L19">
        <f t="shared" si="4"/>
        <v>-0.74388609098385505</v>
      </c>
      <c r="M19">
        <f t="shared" si="5"/>
        <v>0.73584264509150221</v>
      </c>
      <c r="N19">
        <f t="shared" si="6"/>
        <v>-0.6771525689715292</v>
      </c>
      <c r="O19">
        <f t="shared" si="7"/>
        <v>0.6771525689715292</v>
      </c>
    </row>
    <row r="20" spans="1:15" x14ac:dyDescent="0.35">
      <c r="A20" t="s">
        <v>95</v>
      </c>
      <c r="B20" t="s">
        <v>96</v>
      </c>
      <c r="C20" t="s">
        <v>89</v>
      </c>
      <c r="D20" t="s">
        <v>94</v>
      </c>
      <c r="E20" t="s">
        <v>97</v>
      </c>
      <c r="F20" t="s">
        <v>98</v>
      </c>
      <c r="G20" t="s">
        <v>89</v>
      </c>
      <c r="H20">
        <v>267275.40999999997</v>
      </c>
      <c r="I20">
        <v>44681.214999999997</v>
      </c>
      <c r="J20">
        <v>267201.40000000002</v>
      </c>
      <c r="K20">
        <v>44613.457999999999</v>
      </c>
      <c r="L20">
        <f t="shared" si="4"/>
        <v>-0.74131914853552239</v>
      </c>
      <c r="M20">
        <f t="shared" si="5"/>
        <v>0.73757843055242311</v>
      </c>
      <c r="N20">
        <f t="shared" si="6"/>
        <v>-0.67526147438146089</v>
      </c>
      <c r="O20">
        <f t="shared" si="7"/>
        <v>0.67526147438146089</v>
      </c>
    </row>
    <row r="21" spans="1:15" x14ac:dyDescent="0.35">
      <c r="A21" t="s">
        <v>99</v>
      </c>
      <c r="B21" t="s">
        <v>100</v>
      </c>
      <c r="C21" t="s">
        <v>90</v>
      </c>
      <c r="D21" t="s">
        <v>89</v>
      </c>
      <c r="E21" t="s">
        <v>98</v>
      </c>
      <c r="F21" t="s">
        <v>101</v>
      </c>
      <c r="G21" t="s">
        <v>90</v>
      </c>
      <c r="H21">
        <v>267349.28000000003</v>
      </c>
      <c r="I21">
        <v>44748.809000000001</v>
      </c>
      <c r="J21">
        <v>267275.40999999997</v>
      </c>
      <c r="K21">
        <v>44681.214999999997</v>
      </c>
      <c r="L21">
        <f t="shared" si="4"/>
        <v>-0.74106259154829401</v>
      </c>
      <c r="M21">
        <f t="shared" si="5"/>
        <v>0.73775164932572668</v>
      </c>
      <c r="N21">
        <f t="shared" si="6"/>
        <v>-0.67507222126019228</v>
      </c>
      <c r="O21">
        <f t="shared" si="7"/>
        <v>0.67507222126019228</v>
      </c>
    </row>
    <row r="22" spans="1:15" x14ac:dyDescent="0.35">
      <c r="A22" t="s">
        <v>102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104</v>
      </c>
      <c r="H22">
        <v>267855.38</v>
      </c>
      <c r="I22">
        <v>44614.175000000003</v>
      </c>
      <c r="J22">
        <v>267757.58</v>
      </c>
      <c r="K22">
        <v>44590.396000000001</v>
      </c>
      <c r="L22">
        <f t="shared" si="4"/>
        <v>-0.23851095614683651</v>
      </c>
      <c r="M22">
        <f t="shared" si="5"/>
        <v>0.97169084750585366</v>
      </c>
      <c r="N22">
        <f t="shared" si="6"/>
        <v>-0.23625599859761401</v>
      </c>
      <c r="O22">
        <f t="shared" si="7"/>
        <v>0.23625599859761401</v>
      </c>
    </row>
    <row r="23" spans="1:15" x14ac:dyDescent="0.35">
      <c r="A23" t="s">
        <v>108</v>
      </c>
      <c r="B23" t="s">
        <v>109</v>
      </c>
      <c r="C23" t="s">
        <v>105</v>
      </c>
      <c r="D23" t="s">
        <v>110</v>
      </c>
      <c r="E23" t="s">
        <v>111</v>
      </c>
      <c r="F23" t="s">
        <v>106</v>
      </c>
      <c r="G23" t="s">
        <v>105</v>
      </c>
      <c r="H23">
        <v>267757.58</v>
      </c>
      <c r="I23">
        <v>44590.396000000001</v>
      </c>
      <c r="J23">
        <v>267661.99</v>
      </c>
      <c r="K23">
        <v>44565.553</v>
      </c>
      <c r="L23">
        <f t="shared" si="4"/>
        <v>-0.25426614690664712</v>
      </c>
      <c r="M23">
        <f t="shared" si="5"/>
        <v>0.96784814618251158</v>
      </c>
      <c r="N23">
        <f t="shared" si="6"/>
        <v>-0.25153521807308737</v>
      </c>
      <c r="O23">
        <f t="shared" si="7"/>
        <v>0.25153521807308737</v>
      </c>
    </row>
    <row r="24" spans="1:15" x14ac:dyDescent="0.35">
      <c r="A24" t="s">
        <v>112</v>
      </c>
      <c r="B24" t="s">
        <v>113</v>
      </c>
      <c r="C24" t="s">
        <v>106</v>
      </c>
      <c r="D24" t="s">
        <v>111</v>
      </c>
      <c r="E24" t="s">
        <v>114</v>
      </c>
      <c r="F24" t="s">
        <v>115</v>
      </c>
      <c r="G24" t="s">
        <v>106</v>
      </c>
      <c r="H24">
        <v>267733.25</v>
      </c>
      <c r="I24">
        <v>44687.392</v>
      </c>
      <c r="J24">
        <v>267636.21000000002</v>
      </c>
      <c r="K24">
        <v>44661.934999999998</v>
      </c>
      <c r="L24">
        <f t="shared" si="4"/>
        <v>-0.25655407262384478</v>
      </c>
      <c r="M24">
        <f t="shared" si="5"/>
        <v>0.96727011964055565</v>
      </c>
      <c r="N24">
        <f t="shared" si="6"/>
        <v>-0.25374892246184072</v>
      </c>
      <c r="O24">
        <f t="shared" si="7"/>
        <v>0.25374892246184072</v>
      </c>
    </row>
    <row r="25" spans="1:15" x14ac:dyDescent="0.35">
      <c r="A25" t="s">
        <v>116</v>
      </c>
      <c r="B25" t="s">
        <v>117</v>
      </c>
      <c r="C25" t="s">
        <v>107</v>
      </c>
      <c r="D25" t="s">
        <v>106</v>
      </c>
      <c r="E25" t="s">
        <v>115</v>
      </c>
      <c r="F25" t="s">
        <v>118</v>
      </c>
      <c r="G25" t="s">
        <v>107</v>
      </c>
      <c r="H25">
        <v>267829.74</v>
      </c>
      <c r="I25">
        <v>44712.567000000003</v>
      </c>
      <c r="J25">
        <v>267733.25</v>
      </c>
      <c r="K25">
        <v>44687.392</v>
      </c>
      <c r="L25">
        <f t="shared" si="4"/>
        <v>-0.25521825075788274</v>
      </c>
      <c r="M25">
        <f t="shared" si="5"/>
        <v>0.96760821989086265</v>
      </c>
      <c r="N25">
        <f t="shared" si="6"/>
        <v>-0.25245659587270841</v>
      </c>
      <c r="O25">
        <f t="shared" si="7"/>
        <v>0.25245659587270841</v>
      </c>
    </row>
    <row r="26" spans="1:15" x14ac:dyDescent="0.35">
      <c r="A26" t="s">
        <v>132</v>
      </c>
      <c r="B26" t="s">
        <v>119</v>
      </c>
      <c r="C26" t="s">
        <v>120</v>
      </c>
      <c r="D26" t="s">
        <v>121</v>
      </c>
      <c r="E26" t="s">
        <v>122</v>
      </c>
      <c r="F26" t="s">
        <v>123</v>
      </c>
      <c r="G26" t="s">
        <v>120</v>
      </c>
      <c r="H26">
        <v>265796.84000000003</v>
      </c>
      <c r="I26">
        <v>30997.121999999999</v>
      </c>
      <c r="J26">
        <v>265699.38</v>
      </c>
      <c r="K26">
        <v>30973.805</v>
      </c>
      <c r="L26">
        <f t="shared" si="4"/>
        <v>-0.23483274726899372</v>
      </c>
      <c r="M26">
        <f t="shared" si="5"/>
        <v>0.97255327135538072</v>
      </c>
      <c r="N26">
        <f t="shared" si="6"/>
        <v>-0.23268032657693064</v>
      </c>
      <c r="O26">
        <f t="shared" si="7"/>
        <v>0.23268032657693064</v>
      </c>
    </row>
    <row r="27" spans="1:15" x14ac:dyDescent="0.35">
      <c r="A27" t="s">
        <v>133</v>
      </c>
      <c r="B27" t="s">
        <v>124</v>
      </c>
      <c r="C27" t="s">
        <v>121</v>
      </c>
      <c r="D27" t="s">
        <v>125</v>
      </c>
      <c r="E27" t="s">
        <v>126</v>
      </c>
      <c r="F27" t="s">
        <v>122</v>
      </c>
      <c r="G27" t="s">
        <v>121</v>
      </c>
      <c r="H27">
        <v>265699.38</v>
      </c>
      <c r="I27">
        <v>30973.805</v>
      </c>
      <c r="J27">
        <v>265602.58</v>
      </c>
      <c r="K27">
        <v>30950.136999999999</v>
      </c>
      <c r="L27">
        <f t="shared" si="4"/>
        <v>-0.23979943044758206</v>
      </c>
      <c r="M27">
        <f t="shared" si="5"/>
        <v>0.97138563122353849</v>
      </c>
      <c r="N27">
        <f t="shared" si="6"/>
        <v>-0.23750780082441031</v>
      </c>
      <c r="O27">
        <f t="shared" si="7"/>
        <v>0.23750780082441031</v>
      </c>
    </row>
    <row r="28" spans="1:15" x14ac:dyDescent="0.35">
      <c r="A28" t="s">
        <v>134</v>
      </c>
      <c r="B28" t="s">
        <v>127</v>
      </c>
      <c r="C28" t="s">
        <v>122</v>
      </c>
      <c r="D28" t="s">
        <v>126</v>
      </c>
      <c r="E28" t="s">
        <v>128</v>
      </c>
      <c r="F28" t="s">
        <v>129</v>
      </c>
      <c r="G28" t="s">
        <v>122</v>
      </c>
      <c r="H28">
        <v>265677.28999999998</v>
      </c>
      <c r="I28">
        <v>31072.754000000001</v>
      </c>
      <c r="J28">
        <v>265579.7</v>
      </c>
      <c r="K28">
        <v>31051.09</v>
      </c>
      <c r="L28">
        <f t="shared" si="4"/>
        <v>-0.21844760083760745</v>
      </c>
      <c r="M28">
        <f t="shared" si="5"/>
        <v>0.97623505275015732</v>
      </c>
      <c r="N28">
        <f t="shared" si="6"/>
        <v>-0.21671437834601009</v>
      </c>
      <c r="O28">
        <f t="shared" si="7"/>
        <v>0.21671437834601009</v>
      </c>
    </row>
    <row r="29" spans="1:15" x14ac:dyDescent="0.35">
      <c r="A29" t="s">
        <v>135</v>
      </c>
      <c r="B29" t="s">
        <v>130</v>
      </c>
      <c r="C29" t="s">
        <v>123</v>
      </c>
      <c r="D29" t="s">
        <v>122</v>
      </c>
      <c r="E29" t="s">
        <v>129</v>
      </c>
      <c r="F29" t="s">
        <v>131</v>
      </c>
      <c r="G29" t="s">
        <v>123</v>
      </c>
      <c r="H29">
        <v>265775.2</v>
      </c>
      <c r="I29">
        <v>31094.583999999999</v>
      </c>
      <c r="J29">
        <v>265677.28999999998</v>
      </c>
      <c r="K29">
        <v>31072.754000000001</v>
      </c>
      <c r="L29">
        <f t="shared" si="4"/>
        <v>-0.21937176243110781</v>
      </c>
      <c r="M29">
        <f t="shared" si="5"/>
        <v>0.97603435678466322</v>
      </c>
      <c r="N29">
        <f t="shared" si="6"/>
        <v>-0.21761648461444447</v>
      </c>
      <c r="O29">
        <f t="shared" si="7"/>
        <v>0.21761648461444447</v>
      </c>
    </row>
    <row r="30" spans="1:15" x14ac:dyDescent="0.35">
      <c r="A30" t="s">
        <v>136</v>
      </c>
      <c r="B30" t="s">
        <v>141</v>
      </c>
      <c r="C30" t="s">
        <v>137</v>
      </c>
      <c r="D30" t="s">
        <v>138</v>
      </c>
      <c r="E30" t="s">
        <v>139</v>
      </c>
      <c r="F30" t="s">
        <v>140</v>
      </c>
      <c r="G30" t="s">
        <v>137</v>
      </c>
      <c r="H30">
        <v>265742.84999999998</v>
      </c>
      <c r="I30">
        <v>31268.895</v>
      </c>
      <c r="J30">
        <v>265647.24</v>
      </c>
      <c r="K30">
        <v>31240.016</v>
      </c>
      <c r="L30">
        <f t="shared" si="4"/>
        <v>-0.29333646086711762</v>
      </c>
      <c r="M30">
        <f t="shared" si="5"/>
        <v>0.9572844753072538</v>
      </c>
      <c r="N30">
        <f t="shared" si="6"/>
        <v>-0.28914777076041215</v>
      </c>
      <c r="O30">
        <f t="shared" si="7"/>
        <v>0.28914777076041215</v>
      </c>
    </row>
    <row r="31" spans="1:15" x14ac:dyDescent="0.35">
      <c r="A31" t="s">
        <v>142</v>
      </c>
      <c r="B31" t="s">
        <v>151</v>
      </c>
      <c r="C31" t="s">
        <v>138</v>
      </c>
      <c r="D31" t="s">
        <v>143</v>
      </c>
      <c r="E31" t="s">
        <v>144</v>
      </c>
      <c r="F31" t="s">
        <v>139</v>
      </c>
      <c r="G31" t="s">
        <v>138</v>
      </c>
      <c r="H31">
        <v>265647.24</v>
      </c>
      <c r="I31">
        <v>31240.016</v>
      </c>
      <c r="J31">
        <v>265551.38</v>
      </c>
      <c r="K31">
        <v>31210.339</v>
      </c>
      <c r="L31">
        <f t="shared" si="4"/>
        <v>-0.30022874212386086</v>
      </c>
      <c r="M31">
        <f t="shared" si="5"/>
        <v>0.95526886621346396</v>
      </c>
      <c r="N31">
        <f t="shared" si="6"/>
        <v>-0.29573872462571243</v>
      </c>
      <c r="O31">
        <f t="shared" si="7"/>
        <v>0.29573872462571243</v>
      </c>
    </row>
    <row r="32" spans="1:15" x14ac:dyDescent="0.35">
      <c r="A32" t="s">
        <v>145</v>
      </c>
      <c r="B32" t="s">
        <v>146</v>
      </c>
      <c r="C32" t="s">
        <v>139</v>
      </c>
      <c r="D32" t="s">
        <v>144</v>
      </c>
      <c r="E32" t="s">
        <v>147</v>
      </c>
      <c r="F32" t="s">
        <v>148</v>
      </c>
      <c r="G32" t="s">
        <v>139</v>
      </c>
      <c r="H32">
        <v>265617.02</v>
      </c>
      <c r="I32">
        <v>31337.167000000001</v>
      </c>
      <c r="J32">
        <v>265520.82</v>
      </c>
      <c r="K32">
        <v>31306.793000000001</v>
      </c>
      <c r="L32">
        <f t="shared" si="4"/>
        <v>-0.30583210625940993</v>
      </c>
      <c r="M32">
        <f t="shared" si="5"/>
        <v>0.9535967465436227</v>
      </c>
      <c r="N32">
        <f t="shared" si="6"/>
        <v>-0.30108677317580346</v>
      </c>
      <c r="O32">
        <f t="shared" si="7"/>
        <v>0.30108677317580346</v>
      </c>
    </row>
    <row r="33" spans="1:15" x14ac:dyDescent="0.35">
      <c r="A33" t="s">
        <v>149</v>
      </c>
      <c r="B33" t="s">
        <v>150</v>
      </c>
      <c r="C33" t="s">
        <v>140</v>
      </c>
      <c r="D33" t="s">
        <v>139</v>
      </c>
      <c r="E33" t="s">
        <v>148</v>
      </c>
      <c r="F33" t="s">
        <v>152</v>
      </c>
      <c r="G33" t="s">
        <v>140</v>
      </c>
      <c r="H33">
        <v>265712.90999999997</v>
      </c>
      <c r="I33">
        <v>31365.074000000001</v>
      </c>
      <c r="J33">
        <v>265617.02</v>
      </c>
      <c r="K33">
        <v>31337.167000000001</v>
      </c>
      <c r="L33">
        <f t="shared" si="4"/>
        <v>-0.28320853842991278</v>
      </c>
      <c r="M33">
        <f t="shared" si="5"/>
        <v>0.96016379521988526</v>
      </c>
      <c r="N33">
        <f t="shared" si="6"/>
        <v>-0.27943780407980989</v>
      </c>
      <c r="O33">
        <f t="shared" si="7"/>
        <v>0.27943780407980989</v>
      </c>
    </row>
    <row r="34" spans="1:15" x14ac:dyDescent="0.35">
      <c r="A34" t="s">
        <v>153</v>
      </c>
      <c r="B34" t="s">
        <v>154</v>
      </c>
      <c r="C34" t="s">
        <v>155</v>
      </c>
      <c r="D34" t="s">
        <v>156</v>
      </c>
      <c r="E34" t="s">
        <v>157</v>
      </c>
      <c r="F34" t="s">
        <v>158</v>
      </c>
      <c r="G34" t="s">
        <v>155</v>
      </c>
      <c r="H34">
        <v>265526.02</v>
      </c>
      <c r="I34">
        <v>31888.41</v>
      </c>
      <c r="J34">
        <v>265504.57</v>
      </c>
      <c r="K34">
        <v>31794.260999999999</v>
      </c>
      <c r="L34">
        <f t="shared" si="4"/>
        <v>-1.3467895512006729</v>
      </c>
      <c r="M34">
        <f t="shared" si="5"/>
        <v>0.22213806294656818</v>
      </c>
      <c r="N34">
        <f t="shared" si="6"/>
        <v>-0.97501522090188242</v>
      </c>
      <c r="O34">
        <f t="shared" si="7"/>
        <v>0.97501522090188242</v>
      </c>
    </row>
    <row r="35" spans="1:15" x14ac:dyDescent="0.35">
      <c r="A35" t="s">
        <v>159</v>
      </c>
      <c r="B35" t="s">
        <v>160</v>
      </c>
      <c r="C35" t="s">
        <v>156</v>
      </c>
      <c r="D35" t="s">
        <v>161</v>
      </c>
      <c r="E35" t="s">
        <v>162</v>
      </c>
      <c r="F35" t="s">
        <v>157</v>
      </c>
      <c r="G35" t="s">
        <v>156</v>
      </c>
      <c r="H35">
        <v>265504.57</v>
      </c>
      <c r="I35">
        <v>31794.260999999999</v>
      </c>
      <c r="J35">
        <v>265490.26</v>
      </c>
      <c r="K35">
        <v>31693.038</v>
      </c>
      <c r="L35">
        <f t="shared" si="4"/>
        <v>-1.4303559626032833</v>
      </c>
      <c r="M35">
        <f t="shared" si="5"/>
        <v>0.13997915676669431</v>
      </c>
      <c r="N35">
        <f t="shared" si="6"/>
        <v>-0.99015445041209871</v>
      </c>
      <c r="O35">
        <f t="shared" si="7"/>
        <v>0.99015445041209871</v>
      </c>
    </row>
    <row r="36" spans="1:15" x14ac:dyDescent="0.35">
      <c r="A36" t="s">
        <v>163</v>
      </c>
      <c r="B36" t="s">
        <v>164</v>
      </c>
      <c r="C36" t="s">
        <v>157</v>
      </c>
      <c r="D36" t="s">
        <v>162</v>
      </c>
      <c r="E36" t="s">
        <v>165</v>
      </c>
      <c r="F36" t="s">
        <v>166</v>
      </c>
      <c r="G36" t="s">
        <v>157</v>
      </c>
      <c r="H36">
        <v>265407.09000000003</v>
      </c>
      <c r="I36">
        <v>31809.896000000001</v>
      </c>
      <c r="J36">
        <v>265389.33</v>
      </c>
      <c r="K36">
        <v>31709.03</v>
      </c>
      <c r="L36">
        <f t="shared" si="4"/>
        <v>-1.3965076114968629</v>
      </c>
      <c r="M36">
        <f t="shared" si="5"/>
        <v>0.17340767268700427</v>
      </c>
      <c r="N36">
        <f t="shared" si="6"/>
        <v>-0.98485013024991619</v>
      </c>
      <c r="O36">
        <f t="shared" si="7"/>
        <v>0.98485013024991619</v>
      </c>
    </row>
    <row r="37" spans="1:15" x14ac:dyDescent="0.35">
      <c r="A37" t="s">
        <v>167</v>
      </c>
      <c r="B37" t="s">
        <v>168</v>
      </c>
      <c r="C37" t="s">
        <v>158</v>
      </c>
      <c r="D37" t="s">
        <v>157</v>
      </c>
      <c r="E37" t="s">
        <v>166</v>
      </c>
      <c r="F37" t="s">
        <v>169</v>
      </c>
      <c r="G37" t="s">
        <v>158</v>
      </c>
      <c r="H37">
        <v>265424.84999999998</v>
      </c>
      <c r="I37">
        <v>31906.451000000001</v>
      </c>
      <c r="J37">
        <v>265407.09000000003</v>
      </c>
      <c r="K37">
        <v>31809.896000000001</v>
      </c>
      <c r="L37">
        <f t="shared" si="4"/>
        <v>-1.3888929494504654</v>
      </c>
      <c r="M37">
        <f t="shared" si="5"/>
        <v>0.18090187379230549</v>
      </c>
      <c r="N37">
        <f t="shared" si="6"/>
        <v>-0.98350115000361482</v>
      </c>
      <c r="O37">
        <f t="shared" si="7"/>
        <v>0.98350115000361482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waves</dc:creator>
  <cp:lastModifiedBy>waves</cp:lastModifiedBy>
  <dcterms:created xsi:type="dcterms:W3CDTF">2019-10-10T21:03:19Z</dcterms:created>
  <dcterms:modified xsi:type="dcterms:W3CDTF">2019-10-11T19:45:42Z</dcterms:modified>
</cp:coreProperties>
</file>