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emma/Work/acs_db/"/>
    </mc:Choice>
  </mc:AlternateContent>
  <bookViews>
    <workbookView xWindow="20" yWindow="460" windowWidth="28800" windowHeight="17460" tabRatio="500"/>
  </bookViews>
  <sheets>
    <sheet name="bag_data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E49" i="1" l="1"/>
  <c r="AF49" i="1"/>
  <c r="AG49" i="1"/>
  <c r="AH49" i="1"/>
  <c r="AI49" i="1"/>
  <c r="AJ49" i="1"/>
  <c r="T49" i="1"/>
  <c r="U49" i="1"/>
  <c r="V49" i="1"/>
  <c r="W49" i="1"/>
  <c r="X49" i="1"/>
  <c r="Y49" i="1"/>
  <c r="Z49" i="1"/>
  <c r="AA49" i="1"/>
  <c r="AB49" i="1"/>
  <c r="AC49" i="1"/>
  <c r="AD49" i="1"/>
  <c r="S49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AJ42" i="1"/>
  <c r="S42" i="1"/>
  <c r="AB35" i="1"/>
  <c r="AC35" i="1"/>
  <c r="AD35" i="1"/>
  <c r="AE35" i="1"/>
  <c r="AF35" i="1"/>
  <c r="AG35" i="1"/>
  <c r="AH35" i="1"/>
  <c r="AI35" i="1"/>
  <c r="AJ35" i="1"/>
  <c r="T35" i="1"/>
  <c r="U35" i="1"/>
  <c r="V35" i="1"/>
  <c r="W35" i="1"/>
  <c r="X35" i="1"/>
  <c r="Y35" i="1"/>
  <c r="Z35" i="1"/>
  <c r="AA35" i="1"/>
  <c r="S35" i="1"/>
  <c r="AE28" i="1"/>
  <c r="AF28" i="1"/>
  <c r="AG28" i="1"/>
  <c r="AH28" i="1"/>
  <c r="AI28" i="1"/>
  <c r="AJ28" i="1"/>
  <c r="T28" i="1"/>
  <c r="U28" i="1"/>
  <c r="V28" i="1"/>
  <c r="W28" i="1"/>
  <c r="X28" i="1"/>
  <c r="Y28" i="1"/>
  <c r="Z28" i="1"/>
  <c r="AA28" i="1"/>
  <c r="AB28" i="1"/>
  <c r="AC28" i="1"/>
  <c r="AD28" i="1"/>
  <c r="S28" i="1"/>
  <c r="AD21" i="1"/>
  <c r="AE21" i="1"/>
  <c r="AF21" i="1"/>
  <c r="AG21" i="1"/>
  <c r="AH21" i="1"/>
  <c r="AI21" i="1"/>
  <c r="T21" i="1"/>
  <c r="U21" i="1"/>
  <c r="V21" i="1"/>
  <c r="W21" i="1"/>
  <c r="X21" i="1"/>
  <c r="Y21" i="1"/>
  <c r="Z21" i="1"/>
  <c r="AA21" i="1"/>
  <c r="AB21" i="1"/>
  <c r="AC21" i="1"/>
  <c r="S21" i="1"/>
  <c r="Y14" i="1"/>
  <c r="Z14" i="1"/>
  <c r="AA14" i="1"/>
  <c r="AB14" i="1"/>
  <c r="AC14" i="1"/>
  <c r="AD14" i="1"/>
  <c r="AE14" i="1"/>
  <c r="T14" i="1"/>
  <c r="U14" i="1"/>
  <c r="V14" i="1"/>
  <c r="W14" i="1"/>
  <c r="X14" i="1"/>
  <c r="S14" i="1"/>
  <c r="X7" i="1"/>
  <c r="W7" i="1"/>
  <c r="AC7" i="1"/>
  <c r="AB7" i="1"/>
  <c r="AA7" i="1"/>
  <c r="Z7" i="1"/>
  <c r="Y7" i="1"/>
  <c r="V7" i="1"/>
  <c r="U7" i="1"/>
  <c r="T7" i="1"/>
  <c r="S7" i="1"/>
</calcChain>
</file>

<file path=xl/sharedStrings.xml><?xml version="1.0" encoding="utf-8"?>
<sst xmlns="http://schemas.openxmlformats.org/spreadsheetml/2006/main" count="414" uniqueCount="46">
  <si>
    <t>OID_</t>
  </si>
  <si>
    <t>STATEFP</t>
  </si>
  <si>
    <t>COUNTYFP</t>
  </si>
  <si>
    <t>TRACTCE</t>
  </si>
  <si>
    <t>BLKGRPCE</t>
  </si>
  <si>
    <t>GEOID</t>
  </si>
  <si>
    <t>NAMELSAD</t>
  </si>
  <si>
    <t>MTFCC</t>
  </si>
  <si>
    <t>FUNCSTAT</t>
  </si>
  <si>
    <t>ALAND</t>
  </si>
  <si>
    <t>AWATER</t>
  </si>
  <si>
    <t>INTPTLAT</t>
  </si>
  <si>
    <t>INTPTLON</t>
  </si>
  <si>
    <t>Shape_Leng</t>
  </si>
  <si>
    <t>Shape_Area</t>
  </si>
  <si>
    <t>GEOID_Data</t>
  </si>
  <si>
    <t>OBJECTID</t>
  </si>
  <si>
    <t>GID</t>
  </si>
  <si>
    <t>pop</t>
  </si>
  <si>
    <t>pop_under18</t>
  </si>
  <si>
    <t>pop_over65</t>
  </si>
  <si>
    <t>median_age</t>
  </si>
  <si>
    <t>med_home_value</t>
  </si>
  <si>
    <t>pct_home_less100grants</t>
  </si>
  <si>
    <t>home_vacant</t>
  </si>
  <si>
    <t>home_seasonal</t>
  </si>
  <si>
    <t>med_income</t>
  </si>
  <si>
    <t>pct_w_ss_income</t>
  </si>
  <si>
    <t>pct_poverty</t>
  </si>
  <si>
    <t>Block Group 2</t>
  </si>
  <si>
    <t>G5030</t>
  </si>
  <si>
    <t>S</t>
  </si>
  <si>
    <t>15000US230099665002</t>
  </si>
  <si>
    <t>15000US230099664002</t>
  </si>
  <si>
    <t>Block Group 3</t>
  </si>
  <si>
    <t>15000US230099665003</t>
  </si>
  <si>
    <t>Block Group 1</t>
  </si>
  <si>
    <t>15000US230099664001</t>
  </si>
  <si>
    <t>15000US230270440001</t>
  </si>
  <si>
    <t>pct_unemploy</t>
  </si>
  <si>
    <t>pct_pop_labor</t>
  </si>
  <si>
    <t>pct_employ_agr_for_fis</t>
  </si>
  <si>
    <t>pct_employ_arts</t>
  </si>
  <si>
    <t>pct_employ_retail</t>
  </si>
  <si>
    <t>pct_house_snap</t>
  </si>
  <si>
    <t>pct_house_lack_plumb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</si>
</sst>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pop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(bag_data.csv!$S$7,bag_data.csv!$S$14,bag_data.csv!$S$21,bag_data.csv!$S$28,bag_data.csv!$S$35,bag_data.csv!$S$42,bag_data.csv!$S$49)</c:f>
              <c:numCache>
                <c:formatCode>General</c:formatCode>
                <c:ptCount val="7"/>
                <c:pt idx="0">
                  <c:v>5706.0</c:v>
                </c:pt>
                <c:pt idx="1">
                  <c:v>5498.0</c:v>
                </c:pt>
                <c:pt idx="2">
                  <c:v>5594.0</c:v>
                </c:pt>
                <c:pt idx="3">
                  <c:v>5230.0</c:v>
                </c:pt>
                <c:pt idx="4">
                  <c:v>5243.0</c:v>
                </c:pt>
                <c:pt idx="5">
                  <c:v>5489.0</c:v>
                </c:pt>
                <c:pt idx="6">
                  <c:v>5437.0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1426992"/>
        <c:axId val="1771784832"/>
      </c:lineChart>
      <c:catAx>
        <c:axId val="17714269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784832"/>
        <c:crosses val="autoZero"/>
        <c:auto val="1"/>
        <c:lblAlgn val="ctr"/>
        <c:lblOffset val="100"/>
        <c:noMultiLvlLbl val="0"/>
      </c:catAx>
      <c:valAx>
        <c:axId val="1771784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426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pop_under18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(bag_data.csv!$T$7,bag_data.csv!$T$14,bag_data.csv!$T$21,bag_data.csv!$T$28,bag_data.csv!$T$35,bag_data.csv!$T$42,bag_data.csv!$T$49)</c:f>
              <c:numCache>
                <c:formatCode>General</c:formatCode>
                <c:ptCount val="7"/>
                <c:pt idx="0">
                  <c:v>759.0</c:v>
                </c:pt>
                <c:pt idx="1">
                  <c:v>800.0</c:v>
                </c:pt>
                <c:pt idx="2">
                  <c:v>871.0</c:v>
                </c:pt>
                <c:pt idx="3">
                  <c:v>721.0</c:v>
                </c:pt>
                <c:pt idx="4">
                  <c:v>718.0</c:v>
                </c:pt>
                <c:pt idx="5">
                  <c:v>785.0</c:v>
                </c:pt>
                <c:pt idx="6">
                  <c:v>807.0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56190368"/>
        <c:axId val="-2084300640"/>
      </c:lineChart>
      <c:catAx>
        <c:axId val="-20561903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4300640"/>
        <c:crosses val="autoZero"/>
        <c:auto val="1"/>
        <c:lblAlgn val="ctr"/>
        <c:lblOffset val="100"/>
        <c:noMultiLvlLbl val="0"/>
      </c:catAx>
      <c:valAx>
        <c:axId val="-2084300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56190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762000</xdr:colOff>
      <xdr:row>16</xdr:row>
      <xdr:rowOff>114300</xdr:rowOff>
    </xdr:from>
    <xdr:to>
      <xdr:col>16</xdr:col>
      <xdr:colOff>381000</xdr:colOff>
      <xdr:row>30</xdr:row>
      <xdr:rowOff>12700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285750</xdr:colOff>
      <xdr:row>1</xdr:row>
      <xdr:rowOff>114300</xdr:rowOff>
    </xdr:from>
    <xdr:to>
      <xdr:col>16</xdr:col>
      <xdr:colOff>730250</xdr:colOff>
      <xdr:row>15</xdr:row>
      <xdr:rowOff>12700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9"/>
  <sheetViews>
    <sheetView tabSelected="1" topLeftCell="J1" workbookViewId="0">
      <selection activeCell="V31" sqref="V31"/>
    </sheetView>
  </sheetViews>
  <sheetFormatPr baseColWidth="10" defaultRowHeight="16" x14ac:dyDescent="0.2"/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35" x14ac:dyDescent="0.2">
      <c r="B2">
        <v>23</v>
      </c>
      <c r="C2">
        <v>9</v>
      </c>
      <c r="D2">
        <v>966500</v>
      </c>
      <c r="E2">
        <v>2</v>
      </c>
      <c r="F2" s="1">
        <v>230100000000</v>
      </c>
      <c r="G2" t="s">
        <v>29</v>
      </c>
      <c r="H2" t="s">
        <v>30</v>
      </c>
      <c r="I2" t="s">
        <v>31</v>
      </c>
      <c r="J2">
        <v>70794788</v>
      </c>
      <c r="K2">
        <v>10552461</v>
      </c>
      <c r="L2">
        <v>44.346880200000001</v>
      </c>
      <c r="M2">
        <v>-68.634365200000005</v>
      </c>
      <c r="N2">
        <v>0.48619359000000001</v>
      </c>
      <c r="O2">
        <v>9.1797159999999992E-3</v>
      </c>
      <c r="P2" t="s">
        <v>32</v>
      </c>
      <c r="Q2">
        <v>260</v>
      </c>
      <c r="R2" t="s">
        <v>32</v>
      </c>
      <c r="S2">
        <v>1192</v>
      </c>
      <c r="T2">
        <v>257</v>
      </c>
      <c r="U2">
        <v>204</v>
      </c>
      <c r="V2">
        <v>40.799999999999997</v>
      </c>
      <c r="W2">
        <v>39167</v>
      </c>
      <c r="X2">
        <v>0.239185751</v>
      </c>
      <c r="Y2">
        <v>0.31044776099999999</v>
      </c>
      <c r="Z2">
        <v>0.20746268600000001</v>
      </c>
      <c r="AA2">
        <v>39167</v>
      </c>
      <c r="AB2">
        <v>0.34848484800000001</v>
      </c>
      <c r="AC2">
        <v>0.18120805400000001</v>
      </c>
    </row>
    <row r="3" spans="1:35" x14ac:dyDescent="0.2">
      <c r="B3">
        <v>23</v>
      </c>
      <c r="C3">
        <v>9</v>
      </c>
      <c r="D3">
        <v>966400</v>
      </c>
      <c r="E3">
        <v>2</v>
      </c>
      <c r="F3" s="1">
        <v>230100000000</v>
      </c>
      <c r="G3" t="s">
        <v>29</v>
      </c>
      <c r="H3" t="s">
        <v>30</v>
      </c>
      <c r="I3" t="s">
        <v>31</v>
      </c>
      <c r="J3">
        <v>20140012</v>
      </c>
      <c r="K3">
        <v>31684539</v>
      </c>
      <c r="L3">
        <v>44.409006400000003</v>
      </c>
      <c r="M3">
        <v>-68.8155328</v>
      </c>
      <c r="N3">
        <v>0.34312555500000003</v>
      </c>
      <c r="O3">
        <v>5.8551430000000002E-3</v>
      </c>
      <c r="P3" t="s">
        <v>33</v>
      </c>
      <c r="Q3">
        <v>233</v>
      </c>
      <c r="R3" t="s">
        <v>33</v>
      </c>
      <c r="S3">
        <v>1483</v>
      </c>
      <c r="T3">
        <v>182</v>
      </c>
      <c r="U3">
        <v>219</v>
      </c>
      <c r="V3">
        <v>22.1</v>
      </c>
      <c r="W3">
        <v>61250</v>
      </c>
      <c r="X3">
        <v>7.4380164999999998E-2</v>
      </c>
      <c r="Y3">
        <v>0.49650349599999999</v>
      </c>
      <c r="Z3">
        <v>0.397202797</v>
      </c>
      <c r="AA3">
        <v>61250</v>
      </c>
      <c r="AB3">
        <v>0.36666666599999997</v>
      </c>
      <c r="AC3">
        <v>0.18562231700000001</v>
      </c>
    </row>
    <row r="4" spans="1:35" x14ac:dyDescent="0.2">
      <c r="B4">
        <v>23</v>
      </c>
      <c r="C4">
        <v>9</v>
      </c>
      <c r="D4">
        <v>966500</v>
      </c>
      <c r="E4">
        <v>3</v>
      </c>
      <c r="F4" s="1">
        <v>230100000000</v>
      </c>
      <c r="G4" t="s">
        <v>34</v>
      </c>
      <c r="H4" t="s">
        <v>30</v>
      </c>
      <c r="I4" t="s">
        <v>31</v>
      </c>
      <c r="J4">
        <v>79734079</v>
      </c>
      <c r="K4">
        <v>51773778</v>
      </c>
      <c r="L4">
        <v>44.3500242</v>
      </c>
      <c r="M4">
        <v>-68.766477199999997</v>
      </c>
      <c r="N4">
        <v>0.60057297200000004</v>
      </c>
      <c r="O4">
        <v>1.4843617999999999E-2</v>
      </c>
      <c r="P4" t="s">
        <v>35</v>
      </c>
      <c r="Q4">
        <v>122</v>
      </c>
      <c r="R4" t="s">
        <v>35</v>
      </c>
      <c r="S4">
        <v>1005</v>
      </c>
      <c r="T4">
        <v>123</v>
      </c>
      <c r="U4">
        <v>287</v>
      </c>
      <c r="V4">
        <v>57.2</v>
      </c>
      <c r="W4">
        <v>46156</v>
      </c>
      <c r="X4">
        <v>0.25229357800000002</v>
      </c>
      <c r="Y4">
        <v>0.487462387</v>
      </c>
      <c r="Z4">
        <v>0.356068204</v>
      </c>
      <c r="AA4">
        <v>46156</v>
      </c>
      <c r="AB4">
        <v>0.352250489</v>
      </c>
      <c r="AC4">
        <v>9.6385542000000005E-2</v>
      </c>
    </row>
    <row r="5" spans="1:35" x14ac:dyDescent="0.2">
      <c r="B5">
        <v>23</v>
      </c>
      <c r="C5">
        <v>9</v>
      </c>
      <c r="D5">
        <v>966400</v>
      </c>
      <c r="E5">
        <v>1</v>
      </c>
      <c r="F5" s="1">
        <v>230100000000</v>
      </c>
      <c r="G5" t="s">
        <v>36</v>
      </c>
      <c r="H5" t="s">
        <v>30</v>
      </c>
      <c r="I5" t="s">
        <v>31</v>
      </c>
      <c r="J5">
        <v>103323508</v>
      </c>
      <c r="K5">
        <v>17940397</v>
      </c>
      <c r="L5">
        <v>44.482702600000003</v>
      </c>
      <c r="M5">
        <v>-68.705996999999996</v>
      </c>
      <c r="N5">
        <v>0.58262833599999997</v>
      </c>
      <c r="O5">
        <v>1.3715768999999999E-2</v>
      </c>
      <c r="P5" t="s">
        <v>37</v>
      </c>
      <c r="Q5">
        <v>259</v>
      </c>
      <c r="R5" t="s">
        <v>37</v>
      </c>
      <c r="S5">
        <v>1377</v>
      </c>
      <c r="T5">
        <v>90</v>
      </c>
      <c r="U5">
        <v>685</v>
      </c>
      <c r="V5">
        <v>64.900000000000006</v>
      </c>
      <c r="W5">
        <v>41563</v>
      </c>
      <c r="X5">
        <v>0.15463917499999999</v>
      </c>
      <c r="Y5">
        <v>0.39769820900000002</v>
      </c>
      <c r="Z5">
        <v>0.28516624000000002</v>
      </c>
      <c r="AA5">
        <v>41563</v>
      </c>
      <c r="AB5">
        <v>0.43524415999999999</v>
      </c>
      <c r="AC5">
        <v>0.10862619799999999</v>
      </c>
    </row>
    <row r="6" spans="1:35" x14ac:dyDescent="0.2">
      <c r="B6">
        <v>23</v>
      </c>
      <c r="C6">
        <v>27</v>
      </c>
      <c r="D6">
        <v>44000</v>
      </c>
      <c r="E6">
        <v>1</v>
      </c>
      <c r="F6" s="1">
        <v>230270000000</v>
      </c>
      <c r="G6" t="s">
        <v>36</v>
      </c>
      <c r="H6" t="s">
        <v>30</v>
      </c>
      <c r="I6" t="s">
        <v>31</v>
      </c>
      <c r="J6">
        <v>37009083</v>
      </c>
      <c r="K6">
        <v>141391358</v>
      </c>
      <c r="L6">
        <v>44.298879599999999</v>
      </c>
      <c r="M6">
        <v>-68.915250099999994</v>
      </c>
      <c r="N6">
        <v>0.65839320099999998</v>
      </c>
      <c r="O6">
        <v>2.0118110000000002E-2</v>
      </c>
      <c r="P6" t="s">
        <v>38</v>
      </c>
      <c r="Q6">
        <v>505</v>
      </c>
      <c r="R6" t="s">
        <v>38</v>
      </c>
      <c r="S6">
        <v>649</v>
      </c>
      <c r="T6">
        <v>107</v>
      </c>
      <c r="U6">
        <v>143</v>
      </c>
      <c r="V6">
        <v>52.5</v>
      </c>
      <c r="W6">
        <v>52917</v>
      </c>
      <c r="X6">
        <v>6.2240664000000001E-2</v>
      </c>
      <c r="Y6">
        <v>0.59947643900000003</v>
      </c>
      <c r="Z6">
        <v>0.56151832400000001</v>
      </c>
      <c r="AA6">
        <v>52917</v>
      </c>
      <c r="AB6">
        <v>0.37908496600000002</v>
      </c>
      <c r="AC6">
        <v>0.169491525</v>
      </c>
    </row>
    <row r="7" spans="1:35" x14ac:dyDescent="0.2">
      <c r="S7">
        <f>SUM(S2:S6)</f>
        <v>5706</v>
      </c>
      <c r="T7">
        <f>SUM(T2:T6)</f>
        <v>759</v>
      </c>
      <c r="U7">
        <f>SUM(U2:U6)</f>
        <v>1538</v>
      </c>
      <c r="V7">
        <f>SUM(V2:V6)</f>
        <v>237.5</v>
      </c>
      <c r="W7">
        <f>SUM(W2:W6)</f>
        <v>241053</v>
      </c>
      <c r="X7">
        <f>SUM(X2:X6)</f>
        <v>0.78273933300000009</v>
      </c>
      <c r="Y7">
        <f>SUM(Y2:Y6)</f>
        <v>2.2915882920000001</v>
      </c>
      <c r="Z7">
        <f>SUM(Z2:Z6)</f>
        <v>1.8074182510000001</v>
      </c>
      <c r="AA7">
        <f>SUM(AA2:AA6)</f>
        <v>241053</v>
      </c>
      <c r="AB7">
        <f>SUM(AB2:AB6)</f>
        <v>1.8817311290000001</v>
      </c>
      <c r="AC7">
        <f>SUM(AC2:AC6)</f>
        <v>0.74133363600000002</v>
      </c>
    </row>
    <row r="8" spans="1:35" x14ac:dyDescent="0.2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12</v>
      </c>
      <c r="N8" t="s">
        <v>13</v>
      </c>
      <c r="O8" t="s">
        <v>14</v>
      </c>
      <c r="P8" t="s">
        <v>15</v>
      </c>
      <c r="Q8" t="s">
        <v>16</v>
      </c>
      <c r="R8" t="s">
        <v>17</v>
      </c>
      <c r="S8" t="s">
        <v>18</v>
      </c>
      <c r="T8" t="s">
        <v>19</v>
      </c>
      <c r="U8" t="s">
        <v>20</v>
      </c>
      <c r="V8" t="s">
        <v>21</v>
      </c>
      <c r="W8" t="s">
        <v>22</v>
      </c>
      <c r="X8" t="s">
        <v>23</v>
      </c>
      <c r="Y8" t="s">
        <v>24</v>
      </c>
      <c r="Z8" t="s">
        <v>25</v>
      </c>
      <c r="AA8" t="s">
        <v>26</v>
      </c>
      <c r="AB8" t="s">
        <v>27</v>
      </c>
      <c r="AC8" t="s">
        <v>39</v>
      </c>
      <c r="AD8" t="s">
        <v>40</v>
      </c>
      <c r="AE8" t="s">
        <v>28</v>
      </c>
    </row>
    <row r="9" spans="1:35" x14ac:dyDescent="0.2">
      <c r="B9">
        <v>23</v>
      </c>
      <c r="C9">
        <v>9</v>
      </c>
      <c r="D9">
        <v>966500</v>
      </c>
      <c r="E9">
        <v>2</v>
      </c>
      <c r="F9">
        <v>230099665002</v>
      </c>
      <c r="G9" t="s">
        <v>29</v>
      </c>
      <c r="H9" t="s">
        <v>30</v>
      </c>
      <c r="I9" t="s">
        <v>31</v>
      </c>
      <c r="J9">
        <v>70794788</v>
      </c>
      <c r="K9">
        <v>10552461</v>
      </c>
      <c r="L9">
        <v>44.346880200000001</v>
      </c>
      <c r="M9">
        <v>-68.634365200000005</v>
      </c>
      <c r="N9">
        <v>0.48619358982200001</v>
      </c>
      <c r="O9">
        <v>9.1797161102400004E-3</v>
      </c>
      <c r="P9" t="s">
        <v>32</v>
      </c>
      <c r="Q9">
        <v>877</v>
      </c>
      <c r="R9" t="s">
        <v>32</v>
      </c>
      <c r="S9">
        <v>1149</v>
      </c>
      <c r="T9">
        <v>255</v>
      </c>
      <c r="U9">
        <v>203</v>
      </c>
      <c r="V9">
        <v>43.6</v>
      </c>
      <c r="W9">
        <v>39327</v>
      </c>
      <c r="X9">
        <v>0.22979797979798</v>
      </c>
      <c r="Y9">
        <v>0.34042553143202098</v>
      </c>
      <c r="Z9">
        <v>0.229787233716614</v>
      </c>
      <c r="AA9">
        <v>39327</v>
      </c>
      <c r="AB9">
        <v>0.376344085212163</v>
      </c>
      <c r="AC9">
        <v>8.0895008466617999E-2</v>
      </c>
      <c r="AD9">
        <v>0.62946912174488701</v>
      </c>
      <c r="AE9">
        <v>0.16187989542046999</v>
      </c>
    </row>
    <row r="10" spans="1:35" x14ac:dyDescent="0.2">
      <c r="B10">
        <v>23</v>
      </c>
      <c r="C10">
        <v>9</v>
      </c>
      <c r="D10">
        <v>966400</v>
      </c>
      <c r="E10">
        <v>2</v>
      </c>
      <c r="F10">
        <v>230099664002</v>
      </c>
      <c r="G10" t="s">
        <v>29</v>
      </c>
      <c r="H10" t="s">
        <v>30</v>
      </c>
      <c r="I10" t="s">
        <v>31</v>
      </c>
      <c r="J10">
        <v>20140012</v>
      </c>
      <c r="K10">
        <v>31684539</v>
      </c>
      <c r="L10">
        <v>44.409006400000003</v>
      </c>
      <c r="M10">
        <v>-68.8155328</v>
      </c>
      <c r="N10">
        <v>0.343125554675</v>
      </c>
      <c r="O10">
        <v>5.8551434165899996E-3</v>
      </c>
      <c r="P10" t="s">
        <v>33</v>
      </c>
      <c r="Q10">
        <v>862</v>
      </c>
      <c r="R10" t="s">
        <v>33</v>
      </c>
      <c r="S10">
        <v>1693</v>
      </c>
      <c r="T10">
        <v>218</v>
      </c>
      <c r="U10">
        <v>221</v>
      </c>
      <c r="V10">
        <v>20.899999999999899</v>
      </c>
      <c r="W10">
        <v>52059</v>
      </c>
      <c r="X10">
        <v>0.11111111111111099</v>
      </c>
      <c r="Y10">
        <v>0.48118279505217398</v>
      </c>
      <c r="Z10">
        <v>0.393817203771751</v>
      </c>
      <c r="AA10">
        <v>52059</v>
      </c>
      <c r="AB10">
        <v>0.35233160530483998</v>
      </c>
      <c r="AC10">
        <v>6.6752246384142996E-2</v>
      </c>
      <c r="AD10">
        <v>0.51657824899431104</v>
      </c>
      <c r="AE10">
        <v>0.17788944705739801</v>
      </c>
    </row>
    <row r="11" spans="1:35" x14ac:dyDescent="0.2">
      <c r="B11">
        <v>23</v>
      </c>
      <c r="C11">
        <v>9</v>
      </c>
      <c r="D11">
        <v>966500</v>
      </c>
      <c r="E11">
        <v>3</v>
      </c>
      <c r="F11">
        <v>230099665003</v>
      </c>
      <c r="G11" t="s">
        <v>34</v>
      </c>
      <c r="H11" t="s">
        <v>30</v>
      </c>
      <c r="I11" t="s">
        <v>31</v>
      </c>
      <c r="J11">
        <v>79734079</v>
      </c>
      <c r="K11">
        <v>51773778</v>
      </c>
      <c r="L11">
        <v>44.3500242</v>
      </c>
      <c r="M11">
        <v>-68.766477199999997</v>
      </c>
      <c r="N11">
        <v>0.60057297225299999</v>
      </c>
      <c r="O11">
        <v>1.48436182853E-2</v>
      </c>
      <c r="P11" t="s">
        <v>35</v>
      </c>
      <c r="Q11">
        <v>847</v>
      </c>
      <c r="R11" t="s">
        <v>35</v>
      </c>
      <c r="S11">
        <v>1002</v>
      </c>
      <c r="T11">
        <v>142</v>
      </c>
      <c r="U11">
        <v>307</v>
      </c>
      <c r="V11">
        <v>55.899999999999899</v>
      </c>
      <c r="W11">
        <v>49600</v>
      </c>
      <c r="X11">
        <v>0.17771883289124701</v>
      </c>
      <c r="Y11">
        <v>0.51284686483777298</v>
      </c>
      <c r="Z11">
        <v>0.42959917735909597</v>
      </c>
      <c r="AA11">
        <v>49600</v>
      </c>
      <c r="AB11">
        <v>0.39029535782638097</v>
      </c>
      <c r="AC11">
        <v>4.9250535226444001E-2</v>
      </c>
      <c r="AD11">
        <v>0.54113557295349302</v>
      </c>
      <c r="AE11">
        <v>7.7542799519091002E-2</v>
      </c>
    </row>
    <row r="12" spans="1:35" x14ac:dyDescent="0.2">
      <c r="B12">
        <v>23</v>
      </c>
      <c r="C12">
        <v>9</v>
      </c>
      <c r="D12">
        <v>966400</v>
      </c>
      <c r="E12">
        <v>1</v>
      </c>
      <c r="F12">
        <v>230099664001</v>
      </c>
      <c r="G12" t="s">
        <v>36</v>
      </c>
      <c r="H12" t="s">
        <v>30</v>
      </c>
      <c r="I12" t="s">
        <v>31</v>
      </c>
      <c r="J12">
        <v>103323508</v>
      </c>
      <c r="K12">
        <v>17940397</v>
      </c>
      <c r="L12">
        <v>44.482702600000003</v>
      </c>
      <c r="M12">
        <v>-68.705996999999996</v>
      </c>
      <c r="N12">
        <v>0.58262833553600002</v>
      </c>
      <c r="O12">
        <v>1.3715768864600001E-2</v>
      </c>
      <c r="P12" t="s">
        <v>37</v>
      </c>
      <c r="Q12">
        <v>876</v>
      </c>
      <c r="R12" t="s">
        <v>37</v>
      </c>
      <c r="S12">
        <v>1057</v>
      </c>
      <c r="T12">
        <v>115</v>
      </c>
      <c r="U12">
        <v>392</v>
      </c>
      <c r="V12">
        <v>57.299999999999898</v>
      </c>
      <c r="W12">
        <v>41111</v>
      </c>
      <c r="X12">
        <v>0.12311557788944701</v>
      </c>
      <c r="Y12">
        <v>0.39253539203019899</v>
      </c>
      <c r="Z12">
        <v>0.27027026992243203</v>
      </c>
      <c r="AA12">
        <v>41111</v>
      </c>
      <c r="AB12">
        <v>0.48305084643421398</v>
      </c>
      <c r="AC12">
        <v>1.8108651875033001E-2</v>
      </c>
      <c r="AD12">
        <v>0.52151101729117399</v>
      </c>
      <c r="AE12">
        <v>0.15529905545089301</v>
      </c>
    </row>
    <row r="13" spans="1:35" x14ac:dyDescent="0.2">
      <c r="B13">
        <v>23</v>
      </c>
      <c r="C13">
        <v>27</v>
      </c>
      <c r="D13">
        <v>44000</v>
      </c>
      <c r="E13">
        <v>1</v>
      </c>
      <c r="F13">
        <v>230270440001</v>
      </c>
      <c r="G13" t="s">
        <v>36</v>
      </c>
      <c r="H13" t="s">
        <v>30</v>
      </c>
      <c r="I13" t="s">
        <v>31</v>
      </c>
      <c r="J13">
        <v>37009083</v>
      </c>
      <c r="K13">
        <v>141391358</v>
      </c>
      <c r="L13">
        <v>44.298879599999999</v>
      </c>
      <c r="M13">
        <v>-68.915250099999994</v>
      </c>
      <c r="N13">
        <v>0.65839320094800002</v>
      </c>
      <c r="O13">
        <v>2.0118110457900001E-2</v>
      </c>
      <c r="P13" t="s">
        <v>38</v>
      </c>
      <c r="Q13">
        <v>659</v>
      </c>
      <c r="R13" t="s">
        <v>38</v>
      </c>
      <c r="S13">
        <v>597</v>
      </c>
      <c r="T13">
        <v>70</v>
      </c>
      <c r="U13">
        <v>164</v>
      </c>
      <c r="V13">
        <v>57.5</v>
      </c>
      <c r="W13">
        <v>56250</v>
      </c>
      <c r="X13">
        <v>5.2631578947368002E-2</v>
      </c>
      <c r="Y13">
        <v>0.59762532902687904</v>
      </c>
      <c r="Z13">
        <v>0.57915567205916096</v>
      </c>
      <c r="AA13">
        <v>56250</v>
      </c>
      <c r="AB13">
        <v>0.42295081828540698</v>
      </c>
      <c r="AC13">
        <v>7.5709778940978995E-2</v>
      </c>
      <c r="AD13">
        <v>0.59141790934437</v>
      </c>
      <c r="AE13">
        <v>9.2127303028261998E-2</v>
      </c>
    </row>
    <row r="14" spans="1:35" x14ac:dyDescent="0.2">
      <c r="S14">
        <f>SUM(S9:S13)</f>
        <v>5498</v>
      </c>
      <c r="T14">
        <f t="shared" ref="T14:Y14" si="0">SUM(T9:T13)</f>
        <v>800</v>
      </c>
      <c r="U14">
        <f t="shared" si="0"/>
        <v>1287</v>
      </c>
      <c r="V14">
        <f t="shared" si="0"/>
        <v>235.1999999999997</v>
      </c>
      <c r="W14">
        <f t="shared" si="0"/>
        <v>238347</v>
      </c>
      <c r="X14">
        <f t="shared" si="0"/>
        <v>0.69437508063715303</v>
      </c>
      <c r="Y14">
        <f t="shared" si="0"/>
        <v>2.3246159123790457</v>
      </c>
      <c r="Z14">
        <f t="shared" ref="Z14" si="1">SUM(Z9:Z13)</f>
        <v>1.9026295568290541</v>
      </c>
      <c r="AA14">
        <f t="shared" ref="AA14" si="2">SUM(AA9:AA13)</f>
        <v>238347</v>
      </c>
      <c r="AB14">
        <f t="shared" ref="AB14" si="3">SUM(AB9:AB13)</f>
        <v>2.0249727130630051</v>
      </c>
      <c r="AC14">
        <f t="shared" ref="AC14" si="4">SUM(AC9:AC13)</f>
        <v>0.29071622089321697</v>
      </c>
      <c r="AD14">
        <f t="shared" ref="AD14:AE14" si="5">SUM(AD9:AD13)</f>
        <v>2.8001118703282351</v>
      </c>
      <c r="AE14">
        <f t="shared" si="5"/>
        <v>0.66473850047611405</v>
      </c>
    </row>
    <row r="15" spans="1:35" x14ac:dyDescent="0.2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  <c r="M15" t="s">
        <v>12</v>
      </c>
      <c r="N15" t="s">
        <v>13</v>
      </c>
      <c r="O15" t="s">
        <v>14</v>
      </c>
      <c r="P15" t="s">
        <v>15</v>
      </c>
      <c r="Q15" t="s">
        <v>16</v>
      </c>
      <c r="R15" t="s">
        <v>17</v>
      </c>
      <c r="S15" t="s">
        <v>18</v>
      </c>
      <c r="T15" t="s">
        <v>19</v>
      </c>
      <c r="U15" t="s">
        <v>20</v>
      </c>
      <c r="V15" t="s">
        <v>21</v>
      </c>
      <c r="W15" t="s">
        <v>22</v>
      </c>
      <c r="X15" t="s">
        <v>23</v>
      </c>
      <c r="Y15" t="s">
        <v>24</v>
      </c>
      <c r="Z15" t="s">
        <v>25</v>
      </c>
      <c r="AA15" t="s">
        <v>26</v>
      </c>
      <c r="AB15" t="s">
        <v>27</v>
      </c>
      <c r="AC15" t="s">
        <v>39</v>
      </c>
      <c r="AD15" t="s">
        <v>40</v>
      </c>
      <c r="AE15" t="s">
        <v>41</v>
      </c>
      <c r="AF15" t="s">
        <v>42</v>
      </c>
      <c r="AG15" t="s">
        <v>43</v>
      </c>
      <c r="AH15" t="s">
        <v>28</v>
      </c>
      <c r="AI15" t="s">
        <v>44</v>
      </c>
    </row>
    <row r="16" spans="1:35" x14ac:dyDescent="0.2">
      <c r="B16">
        <v>23</v>
      </c>
      <c r="C16">
        <v>9</v>
      </c>
      <c r="D16">
        <v>966500</v>
      </c>
      <c r="E16">
        <v>2</v>
      </c>
      <c r="F16">
        <v>230099665002</v>
      </c>
      <c r="G16" t="s">
        <v>29</v>
      </c>
      <c r="H16" t="s">
        <v>30</v>
      </c>
      <c r="I16" t="s">
        <v>31</v>
      </c>
      <c r="J16">
        <v>70794788</v>
      </c>
      <c r="K16">
        <v>10552461</v>
      </c>
      <c r="L16">
        <v>44.346880200000001</v>
      </c>
      <c r="M16">
        <v>-68.634365200000005</v>
      </c>
      <c r="N16">
        <v>0.48619358982200001</v>
      </c>
      <c r="O16">
        <v>9.1797161102400004E-3</v>
      </c>
      <c r="P16" t="s">
        <v>32</v>
      </c>
      <c r="Q16">
        <v>833</v>
      </c>
      <c r="R16" t="s">
        <v>32</v>
      </c>
      <c r="S16">
        <v>1226</v>
      </c>
      <c r="T16">
        <v>292</v>
      </c>
      <c r="U16">
        <v>216</v>
      </c>
      <c r="W16">
        <v>36111</v>
      </c>
      <c r="X16">
        <v>0.23</v>
      </c>
      <c r="Y16">
        <v>0.338820301318491</v>
      </c>
      <c r="Z16">
        <v>0.21810699558558699</v>
      </c>
      <c r="AA16">
        <v>36111</v>
      </c>
      <c r="AB16">
        <v>0.39834024813622398</v>
      </c>
      <c r="AC16">
        <v>0.108943089253751</v>
      </c>
      <c r="AD16">
        <v>0.64062499933268202</v>
      </c>
      <c r="AE16">
        <v>0.10218978083542</v>
      </c>
      <c r="AF16">
        <v>4.9270072902791999E-2</v>
      </c>
      <c r="AG16">
        <v>9.8540145805583998E-2</v>
      </c>
      <c r="AH16">
        <v>0.23246329507955699</v>
      </c>
      <c r="AI16">
        <v>0.18879668010623099</v>
      </c>
    </row>
    <row r="17" spans="1:36" x14ac:dyDescent="0.2">
      <c r="B17">
        <v>23</v>
      </c>
      <c r="C17">
        <v>9</v>
      </c>
      <c r="D17">
        <v>966400</v>
      </c>
      <c r="E17">
        <v>2</v>
      </c>
      <c r="F17">
        <v>230099664002</v>
      </c>
      <c r="G17" t="s">
        <v>29</v>
      </c>
      <c r="H17" t="s">
        <v>30</v>
      </c>
      <c r="I17" t="s">
        <v>31</v>
      </c>
      <c r="J17">
        <v>20140012</v>
      </c>
      <c r="K17">
        <v>31684539</v>
      </c>
      <c r="L17">
        <v>44.409006400000003</v>
      </c>
      <c r="M17">
        <v>-68.8155328</v>
      </c>
      <c r="N17">
        <v>0.343125554675</v>
      </c>
      <c r="O17">
        <v>5.8551434165899996E-3</v>
      </c>
      <c r="P17" t="s">
        <v>33</v>
      </c>
      <c r="Q17">
        <v>852</v>
      </c>
      <c r="R17" t="s">
        <v>33</v>
      </c>
      <c r="S17">
        <v>1673</v>
      </c>
      <c r="T17">
        <v>214</v>
      </c>
      <c r="U17">
        <v>224</v>
      </c>
      <c r="W17">
        <v>53333</v>
      </c>
      <c r="X17">
        <v>0.105660377358491</v>
      </c>
      <c r="Y17">
        <v>0.48897535604542802</v>
      </c>
      <c r="Z17">
        <v>0.40077820959691501</v>
      </c>
      <c r="AA17">
        <v>53333</v>
      </c>
      <c r="AB17">
        <v>0.32233502456260099</v>
      </c>
      <c r="AC17">
        <v>6.7867035917082E-2</v>
      </c>
      <c r="AD17">
        <v>0.48423876560413198</v>
      </c>
      <c r="AE17">
        <v>4.0118870668471002E-2</v>
      </c>
      <c r="AF17">
        <v>0.114413075610085</v>
      </c>
      <c r="AG17">
        <v>7.4294204941612998E-2</v>
      </c>
      <c r="AH17">
        <v>0.18108651893250899</v>
      </c>
      <c r="AI17">
        <v>3.5532994833672997E-2</v>
      </c>
    </row>
    <row r="18" spans="1:36" x14ac:dyDescent="0.2">
      <c r="B18">
        <v>23</v>
      </c>
      <c r="C18">
        <v>9</v>
      </c>
      <c r="D18">
        <v>966500</v>
      </c>
      <c r="E18">
        <v>3</v>
      </c>
      <c r="F18">
        <v>230099665003</v>
      </c>
      <c r="G18" t="s">
        <v>34</v>
      </c>
      <c r="H18" t="s">
        <v>30</v>
      </c>
      <c r="I18" t="s">
        <v>31</v>
      </c>
      <c r="J18">
        <v>79734079</v>
      </c>
      <c r="K18">
        <v>51773778</v>
      </c>
      <c r="L18">
        <v>44.3500242</v>
      </c>
      <c r="M18">
        <v>-68.766477199999997</v>
      </c>
      <c r="N18">
        <v>0.60057297225299999</v>
      </c>
      <c r="O18">
        <v>1.48436182853E-2</v>
      </c>
      <c r="P18" t="s">
        <v>35</v>
      </c>
      <c r="Q18">
        <v>675</v>
      </c>
      <c r="R18" t="s">
        <v>35</v>
      </c>
      <c r="S18">
        <v>983</v>
      </c>
      <c r="T18">
        <v>164</v>
      </c>
      <c r="U18">
        <v>284</v>
      </c>
      <c r="V18">
        <v>53</v>
      </c>
      <c r="W18">
        <v>62000</v>
      </c>
      <c r="X18">
        <v>0.168937329700272</v>
      </c>
      <c r="Y18">
        <v>0.53205128148285097</v>
      </c>
      <c r="Z18">
        <v>0.45192307644025298</v>
      </c>
      <c r="AA18">
        <v>62000</v>
      </c>
      <c r="AB18">
        <v>0.41324200818894502</v>
      </c>
      <c r="AC18">
        <v>3.5940803306679002E-2</v>
      </c>
      <c r="AD18">
        <v>0.57263922448833005</v>
      </c>
      <c r="AE18">
        <v>0.114035087469221</v>
      </c>
      <c r="AF18">
        <v>3.9473684123961003E-2</v>
      </c>
      <c r="AG18">
        <v>0.107456140115228</v>
      </c>
      <c r="AH18">
        <v>5.8163265246771997E-2</v>
      </c>
      <c r="AI18">
        <v>8.9041095687121E-2</v>
      </c>
    </row>
    <row r="19" spans="1:36" x14ac:dyDescent="0.2">
      <c r="B19">
        <v>23</v>
      </c>
      <c r="C19">
        <v>9</v>
      </c>
      <c r="D19">
        <v>966400</v>
      </c>
      <c r="E19">
        <v>1</v>
      </c>
      <c r="F19">
        <v>230099664001</v>
      </c>
      <c r="G19" t="s">
        <v>36</v>
      </c>
      <c r="H19" t="s">
        <v>30</v>
      </c>
      <c r="I19" t="s">
        <v>31</v>
      </c>
      <c r="J19">
        <v>103323508</v>
      </c>
      <c r="K19">
        <v>17940397</v>
      </c>
      <c r="L19">
        <v>44.482702600000003</v>
      </c>
      <c r="M19">
        <v>-68.705996999999996</v>
      </c>
      <c r="N19">
        <v>0.58262833553600002</v>
      </c>
      <c r="O19">
        <v>1.3715768864600001E-2</v>
      </c>
      <c r="P19" t="s">
        <v>37</v>
      </c>
      <c r="Q19">
        <v>832</v>
      </c>
      <c r="R19" t="s">
        <v>37</v>
      </c>
      <c r="S19">
        <v>1086</v>
      </c>
      <c r="T19">
        <v>126</v>
      </c>
      <c r="U19">
        <v>377</v>
      </c>
      <c r="W19">
        <v>39167</v>
      </c>
      <c r="X19">
        <v>0.162962962962963</v>
      </c>
      <c r="Y19">
        <v>0.36828309257105801</v>
      </c>
      <c r="Z19">
        <v>0.25163826965709302</v>
      </c>
      <c r="AA19">
        <v>39167</v>
      </c>
      <c r="AB19">
        <v>0.47302904466176499</v>
      </c>
      <c r="AC19">
        <v>4.2968749916077E-2</v>
      </c>
      <c r="AD19">
        <v>0.52351738187779395</v>
      </c>
      <c r="AE19">
        <v>2.0408163223656999E-2</v>
      </c>
      <c r="AF19">
        <v>4.2857142769679002E-2</v>
      </c>
      <c r="AG19">
        <v>0.116326530374844</v>
      </c>
      <c r="AH19">
        <v>0.15221774178203901</v>
      </c>
      <c r="AI19">
        <v>7.8838174110293993E-2</v>
      </c>
    </row>
    <row r="20" spans="1:36" x14ac:dyDescent="0.2">
      <c r="B20">
        <v>23</v>
      </c>
      <c r="C20">
        <v>27</v>
      </c>
      <c r="D20">
        <v>44000</v>
      </c>
      <c r="E20">
        <v>1</v>
      </c>
      <c r="F20">
        <v>230270440001</v>
      </c>
      <c r="G20" t="s">
        <v>36</v>
      </c>
      <c r="H20" t="s">
        <v>30</v>
      </c>
      <c r="I20" t="s">
        <v>31</v>
      </c>
      <c r="J20">
        <v>37009083</v>
      </c>
      <c r="K20">
        <v>141391358</v>
      </c>
      <c r="L20">
        <v>44.298879599999999</v>
      </c>
      <c r="M20">
        <v>-68.915250099999994</v>
      </c>
      <c r="N20">
        <v>0.65839320094800002</v>
      </c>
      <c r="O20">
        <v>2.0118110457900001E-2</v>
      </c>
      <c r="P20" t="s">
        <v>38</v>
      </c>
      <c r="Q20">
        <v>1054</v>
      </c>
      <c r="R20" t="s">
        <v>38</v>
      </c>
      <c r="S20">
        <v>626</v>
      </c>
      <c r="T20">
        <v>75</v>
      </c>
      <c r="U20">
        <v>161</v>
      </c>
      <c r="W20">
        <v>57639</v>
      </c>
      <c r="X20">
        <v>7.8431372549019995E-2</v>
      </c>
      <c r="Y20">
        <v>0.606958762104435</v>
      </c>
      <c r="Z20">
        <v>0.586340205429974</v>
      </c>
      <c r="AA20">
        <v>57639</v>
      </c>
      <c r="AB20">
        <v>0.41311475274388598</v>
      </c>
      <c r="AC20">
        <v>8.0495355787939996E-2</v>
      </c>
      <c r="AD20">
        <v>0.57781753027224103</v>
      </c>
      <c r="AE20">
        <v>5.3872053690666E-2</v>
      </c>
      <c r="AF20">
        <v>4.0404040267999999E-2</v>
      </c>
      <c r="AG20">
        <v>9.0909090602999995E-2</v>
      </c>
      <c r="AH20">
        <v>9.1054312953586999E-2</v>
      </c>
      <c r="AI20">
        <v>5.2459016221445998E-2</v>
      </c>
    </row>
    <row r="21" spans="1:36" x14ac:dyDescent="0.2">
      <c r="S21">
        <f>SUM(S16:S20)</f>
        <v>5594</v>
      </c>
      <c r="T21">
        <f t="shared" ref="T21:AC21" si="6">SUM(T16:T20)</f>
        <v>871</v>
      </c>
      <c r="U21">
        <f t="shared" si="6"/>
        <v>1262</v>
      </c>
      <c r="V21">
        <f t="shared" si="6"/>
        <v>53</v>
      </c>
      <c r="W21">
        <f t="shared" si="6"/>
        <v>248250</v>
      </c>
      <c r="X21">
        <f t="shared" si="6"/>
        <v>0.74599204257074603</v>
      </c>
      <c r="Y21">
        <f t="shared" si="6"/>
        <v>2.3350887935222628</v>
      </c>
      <c r="Z21">
        <f t="shared" si="6"/>
        <v>1.9087867567098218</v>
      </c>
      <c r="AA21">
        <f t="shared" si="6"/>
        <v>248250</v>
      </c>
      <c r="AB21">
        <f t="shared" si="6"/>
        <v>2.0200610782934212</v>
      </c>
      <c r="AC21">
        <f t="shared" si="6"/>
        <v>0.33621503418152898</v>
      </c>
      <c r="AD21">
        <f>SUM(AD16:AD20)</f>
        <v>2.7988379015751788</v>
      </c>
      <c r="AE21">
        <f t="shared" ref="AE21" si="7">SUM(AE16:AE20)</f>
        <v>0.33062395588743504</v>
      </c>
      <c r="AF21">
        <f t="shared" ref="AF21" si="8">SUM(AF16:AF20)</f>
        <v>0.28641801567451697</v>
      </c>
      <c r="AG21">
        <f t="shared" ref="AG21" si="9">SUM(AG16:AG20)</f>
        <v>0.48752611184026895</v>
      </c>
      <c r="AH21">
        <f t="shared" ref="AH21" si="10">SUM(AH16:AH20)</f>
        <v>0.71498513399446395</v>
      </c>
      <c r="AI21">
        <f t="shared" ref="AI21" si="11">SUM(AI16:AI20)</f>
        <v>0.44466796095876499</v>
      </c>
    </row>
    <row r="22" spans="1:36" x14ac:dyDescent="0.2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  <c r="J22" t="s">
        <v>9</v>
      </c>
      <c r="K22" t="s">
        <v>10</v>
      </c>
      <c r="L22" t="s">
        <v>11</v>
      </c>
      <c r="M22" t="s">
        <v>12</v>
      </c>
      <c r="N22" t="s">
        <v>13</v>
      </c>
      <c r="O22" t="s">
        <v>14</v>
      </c>
      <c r="P22" t="s">
        <v>15</v>
      </c>
      <c r="Q22" t="s">
        <v>16</v>
      </c>
      <c r="R22" t="s">
        <v>17</v>
      </c>
      <c r="S22" t="s">
        <v>18</v>
      </c>
      <c r="T22" t="s">
        <v>19</v>
      </c>
      <c r="U22" t="s">
        <v>20</v>
      </c>
      <c r="V22" t="s">
        <v>21</v>
      </c>
      <c r="W22" t="s">
        <v>22</v>
      </c>
      <c r="X22" t="s">
        <v>23</v>
      </c>
      <c r="Y22" t="s">
        <v>24</v>
      </c>
      <c r="Z22" t="s">
        <v>25</v>
      </c>
      <c r="AA22" t="s">
        <v>45</v>
      </c>
      <c r="AB22" t="s">
        <v>26</v>
      </c>
      <c r="AC22" t="s">
        <v>27</v>
      </c>
      <c r="AD22" t="s">
        <v>39</v>
      </c>
      <c r="AE22" t="s">
        <v>40</v>
      </c>
      <c r="AF22" t="s">
        <v>41</v>
      </c>
      <c r="AG22" t="s">
        <v>42</v>
      </c>
      <c r="AH22" t="s">
        <v>43</v>
      </c>
      <c r="AI22" t="s">
        <v>28</v>
      </c>
      <c r="AJ22" t="s">
        <v>44</v>
      </c>
    </row>
    <row r="23" spans="1:36" x14ac:dyDescent="0.2">
      <c r="B23">
        <v>23</v>
      </c>
      <c r="C23">
        <v>9</v>
      </c>
      <c r="D23">
        <v>966500</v>
      </c>
      <c r="E23">
        <v>2</v>
      </c>
      <c r="F23">
        <v>230099665002</v>
      </c>
      <c r="G23" t="s">
        <v>29</v>
      </c>
      <c r="H23" t="s">
        <v>30</v>
      </c>
      <c r="I23" t="s">
        <v>31</v>
      </c>
      <c r="J23">
        <v>70794788</v>
      </c>
      <c r="K23">
        <v>10552461</v>
      </c>
      <c r="L23">
        <v>44.346880200000001</v>
      </c>
      <c r="M23">
        <v>-68.634365200000005</v>
      </c>
      <c r="N23">
        <v>0.48619358982200001</v>
      </c>
      <c r="O23">
        <v>9.1797161102400004E-3</v>
      </c>
      <c r="P23" t="s">
        <v>32</v>
      </c>
      <c r="Q23">
        <v>77</v>
      </c>
      <c r="R23" t="s">
        <v>32</v>
      </c>
      <c r="S23">
        <v>1069</v>
      </c>
      <c r="T23">
        <v>208</v>
      </c>
      <c r="U23">
        <v>222</v>
      </c>
      <c r="V23">
        <v>47.299999999999898</v>
      </c>
      <c r="W23">
        <v>36500</v>
      </c>
      <c r="X23">
        <v>0.20725388601036299</v>
      </c>
      <c r="Y23">
        <v>0.36351531243207003</v>
      </c>
      <c r="Z23">
        <v>0.22370173072742799</v>
      </c>
      <c r="AA23">
        <v>3.0625832182921999E-2</v>
      </c>
      <c r="AB23">
        <v>36500</v>
      </c>
      <c r="AC23">
        <v>0.40167363932704298</v>
      </c>
      <c r="AD23">
        <v>7.2356215079116007E-2</v>
      </c>
      <c r="AE23">
        <v>0.61529680295057398</v>
      </c>
      <c r="AF23">
        <v>0.127999999744</v>
      </c>
      <c r="AG23">
        <v>5.9999999880000002E-2</v>
      </c>
      <c r="AH23">
        <v>0.105999999788</v>
      </c>
      <c r="AI23">
        <v>0.205799812716745</v>
      </c>
      <c r="AJ23">
        <v>0.20502092007317799</v>
      </c>
    </row>
    <row r="24" spans="1:36" x14ac:dyDescent="0.2">
      <c r="B24">
        <v>23</v>
      </c>
      <c r="C24">
        <v>9</v>
      </c>
      <c r="D24">
        <v>966400</v>
      </c>
      <c r="E24">
        <v>2</v>
      </c>
      <c r="F24">
        <v>230099664002</v>
      </c>
      <c r="G24" t="s">
        <v>29</v>
      </c>
      <c r="H24" t="s">
        <v>30</v>
      </c>
      <c r="I24" t="s">
        <v>31</v>
      </c>
      <c r="J24">
        <v>20140012</v>
      </c>
      <c r="K24">
        <v>31684539</v>
      </c>
      <c r="L24">
        <v>44.409006400000003</v>
      </c>
      <c r="M24">
        <v>-68.8155328</v>
      </c>
      <c r="N24">
        <v>0.343125554675</v>
      </c>
      <c r="O24">
        <v>5.8551434165899996E-3</v>
      </c>
      <c r="P24" t="s">
        <v>33</v>
      </c>
      <c r="Q24">
        <v>395</v>
      </c>
      <c r="R24" t="s">
        <v>33</v>
      </c>
      <c r="S24">
        <v>1503</v>
      </c>
      <c r="T24">
        <v>153</v>
      </c>
      <c r="U24">
        <v>227</v>
      </c>
      <c r="V24">
        <v>21.3</v>
      </c>
      <c r="W24">
        <v>41563</v>
      </c>
      <c r="X24">
        <v>0.13438735177865599</v>
      </c>
      <c r="Y24">
        <v>0.483375958461156</v>
      </c>
      <c r="Z24">
        <v>0.388746802571935</v>
      </c>
      <c r="AA24">
        <v>0</v>
      </c>
      <c r="AB24">
        <v>41563</v>
      </c>
      <c r="AC24">
        <v>0.34405940508896199</v>
      </c>
      <c r="AD24">
        <v>6.7164179004232993E-2</v>
      </c>
      <c r="AE24">
        <v>0.484104045892988</v>
      </c>
      <c r="AF24">
        <v>4.7999999923199997E-2</v>
      </c>
      <c r="AG24">
        <v>0.119999999808</v>
      </c>
      <c r="AH24">
        <v>9.2799999851520001E-2</v>
      </c>
      <c r="AI24">
        <v>0.22312138702529299</v>
      </c>
      <c r="AJ24">
        <v>3.2178217742133003E-2</v>
      </c>
    </row>
    <row r="25" spans="1:36" x14ac:dyDescent="0.2">
      <c r="B25">
        <v>23</v>
      </c>
      <c r="C25">
        <v>9</v>
      </c>
      <c r="D25">
        <v>966500</v>
      </c>
      <c r="E25">
        <v>3</v>
      </c>
      <c r="F25">
        <v>230099665003</v>
      </c>
      <c r="G25" t="s">
        <v>34</v>
      </c>
      <c r="H25" t="s">
        <v>30</v>
      </c>
      <c r="I25" t="s">
        <v>31</v>
      </c>
      <c r="J25">
        <v>79734079</v>
      </c>
      <c r="K25">
        <v>51773778</v>
      </c>
      <c r="L25">
        <v>44.3500242</v>
      </c>
      <c r="M25">
        <v>-68.766477199999997</v>
      </c>
      <c r="N25">
        <v>0.60057297225299999</v>
      </c>
      <c r="O25">
        <v>1.48436182853E-2</v>
      </c>
      <c r="P25" t="s">
        <v>35</v>
      </c>
      <c r="Q25">
        <v>579</v>
      </c>
      <c r="R25" t="s">
        <v>35</v>
      </c>
      <c r="S25">
        <v>916</v>
      </c>
      <c r="T25">
        <v>153</v>
      </c>
      <c r="U25">
        <v>294</v>
      </c>
      <c r="V25">
        <v>50.299999999999898</v>
      </c>
      <c r="W25">
        <v>56875</v>
      </c>
      <c r="X25">
        <v>0.174157303370787</v>
      </c>
      <c r="Y25">
        <v>0.54229934865260399</v>
      </c>
      <c r="Z25">
        <v>0.47288503202506998</v>
      </c>
      <c r="AA25">
        <v>4.3383947892209999E-3</v>
      </c>
      <c r="AB25">
        <v>56875</v>
      </c>
      <c r="AC25">
        <v>0.46445497520271301</v>
      </c>
      <c r="AD25">
        <v>5.0691244122830999E-2</v>
      </c>
      <c r="AE25">
        <v>0.56363636290436803</v>
      </c>
      <c r="AF25">
        <v>0.104368931785512</v>
      </c>
      <c r="AG25">
        <v>4.1262135822178997E-2</v>
      </c>
      <c r="AH25">
        <v>0.111650485165897</v>
      </c>
      <c r="AI25">
        <v>7.4235807779218996E-2</v>
      </c>
      <c r="AJ25">
        <v>0.101895734355697</v>
      </c>
    </row>
    <row r="26" spans="1:36" x14ac:dyDescent="0.2">
      <c r="B26">
        <v>23</v>
      </c>
      <c r="C26">
        <v>9</v>
      </c>
      <c r="D26">
        <v>966400</v>
      </c>
      <c r="E26">
        <v>1</v>
      </c>
      <c r="F26">
        <v>230099664001</v>
      </c>
      <c r="G26" t="s">
        <v>36</v>
      </c>
      <c r="H26" t="s">
        <v>30</v>
      </c>
      <c r="I26" t="s">
        <v>31</v>
      </c>
      <c r="J26">
        <v>103323508</v>
      </c>
      <c r="K26">
        <v>17940397</v>
      </c>
      <c r="L26">
        <v>44.482702600000003</v>
      </c>
      <c r="M26">
        <v>-68.705996999999996</v>
      </c>
      <c r="N26">
        <v>0.58262833553600002</v>
      </c>
      <c r="O26">
        <v>1.3715768864600001E-2</v>
      </c>
      <c r="P26" t="s">
        <v>37</v>
      </c>
      <c r="Q26">
        <v>806</v>
      </c>
      <c r="R26" t="s">
        <v>37</v>
      </c>
      <c r="S26">
        <v>1144</v>
      </c>
      <c r="T26">
        <v>148</v>
      </c>
      <c r="U26">
        <v>321</v>
      </c>
      <c r="V26">
        <v>53.299999999999898</v>
      </c>
      <c r="W26">
        <v>38750</v>
      </c>
      <c r="X26">
        <v>0.24343675417661101</v>
      </c>
      <c r="Y26">
        <v>0.35427135633885498</v>
      </c>
      <c r="Z26">
        <v>0.23743718563135999</v>
      </c>
      <c r="AA26">
        <v>1.7587939676397001E-2</v>
      </c>
      <c r="AB26">
        <v>38750</v>
      </c>
      <c r="AC26">
        <v>0.40466925991309499</v>
      </c>
      <c r="AD26">
        <v>4.5226130577511001E-2</v>
      </c>
      <c r="AE26">
        <v>0.58529411707324097</v>
      </c>
      <c r="AF26">
        <v>2.9824561351185001E-2</v>
      </c>
      <c r="AG26">
        <v>4.0350877122191001E-2</v>
      </c>
      <c r="AH26">
        <v>0.10350877174823001</v>
      </c>
      <c r="AI26">
        <v>0.198501872473313</v>
      </c>
      <c r="AJ26">
        <v>0.110894941418492</v>
      </c>
    </row>
    <row r="27" spans="1:36" x14ac:dyDescent="0.2">
      <c r="B27">
        <v>23</v>
      </c>
      <c r="C27">
        <v>27</v>
      </c>
      <c r="D27">
        <v>44000</v>
      </c>
      <c r="E27">
        <v>1</v>
      </c>
      <c r="F27">
        <v>230270440001</v>
      </c>
      <c r="G27" t="s">
        <v>36</v>
      </c>
      <c r="H27" t="s">
        <v>30</v>
      </c>
      <c r="I27" t="s">
        <v>31</v>
      </c>
      <c r="J27">
        <v>37009083</v>
      </c>
      <c r="K27">
        <v>141391358</v>
      </c>
      <c r="L27">
        <v>44.298879599999999</v>
      </c>
      <c r="M27">
        <v>-68.915250099999994</v>
      </c>
      <c r="N27">
        <v>0.65839320094800002</v>
      </c>
      <c r="O27">
        <v>2.0118110457900001E-2</v>
      </c>
      <c r="P27" t="s">
        <v>38</v>
      </c>
      <c r="Q27">
        <v>1024</v>
      </c>
      <c r="R27" t="s">
        <v>38</v>
      </c>
      <c r="S27">
        <v>598</v>
      </c>
      <c r="T27">
        <v>59</v>
      </c>
      <c r="U27">
        <v>182</v>
      </c>
      <c r="V27">
        <v>58.5</v>
      </c>
      <c r="W27">
        <v>56184</v>
      </c>
      <c r="X27">
        <v>0.104247104247104</v>
      </c>
      <c r="Y27">
        <v>0.62515723191804096</v>
      </c>
      <c r="Z27">
        <v>0.57987421310707599</v>
      </c>
      <c r="AA27">
        <v>1.0062893069102999E-2</v>
      </c>
      <c r="AB27">
        <v>56184</v>
      </c>
      <c r="AC27">
        <v>0.48657717957524399</v>
      </c>
      <c r="AD27">
        <v>6.6889631883311998E-2</v>
      </c>
      <c r="AE27">
        <v>0.54661791490563405</v>
      </c>
      <c r="AF27">
        <v>5.7347670045348999E-2</v>
      </c>
      <c r="AG27">
        <v>5.0179211289679997E-2</v>
      </c>
      <c r="AH27">
        <v>7.8853046312354999E-2</v>
      </c>
      <c r="AI27">
        <v>7.3578595194685001E-2</v>
      </c>
      <c r="AJ27">
        <v>3.6912751553983998E-2</v>
      </c>
    </row>
    <row r="28" spans="1:36" x14ac:dyDescent="0.2">
      <c r="S28">
        <f>SUM(S23:S27)</f>
        <v>5230</v>
      </c>
      <c r="T28">
        <f t="shared" ref="T28:AD28" si="12">SUM(T23:T27)</f>
        <v>721</v>
      </c>
      <c r="U28">
        <f t="shared" si="12"/>
        <v>1246</v>
      </c>
      <c r="V28">
        <f t="shared" si="12"/>
        <v>230.6999999999997</v>
      </c>
      <c r="W28">
        <f t="shared" si="12"/>
        <v>229872</v>
      </c>
      <c r="X28">
        <f t="shared" si="12"/>
        <v>0.86348239958352113</v>
      </c>
      <c r="Y28">
        <f t="shared" si="12"/>
        <v>2.3686192078027259</v>
      </c>
      <c r="Z28">
        <f t="shared" si="12"/>
        <v>1.9026449640628689</v>
      </c>
      <c r="AA28">
        <f t="shared" si="12"/>
        <v>6.2615059717643001E-2</v>
      </c>
      <c r="AB28">
        <f t="shared" si="12"/>
        <v>229872</v>
      </c>
      <c r="AC28">
        <f t="shared" si="12"/>
        <v>2.1014344591070571</v>
      </c>
      <c r="AD28">
        <f t="shared" si="12"/>
        <v>0.30232740066700298</v>
      </c>
      <c r="AE28">
        <f>SUM(AE23:AE27)</f>
        <v>2.7949492437268049</v>
      </c>
      <c r="AF28">
        <f t="shared" ref="AF28" si="13">SUM(AF23:AF27)</f>
        <v>0.36754116284924604</v>
      </c>
      <c r="AG28">
        <f t="shared" ref="AG28" si="14">SUM(AG23:AG27)</f>
        <v>0.31179222392205003</v>
      </c>
      <c r="AH28">
        <f t="shared" ref="AH28" si="15">SUM(AH23:AH27)</f>
        <v>0.49281230286600197</v>
      </c>
      <c r="AI28">
        <f t="shared" ref="AI28" si="16">SUM(AI23:AI27)</f>
        <v>0.77523747518925501</v>
      </c>
      <c r="AJ28">
        <f t="shared" ref="AJ28" si="17">SUM(AJ23:AJ27)</f>
        <v>0.48690256514348396</v>
      </c>
    </row>
    <row r="29" spans="1:36" x14ac:dyDescent="0.2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  <c r="J29" t="s">
        <v>9</v>
      </c>
      <c r="K29" t="s">
        <v>10</v>
      </c>
      <c r="L29" t="s">
        <v>11</v>
      </c>
      <c r="M29" t="s">
        <v>12</v>
      </c>
      <c r="N29" t="s">
        <v>13</v>
      </c>
      <c r="O29" t="s">
        <v>14</v>
      </c>
      <c r="P29" t="s">
        <v>15</v>
      </c>
      <c r="Q29" t="s">
        <v>16</v>
      </c>
      <c r="R29" t="s">
        <v>17</v>
      </c>
      <c r="S29" t="s">
        <v>18</v>
      </c>
      <c r="T29" t="s">
        <v>19</v>
      </c>
      <c r="U29" t="s">
        <v>20</v>
      </c>
      <c r="V29" t="s">
        <v>21</v>
      </c>
      <c r="W29" t="s">
        <v>22</v>
      </c>
      <c r="X29" t="s">
        <v>23</v>
      </c>
      <c r="Y29" t="s">
        <v>24</v>
      </c>
      <c r="Z29" t="s">
        <v>25</v>
      </c>
      <c r="AA29" t="s">
        <v>45</v>
      </c>
      <c r="AB29" t="s">
        <v>26</v>
      </c>
      <c r="AC29" t="s">
        <v>27</v>
      </c>
      <c r="AD29" t="s">
        <v>39</v>
      </c>
      <c r="AE29" t="s">
        <v>40</v>
      </c>
      <c r="AF29" t="s">
        <v>41</v>
      </c>
      <c r="AG29" t="s">
        <v>42</v>
      </c>
      <c r="AH29" t="s">
        <v>43</v>
      </c>
      <c r="AI29" t="s">
        <v>28</v>
      </c>
      <c r="AJ29" t="s">
        <v>44</v>
      </c>
    </row>
    <row r="30" spans="1:36" x14ac:dyDescent="0.2">
      <c r="B30">
        <v>23</v>
      </c>
      <c r="C30">
        <v>9</v>
      </c>
      <c r="D30">
        <v>966500</v>
      </c>
      <c r="E30">
        <v>2</v>
      </c>
      <c r="F30">
        <v>230099665002</v>
      </c>
      <c r="G30" t="s">
        <v>29</v>
      </c>
      <c r="H30" t="s">
        <v>30</v>
      </c>
      <c r="I30" t="s">
        <v>31</v>
      </c>
      <c r="J30">
        <v>70794788</v>
      </c>
      <c r="K30">
        <v>10552461</v>
      </c>
      <c r="L30">
        <v>44.346880200000001</v>
      </c>
      <c r="M30">
        <v>-68.634365200000005</v>
      </c>
      <c r="N30">
        <v>0.48619358982200001</v>
      </c>
      <c r="O30">
        <v>9.1797161102400004E-3</v>
      </c>
      <c r="P30" t="s">
        <v>32</v>
      </c>
      <c r="Q30">
        <v>77</v>
      </c>
      <c r="R30" t="s">
        <v>32</v>
      </c>
      <c r="S30">
        <v>1137</v>
      </c>
      <c r="T30">
        <v>237</v>
      </c>
      <c r="U30">
        <v>256</v>
      </c>
      <c r="V30">
        <v>47.2</v>
      </c>
      <c r="W30">
        <v>38839</v>
      </c>
      <c r="X30">
        <v>0.22727272727272699</v>
      </c>
      <c r="Y30">
        <v>0.370512820037804</v>
      </c>
      <c r="Z30">
        <v>0.24999999967948699</v>
      </c>
      <c r="AA30">
        <v>2.6923076888560001E-2</v>
      </c>
      <c r="AB30">
        <v>38839</v>
      </c>
      <c r="AC30">
        <v>0.43177189321431397</v>
      </c>
      <c r="AD30">
        <v>7.5506445533136998E-2</v>
      </c>
      <c r="AE30">
        <v>0.588937092636728</v>
      </c>
      <c r="AF30">
        <v>0.12350597584959</v>
      </c>
      <c r="AG30">
        <v>5.5776892319169998E-2</v>
      </c>
      <c r="AH30">
        <v>0.111553784638339</v>
      </c>
      <c r="AI30">
        <v>0.15479331560704199</v>
      </c>
      <c r="AJ30">
        <v>0.22403258610176699</v>
      </c>
    </row>
    <row r="31" spans="1:36" x14ac:dyDescent="0.2">
      <c r="B31">
        <v>23</v>
      </c>
      <c r="C31">
        <v>9</v>
      </c>
      <c r="D31">
        <v>966400</v>
      </c>
      <c r="E31">
        <v>2</v>
      </c>
      <c r="F31">
        <v>230099664002</v>
      </c>
      <c r="G31" t="s">
        <v>29</v>
      </c>
      <c r="H31" t="s">
        <v>30</v>
      </c>
      <c r="I31" t="s">
        <v>31</v>
      </c>
      <c r="J31">
        <v>20140012</v>
      </c>
      <c r="K31">
        <v>31684539</v>
      </c>
      <c r="L31">
        <v>44.409006400000003</v>
      </c>
      <c r="M31">
        <v>-68.8155328</v>
      </c>
      <c r="N31">
        <v>0.343125554675</v>
      </c>
      <c r="O31">
        <v>5.8551434165899996E-3</v>
      </c>
      <c r="P31" t="s">
        <v>33</v>
      </c>
      <c r="Q31">
        <v>395</v>
      </c>
      <c r="R31" t="s">
        <v>33</v>
      </c>
      <c r="S31">
        <v>1425</v>
      </c>
      <c r="T31">
        <v>129</v>
      </c>
      <c r="U31">
        <v>246</v>
      </c>
      <c r="V31">
        <v>21.5</v>
      </c>
      <c r="W31">
        <v>48523</v>
      </c>
      <c r="X31">
        <v>0.119230769230769</v>
      </c>
      <c r="Y31">
        <v>0.47950819606624601</v>
      </c>
      <c r="Z31">
        <v>0.39754098306346902</v>
      </c>
      <c r="AA31">
        <v>2.7322404334259999E-3</v>
      </c>
      <c r="AB31">
        <v>48523</v>
      </c>
      <c r="AC31">
        <v>0.422572177368577</v>
      </c>
      <c r="AD31">
        <v>9.3587521501581006E-2</v>
      </c>
      <c r="AE31">
        <v>0.44146901266911298</v>
      </c>
      <c r="AF31">
        <v>0.101338431928607</v>
      </c>
      <c r="AG31">
        <v>9.5602294272271002E-2</v>
      </c>
      <c r="AH31">
        <v>0.18355640500275999</v>
      </c>
      <c r="AI31">
        <v>0.199257425495969</v>
      </c>
      <c r="AJ31">
        <v>6.0367453909797003E-2</v>
      </c>
    </row>
    <row r="32" spans="1:36" x14ac:dyDescent="0.2">
      <c r="B32">
        <v>23</v>
      </c>
      <c r="C32">
        <v>9</v>
      </c>
      <c r="D32">
        <v>966500</v>
      </c>
      <c r="E32">
        <v>3</v>
      </c>
      <c r="F32">
        <v>230099665003</v>
      </c>
      <c r="G32" t="s">
        <v>34</v>
      </c>
      <c r="H32" t="s">
        <v>30</v>
      </c>
      <c r="I32" t="s">
        <v>31</v>
      </c>
      <c r="J32">
        <v>79734079</v>
      </c>
      <c r="K32">
        <v>51773778</v>
      </c>
      <c r="L32">
        <v>44.3500242</v>
      </c>
      <c r="M32">
        <v>-68.766477199999997</v>
      </c>
      <c r="N32">
        <v>0.60057297225299999</v>
      </c>
      <c r="O32">
        <v>1.48436182853E-2</v>
      </c>
      <c r="P32" t="s">
        <v>35</v>
      </c>
      <c r="Q32">
        <v>579</v>
      </c>
      <c r="R32" t="s">
        <v>35</v>
      </c>
      <c r="S32">
        <v>885</v>
      </c>
      <c r="T32">
        <v>134</v>
      </c>
      <c r="U32">
        <v>302</v>
      </c>
      <c r="V32">
        <v>55.1</v>
      </c>
      <c r="W32">
        <v>65500</v>
      </c>
      <c r="X32">
        <v>0.155555555555556</v>
      </c>
      <c r="Y32">
        <v>0.56673960550684899</v>
      </c>
      <c r="Z32">
        <v>0.53063457272359504</v>
      </c>
      <c r="AA32">
        <v>3.2822757075690002E-3</v>
      </c>
      <c r="AB32">
        <v>65500</v>
      </c>
      <c r="AC32">
        <v>0.50757575629400098</v>
      </c>
      <c r="AD32">
        <v>4.6568627336842E-2</v>
      </c>
      <c r="AE32">
        <v>0.53194263294401201</v>
      </c>
      <c r="AF32">
        <v>0.113110539554986</v>
      </c>
      <c r="AG32">
        <v>6.1696657939083001E-2</v>
      </c>
      <c r="AH32">
        <v>0.151670950766913</v>
      </c>
      <c r="AI32">
        <v>5.7627118578952002E-2</v>
      </c>
      <c r="AJ32">
        <v>7.0707070528518004E-2</v>
      </c>
    </row>
    <row r="33" spans="1:36" x14ac:dyDescent="0.2">
      <c r="B33">
        <v>23</v>
      </c>
      <c r="C33">
        <v>9</v>
      </c>
      <c r="D33">
        <v>966400</v>
      </c>
      <c r="E33">
        <v>1</v>
      </c>
      <c r="F33">
        <v>230099664001</v>
      </c>
      <c r="G33" t="s">
        <v>36</v>
      </c>
      <c r="H33" t="s">
        <v>30</v>
      </c>
      <c r="I33" t="s">
        <v>31</v>
      </c>
      <c r="J33">
        <v>103323508</v>
      </c>
      <c r="K33">
        <v>17940397</v>
      </c>
      <c r="L33">
        <v>44.482702600000003</v>
      </c>
      <c r="M33">
        <v>-68.705996999999996</v>
      </c>
      <c r="N33">
        <v>0.58262833553600002</v>
      </c>
      <c r="O33">
        <v>1.3715768864600001E-2</v>
      </c>
      <c r="P33" t="s">
        <v>37</v>
      </c>
      <c r="Q33">
        <v>806</v>
      </c>
      <c r="R33" t="s">
        <v>37</v>
      </c>
      <c r="S33">
        <v>1153</v>
      </c>
      <c r="T33">
        <v>162</v>
      </c>
      <c r="U33">
        <v>326</v>
      </c>
      <c r="V33">
        <v>53.7</v>
      </c>
      <c r="W33">
        <v>41250</v>
      </c>
      <c r="X33">
        <v>0.28082191780821902</v>
      </c>
      <c r="Y33">
        <v>0.34359605869015297</v>
      </c>
      <c r="Z33">
        <v>0.22536945785053</v>
      </c>
      <c r="AA33">
        <v>7.3891625524760002E-3</v>
      </c>
      <c r="AB33">
        <v>41250</v>
      </c>
      <c r="AC33">
        <v>0.39587241951993901</v>
      </c>
      <c r="AD33">
        <v>5.6856187195892999E-2</v>
      </c>
      <c r="AE33">
        <v>0.58742632555262597</v>
      </c>
      <c r="AF33">
        <v>4.0780141771666001E-2</v>
      </c>
      <c r="AG33">
        <v>1.7730496422464E-2</v>
      </c>
      <c r="AH33">
        <v>0.109929077819275</v>
      </c>
      <c r="AI33">
        <v>0.167123287518609</v>
      </c>
      <c r="AJ33">
        <v>0.11257035626159401</v>
      </c>
    </row>
    <row r="34" spans="1:36" x14ac:dyDescent="0.2">
      <c r="B34">
        <v>23</v>
      </c>
      <c r="C34">
        <v>27</v>
      </c>
      <c r="D34">
        <v>44000</v>
      </c>
      <c r="E34">
        <v>1</v>
      </c>
      <c r="F34">
        <v>230270440001</v>
      </c>
      <c r="G34" t="s">
        <v>36</v>
      </c>
      <c r="H34" t="s">
        <v>30</v>
      </c>
      <c r="I34" t="s">
        <v>31</v>
      </c>
      <c r="J34">
        <v>37009083</v>
      </c>
      <c r="K34">
        <v>141391358</v>
      </c>
      <c r="L34">
        <v>44.298879599999999</v>
      </c>
      <c r="M34">
        <v>-68.915250099999994</v>
      </c>
      <c r="N34">
        <v>0.65839320094800002</v>
      </c>
      <c r="O34">
        <v>2.0118110457900001E-2</v>
      </c>
      <c r="P34" t="s">
        <v>38</v>
      </c>
      <c r="Q34">
        <v>1024</v>
      </c>
      <c r="R34" t="s">
        <v>38</v>
      </c>
      <c r="S34">
        <v>643</v>
      </c>
      <c r="T34">
        <v>56</v>
      </c>
      <c r="U34">
        <v>210</v>
      </c>
      <c r="V34">
        <v>58.7</v>
      </c>
      <c r="W34">
        <v>53250</v>
      </c>
      <c r="X34">
        <v>0.111524163568773</v>
      </c>
      <c r="Y34">
        <v>0.58229426361309899</v>
      </c>
      <c r="Z34">
        <v>0.52743142078873895</v>
      </c>
      <c r="AA34">
        <v>1.6209476289015999E-2</v>
      </c>
      <c r="AB34">
        <v>53250</v>
      </c>
      <c r="AC34">
        <v>0.46268656578302497</v>
      </c>
      <c r="AD34">
        <v>2.2012578547129999E-2</v>
      </c>
      <c r="AE34">
        <v>0.53445378061436299</v>
      </c>
      <c r="AF34">
        <v>7.0739549611769995E-2</v>
      </c>
      <c r="AG34">
        <v>4.5016077025672001E-2</v>
      </c>
      <c r="AH34">
        <v>7.0739549611769995E-2</v>
      </c>
      <c r="AI34">
        <v>0.11197511646660201</v>
      </c>
      <c r="AJ34">
        <v>6.2686566977055005E-2</v>
      </c>
    </row>
    <row r="35" spans="1:36" x14ac:dyDescent="0.2">
      <c r="S35">
        <f>SUM(S30:S34)</f>
        <v>5243</v>
      </c>
      <c r="T35">
        <f t="shared" ref="T35:AA35" si="18">SUM(T30:T34)</f>
        <v>718</v>
      </c>
      <c r="U35">
        <f t="shared" si="18"/>
        <v>1340</v>
      </c>
      <c r="V35">
        <f t="shared" si="18"/>
        <v>236.2</v>
      </c>
      <c r="W35">
        <f t="shared" si="18"/>
        <v>247362</v>
      </c>
      <c r="X35">
        <f t="shared" si="18"/>
        <v>0.894405133436044</v>
      </c>
      <c r="Y35">
        <f t="shared" si="18"/>
        <v>2.3426509439141512</v>
      </c>
      <c r="Z35">
        <f t="shared" si="18"/>
        <v>1.93097643410582</v>
      </c>
      <c r="AA35">
        <f t="shared" si="18"/>
        <v>5.6536231871046998E-2</v>
      </c>
      <c r="AB35">
        <f>SUM(AB30:AB34)</f>
        <v>247362</v>
      </c>
      <c r="AC35">
        <f t="shared" ref="AC35" si="19">SUM(AC30:AC34)</f>
        <v>2.2204788121798558</v>
      </c>
      <c r="AD35">
        <f t="shared" ref="AD35" si="20">SUM(AD30:AD34)</f>
        <v>0.29453136011458303</v>
      </c>
      <c r="AE35">
        <f t="shared" ref="AE35" si="21">SUM(AE30:AE34)</f>
        <v>2.6842288444168418</v>
      </c>
      <c r="AF35">
        <f t="shared" ref="AF35" si="22">SUM(AF30:AF34)</f>
        <v>0.44947463871661897</v>
      </c>
      <c r="AG35">
        <f t="shared" ref="AG35" si="23">SUM(AG30:AG34)</f>
        <v>0.27582241797865997</v>
      </c>
      <c r="AH35">
        <f t="shared" ref="AH35" si="24">SUM(AH30:AH34)</f>
        <v>0.62744976783905693</v>
      </c>
      <c r="AI35">
        <f t="shared" ref="AI35" si="25">SUM(AI30:AI34)</f>
        <v>0.69077626366717404</v>
      </c>
      <c r="AJ35">
        <f t="shared" ref="AJ35" si="26">SUM(AJ30:AJ34)</f>
        <v>0.53036403377873098</v>
      </c>
    </row>
    <row r="36" spans="1:36" x14ac:dyDescent="0.2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7</v>
      </c>
      <c r="I36" t="s">
        <v>8</v>
      </c>
      <c r="J36" t="s">
        <v>9</v>
      </c>
      <c r="K36" t="s">
        <v>10</v>
      </c>
      <c r="L36" t="s">
        <v>11</v>
      </c>
      <c r="M36" t="s">
        <v>12</v>
      </c>
      <c r="N36" t="s">
        <v>13</v>
      </c>
      <c r="O36" t="s">
        <v>14</v>
      </c>
      <c r="P36" t="s">
        <v>15</v>
      </c>
      <c r="Q36" t="s">
        <v>16</v>
      </c>
      <c r="R36" t="s">
        <v>17</v>
      </c>
      <c r="S36" t="s">
        <v>18</v>
      </c>
      <c r="T36" t="s">
        <v>19</v>
      </c>
      <c r="U36" t="s">
        <v>20</v>
      </c>
      <c r="V36" t="s">
        <v>21</v>
      </c>
      <c r="W36" t="s">
        <v>22</v>
      </c>
      <c r="X36" t="s">
        <v>23</v>
      </c>
      <c r="Y36" t="s">
        <v>24</v>
      </c>
      <c r="Z36" t="s">
        <v>25</v>
      </c>
      <c r="AA36" t="s">
        <v>45</v>
      </c>
      <c r="AB36" t="s">
        <v>26</v>
      </c>
      <c r="AC36" t="s">
        <v>27</v>
      </c>
      <c r="AD36" t="s">
        <v>39</v>
      </c>
      <c r="AE36" t="s">
        <v>40</v>
      </c>
      <c r="AF36" t="s">
        <v>41</v>
      </c>
      <c r="AG36" t="s">
        <v>42</v>
      </c>
      <c r="AH36" t="s">
        <v>43</v>
      </c>
      <c r="AI36" t="s">
        <v>28</v>
      </c>
      <c r="AJ36" t="s">
        <v>44</v>
      </c>
    </row>
    <row r="37" spans="1:36" x14ac:dyDescent="0.2">
      <c r="B37">
        <v>23</v>
      </c>
      <c r="C37">
        <v>9</v>
      </c>
      <c r="D37">
        <v>966500</v>
      </c>
      <c r="E37">
        <v>2</v>
      </c>
      <c r="F37">
        <v>230099665002</v>
      </c>
      <c r="G37" t="s">
        <v>29</v>
      </c>
      <c r="H37" t="s">
        <v>30</v>
      </c>
      <c r="I37" t="s">
        <v>31</v>
      </c>
      <c r="J37">
        <v>70794788</v>
      </c>
      <c r="K37">
        <v>10552461</v>
      </c>
      <c r="L37">
        <v>44.346880200000001</v>
      </c>
      <c r="M37">
        <v>-68.634365200000005</v>
      </c>
      <c r="N37">
        <v>0.48619358982200001</v>
      </c>
      <c r="O37">
        <v>9.1797161102400004E-3</v>
      </c>
      <c r="P37" t="s">
        <v>32</v>
      </c>
      <c r="Q37">
        <v>77</v>
      </c>
      <c r="R37" t="s">
        <v>32</v>
      </c>
      <c r="S37">
        <v>1229</v>
      </c>
      <c r="T37">
        <v>267</v>
      </c>
      <c r="U37">
        <v>261</v>
      </c>
      <c r="V37">
        <v>47.399999999999899</v>
      </c>
      <c r="W37">
        <v>36154</v>
      </c>
      <c r="X37">
        <v>0.22173913043478299</v>
      </c>
      <c r="Y37">
        <v>0.33499377293276</v>
      </c>
      <c r="Z37">
        <v>0.224159401962442</v>
      </c>
      <c r="AA37">
        <v>5.8530510512415E-2</v>
      </c>
      <c r="AB37">
        <v>36154</v>
      </c>
      <c r="AC37">
        <v>0.38764044871228398</v>
      </c>
      <c r="AD37">
        <v>8.3617747297580994E-2</v>
      </c>
      <c r="AE37">
        <v>0.58776328928007704</v>
      </c>
      <c r="AF37">
        <v>8.1936685136057993E-2</v>
      </c>
      <c r="AG37">
        <v>9.8696461641160999E-2</v>
      </c>
      <c r="AH37">
        <v>9.3109869472793996E-2</v>
      </c>
      <c r="AI37">
        <v>0.16842961743821799</v>
      </c>
      <c r="AJ37">
        <v>0.181647939734742</v>
      </c>
    </row>
    <row r="38" spans="1:36" x14ac:dyDescent="0.2">
      <c r="B38">
        <v>23</v>
      </c>
      <c r="C38">
        <v>9</v>
      </c>
      <c r="D38">
        <v>966400</v>
      </c>
      <c r="E38">
        <v>2</v>
      </c>
      <c r="F38">
        <v>230099664002</v>
      </c>
      <c r="G38" t="s">
        <v>29</v>
      </c>
      <c r="H38" t="s">
        <v>30</v>
      </c>
      <c r="I38" t="s">
        <v>31</v>
      </c>
      <c r="J38">
        <v>20140012</v>
      </c>
      <c r="K38">
        <v>31684539</v>
      </c>
      <c r="L38">
        <v>44.409006400000003</v>
      </c>
      <c r="M38">
        <v>-68.8155328</v>
      </c>
      <c r="N38">
        <v>0.343125554675</v>
      </c>
      <c r="O38">
        <v>5.8551434165899996E-3</v>
      </c>
      <c r="P38" t="s">
        <v>33</v>
      </c>
      <c r="Q38">
        <v>395</v>
      </c>
      <c r="R38" t="s">
        <v>33</v>
      </c>
      <c r="S38">
        <v>1345</v>
      </c>
      <c r="T38">
        <v>102</v>
      </c>
      <c r="U38">
        <v>213</v>
      </c>
      <c r="V38">
        <v>21.3</v>
      </c>
      <c r="W38">
        <v>42917</v>
      </c>
      <c r="X38">
        <v>0.111607142857143</v>
      </c>
      <c r="Y38">
        <v>0.50280898805785301</v>
      </c>
      <c r="Z38">
        <v>0.407303370214462</v>
      </c>
      <c r="AA38">
        <v>2.8089887601E-3</v>
      </c>
      <c r="AB38">
        <v>42917</v>
      </c>
      <c r="AC38">
        <v>0.39830508362060701</v>
      </c>
      <c r="AD38">
        <v>5.1383399107938002E-2</v>
      </c>
      <c r="AE38">
        <v>0.40609951813314599</v>
      </c>
      <c r="AF38">
        <v>5.4166666553819E-2</v>
      </c>
      <c r="AG38">
        <v>8.7499999817707994E-2</v>
      </c>
      <c r="AH38">
        <v>0.110416666436632</v>
      </c>
      <c r="AI38">
        <v>0.26439790541309199</v>
      </c>
      <c r="AJ38">
        <v>5.6497174981645998E-2</v>
      </c>
    </row>
    <row r="39" spans="1:36" x14ac:dyDescent="0.2">
      <c r="B39">
        <v>23</v>
      </c>
      <c r="C39">
        <v>9</v>
      </c>
      <c r="D39">
        <v>966500</v>
      </c>
      <c r="E39">
        <v>3</v>
      </c>
      <c r="F39">
        <v>230099665003</v>
      </c>
      <c r="G39" t="s">
        <v>34</v>
      </c>
      <c r="H39" t="s">
        <v>30</v>
      </c>
      <c r="I39" t="s">
        <v>31</v>
      </c>
      <c r="J39">
        <v>79734079</v>
      </c>
      <c r="K39">
        <v>51773778</v>
      </c>
      <c r="L39">
        <v>44.3500242</v>
      </c>
      <c r="M39">
        <v>-68.766477199999997</v>
      </c>
      <c r="N39">
        <v>0.60057297225299999</v>
      </c>
      <c r="O39">
        <v>1.48436182853E-2</v>
      </c>
      <c r="P39" t="s">
        <v>35</v>
      </c>
      <c r="Q39">
        <v>579</v>
      </c>
      <c r="R39" t="s">
        <v>35</v>
      </c>
      <c r="S39">
        <v>863</v>
      </c>
      <c r="T39">
        <v>131</v>
      </c>
      <c r="U39">
        <v>297</v>
      </c>
      <c r="V39">
        <v>55.799999999999898</v>
      </c>
      <c r="W39">
        <v>68333</v>
      </c>
      <c r="X39">
        <v>0.105413105413105</v>
      </c>
      <c r="Y39">
        <v>0.58886509572926604</v>
      </c>
      <c r="Z39">
        <v>0.56423982808967899</v>
      </c>
      <c r="AA39">
        <v>3.2119914312510002E-3</v>
      </c>
      <c r="AB39">
        <v>68333</v>
      </c>
      <c r="AC39">
        <v>0.515624998657227</v>
      </c>
      <c r="AD39">
        <v>5.1851851723822999E-2</v>
      </c>
      <c r="AE39">
        <v>0.53928095800362097</v>
      </c>
      <c r="AF39">
        <v>7.2916666476779995E-2</v>
      </c>
      <c r="AG39">
        <v>6.5104166497124999E-2</v>
      </c>
      <c r="AH39">
        <v>0.122395833014594</v>
      </c>
      <c r="AI39">
        <v>5.6778678960859003E-2</v>
      </c>
      <c r="AJ39">
        <v>8.0729166456434007E-2</v>
      </c>
    </row>
    <row r="40" spans="1:36" x14ac:dyDescent="0.2">
      <c r="B40">
        <v>23</v>
      </c>
      <c r="C40">
        <v>9</v>
      </c>
      <c r="D40">
        <v>966400</v>
      </c>
      <c r="E40">
        <v>1</v>
      </c>
      <c r="F40">
        <v>230099664001</v>
      </c>
      <c r="G40" t="s">
        <v>36</v>
      </c>
      <c r="H40" t="s">
        <v>30</v>
      </c>
      <c r="I40" t="s">
        <v>31</v>
      </c>
      <c r="J40">
        <v>103323508</v>
      </c>
      <c r="K40">
        <v>17940397</v>
      </c>
      <c r="L40">
        <v>44.482702600000003</v>
      </c>
      <c r="M40">
        <v>-68.705996999999996</v>
      </c>
      <c r="N40">
        <v>0.58262833553600002</v>
      </c>
      <c r="O40">
        <v>1.3715768864600001E-2</v>
      </c>
      <c r="P40" t="s">
        <v>37</v>
      </c>
      <c r="Q40">
        <v>806</v>
      </c>
      <c r="R40" t="s">
        <v>37</v>
      </c>
      <c r="S40">
        <v>1272</v>
      </c>
      <c r="T40">
        <v>163</v>
      </c>
      <c r="U40">
        <v>369</v>
      </c>
      <c r="V40">
        <v>52.7</v>
      </c>
      <c r="W40">
        <v>43359</v>
      </c>
      <c r="X40">
        <v>0.265384615384615</v>
      </c>
      <c r="Y40">
        <v>0.29171528554058901</v>
      </c>
      <c r="Z40">
        <v>0.217036172442198</v>
      </c>
      <c r="AA40">
        <v>1.0501750279461E-2</v>
      </c>
      <c r="AB40">
        <v>43359</v>
      </c>
      <c r="AC40">
        <v>0.44645798937980602</v>
      </c>
      <c r="AD40">
        <v>6.5727699427655994E-2</v>
      </c>
      <c r="AE40">
        <v>0.56398940815181897</v>
      </c>
      <c r="AF40">
        <v>2.8475711845098998E-2</v>
      </c>
      <c r="AG40">
        <v>2.8475711845098998E-2</v>
      </c>
      <c r="AH40">
        <v>0.10385259614094999</v>
      </c>
      <c r="AI40">
        <v>0.150651465675365</v>
      </c>
      <c r="AJ40">
        <v>0.133443162877359</v>
      </c>
    </row>
    <row r="41" spans="1:36" x14ac:dyDescent="0.2">
      <c r="B41">
        <v>23</v>
      </c>
      <c r="C41">
        <v>27</v>
      </c>
      <c r="D41">
        <v>44000</v>
      </c>
      <c r="E41">
        <v>1</v>
      </c>
      <c r="F41">
        <v>230270440001</v>
      </c>
      <c r="G41" t="s">
        <v>36</v>
      </c>
      <c r="H41" t="s">
        <v>30</v>
      </c>
      <c r="I41" t="s">
        <v>31</v>
      </c>
      <c r="J41">
        <v>37009083</v>
      </c>
      <c r="K41">
        <v>141391358</v>
      </c>
      <c r="L41">
        <v>44.298879599999999</v>
      </c>
      <c r="M41">
        <v>-68.915250099999994</v>
      </c>
      <c r="N41">
        <v>0.65839320094800002</v>
      </c>
      <c r="O41">
        <v>2.0118110457900001E-2</v>
      </c>
      <c r="P41" t="s">
        <v>38</v>
      </c>
      <c r="Q41">
        <v>1020</v>
      </c>
      <c r="R41" t="s">
        <v>38</v>
      </c>
      <c r="S41">
        <v>780</v>
      </c>
      <c r="T41">
        <v>122</v>
      </c>
      <c r="U41">
        <v>233</v>
      </c>
      <c r="V41">
        <v>52.899999999999899</v>
      </c>
      <c r="W41">
        <v>58421</v>
      </c>
      <c r="X41">
        <v>0.104430379746835</v>
      </c>
      <c r="Y41">
        <v>0.56442417267454503</v>
      </c>
      <c r="Z41">
        <v>0.52337514193457801</v>
      </c>
      <c r="AA41">
        <v>1.3683010246656E-2</v>
      </c>
      <c r="AB41">
        <v>58421</v>
      </c>
      <c r="AC41">
        <v>0.46596858516762202</v>
      </c>
      <c r="AD41">
        <v>5.4495912658049997E-3</v>
      </c>
      <c r="AE41">
        <v>0.54857996928463404</v>
      </c>
      <c r="AF41">
        <v>7.1232876517170002E-2</v>
      </c>
      <c r="AG41">
        <v>7.1232876517170002E-2</v>
      </c>
      <c r="AH41">
        <v>6.3013698457497005E-2</v>
      </c>
      <c r="AI41">
        <v>8.7179487067718997E-2</v>
      </c>
      <c r="AJ41">
        <v>6.8062827046956001E-2</v>
      </c>
    </row>
    <row r="42" spans="1:36" x14ac:dyDescent="0.2">
      <c r="S42">
        <f>SUM(S37:S41)</f>
        <v>5489</v>
      </c>
      <c r="T42">
        <f t="shared" ref="T42:AJ42" si="27">SUM(T37:T41)</f>
        <v>785</v>
      </c>
      <c r="U42">
        <f t="shared" si="27"/>
        <v>1373</v>
      </c>
      <c r="V42">
        <f t="shared" si="27"/>
        <v>230.09999999999971</v>
      </c>
      <c r="W42">
        <f t="shared" si="27"/>
        <v>249184</v>
      </c>
      <c r="X42">
        <f t="shared" si="27"/>
        <v>0.80857437383648101</v>
      </c>
      <c r="Y42">
        <f t="shared" si="27"/>
        <v>2.2828073149350132</v>
      </c>
      <c r="Z42">
        <f t="shared" si="27"/>
        <v>1.936113914643359</v>
      </c>
      <c r="AA42">
        <f t="shared" si="27"/>
        <v>8.8736251229883004E-2</v>
      </c>
      <c r="AB42">
        <f t="shared" si="27"/>
        <v>249184</v>
      </c>
      <c r="AC42">
        <f t="shared" si="27"/>
        <v>2.2139971055375458</v>
      </c>
      <c r="AD42">
        <f t="shared" si="27"/>
        <v>0.25803028882280299</v>
      </c>
      <c r="AE42">
        <f t="shared" si="27"/>
        <v>2.645713142853297</v>
      </c>
      <c r="AF42">
        <f t="shared" si="27"/>
        <v>0.30872860652892598</v>
      </c>
      <c r="AG42">
        <f t="shared" si="27"/>
        <v>0.35100921631826298</v>
      </c>
      <c r="AH42">
        <f t="shared" si="27"/>
        <v>0.49278866352246697</v>
      </c>
      <c r="AI42">
        <f t="shared" si="27"/>
        <v>0.72743715455525293</v>
      </c>
      <c r="AJ42">
        <f t="shared" si="27"/>
        <v>0.52038027109713703</v>
      </c>
    </row>
    <row r="43" spans="1:36" x14ac:dyDescent="0.2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7</v>
      </c>
      <c r="I43" t="s">
        <v>8</v>
      </c>
      <c r="J43" t="s">
        <v>9</v>
      </c>
      <c r="K43" t="s">
        <v>10</v>
      </c>
      <c r="L43" t="s">
        <v>11</v>
      </c>
      <c r="M43" t="s">
        <v>12</v>
      </c>
      <c r="N43" t="s">
        <v>13</v>
      </c>
      <c r="O43" t="s">
        <v>14</v>
      </c>
      <c r="P43" t="s">
        <v>15</v>
      </c>
      <c r="Q43" t="s">
        <v>16</v>
      </c>
      <c r="R43" t="s">
        <v>17</v>
      </c>
      <c r="S43" t="s">
        <v>18</v>
      </c>
      <c r="T43" t="s">
        <v>19</v>
      </c>
      <c r="U43" t="s">
        <v>20</v>
      </c>
      <c r="V43" t="s">
        <v>21</v>
      </c>
      <c r="W43" t="s">
        <v>22</v>
      </c>
      <c r="X43" t="s">
        <v>23</v>
      </c>
      <c r="Y43" t="s">
        <v>24</v>
      </c>
      <c r="Z43" t="s">
        <v>25</v>
      </c>
      <c r="AA43" t="s">
        <v>45</v>
      </c>
      <c r="AB43" t="s">
        <v>26</v>
      </c>
      <c r="AC43" t="s">
        <v>27</v>
      </c>
      <c r="AD43" t="s">
        <v>39</v>
      </c>
      <c r="AE43" t="s">
        <v>40</v>
      </c>
      <c r="AF43" t="s">
        <v>41</v>
      </c>
      <c r="AG43" t="s">
        <v>42</v>
      </c>
      <c r="AH43" t="s">
        <v>43</v>
      </c>
      <c r="AI43" t="s">
        <v>28</v>
      </c>
      <c r="AJ43" t="s">
        <v>44</v>
      </c>
    </row>
    <row r="44" spans="1:36" x14ac:dyDescent="0.2">
      <c r="B44">
        <v>23</v>
      </c>
      <c r="C44">
        <v>9</v>
      </c>
      <c r="D44">
        <v>966500</v>
      </c>
      <c r="E44">
        <v>2</v>
      </c>
      <c r="F44">
        <v>230099665002</v>
      </c>
      <c r="G44" t="s">
        <v>29</v>
      </c>
      <c r="H44" t="s">
        <v>30</v>
      </c>
      <c r="I44" t="s">
        <v>31</v>
      </c>
      <c r="J44">
        <v>70794788</v>
      </c>
      <c r="K44">
        <v>10552461</v>
      </c>
      <c r="L44">
        <v>44.346880200000001</v>
      </c>
      <c r="M44">
        <v>-68.634365200000005</v>
      </c>
      <c r="N44">
        <v>0.48619358982200001</v>
      </c>
      <c r="O44">
        <v>9.1797161102400004E-3</v>
      </c>
      <c r="P44" t="s">
        <v>32</v>
      </c>
      <c r="Q44">
        <v>735</v>
      </c>
      <c r="R44" t="s">
        <v>32</v>
      </c>
      <c r="S44">
        <v>1212</v>
      </c>
      <c r="T44">
        <v>263</v>
      </c>
      <c r="U44">
        <v>284</v>
      </c>
      <c r="V44">
        <v>47.299999999999898</v>
      </c>
      <c r="W44">
        <v>46500</v>
      </c>
      <c r="X44">
        <v>0.208920187793427</v>
      </c>
      <c r="Y44">
        <v>0.368553458655908</v>
      </c>
      <c r="Z44">
        <v>0.25911949652940902</v>
      </c>
      <c r="AA44">
        <v>5.2830188612791998E-2</v>
      </c>
      <c r="AB44">
        <v>46500</v>
      </c>
      <c r="AC44">
        <v>0.42031872426231298</v>
      </c>
      <c r="AD44">
        <v>8.1911262658853998E-2</v>
      </c>
      <c r="AE44">
        <v>0.59492385726403696</v>
      </c>
      <c r="AF44">
        <v>6.1338289848814002E-2</v>
      </c>
      <c r="AG44">
        <v>0.109665427305455</v>
      </c>
      <c r="AH44">
        <v>9.2936802801232996E-2</v>
      </c>
      <c r="AI44">
        <v>0.146039603839901</v>
      </c>
      <c r="AJ44">
        <v>0.18127490003730101</v>
      </c>
    </row>
    <row r="45" spans="1:36" x14ac:dyDescent="0.2">
      <c r="B45">
        <v>23</v>
      </c>
      <c r="C45">
        <v>9</v>
      </c>
      <c r="D45">
        <v>966400</v>
      </c>
      <c r="E45">
        <v>2</v>
      </c>
      <c r="F45">
        <v>230099664002</v>
      </c>
      <c r="G45" t="s">
        <v>29</v>
      </c>
      <c r="H45" t="s">
        <v>30</v>
      </c>
      <c r="I45" t="s">
        <v>31</v>
      </c>
      <c r="J45">
        <v>20140012</v>
      </c>
      <c r="K45">
        <v>31684539</v>
      </c>
      <c r="L45">
        <v>44.409006400000003</v>
      </c>
      <c r="M45">
        <v>-68.8155328</v>
      </c>
      <c r="N45">
        <v>0.343125554675</v>
      </c>
      <c r="O45">
        <v>5.8551434165899996E-3</v>
      </c>
      <c r="P45" t="s">
        <v>33</v>
      </c>
      <c r="Q45">
        <v>928</v>
      </c>
      <c r="R45" t="s">
        <v>33</v>
      </c>
      <c r="S45">
        <v>1309</v>
      </c>
      <c r="T45">
        <v>127</v>
      </c>
      <c r="U45">
        <v>207</v>
      </c>
      <c r="V45">
        <v>21.3</v>
      </c>
      <c r="W45">
        <v>49643</v>
      </c>
      <c r="X45">
        <v>5.8252427184466E-2</v>
      </c>
      <c r="Y45">
        <v>0.55049786550427005</v>
      </c>
      <c r="Z45">
        <v>0.39829302930541499</v>
      </c>
      <c r="AA45">
        <v>4.2674253139869996E-3</v>
      </c>
      <c r="AB45">
        <v>49643</v>
      </c>
      <c r="AC45">
        <v>0.43670885937750398</v>
      </c>
      <c r="AD45">
        <v>3.3412887748418003E-2</v>
      </c>
      <c r="AE45">
        <v>0.35180520541410099</v>
      </c>
      <c r="AF45">
        <v>5.6790123316567999E-2</v>
      </c>
      <c r="AG45">
        <v>9.8765431854899999E-2</v>
      </c>
      <c r="AH45">
        <v>0.12839506141137</v>
      </c>
      <c r="AI45">
        <v>0.229931972476283</v>
      </c>
      <c r="AJ45">
        <v>6.3291139040218006E-2</v>
      </c>
    </row>
    <row r="46" spans="1:36" x14ac:dyDescent="0.2">
      <c r="B46">
        <v>23</v>
      </c>
      <c r="C46">
        <v>9</v>
      </c>
      <c r="D46">
        <v>966500</v>
      </c>
      <c r="E46">
        <v>3</v>
      </c>
      <c r="F46">
        <v>230099665003</v>
      </c>
      <c r="G46" t="s">
        <v>34</v>
      </c>
      <c r="H46" t="s">
        <v>30</v>
      </c>
      <c r="I46" t="s">
        <v>31</v>
      </c>
      <c r="J46">
        <v>79734079</v>
      </c>
      <c r="K46">
        <v>51773778</v>
      </c>
      <c r="L46">
        <v>44.3500242</v>
      </c>
      <c r="M46">
        <v>-68.766477199999997</v>
      </c>
      <c r="N46">
        <v>0.60057297225299999</v>
      </c>
      <c r="O46">
        <v>1.48436182853E-2</v>
      </c>
      <c r="P46" t="s">
        <v>35</v>
      </c>
      <c r="Q46">
        <v>332</v>
      </c>
      <c r="R46" t="s">
        <v>35</v>
      </c>
      <c r="S46">
        <v>866</v>
      </c>
      <c r="T46">
        <v>129</v>
      </c>
      <c r="U46">
        <v>304</v>
      </c>
      <c r="V46">
        <v>56.5</v>
      </c>
      <c r="W46">
        <v>69688</v>
      </c>
      <c r="X46">
        <v>0.121739130434783</v>
      </c>
      <c r="Y46">
        <v>0.59766454288995297</v>
      </c>
      <c r="Z46">
        <v>0.56475583804166096</v>
      </c>
      <c r="AA46">
        <v>4.2462844965539997E-3</v>
      </c>
      <c r="AB46">
        <v>69688</v>
      </c>
      <c r="AC46">
        <v>0.530343006516245</v>
      </c>
      <c r="AD46">
        <v>2.8037383112062001E-2</v>
      </c>
      <c r="AE46">
        <v>0.56538969542220696</v>
      </c>
      <c r="AF46">
        <v>7.4519230590098004E-2</v>
      </c>
      <c r="AG46">
        <v>9.3749999774639006E-2</v>
      </c>
      <c r="AH46">
        <v>8.8942307478503999E-2</v>
      </c>
      <c r="AI46">
        <v>6.5819861355865997E-2</v>
      </c>
      <c r="AJ46">
        <v>6.860158293245E-2</v>
      </c>
    </row>
    <row r="47" spans="1:36" x14ac:dyDescent="0.2">
      <c r="B47">
        <v>23</v>
      </c>
      <c r="C47">
        <v>9</v>
      </c>
      <c r="D47">
        <v>966400</v>
      </c>
      <c r="E47">
        <v>1</v>
      </c>
      <c r="F47">
        <v>230099664001</v>
      </c>
      <c r="G47" t="s">
        <v>36</v>
      </c>
      <c r="H47" t="s">
        <v>30</v>
      </c>
      <c r="I47" t="s">
        <v>31</v>
      </c>
      <c r="J47">
        <v>103323508</v>
      </c>
      <c r="K47">
        <v>17940397</v>
      </c>
      <c r="L47">
        <v>44.482702600000003</v>
      </c>
      <c r="M47">
        <v>-68.705996999999996</v>
      </c>
      <c r="N47">
        <v>0.58262833553600002</v>
      </c>
      <c r="O47">
        <v>1.3715768864600001E-2</v>
      </c>
      <c r="P47" t="s">
        <v>37</v>
      </c>
      <c r="Q47">
        <v>449</v>
      </c>
      <c r="R47" t="s">
        <v>37</v>
      </c>
      <c r="S47">
        <v>1237</v>
      </c>
      <c r="T47">
        <v>145</v>
      </c>
      <c r="U47">
        <v>386</v>
      </c>
      <c r="V47">
        <v>53.899999999999899</v>
      </c>
      <c r="W47">
        <v>47174</v>
      </c>
      <c r="X47">
        <v>0.26694045174538</v>
      </c>
      <c r="Y47">
        <v>0.36045197699384002</v>
      </c>
      <c r="Z47">
        <v>0.27570621437773302</v>
      </c>
      <c r="AA47">
        <v>1.1299435015481E-2</v>
      </c>
      <c r="AB47">
        <v>47174</v>
      </c>
      <c r="AC47">
        <v>0.45936395678557601</v>
      </c>
      <c r="AD47">
        <v>6.1904761806500001E-2</v>
      </c>
      <c r="AE47">
        <v>0.56451612852641897</v>
      </c>
      <c r="AF47">
        <v>5.5837563357296997E-2</v>
      </c>
      <c r="AG47">
        <v>3.2148900114806998E-2</v>
      </c>
      <c r="AH47">
        <v>0.11675126883798401</v>
      </c>
      <c r="AI47">
        <v>0.107382550245484</v>
      </c>
      <c r="AJ47">
        <v>0.107773851399693</v>
      </c>
    </row>
    <row r="48" spans="1:36" x14ac:dyDescent="0.2">
      <c r="B48">
        <v>23</v>
      </c>
      <c r="C48">
        <v>27</v>
      </c>
      <c r="D48">
        <v>44000</v>
      </c>
      <c r="E48">
        <v>1</v>
      </c>
      <c r="F48">
        <v>230270440001</v>
      </c>
      <c r="G48" t="s">
        <v>36</v>
      </c>
      <c r="H48" t="s">
        <v>30</v>
      </c>
      <c r="I48" t="s">
        <v>31</v>
      </c>
      <c r="J48">
        <v>37009083</v>
      </c>
      <c r="K48">
        <v>141391358</v>
      </c>
      <c r="L48">
        <v>44.298879599999999</v>
      </c>
      <c r="M48">
        <v>-68.915250099999994</v>
      </c>
      <c r="N48">
        <v>0.65839320094800002</v>
      </c>
      <c r="O48">
        <v>2.0118110457900001E-2</v>
      </c>
      <c r="P48" t="s">
        <v>38</v>
      </c>
      <c r="Q48">
        <v>667</v>
      </c>
      <c r="R48" t="s">
        <v>38</v>
      </c>
      <c r="S48">
        <v>813</v>
      </c>
      <c r="T48">
        <v>143</v>
      </c>
      <c r="U48">
        <v>255</v>
      </c>
      <c r="V48">
        <v>52.2</v>
      </c>
      <c r="W48">
        <v>59063</v>
      </c>
      <c r="X48">
        <v>0.1125</v>
      </c>
      <c r="Y48">
        <v>0.57602663643060303</v>
      </c>
      <c r="Z48">
        <v>0.52830188620610197</v>
      </c>
      <c r="AA48">
        <v>2.2197558243950001E-3</v>
      </c>
      <c r="AB48">
        <v>59063</v>
      </c>
      <c r="AC48">
        <v>0.46596858516762202</v>
      </c>
      <c r="AD48">
        <v>7.6923076725839996E-3</v>
      </c>
      <c r="AE48">
        <v>0.57101024806587097</v>
      </c>
      <c r="AF48">
        <v>5.4263565751257001E-2</v>
      </c>
      <c r="AG48">
        <v>7.4935400323163995E-2</v>
      </c>
      <c r="AH48">
        <v>4.1343669143815001E-2</v>
      </c>
      <c r="AI48">
        <v>8.2410824006874994E-2</v>
      </c>
      <c r="AJ48">
        <v>4.7120418724816003E-2</v>
      </c>
    </row>
    <row r="49" spans="19:36" x14ac:dyDescent="0.2">
      <c r="S49">
        <f>SUM(S44:S48)</f>
        <v>5437</v>
      </c>
      <c r="T49">
        <f t="shared" ref="T49:AD49" si="28">SUM(T44:T48)</f>
        <v>807</v>
      </c>
      <c r="U49">
        <f t="shared" si="28"/>
        <v>1436</v>
      </c>
      <c r="V49">
        <f t="shared" si="28"/>
        <v>231.19999999999982</v>
      </c>
      <c r="W49">
        <f t="shared" si="28"/>
        <v>272068</v>
      </c>
      <c r="X49">
        <f t="shared" si="28"/>
        <v>0.76835219715805603</v>
      </c>
      <c r="Y49">
        <f t="shared" si="28"/>
        <v>2.4531944804745742</v>
      </c>
      <c r="Z49">
        <f t="shared" si="28"/>
        <v>2.0261764644603195</v>
      </c>
      <c r="AA49">
        <f t="shared" si="28"/>
        <v>7.4863089263209004E-2</v>
      </c>
      <c r="AB49">
        <f t="shared" si="28"/>
        <v>272068</v>
      </c>
      <c r="AC49">
        <f t="shared" si="28"/>
        <v>2.3127031321092599</v>
      </c>
      <c r="AD49">
        <f t="shared" si="28"/>
        <v>0.21295860299841801</v>
      </c>
      <c r="AE49">
        <f>SUM(AE44:AE48)</f>
        <v>2.6476451346926346</v>
      </c>
      <c r="AF49">
        <f t="shared" ref="AF49" si="29">SUM(AF44:AF48)</f>
        <v>0.30274877286403401</v>
      </c>
      <c r="AG49">
        <f t="shared" ref="AG49" si="30">SUM(AG44:AG48)</f>
        <v>0.40926515937296498</v>
      </c>
      <c r="AH49">
        <f t="shared" ref="AH49" si="31">SUM(AH44:AH48)</f>
        <v>0.46836910967290596</v>
      </c>
      <c r="AI49">
        <f t="shared" ref="AI49" si="32">SUM(AI44:AI48)</f>
        <v>0.63158481192440896</v>
      </c>
      <c r="AJ49">
        <f t="shared" ref="AJ49" si="33">SUM(AJ44:AJ48)</f>
        <v>0.46806189213447802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bag_data.csv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2018-07-12T14:59:35Z</dcterms:created>
  <dcterms:modified xsi:type="dcterms:W3CDTF">2018-07-12T15:05:18Z</dcterms:modified>
</cp:coreProperties>
</file>