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0" yWindow="0" windowWidth="24240" windowHeight="13740" tabRatio="327"/>
  </bookViews>
  <sheets>
    <sheet name="Template" sheetId="125" r:id="rId1"/>
    <sheet name="Pesticide_names" sheetId="40" r:id="rId2"/>
    <sheet name="AgrSystem" sheetId="41" r:id="rId3"/>
    <sheet name="CountryCodes" sheetId="4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0">#REF!</definedName>
    <definedName name="_C2factors">#REF!</definedName>
    <definedName name="_xlnm._FilterDatabase" localSheetId="3" hidden="1">CountryCodes!$A$1:$DA$40</definedName>
    <definedName name="_xlnm._FilterDatabase" localSheetId="0" hidden="1">Template!$B$2:$H$208</definedName>
    <definedName name="BasicUncFact" localSheetId="2">#REF!</definedName>
    <definedName name="BasicUncFact" localSheetId="0">#REF!</definedName>
    <definedName name="BasicUncFact">#REF!</definedName>
    <definedName name="Country" localSheetId="0">Template!#REF!</definedName>
    <definedName name="Country">#REF!</definedName>
    <definedName name="Crop" localSheetId="0">Template!$C$8</definedName>
    <definedName name="Crop">#REF!</definedName>
    <definedName name="Data_generator_and_publication" localSheetId="2">#REF!</definedName>
    <definedName name="Data_generator_and_publication" localSheetId="0">#REF!</definedName>
    <definedName name="Data_generator_and_publication">#REF!</definedName>
    <definedName name="Default" localSheetId="2">#REF!</definedName>
    <definedName name="Default" localSheetId="0">#REF!</definedName>
    <definedName name="Default">#REF!</definedName>
    <definedName name="DefUncFact" localSheetId="2">#REF!</definedName>
    <definedName name="DefUncFact" localSheetId="0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2">#REF!</definedName>
    <definedName name="Faktor" localSheetId="0">#REF!</definedName>
    <definedName name="Faktor">#REF!</definedName>
    <definedName name="Faktor2" localSheetId="0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2">#REF!</definedName>
    <definedName name="_xlnm.Print_Titles" localSheetId="0">#REF!</definedName>
    <definedName name="_xlnm.Print_Titles">#REF!</definedName>
    <definedName name="Indicator_score" localSheetId="2">#REF!</definedName>
    <definedName name="Indicator_score" localSheetId="0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0">#REF!</definedName>
    <definedName name="Kfactors">#REF!</definedName>
    <definedName name="Level0" localSheetId="0">Template!#REF!</definedName>
    <definedName name="Level0">#REF!</definedName>
    <definedName name="Level1" localSheetId="0">Template!#REF!</definedName>
    <definedName name="Level1">#REF!</definedName>
    <definedName name="Level2" localSheetId="0">Template!#REF!</definedName>
    <definedName name="Level2">#REF!</definedName>
    <definedName name="Level3" localSheetId="0">Template!#REF!</definedName>
    <definedName name="Level3">#REF!</definedName>
    <definedName name="Level4" localSheetId="0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0">#REF!</definedName>
    <definedName name="o">#REF!</definedName>
    <definedName name="p" localSheetId="0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0">#REF!</definedName>
    <definedName name="Pfactors">#REF!</definedName>
    <definedName name="PIcodes" localSheetId="2">#REF!</definedName>
    <definedName name="PIcodes" localSheetId="0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2">#REF!</definedName>
    <definedName name="Zeile1" localSheetId="0">#REF!</definedName>
    <definedName name="Zeile1">#REF!</definedName>
    <definedName name="Zeile2" localSheetId="2">#REF!</definedName>
    <definedName name="Zeile2" localSheetId="0">#REF!</definedName>
    <definedName name="Zeile2">#REF!</definedName>
    <definedName name="_xlnm.Print_Area" localSheetId="0">Template!$C$7:$I$182</definedName>
  </definedNames>
  <calcPr calcId="145621" concurrentCalc="0"/>
</workbook>
</file>

<file path=xl/calcChain.xml><?xml version="1.0" encoding="utf-8"?>
<calcChain xmlns="http://schemas.openxmlformats.org/spreadsheetml/2006/main">
  <c r="M154" i="125" l="1"/>
  <c r="M155" i="125"/>
  <c r="M156" i="125"/>
  <c r="M157" i="125"/>
  <c r="M158" i="125"/>
  <c r="M159" i="125"/>
  <c r="M160" i="125"/>
  <c r="M161" i="125"/>
  <c r="M162" i="125"/>
  <c r="M163" i="125"/>
  <c r="M164" i="125"/>
  <c r="M165" i="125"/>
  <c r="M166" i="125"/>
  <c r="M167" i="125"/>
  <c r="M168" i="125"/>
  <c r="M169" i="125"/>
  <c r="M170" i="125"/>
  <c r="M171" i="125"/>
  <c r="M172" i="125"/>
  <c r="M173" i="125"/>
  <c r="M174" i="125"/>
  <c r="M175" i="125"/>
  <c r="M176" i="125"/>
  <c r="M177" i="125"/>
  <c r="M178" i="125"/>
  <c r="M179" i="125"/>
  <c r="M180" i="125"/>
  <c r="M181" i="125"/>
  <c r="M182" i="125"/>
  <c r="M183" i="125"/>
  <c r="M184" i="125"/>
  <c r="M186" i="125"/>
  <c r="M187" i="125"/>
  <c r="M188" i="125"/>
  <c r="M190" i="125"/>
  <c r="AD73" i="41"/>
  <c r="AD71" i="41"/>
  <c r="AD67" i="41"/>
  <c r="AD65" i="41"/>
  <c r="AD51" i="41"/>
  <c r="AD49" i="41"/>
  <c r="AD45" i="41"/>
  <c r="AD43" i="41"/>
</calcChain>
</file>

<file path=xl/comments1.xml><?xml version="1.0" encoding="utf-8"?>
<comments xmlns="http://schemas.openxmlformats.org/spreadsheetml/2006/main">
  <authors>
    <author>Patrik Mouron</author>
    <author>Eliane Riedener</author>
    <author>Thomas Nemecek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Tahoma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harvest date of previous crop: 15.06.11
harvest date of main crop: 15.07.12
</t>
        </r>
      </text>
    </comment>
    <comment ref="C27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53" authorId="1">
      <text>
        <r>
          <rPr>
            <b/>
            <sz val="9"/>
            <color indexed="81"/>
            <rFont val="Tahoma"/>
            <family val="2"/>
          </rPr>
          <t>arable crops, vegetables, perennial crops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D60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C69" authorId="2">
      <text>
        <r>
          <rPr>
            <sz val="9"/>
            <color indexed="81"/>
            <rFont val="Tahoma"/>
            <family val="2"/>
          </rPr>
          <t>Fraction of undiluted liquid manure in total volume (%), rest is water. E.g. dilution 1:3 (a part slurry, 3 parts water) gives a value of 25%.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 xml:space="preserve"> = N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 xml:space="preserve"> = P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0" authorId="1">
      <text>
        <r>
          <rPr>
            <b/>
            <sz val="9"/>
            <color indexed="81"/>
            <rFont val="Tahoma"/>
            <family val="2"/>
          </rPr>
          <t xml:space="preserve"> = K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6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4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2" authorId="0">
      <text>
        <r>
          <rPr>
            <sz val="9"/>
            <color indexed="81"/>
            <rFont val="Tahoma"/>
            <family val="2"/>
          </rPr>
          <t>data needed for SALCA:
kg of extracted water
and
energy used for drying; infrastracture for drying</t>
        </r>
      </text>
    </comment>
  </commentList>
</comments>
</file>

<file path=xl/comments2.xml><?xml version="1.0" encoding="utf-8"?>
<comments xmlns="http://schemas.openxmlformats.org/spreadsheetml/2006/main">
  <authors>
    <author>Mireille Faist</author>
    <author>freiermuth</author>
  </authors>
  <commentList>
    <comment ref="U10" authorId="0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not available in ecoinvent or other databases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<sst xmlns="http://schemas.openxmlformats.org/spreadsheetml/2006/main" count="2042" uniqueCount="1134">
  <si>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</si>
  <si>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</si>
  <si>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</si>
  <si>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</si>
  <si>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</si>
  <si>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</si>
  <si>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</si>
  <si>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</si>
  <si>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</si>
  <si>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Acibenzolar-S-methyl (g)</t>
  </si>
  <si>
    <t>Aluminiumfosetyl (Fosetyl-Al) (g)</t>
  </si>
  <si>
    <t>Anilazin (g)</t>
  </si>
  <si>
    <t>Azaconazole (g)</t>
  </si>
  <si>
    <t>Azoxystrobin (g)</t>
  </si>
  <si>
    <t>Benalaxyl (g)</t>
  </si>
  <si>
    <t>Benomyl (g)</t>
  </si>
  <si>
    <t>Benthiavalicarb (g)</t>
  </si>
  <si>
    <t>Benthiavalicarb-isopropyl (g)</t>
  </si>
  <si>
    <t>Bitertanol (g)</t>
  </si>
  <si>
    <t>Boscalid (g)</t>
  </si>
  <si>
    <t>Bupirimate (g)</t>
  </si>
  <si>
    <t>Calciumcyanamid (g)</t>
  </si>
  <si>
    <t>Captan (g)</t>
  </si>
  <si>
    <t>Carbendazim (g)</t>
  </si>
  <si>
    <t>Carboxin (g)</t>
  </si>
  <si>
    <t>Chlorothalonil (g)</t>
  </si>
  <si>
    <t>Chlozolinate (g)</t>
  </si>
  <si>
    <t>Cyazofamid (g)</t>
  </si>
  <si>
    <t>Cymoxanil (g)</t>
  </si>
  <si>
    <t>Cyproconazol (g)</t>
  </si>
  <si>
    <t>Cyprodinil (g)</t>
  </si>
  <si>
    <t>Dazomet (DMTT) (g)</t>
  </si>
  <si>
    <t>Dichlofluanid (g)</t>
  </si>
  <si>
    <t>Diethofencarb (g)</t>
  </si>
  <si>
    <t>Difenoconazol (g)</t>
  </si>
  <si>
    <t>Dimethomorph (g)</t>
  </si>
  <si>
    <t>Dinocap (g)</t>
  </si>
  <si>
    <t>Dithianon (g)</t>
  </si>
  <si>
    <t>Dodemorph (g)</t>
  </si>
  <si>
    <t>Dodine (g)</t>
  </si>
  <si>
    <t>Epoxiconazole (g)</t>
  </si>
  <si>
    <t>Famoxadone (g)</t>
  </si>
  <si>
    <t>Fenamidon (g)</t>
  </si>
  <si>
    <t>Fenbuconazole (g)</t>
  </si>
  <si>
    <t>Fenfuram (g)</t>
  </si>
  <si>
    <t>Fenhexamid (g)</t>
  </si>
  <si>
    <t>Fenpiclonil (g)</t>
  </si>
  <si>
    <t>Fenpropidin (g)</t>
  </si>
  <si>
    <t>Fenpropimorph (g)</t>
  </si>
  <si>
    <t>Fentin hydroxide (g)</t>
  </si>
  <si>
    <t>Fluazinam (g)</t>
  </si>
  <si>
    <t>Fludioxonil (g)</t>
  </si>
  <si>
    <t>Fluquinconazole (g)</t>
  </si>
  <si>
    <t>Flusilazole (g)</t>
  </si>
  <si>
    <t>Folpet (g)</t>
  </si>
  <si>
    <t>Fosetyl (g)</t>
  </si>
  <si>
    <t>Furalaxyl (g)</t>
  </si>
  <si>
    <t>Guazatine (g)</t>
  </si>
  <si>
    <t>Hexaconazol (g)</t>
  </si>
  <si>
    <t>Hymexazol (g)</t>
  </si>
  <si>
    <t>Imazalil (g)</t>
  </si>
  <si>
    <t>Iprodione (g)</t>
  </si>
  <si>
    <t>Iprovalicarb (g)</t>
  </si>
  <si>
    <t>Kresoxim-methyl (g)</t>
  </si>
  <si>
    <t>Mancozeb (g)</t>
  </si>
  <si>
    <t>Maneb (g)</t>
  </si>
  <si>
    <t>Mepanipyrim (g)</t>
  </si>
  <si>
    <t>Mepronil (g)</t>
  </si>
  <si>
    <t>Metalaxyl (g)</t>
  </si>
  <si>
    <t>Metconazol (g)</t>
  </si>
  <si>
    <t>Metiram (g)</t>
  </si>
  <si>
    <t>Myclobutanil (g)</t>
  </si>
  <si>
    <t>Nitrothal-isopropyl (g)</t>
  </si>
  <si>
    <t>Orthophenylphenol (g)</t>
  </si>
  <si>
    <t>Oxadixyl (g)</t>
  </si>
  <si>
    <t>Oxychinolin (g)</t>
  </si>
  <si>
    <t>Penconazole (g)</t>
  </si>
  <si>
    <t>Pencycuron (g)</t>
  </si>
  <si>
    <t>Picoxystrobin (g)</t>
  </si>
  <si>
    <t>Prochloraz (g)</t>
  </si>
  <si>
    <t>Propamocarb (g)</t>
  </si>
  <si>
    <t>Propiconazol (g)</t>
  </si>
  <si>
    <t>Propineb (g)</t>
  </si>
  <si>
    <t>Proquinazid (g)</t>
  </si>
  <si>
    <t>Prothioconazole (g)</t>
  </si>
  <si>
    <t>Pyraclostrobin (g)</t>
  </si>
  <si>
    <t>Pyrazophos (g)</t>
  </si>
  <si>
    <t>Pyrifenox (g)</t>
  </si>
  <si>
    <t>Pyrimethanil (g)</t>
  </si>
  <si>
    <t>Quinoxyfen (g)</t>
  </si>
  <si>
    <t>Spiroxamine (g)</t>
  </si>
  <si>
    <t>Tebuconazole (g)</t>
  </si>
  <si>
    <t>Thiabendazole (g)</t>
  </si>
  <si>
    <t>Thiram (TMTD) (g)</t>
  </si>
  <si>
    <t>Tolylfluanid (g)</t>
  </si>
  <si>
    <t>Triadimenol (g)</t>
  </si>
  <si>
    <t>Tridemorph (g)</t>
  </si>
  <si>
    <t>Trifloxystrobin (g)</t>
  </si>
  <si>
    <t>Triflumizole (g)</t>
  </si>
  <si>
    <t>Triforine (g)</t>
  </si>
  <si>
    <t>Triticonazole (g)</t>
  </si>
  <si>
    <t>Vinclozolin (g)</t>
  </si>
  <si>
    <t>Zineb (g)</t>
  </si>
  <si>
    <t>Ziram (g)</t>
  </si>
  <si>
    <t>Zoxamid (g)</t>
  </si>
  <si>
    <t>Active ingredient</t>
  </si>
  <si>
    <t>Pesticide type</t>
  </si>
  <si>
    <t>2,4-D (g)</t>
  </si>
  <si>
    <t>Aclonifen (g)</t>
  </si>
  <si>
    <t>Alachlor (g)</t>
  </si>
  <si>
    <t>Amidosulfuron (g)</t>
  </si>
  <si>
    <t>Asulam (g)</t>
  </si>
  <si>
    <t>Atrazine (g)</t>
  </si>
  <si>
    <t>Aziprotryn (g)</t>
  </si>
  <si>
    <t>Benazolin (g)</t>
  </si>
  <si>
    <t>Benoxacor (g)</t>
  </si>
  <si>
    <t>Bentazon (g)</t>
  </si>
  <si>
    <t>Benzthiazuron (g)</t>
  </si>
  <si>
    <t>Bifenox (g)</t>
  </si>
  <si>
    <t>Bromoxynil (g)</t>
  </si>
  <si>
    <t>Bromoxynil-Octanoat (g)</t>
  </si>
  <si>
    <t>Bromphenoxim (g)</t>
  </si>
  <si>
    <t>Butafenacil (g)</t>
  </si>
  <si>
    <t>Butralin (g)</t>
  </si>
  <si>
    <t>Carbetamide (g)</t>
  </si>
  <si>
    <t>Carfentrazone-ethyl (g)</t>
  </si>
  <si>
    <t>Chlorbromuron (g)</t>
  </si>
  <si>
    <t>Chlorbufam (g)</t>
  </si>
  <si>
    <t>Chloridazon (g)</t>
  </si>
  <si>
    <t>Chlorophen (g)</t>
  </si>
  <si>
    <t>Chlorthal (g)</t>
  </si>
  <si>
    <t>Chlorotoluron (g)</t>
  </si>
  <si>
    <t>Cinidon-ethyl (g)</t>
  </si>
  <si>
    <t>Clethodim (g)</t>
  </si>
  <si>
    <t>Clodinafop-propargyl (g)</t>
  </si>
  <si>
    <t>Clomazone (g)</t>
  </si>
  <si>
    <t>Clopyralid (g)</t>
  </si>
  <si>
    <t>Cloquintocet-mexyl (g)</t>
  </si>
  <si>
    <t>Cyanamid (g)</t>
  </si>
  <si>
    <t>Cyanazine (g)</t>
  </si>
  <si>
    <t>Cycloxydim (g)</t>
  </si>
  <si>
    <t>Cycluron (g)</t>
  </si>
  <si>
    <t>Dimethenamid-P (g)</t>
  </si>
  <si>
    <t>Desmedipham (g)</t>
  </si>
  <si>
    <t>Dicamba (g)</t>
  </si>
  <si>
    <t>Dichlobenil (g)</t>
  </si>
  <si>
    <t>Dichlorprop-P (g)</t>
  </si>
  <si>
    <t>Diflufenican (g)</t>
  </si>
  <si>
    <t>Dimefuron (g)</t>
  </si>
  <si>
    <t>Dimethachlor (g)</t>
  </si>
  <si>
    <t>Dimethenamid (g)</t>
  </si>
  <si>
    <t>Dinoseb (DNBP) (g)</t>
  </si>
  <si>
    <t>Diquat (g)</t>
  </si>
  <si>
    <t>Diuron (g)</t>
  </si>
  <si>
    <t>Ethofumesate (g)</t>
  </si>
  <si>
    <t>Fenoxapropethyl (g)</t>
  </si>
  <si>
    <t>Fenoxaprop-P-ethyl (g)</t>
  </si>
  <si>
    <t>Flazasulfuron (g)</t>
  </si>
  <si>
    <t>Florasulam (g)</t>
  </si>
  <si>
    <t>Fluazifop-P-butyl (g)</t>
  </si>
  <si>
    <t>Flufenacet (g)</t>
  </si>
  <si>
    <t>Flumioxazin (g)</t>
  </si>
  <si>
    <t>Fluoroglycofen (g)</t>
  </si>
  <si>
    <t>Flupyrsulfuron-methyl-sodium (g)</t>
  </si>
  <si>
    <t>Flurenol (g)</t>
  </si>
  <si>
    <t>Flurochloridon (g)</t>
  </si>
  <si>
    <t>Fluroxypyr (g)</t>
  </si>
  <si>
    <t>Fluroxypyr-meptyl (g)</t>
  </si>
  <si>
    <t>Foramsulfuron (g)</t>
  </si>
  <si>
    <t>Glufosinate (g)</t>
  </si>
  <si>
    <t>Glyphosat (g)</t>
  </si>
  <si>
    <t>Imazamox (g)</t>
  </si>
  <si>
    <t>Iodosulfuron (g)</t>
  </si>
  <si>
    <t>Ioxynil (g)</t>
  </si>
  <si>
    <t>Isoxadifen-ethyl (g)</t>
  </si>
  <si>
    <t>Isoproturon (g)</t>
  </si>
  <si>
    <t>Isoxaflutole (g)</t>
  </si>
  <si>
    <t>Lenacil (g)</t>
  </si>
  <si>
    <t>Linuron (g)</t>
  </si>
  <si>
    <t>MCPA (g)</t>
  </si>
  <si>
    <t>MCPB (g)</t>
  </si>
  <si>
    <t>MCPP (Mecoprop) (g)</t>
  </si>
  <si>
    <t>Mecoprop-P (g)</t>
  </si>
  <si>
    <t>Mefenpyr-Diethyl (g)</t>
  </si>
  <si>
    <t>Mesosulfuron (g)</t>
  </si>
  <si>
    <t>Mesotrione (g)</t>
  </si>
  <si>
    <t>Metamitron (g)</t>
  </si>
  <si>
    <t>Metazachlor (g)</t>
  </si>
  <si>
    <t>Methabenzthiazuron (g)</t>
  </si>
  <si>
    <t>Metobromuron (g)</t>
  </si>
  <si>
    <t>Metolachlor (g)</t>
  </si>
  <si>
    <t>Metosulam (g)</t>
  </si>
  <si>
    <t>Metribuzin (g)</t>
  </si>
  <si>
    <t>Metsulfuron-methyl (g)</t>
  </si>
  <si>
    <t>Monolinuron (g)</t>
  </si>
  <si>
    <t>Napropamide (g)</t>
  </si>
  <si>
    <t>Neburon (g)</t>
  </si>
  <si>
    <t>Nicosulfuron (g)</t>
  </si>
  <si>
    <t>Orbencarb (g)</t>
  </si>
  <si>
    <t>Oryzalin (g)</t>
  </si>
  <si>
    <t>Oxyfluorfen (g)</t>
  </si>
  <si>
    <t>Oxasulfuron (g)</t>
  </si>
  <si>
    <t>Pendimethalin (g)</t>
  </si>
  <si>
    <t>Pethoxamid (g)</t>
  </si>
  <si>
    <t>Phenmedipham (g)</t>
  </si>
  <si>
    <t>Pinoxaden (g)</t>
  </si>
  <si>
    <t>Piperonyl butoxid (g)</t>
  </si>
  <si>
    <t>Propachlor (g)</t>
  </si>
  <si>
    <t>Propaquizafop (g)</t>
  </si>
  <si>
    <t>Propham (IPC) (g)</t>
  </si>
  <si>
    <t>Propoxycarbazone-sodium (g)</t>
  </si>
  <si>
    <t>Propyzamide (g)</t>
  </si>
  <si>
    <t>Prosulfocarb (g)</t>
  </si>
  <si>
    <t>Prosulfuron (g)</t>
  </si>
  <si>
    <t>Pyraflufen-ethyl (g)</t>
  </si>
  <si>
    <t>Pyridate (g)</t>
  </si>
  <si>
    <t>Quinoclamine (g)</t>
  </si>
  <si>
    <t>Quizalofop-P-ethyl (g)</t>
  </si>
  <si>
    <t>Rimsulfuron (g)</t>
  </si>
  <si>
    <t>Siduron (g)</t>
  </si>
  <si>
    <t>Simazine (g)</t>
  </si>
  <si>
    <t>S-Metolachlor (g)</t>
  </si>
  <si>
    <t>Sulcotrione (g)</t>
  </si>
  <si>
    <t>Sulfosat (g)</t>
  </si>
  <si>
    <t>Sulfosulfuron (g)</t>
  </si>
  <si>
    <t>Tebutam (g)</t>
  </si>
  <si>
    <t>Tepraloxydim (g)</t>
  </si>
  <si>
    <t>Terbacil (g)</t>
  </si>
  <si>
    <t>Terbuthylazine (g)</t>
  </si>
  <si>
    <t>Terbutryn (g)</t>
  </si>
  <si>
    <t>Thifensulfuron-methyl (g)</t>
  </si>
  <si>
    <t>Tralkoxydim (g)</t>
  </si>
  <si>
    <t>Triasulfuron (g)</t>
  </si>
  <si>
    <t>Tribenuron (g)</t>
  </si>
  <si>
    <t>Tribenuron-methyl (g)</t>
  </si>
  <si>
    <t>Trifluralin (g)</t>
  </si>
  <si>
    <t>Triclopyr (g)</t>
  </si>
  <si>
    <t>Triflusulfuron-methyl (g)</t>
  </si>
  <si>
    <t>Insektizide</t>
  </si>
  <si>
    <t>Abamectin (g)</t>
  </si>
  <si>
    <t>Acephate (g)</t>
  </si>
  <si>
    <t>Acetamiprid (g)</t>
  </si>
  <si>
    <t>Alanycarb (g)</t>
  </si>
  <si>
    <t>Aldicarb (g)</t>
  </si>
  <si>
    <t>alpha-Cypermethrin (g)</t>
  </si>
  <si>
    <t>Amitraz (g)</t>
  </si>
  <si>
    <t>Azadirachtin A (g)</t>
  </si>
  <si>
    <t>Azadirachtin A+B (g)</t>
  </si>
  <si>
    <t>Azinphos-methyl (g)</t>
  </si>
  <si>
    <t>Bensultap (g)</t>
  </si>
  <si>
    <t>Benzoximat (g)</t>
  </si>
  <si>
    <t>beta-Cyfluthrin (g)</t>
  </si>
  <si>
    <t>Bioallethrin (g)</t>
  </si>
  <si>
    <t>Bromopropylate (g)</t>
  </si>
  <si>
    <t>Buprofezin (g)</t>
  </si>
  <si>
    <t>Butoxycarboxim (g)</t>
  </si>
  <si>
    <t>Carbofuran (g)</t>
  </si>
  <si>
    <t>Carbosulfan (g)</t>
  </si>
  <si>
    <t>Chlorfenvinphos (g)</t>
  </si>
  <si>
    <t>Chlorpyrifos-methyl (g)</t>
  </si>
  <si>
    <t>Clofentezine (g)</t>
  </si>
  <si>
    <t>Clothianidin (g)</t>
  </si>
  <si>
    <t>Cyfluthrin (g)</t>
  </si>
  <si>
    <t>Cyhalothrin (g)</t>
  </si>
  <si>
    <t>Cyhexatin (g)</t>
  </si>
  <si>
    <t>Cypermethrin high-cis (g)</t>
  </si>
  <si>
    <t>Cyromazin (g)</t>
  </si>
  <si>
    <t>Demeton-S-methylsulfon (g)</t>
  </si>
  <si>
    <t>Diafenthiuron (g)</t>
  </si>
  <si>
    <t>Dialifos (g)</t>
  </si>
  <si>
    <t>Diazinon (g)</t>
  </si>
  <si>
    <t>Dichlorvos (DDVP) (g)</t>
  </si>
  <si>
    <t>Dicofol (g)</t>
  </si>
  <si>
    <t>Dienochlor (g)</t>
  </si>
  <si>
    <t>Diflubenzuron (g)</t>
  </si>
  <si>
    <t>Dimethoate (g)</t>
  </si>
  <si>
    <t>Diofenolan (g)</t>
  </si>
  <si>
    <t>Endosulfan (g)</t>
  </si>
  <si>
    <t>Esfenvalerate (g)</t>
  </si>
  <si>
    <t>Ethiophencarb (g)</t>
  </si>
  <si>
    <t>Etoxazol (g)</t>
  </si>
  <si>
    <t>Fenazaquin (g)</t>
  </si>
  <si>
    <t>Fenbutatin oxide (g)</t>
  </si>
  <si>
    <t>Fenitrothion (g)</t>
  </si>
  <si>
    <t>Fenoxycarb (g)</t>
  </si>
  <si>
    <t>Fenpyroximate (g)</t>
  </si>
  <si>
    <t>Fipronil (g)</t>
  </si>
  <si>
    <t>Fonofos (g)</t>
  </si>
  <si>
    <t>Furathiocarb (g)</t>
  </si>
  <si>
    <t>Heptenophos (g)</t>
  </si>
  <si>
    <t>Hexaflumuron (g)</t>
  </si>
  <si>
    <t>Hexythiazox (g)</t>
  </si>
  <si>
    <t>Imidacloprid (g)</t>
  </si>
  <si>
    <t>Indoxacarb (g)</t>
  </si>
  <si>
    <t>Lufenuron (g)</t>
  </si>
  <si>
    <t>Metaldehyd (g)</t>
  </si>
  <si>
    <t>Methidathion (g)</t>
  </si>
  <si>
    <t>Methiocarb (Mercaptodimethur) (g)</t>
  </si>
  <si>
    <t>Methomyl (g)</t>
  </si>
  <si>
    <t>Methoprene (g)</t>
  </si>
  <si>
    <t>Methoxyfenozide (g)</t>
  </si>
  <si>
    <t>Mevinphos (g)</t>
  </si>
  <si>
    <t>Natriumhexafluorosilikat (g)</t>
  </si>
  <si>
    <t>Novaluron (g)</t>
  </si>
  <si>
    <t>Oxamyl (g)</t>
  </si>
  <si>
    <t>Para-tertiär Amylphenol (g)</t>
  </si>
  <si>
    <t>Parathion-methyl (g)</t>
  </si>
  <si>
    <t>Permethrin (g)</t>
  </si>
  <si>
    <t>Phosalone (g)</t>
  </si>
  <si>
    <t>Phosmet (g)</t>
  </si>
  <si>
    <t>Pirimiphos-methyl (g)</t>
  </si>
  <si>
    <t>Profenofos (g)</t>
  </si>
  <si>
    <t>Pymetrozine (g)</t>
  </si>
  <si>
    <t>Pyrethrine (g)</t>
  </si>
  <si>
    <t>Pyrethrum (g)</t>
  </si>
  <si>
    <t>Rotenon (g)</t>
  </si>
  <si>
    <t>Spinosad (g)</t>
  </si>
  <si>
    <t>Spirodiclofen (g)</t>
  </si>
  <si>
    <t>Sulfotep (g)</t>
  </si>
  <si>
    <t>Tebufenozide (g)</t>
  </si>
  <si>
    <t>Tebufenpyrad (g)</t>
  </si>
  <si>
    <t>Tetrachlorvinphos (g)</t>
  </si>
  <si>
    <t>Thiacloprid (g)</t>
  </si>
  <si>
    <t>Thiamethoxam (g)</t>
  </si>
  <si>
    <t>Thiocyclam hydrogen oxalat (g)</t>
  </si>
  <si>
    <t>Thiophanate-methyl (g)</t>
  </si>
  <si>
    <t>Triazamat (g)</t>
  </si>
  <si>
    <t>Trichlorfon (g)</t>
  </si>
  <si>
    <t>Triflumuron (g)</t>
  </si>
  <si>
    <t>Vamidothion (g)</t>
  </si>
  <si>
    <t>zeta-Cypermethrin (g)</t>
  </si>
  <si>
    <t>Bifenthrin (g)</t>
  </si>
  <si>
    <t>Chlorpyrifos (g)</t>
  </si>
  <si>
    <t>Cypermethrin (g)</t>
  </si>
  <si>
    <t>Deltamethrin (g)</t>
  </si>
  <si>
    <t>Lambda-cyhalothrin (g)</t>
  </si>
  <si>
    <t>Pirimicarb (g)</t>
  </si>
  <si>
    <t>Teflubenzuron (g)</t>
  </si>
  <si>
    <t>Terbufos (g)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</si>
  <si>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</si>
  <si>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</si>
  <si>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</si>
  <si>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</si>
  <si>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</si>
  <si>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</si>
  <si>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</si>
  <si>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Irrigation energy</t>
  </si>
  <si>
    <t>Unit</t>
  </si>
  <si>
    <t>Type of N mineral fertiliser used</t>
  </si>
  <si>
    <t>Surface water</t>
  </si>
  <si>
    <t>Australia</t>
  </si>
  <si>
    <t>Benzoic acid (g)</t>
  </si>
  <si>
    <t>Succinic acid - 2,2-dimethylhydrazid (g)</t>
  </si>
  <si>
    <t>Bromoxynil as ester (g)</t>
  </si>
  <si>
    <t>Calcium hydroxide (g)</t>
  </si>
  <si>
    <t>Fluroxypyr as ester (g)</t>
  </si>
  <si>
    <t>Haloxyfop-(R)-methyl ester (g)</t>
  </si>
  <si>
    <t>Iodosulfuron-methyl-sodium (g)</t>
  </si>
  <si>
    <t>Ioxynil as ester (g)</t>
  </si>
  <si>
    <t>Fentin acetate (g)</t>
  </si>
  <si>
    <t>Propamocarb-hydrochloride (g)</t>
  </si>
  <si>
    <t>Sulphur (S, g)</t>
  </si>
  <si>
    <t>Magnesiumphosphide (g)</t>
  </si>
  <si>
    <t>P fertilisers</t>
  </si>
  <si>
    <t>N fertilisers</t>
  </si>
  <si>
    <t>K fertilisers</t>
  </si>
  <si>
    <t>Other inputs</t>
  </si>
  <si>
    <t xml:space="preserve"> -</t>
  </si>
  <si>
    <t>Name of active ingredient if not in the dropdown list available</t>
  </si>
  <si>
    <t>Hemisphere (1=North, 2=South)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</si>
  <si>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</si>
  <si>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</si>
  <si>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</si>
  <si>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</si>
  <si>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</si>
  <si>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</si>
  <si>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</si>
  <si>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</si>
  <si>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</si>
  <si>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</si>
  <si>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</si>
  <si>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</si>
  <si>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</si>
  <si>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</si>
  <si>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</si>
  <si>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</si>
  <si>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</si>
  <si>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</si>
  <si>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</si>
  <si>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</si>
  <si>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</si>
  <si>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</si>
  <si>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</si>
  <si>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</si>
  <si>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</si>
  <si>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</si>
  <si>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</si>
  <si>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</si>
  <si>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</si>
  <si>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</si>
  <si>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</si>
  <si>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[kWh/ha]</t>
  </si>
  <si>
    <t>[kg/ha]</t>
  </si>
  <si>
    <t xml:space="preserve">Total electricity </t>
  </si>
  <si>
    <t xml:space="preserve">Total diesel </t>
  </si>
  <si>
    <t>[kg fresh matter per ha and crop cycle]</t>
  </si>
  <si>
    <t>[% water in fresh matter]</t>
  </si>
  <si>
    <t>Water content in main product</t>
  </si>
  <si>
    <t>Water content in straw or haulm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</si>
  <si>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</si>
  <si>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</si>
  <si>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</si>
  <si>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</si>
  <si>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</si>
  <si>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</si>
  <si>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</si>
  <si>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</si>
  <si>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</si>
  <si>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</si>
  <si>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</si>
  <si>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</si>
  <si>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</si>
  <si>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</si>
  <si>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</si>
  <si>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</si>
  <si>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</si>
  <si>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</si>
  <si>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</si>
  <si>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</si>
  <si>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</si>
  <si>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</si>
  <si>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</si>
  <si>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</si>
  <si>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</si>
  <si>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</si>
  <si>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</si>
  <si>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</si>
  <si>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</si>
  <si>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</si>
  <si>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</si>
  <si>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</si>
  <si>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</si>
  <si>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</si>
  <si>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</si>
  <si>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</si>
  <si>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</si>
  <si>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</si>
  <si>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</si>
  <si>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</si>
  <si>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</si>
  <si>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</si>
  <si>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</si>
  <si>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</si>
  <si>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</si>
  <si>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</si>
  <si>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</si>
  <si>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</si>
  <si>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</si>
  <si>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</si>
  <si>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</si>
  <si>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</si>
  <si>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</si>
  <si>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</si>
  <si>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</si>
  <si>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</si>
  <si>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</si>
  <si>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</si>
  <si>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</si>
  <si>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</si>
  <si>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</si>
  <si>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</si>
  <si>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</si>
  <si>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</si>
  <si>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</si>
  <si>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not regarded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</si>
  <si>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</si>
  <si>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</si>
  <si>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</si>
  <si>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</si>
  <si>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</si>
  <si>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</si>
  <si>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</si>
  <si>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regarded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</si>
  <si>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</si>
  <si>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</si>
  <si>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</si>
  <si>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</si>
  <si>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</si>
  <si>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</si>
  <si>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</si>
  <si>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</si>
  <si>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</si>
  <si>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</si>
  <si>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</si>
  <si>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</si>
  <si>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</si>
  <si>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</si>
  <si>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</si>
  <si>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</si>
  <si>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</si>
  <si>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</si>
  <si>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</si>
  <si>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</si>
  <si>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</si>
  <si>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</si>
  <si>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</si>
  <si>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</si>
  <si>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</si>
  <si>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</si>
  <si>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</si>
  <si>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</si>
  <si>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</si>
  <si>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</si>
  <si>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</si>
  <si>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</si>
  <si>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</si>
  <si>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</si>
  <si>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</si>
  <si>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</si>
  <si>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</si>
  <si>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</si>
  <si>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</si>
  <si>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</si>
  <si>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</si>
  <si>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</si>
  <si>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</si>
  <si>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</si>
  <si>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</si>
  <si>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</si>
  <si>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</si>
  <si>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</si>
  <si>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</si>
  <si>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</si>
  <si>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</si>
  <si>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</si>
  <si>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</si>
  <si>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</si>
  <si>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</si>
  <si>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</si>
  <si>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</si>
  <si>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</si>
  <si>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</si>
  <si>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</si>
  <si>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</si>
  <si>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</si>
  <si>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</si>
  <si>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</si>
  <si>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</si>
  <si>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</si>
  <si>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</si>
  <si>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</si>
  <si>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</si>
  <si>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</si>
  <si>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</si>
  <si>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</si>
  <si>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</si>
  <si>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</si>
  <si>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</si>
  <si>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</si>
  <si>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</si>
  <si>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</si>
  <si>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</si>
  <si>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</si>
  <si>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</si>
  <si>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</si>
  <si>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</si>
  <si>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</si>
  <si>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</si>
  <si>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</si>
  <si>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</si>
  <si>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</si>
  <si>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</si>
  <si>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</si>
  <si>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</si>
  <si>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</si>
  <si>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</si>
  <si>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</si>
  <si>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</si>
  <si>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</si>
  <si>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</si>
  <si>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</si>
  <si>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</si>
  <si>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</si>
  <si>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</si>
  <si>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</si>
  <si>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</si>
  <si>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</si>
  <si>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</si>
  <si>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</si>
  <si>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</si>
  <si>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</si>
  <si>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</si>
  <si>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</si>
  <si>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</si>
  <si>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</si>
  <si>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</si>
  <si>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</si>
  <si>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</si>
  <si>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</si>
  <si>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</si>
  <si>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</si>
  <si>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</si>
  <si>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</si>
  <si>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</si>
  <si>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</si>
  <si>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</si>
  <si>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</si>
  <si>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</si>
  <si>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</si>
  <si>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</si>
  <si>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</si>
  <si>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</si>
  <si>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</si>
  <si>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</si>
  <si>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</si>
  <si>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</si>
  <si>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</si>
  <si>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</si>
  <si>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</si>
  <si>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</si>
  <si>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</si>
  <si>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</si>
  <si>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</si>
  <si>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</si>
  <si>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</si>
  <si>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</si>
  <si>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</si>
  <si>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</si>
  <si>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</si>
  <si>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</si>
  <si>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</si>
  <si>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</si>
  <si>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</si>
  <si>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</si>
  <si>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</si>
  <si>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</si>
  <si>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</si>
  <si>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</si>
  <si>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</si>
  <si>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</si>
  <si>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</si>
  <si>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</si>
  <si>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</si>
  <si>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</si>
  <si>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</si>
  <si>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</si>
  <si>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</si>
  <si>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</si>
  <si>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</si>
  <si>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</si>
  <si>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</si>
  <si>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</si>
  <si>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</si>
  <si>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</si>
  <si>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</si>
  <si>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</si>
  <si>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</si>
  <si>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</si>
  <si>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</si>
  <si>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</si>
  <si>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</si>
  <si>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</si>
  <si>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</si>
  <si>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</si>
  <si>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</si>
  <si>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</si>
  <si>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</si>
  <si>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</si>
  <si>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</si>
  <si>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</si>
  <si>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</si>
  <si>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</si>
  <si>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</si>
  <si>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</si>
  <si>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</si>
  <si>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</si>
  <si>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[m2a]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</si>
  <si>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</si>
  <si>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</si>
  <si>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</si>
  <si>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Explanation:</t>
  </si>
  <si>
    <t>Yield, straw or haulm (co-product)</t>
  </si>
  <si>
    <t>Price of main product (used for allocation of emissions)</t>
  </si>
  <si>
    <t>Price of co-product  (used for allocation of emissions)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</si>
  <si>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</si>
  <si>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</si>
  <si>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</si>
  <si>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</si>
  <si>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</si>
  <si>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</si>
  <si>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</si>
  <si>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</si>
  <si>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</si>
  <si>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</si>
  <si>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</si>
  <si>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</si>
  <si>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</si>
  <si>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>Products mainly used for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</si>
  <si>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</si>
  <si>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</si>
  <si>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</si>
  <si>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</si>
  <si>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[kg fresh matter per ha and year]</t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</si>
  <si>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</si>
  <si>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</si>
  <si>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</si>
  <si>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</si>
  <si>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</si>
  <si>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</si>
  <si>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</si>
  <si>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</si>
  <si>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</si>
  <si>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</si>
  <si>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</si>
  <si>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</si>
  <si>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</si>
  <si>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</si>
  <si>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</si>
  <si>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</si>
  <si>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</si>
  <si>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</si>
  <si>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</si>
  <si>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Average field size in the country without buffer zone</t>
  </si>
  <si>
    <t>&lt;specify crop name&gt;</t>
  </si>
  <si>
    <t>&lt;specify country&gt;</t>
  </si>
  <si>
    <t>If no irrigation, indicate 0</t>
  </si>
  <si>
    <t>Water from non-conventional sources (e.g. desalted water)</t>
  </si>
  <si>
    <t>If readily available</t>
  </si>
  <si>
    <t>[USD/kg]</t>
  </si>
  <si>
    <t>Horticultural oil</t>
  </si>
  <si>
    <r>
      <rPr>
        <sz val="11"/>
        <color theme="1"/>
        <rFont val="Calibri"/>
        <family val="2"/>
        <scheme val="minor"/>
      </rPr>
      <t>Share of solid manure from cattles</t>
    </r>
    <r>
      <rPr>
        <sz val="11"/>
        <color theme="1"/>
        <rFont val="Calibri"/>
        <family val="2"/>
        <scheme val="minor"/>
      </rPr>
      <t xml:space="preserve"> </t>
    </r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</si>
  <si>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</si>
  <si>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</si>
  <si>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</si>
  <si>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</si>
  <si>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</si>
  <si>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</si>
  <si>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</si>
  <si>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</si>
  <si>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</si>
  <si>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Herbicide, unspecified (g)</t>
  </si>
  <si>
    <t>Fungicide, unspecified (g)</t>
  </si>
  <si>
    <t>Insecticide, unspecified (g)</t>
  </si>
  <si>
    <t>Octanoic acid (as Na- and Fe-salt) (g)</t>
  </si>
  <si>
    <t>Dinitro-ortho-cresol (DNOC) (g)</t>
  </si>
  <si>
    <t>Copper (Cu) (g)</t>
  </si>
  <si>
    <t>Potassium soap (g)</t>
  </si>
  <si>
    <t>Herbicide</t>
  </si>
  <si>
    <t>Fungicide</t>
  </si>
  <si>
    <t>Bacillus thuringiensis (Bt) (g)</t>
  </si>
  <si>
    <t>Pesticide types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</si>
  <si>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</si>
  <si>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</si>
  <si>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</si>
  <si>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</si>
  <si>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</si>
  <si>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</si>
  <si>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</si>
  <si>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</si>
  <si>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</si>
  <si>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</si>
  <si>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</si>
  <si>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</si>
  <si>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</si>
  <si>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</si>
  <si>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</si>
  <si>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</si>
  <si>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</si>
  <si>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</si>
  <si>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Supporting information</t>
  </si>
  <si>
    <t>Legend</t>
  </si>
  <si>
    <t xml:space="preserve">            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</si>
  <si>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</si>
  <si>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</si>
  <si>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</si>
  <si>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</si>
  <si>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Instructions</t>
  </si>
  <si>
    <r>
      <rPr>
        <sz val="12"/>
        <color theme="9"/>
        <rFont val="Calibri"/>
        <family val="2"/>
        <scheme val="minor"/>
      </rPr>
      <t xml:space="preserve">Data collection unit: </t>
    </r>
    <r>
      <rPr>
        <sz val="12"/>
        <color theme="0"/>
        <rFont val="Calibri"/>
        <family val="2"/>
        <scheme val="minor"/>
      </rPr>
      <t xml:space="preserve">1 hectare and 1 crop cycle.
</t>
    </r>
    <r>
      <rPr>
        <sz val="12"/>
        <color theme="9"/>
        <rFont val="Calibri"/>
        <family val="2"/>
        <scheme val="minor"/>
      </rPr>
      <t>For arable crops and vegetables:</t>
    </r>
    <r>
      <rPr>
        <sz val="12"/>
        <color theme="0"/>
        <rFont val="Calibri"/>
        <family val="2"/>
        <scheme val="minor"/>
      </rPr>
      <t xml:space="preserve">1 crop cycle = from soil preparation for sowing until harvest
</t>
    </r>
    <r>
      <rPr>
        <sz val="12"/>
        <color theme="9"/>
        <rFont val="Calibri"/>
        <family val="2"/>
        <scheme val="minor"/>
      </rPr>
      <t xml:space="preserve">For perennial crops: </t>
    </r>
    <r>
      <rPr>
        <sz val="12"/>
        <color theme="0"/>
        <rFont val="Calibri"/>
        <family val="2"/>
        <scheme val="minor"/>
      </rPr>
      <t xml:space="preserve">1 crop cycle = 1 year of the productive phase, unless otherwise mentioned
Data represent national average over several years, in general 2009-2012
</t>
    </r>
  </si>
  <si>
    <r>
      <t xml:space="preserve">                 Data collection for </t>
    </r>
    <r>
      <rPr>
        <sz val="28"/>
        <color theme="9"/>
        <rFont val="Calibri"/>
        <family val="2"/>
        <scheme val="minor"/>
      </rPr>
      <t>crops</t>
    </r>
  </si>
  <si>
    <t>Other Fertilizers</t>
  </si>
  <si>
    <r>
      <t xml:space="preserve">for PERENNIAL CROPS (fruit, coffee, etc.):
yield for </t>
    </r>
    <r>
      <rPr>
        <b/>
        <sz val="11"/>
        <color theme="0"/>
        <rFont val="Calibri"/>
        <family val="2"/>
        <scheme val="minor"/>
      </rPr>
      <t>productive</t>
    </r>
    <r>
      <rPr>
        <sz val="11"/>
        <color theme="0"/>
        <rFont val="Calibri"/>
        <family val="2"/>
        <scheme val="minor"/>
      </rPr>
      <t xml:space="preserve"> phase (crop cycle = 1 year)</t>
    </r>
  </si>
  <si>
    <t xml:space="preserve">         Warning</t>
  </si>
  <si>
    <t xml:space="preserve">— This field can be  
     supplemented by   
     background database
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</si>
  <si>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</si>
  <si>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</si>
  <si>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</si>
  <si>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</si>
  <si>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</si>
  <si>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Energy use</t>
  </si>
  <si>
    <t>transport, tractor and trailer, CH, [tkm]</t>
  </si>
  <si>
    <t>&lt;Total diesel consumption of machinery used for plant protection&gt;/&lt;[% diesel of total diesel used for plant protection]&gt;</t>
  </si>
  <si>
    <t>Electricity</t>
  </si>
  <si>
    <t>Electricity, low voltage, at grid</t>
  </si>
  <si>
    <t>[kWh]</t>
  </si>
  <si>
    <t>&lt;Yield, main product &gt;*&lt;Portion of yield to be dried (country level)&gt;*(&lt;Drying, mean humidity before drying&gt; - &lt;Drying, mean humidity after drying (=water content FM)&gt;)</t>
  </si>
  <si>
    <t>Electricity, photovoltaic, produced locally</t>
  </si>
  <si>
    <t>Electricity, wind power, produced locally</t>
  </si>
  <si>
    <t>Thermal energy</t>
  </si>
  <si>
    <t>grain drying, high temperature, CH, [kg] (#158)</t>
  </si>
  <si>
    <t>Diesel, excluding diesel used in tractor</t>
  </si>
  <si>
    <t>43.8 MJ/kg</t>
  </si>
  <si>
    <t>polypropylene, granulate, at plant</t>
  </si>
  <si>
    <t>&lt;fleece (m2 per year used)&gt; * 0.1 (100g/m2, assumption)</t>
  </si>
  <si>
    <t>Lignite briquette</t>
  </si>
  <si>
    <t>9.0 MJ/kg</t>
  </si>
  <si>
    <t>Hard coal briquette</t>
  </si>
  <si>
    <t>31.5 MJ/kg</t>
  </si>
  <si>
    <t>Fuel oil, light</t>
  </si>
  <si>
    <t>42.7 MJ/kg</t>
  </si>
  <si>
    <t>Fuel oil, heavy</t>
  </si>
  <si>
    <t>40.0 MJ/kg</t>
  </si>
  <si>
    <t>Natural gas</t>
  </si>
  <si>
    <t>[Nm3]</t>
  </si>
  <si>
    <t>36.8 MJ/Nm3</t>
  </si>
  <si>
    <t>Wood pellets, humidity = 10%</t>
  </si>
  <si>
    <t>17.0 MJ/kg</t>
  </si>
  <si>
    <t>Wood chips, fresh, humidity = 40%</t>
  </si>
  <si>
    <t>18.3 MJ/kg</t>
  </si>
  <si>
    <t>Wood logs</t>
  </si>
  <si>
    <t>15.6 MJ/kg</t>
  </si>
  <si>
    <t>Heat, district heating</t>
  </si>
  <si>
    <t>[MJ]</t>
  </si>
  <si>
    <t>Heat, solar collector</t>
  </si>
  <si>
    <t>End of life</t>
  </si>
  <si>
    <t>Plastic disposal (fleece etc.)</t>
  </si>
  <si>
    <t>Landfill</t>
  </si>
  <si>
    <t>Incineration</t>
  </si>
  <si>
    <t xml:space="preserve">Waste water </t>
  </si>
  <si>
    <t>Silage foil (m2)</t>
  </si>
  <si>
    <t>Covering sheet (m2)</t>
  </si>
  <si>
    <t>Bird net (m2)</t>
  </si>
  <si>
    <t>Diesel  (kg/ha)</t>
  </si>
  <si>
    <t>Plant protection</t>
  </si>
  <si>
    <t>application of plant protection products, by field sprayer, CH, [ha]</t>
  </si>
  <si>
    <t>Total diesel consumption of machinery used for plant protection</t>
  </si>
  <si>
    <t>Soil decompactation, with 4.5m chisel/hr/FR</t>
  </si>
  <si>
    <t>WFLDB_2.0</t>
  </si>
  <si>
    <t>Type of work process applied</t>
  </si>
  <si>
    <t>tillage, cultivating, chiselling, CH, [ha]</t>
  </si>
  <si>
    <t>[% diesel of total diesel used for plant protection]</t>
  </si>
  <si>
    <t xml:space="preserve">tillage, currying, by weeder, CH, [ha] </t>
  </si>
  <si>
    <t>tillage, harrowing, by rotary harrow, CH, [ha]</t>
  </si>
  <si>
    <t>Soil cultivation</t>
  </si>
  <si>
    <t>Tillage, harrowing, by spring tine harrow /CH U</t>
  </si>
  <si>
    <t>Total diesel consumption of machinery used for soil cultivation</t>
  </si>
  <si>
    <t xml:space="preserve">tillage, hoeing and earthing-up, potatoes, CH, [ha] </t>
  </si>
  <si>
    <t>Tillage, ploughing /CH U</t>
  </si>
  <si>
    <t>[% diesel of total diesel used for soil cultivation]</t>
  </si>
  <si>
    <t>tillage, rolling, CH, [ha]</t>
  </si>
  <si>
    <t>tillage, rotary cultivator, CH, [ha]</t>
  </si>
  <si>
    <t>Sowing, planting</t>
  </si>
  <si>
    <t>Sowing/CH U</t>
  </si>
  <si>
    <t>Total diesel consumption of machinery used for sowing/planting</t>
  </si>
  <si>
    <t xml:space="preserve">planting, CH, [ha] </t>
  </si>
  <si>
    <t>Plantation of tress/p/CH</t>
  </si>
  <si>
    <t>[% diesel of total diesel used for sowing/planting]</t>
  </si>
  <si>
    <t xml:space="preserve">potato planting, CH, [ha] </t>
  </si>
  <si>
    <t>fertilising, by broadcaster, CH, [ha]</t>
  </si>
  <si>
    <t>Fertilisation</t>
  </si>
  <si>
    <t xml:space="preserve">slurry spreading, by vacuum tanker, CH, [m3] </t>
  </si>
  <si>
    <t>for a parcel of land of 1 ha surface</t>
  </si>
  <si>
    <t>Total diesel consumption of machinery used for fertilisation</t>
  </si>
  <si>
    <t>solid manure loading and spreading, by hydraulic loader and spreader, CH, [kg]</t>
  </si>
  <si>
    <t>chopping, maize, CH, [ha]</t>
  </si>
  <si>
    <t>[% diesel of total diesel used for fertilisation]</t>
  </si>
  <si>
    <t>Combine harvesting CH/U</t>
  </si>
  <si>
    <t xml:space="preserve">harvesting, by complete harvester, beets, CH, [ha] </t>
  </si>
  <si>
    <t>Harvesting</t>
  </si>
  <si>
    <t>harvesting, by complete harvester, potatoes, CH, [ha]</t>
  </si>
  <si>
    <t>Total diesel consumption of machinery used for harvesting</t>
  </si>
  <si>
    <t xml:space="preserve">haying, by rotary tedder, CH, [ha] </t>
  </si>
  <si>
    <t>loading bales, CH, [unit]</t>
  </si>
  <si>
    <t>[% diesel of total diesel used for harvesting]</t>
  </si>
  <si>
    <t xml:space="preserve">mowing, by motor mower, CH, [ha] </t>
  </si>
  <si>
    <t>petrol, two-stroke blend, at regional storage/kg/CH</t>
  </si>
  <si>
    <t xml:space="preserve">mowing, by rotary mower, CH, [ha] </t>
  </si>
  <si>
    <t>Other work processes</t>
  </si>
  <si>
    <t>Potato grading/CH U</t>
  </si>
  <si>
    <t>Refers to 1 kg of ungraded potatoes</t>
  </si>
  <si>
    <t>Total diesel consumption of machinery used for other work processes</t>
  </si>
  <si>
    <t>potato haulm cutting, CH, [ha]</t>
  </si>
  <si>
    <t>swath, by rotary windrower, CH, [ha]</t>
  </si>
  <si>
    <t>[% diesel of total diesel used for other processes]</t>
  </si>
  <si>
    <t>mulching, CH, [ha]</t>
  </si>
  <si>
    <t>Others work processes</t>
  </si>
  <si>
    <t>Crops</t>
  </si>
  <si>
    <t>compost type</t>
  </si>
  <si>
    <t>sewage sludge type</t>
  </si>
  <si>
    <t>plastic disposal</t>
  </si>
  <si>
    <t>&lt;specify crop&gt;</t>
  </si>
  <si>
    <t>Spraying</t>
  </si>
  <si>
    <t>Soil decompaction</t>
  </si>
  <si>
    <t>Sowing</t>
  </si>
  <si>
    <t>Fertilizing, with broadcaster</t>
  </si>
  <si>
    <t>Chopping maize</t>
  </si>
  <si>
    <t>Baling</t>
  </si>
  <si>
    <t>Almond</t>
  </si>
  <si>
    <t>landfill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</si>
  <si>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</si>
  <si>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</si>
  <si>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</si>
  <si>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</si>
  <si>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</si>
  <si>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</si>
  <si>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</si>
  <si>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incineration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</si>
  <si>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</si>
  <si>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</si>
  <si>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</si>
  <si>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</si>
  <si>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</si>
  <si>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</si>
  <si>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</si>
  <si>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</si>
  <si>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 xml:space="preserve">Liquid manure application, with spreader and trailed hoses 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</si>
  <si>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</si>
  <si>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</si>
  <si>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</si>
  <si>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</si>
  <si>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</si>
  <si>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</si>
  <si>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</si>
  <si>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</si>
  <si>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</si>
  <si>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</si>
  <si>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</si>
  <si>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</si>
  <si>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</si>
  <si>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</si>
  <si>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</si>
  <si>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</si>
  <si>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</si>
  <si>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</si>
  <si>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</si>
  <si>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</si>
  <si>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</si>
  <si>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</si>
  <si>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Sorting potatoes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</si>
  <si>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</si>
  <si>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</si>
  <si>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</si>
  <si>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</si>
  <si>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</si>
  <si>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</si>
  <si>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</si>
  <si>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</si>
  <si>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</si>
  <si>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</si>
  <si>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</si>
  <si>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</si>
  <si>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</si>
  <si>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</si>
  <si>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</si>
  <si>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</si>
  <si>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</si>
  <si>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</si>
  <si>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</si>
  <si>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</si>
  <si>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</si>
  <si>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</si>
  <si>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</si>
  <si>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</si>
  <si>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</si>
  <si>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</si>
  <si>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Fleece (m2 per year used, amount that is not usable anymore afterwards and goes to waste)</t>
  </si>
  <si>
    <t xml:space="preserve">  Liquid manure dilution level</t>
  </si>
  <si>
    <t>Share of solid manure from horses</t>
  </si>
  <si>
    <t>&lt;select compost type&gt;</t>
  </si>
  <si>
    <t>&lt;select sludge type&gt;</t>
  </si>
  <si>
    <t>label_column</t>
  </si>
  <si>
    <t>country_column</t>
  </si>
  <si>
    <t>data_column</t>
  </si>
  <si>
    <t>comment_column</t>
  </si>
  <si>
    <t>source_column</t>
  </si>
  <si>
    <t>data_level_column</t>
  </si>
  <si>
    <t>dataset_row</t>
  </si>
  <si>
    <t>record_entry_by</t>
  </si>
  <si>
    <t>collection_method</t>
  </si>
  <si>
    <t>data_treatment_extrapolations</t>
  </si>
  <si>
    <t>data_treatment_uncertainty</t>
  </si>
  <si>
    <t>comment</t>
  </si>
  <si>
    <t>farming_type</t>
  </si>
  <si>
    <t>products_mainly_used_for</t>
  </si>
  <si>
    <t>average_field_size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</si>
  <si>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</si>
  <si>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</si>
  <si>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</si>
  <si>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</si>
  <si>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</si>
  <si>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</si>
  <si>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</si>
  <si>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</si>
  <si>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</si>
  <si>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</si>
  <si>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nb_crop_cycles_per_year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</si>
  <si>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</si>
  <si>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</si>
  <si>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</si>
  <si>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</si>
  <si>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</si>
  <si>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</si>
  <si>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</si>
  <si>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</si>
  <si>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</si>
  <si>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</si>
  <si>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</si>
  <si>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</si>
  <si>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</si>
  <si>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irr_total_electricity</t>
  </si>
  <si>
    <t>irr_total_diesel</t>
  </si>
  <si>
    <t>yield_main_product_per_year</t>
  </si>
  <si>
    <t>yield_main_product_per_crop_cycle</t>
  </si>
  <si>
    <t>yield_main_product_water_content</t>
  </si>
  <si>
    <t>yield_main_product_price</t>
  </si>
  <si>
    <t>yield_co_product_per_crop_cycle</t>
  </si>
  <si>
    <t>yield_co_product_water_content</t>
  </si>
  <si>
    <t>yield_co_product_price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</si>
  <si>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</si>
  <si>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</si>
  <si>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</si>
  <si>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</si>
  <si>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</si>
  <si>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ratio_manureliquid_other</t>
  </si>
  <si>
    <t>manureliquid_dilution_level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</si>
  <si>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</si>
  <si>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</si>
  <si>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</si>
  <si>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</si>
  <si>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</si>
  <si>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</si>
  <si>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</si>
  <si>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</si>
  <si>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</si>
  <si>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</si>
  <si>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</si>
  <si>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</si>
  <si>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</si>
  <si>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</si>
  <si>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</si>
  <si>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</si>
  <si>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</si>
  <si>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</si>
  <si>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</si>
  <si>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</si>
  <si>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</si>
  <si>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</si>
  <si>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</si>
  <si>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</si>
  <si>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</si>
  <si>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</si>
  <si>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</si>
  <si>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</si>
  <si>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</si>
  <si>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</si>
  <si>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</si>
  <si>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</si>
  <si>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</si>
  <si>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</si>
  <si>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</si>
  <si>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</si>
  <si>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</si>
  <si>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</si>
  <si>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</si>
  <si>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</si>
  <si>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</si>
  <si>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part_herbicides_</t>
  </si>
  <si>
    <t>Type of compost and other organic fertiliser used</t>
  </si>
  <si>
    <t>Type of sewage sludge used</t>
  </si>
  <si>
    <t>ratio_composttype_</t>
  </si>
  <si>
    <t>ratio_sewagesludge_</t>
  </si>
  <si>
    <t>total_composttype</t>
  </si>
  <si>
    <t>total_sewagesludge</t>
  </si>
  <si>
    <t>total_fungicides</t>
  </si>
  <si>
    <t>part_fungicides_</t>
  </si>
  <si>
    <t>total_insecticides</t>
  </si>
  <si>
    <t>part_insecticides_</t>
  </si>
  <si>
    <t>pest_horticultural_oil</t>
  </si>
  <si>
    <t>total_machinery_diesel</t>
  </si>
  <si>
    <t>total_plantprotection</t>
  </si>
  <si>
    <t>ratio_plantprotection_</t>
  </si>
  <si>
    <t>total_soilcultivation</t>
  </si>
  <si>
    <t>ratio_soilcultivation_</t>
  </si>
  <si>
    <t>total_sowingplanting</t>
  </si>
  <si>
    <t>ratio_sowingplanting_</t>
  </si>
  <si>
    <t>total_fertilisation</t>
  </si>
  <si>
    <t>ratio_fertilisation_</t>
  </si>
  <si>
    <t>total_harvesting</t>
  </si>
  <si>
    <t>ratio_harvesting_</t>
  </si>
  <si>
    <t>total_otherworkprocesses</t>
  </si>
  <si>
    <t>ratio_otherworkprocesses_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</si>
  <si>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</si>
  <si>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</si>
  <si>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</si>
  <si>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</si>
  <si>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</si>
  <si>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</si>
  <si>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</si>
  <si>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</si>
  <si>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</si>
  <si>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</si>
  <si>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</si>
  <si>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</si>
  <si>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</si>
  <si>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</si>
  <si>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drying_yield_to_be_dryied</t>
  </si>
  <si>
    <t>drying_humidity_before_drying</t>
  </si>
  <si>
    <t>drying_humidity_after_drying</t>
  </si>
  <si>
    <t>type_of_drying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</si>
  <si>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</si>
  <si>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</si>
  <si>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</si>
  <si>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</si>
  <si>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</si>
  <si>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</si>
  <si>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</si>
  <si>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</si>
  <si>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</si>
  <si>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</si>
  <si>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</si>
  <si>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</si>
  <si>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</si>
  <si>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</si>
  <si>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</si>
  <si>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</si>
  <si>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</si>
  <si>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</si>
  <si>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</si>
  <si>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</si>
  <si>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</si>
  <si>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</si>
  <si>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</si>
  <si>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</si>
  <si>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</si>
  <si>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r>
      <rPr>
        <sz val="12"/>
        <color theme="9"/>
        <rFont val="Calibri"/>
        <family val="2"/>
        <scheme val="minor"/>
      </rPr>
      <t xml:space="preserve">        </t>
    </r>
    <r>
      <rPr>
        <sz val="12"/>
        <color theme="5"/>
        <rFont val="Calibri"/>
        <family val="2"/>
        <scheme val="minor"/>
      </rPr>
      <t xml:space="preserve">     If no data or answer: -</t>
    </r>
    <r>
      <rPr>
        <sz val="12"/>
        <color theme="0"/>
        <rFont val="Calibri"/>
        <family val="2"/>
        <scheme val="minor"/>
      </rPr>
      <t xml:space="preserve">
             Ensure consistency between yields,  
             irrigation and level of inputs!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</si>
</sst>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</numFmts>
  <fonts count="6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8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rgb="FFECDA5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 style="thin">
        <color rgb="FFD9D6EB"/>
      </top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/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D9D6EB"/>
      </bottom>
      <diagonal/>
    </border>
    <border>
      <left style="thin">
        <color theme="0"/>
      </left>
      <right style="thin">
        <color theme="0"/>
      </right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 style="thin">
        <color rgb="FFD9D6EB"/>
      </top>
      <bottom style="thin">
        <color rgb="FFD9D6EB"/>
      </bottom>
      <diagonal/>
    </border>
    <border>
      <left style="thin">
        <color rgb="FFD9D6EB"/>
      </left>
      <right style="thin">
        <color theme="0"/>
      </right>
      <top style="thin">
        <color rgb="FFD9D6EB"/>
      </top>
      <bottom style="thin">
        <color rgb="FFD9D6EB"/>
      </bottom>
      <diagonal/>
    </border>
    <border>
      <left/>
      <right style="thin">
        <color theme="0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 style="thin">
        <color theme="0"/>
      </right>
      <top/>
      <bottom/>
      <diagonal/>
    </border>
  </borders>
  <cellStyleXfs count="430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3" applyNumberFormat="0" applyFont="0" applyFill="0" applyBorder="0" applyProtection="0">
      <alignment horizontal="left" vertical="center" indent="5"/>
    </xf>
    <xf numFmtId="0" fontId="18" fillId="3" borderId="0">
      <alignment horizontal="left" vertical="center"/>
    </xf>
    <xf numFmtId="4" fontId="19" fillId="0" borderId="2" applyFill="0" applyBorder="0" applyProtection="0">
      <alignment horizontal="right" vertical="center"/>
    </xf>
    <xf numFmtId="0" fontId="20" fillId="0" borderId="0">
      <alignment vertical="center"/>
    </xf>
    <xf numFmtId="166" fontId="21" fillId="0" borderId="0"/>
    <xf numFmtId="167" fontId="22" fillId="0" borderId="4" applyFont="0" applyFill="0" applyBorder="0" applyAlignment="0" applyProtection="0">
      <alignment horizontal="right"/>
    </xf>
    <xf numFmtId="168" fontId="22" fillId="0" borderId="4" applyFont="0" applyFill="0" applyBorder="0" applyAlignment="0" applyProtection="0">
      <alignment horizontal="right"/>
    </xf>
    <xf numFmtId="169" fontId="22" fillId="0" borderId="4" applyFont="0" applyFill="0" applyBorder="0" applyAlignment="0" applyProtection="0">
      <alignment horizontal="right"/>
    </xf>
    <xf numFmtId="170" fontId="22" fillId="0" borderId="4" applyFont="0" applyFill="0" applyBorder="0" applyAlignment="0" applyProtection="0">
      <alignment horizontal="right"/>
    </xf>
    <xf numFmtId="171" fontId="22" fillId="0" borderId="4" applyFont="0" applyFill="0" applyBorder="0" applyAlignment="0" applyProtection="0">
      <alignment horizontal="right"/>
    </xf>
    <xf numFmtId="0" fontId="18" fillId="4" borderId="0">
      <alignment horizontal="center" vertical="center" wrapText="1"/>
    </xf>
    <xf numFmtId="17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3" fontId="21" fillId="0" borderId="0"/>
    <xf numFmtId="174" fontId="25" fillId="0" borderId="0"/>
    <xf numFmtId="0" fontId="18" fillId="5" borderId="0">
      <alignment horizontal="left" vertical="center"/>
    </xf>
    <xf numFmtId="175" fontId="25" fillId="0" borderId="0"/>
    <xf numFmtId="176" fontId="21" fillId="0" borderId="0"/>
    <xf numFmtId="177" fontId="25" fillId="0" borderId="0"/>
    <xf numFmtId="178" fontId="21" fillId="0" borderId="0" applyAlignment="0">
      <alignment wrapText="1"/>
    </xf>
    <xf numFmtId="179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0" fontId="10" fillId="0" borderId="0"/>
    <xf numFmtId="164" fontId="10" fillId="6" borderId="0">
      <alignment horizontal="center" vertical="center"/>
    </xf>
    <xf numFmtId="164" fontId="10" fillId="6" borderId="0">
      <alignment horizontal="center" vertical="center"/>
    </xf>
    <xf numFmtId="0" fontId="26" fillId="0" borderId="0"/>
    <xf numFmtId="0" fontId="5" fillId="0" borderId="0"/>
    <xf numFmtId="181" fontId="27" fillId="0" borderId="0">
      <alignment horizontal="center" vertical="center"/>
    </xf>
    <xf numFmtId="0" fontId="28" fillId="7" borderId="0">
      <alignment vertical="center" wrapText="1"/>
    </xf>
    <xf numFmtId="181" fontId="29" fillId="0" borderId="0">
      <alignment horizontal="center" vertical="center"/>
    </xf>
    <xf numFmtId="0" fontId="18" fillId="8" borderId="0">
      <alignment horizontal="left" vertical="center"/>
    </xf>
    <xf numFmtId="0" fontId="18" fillId="8" borderId="0">
      <alignment horizontal="left" vertical="center"/>
    </xf>
    <xf numFmtId="11" fontId="23" fillId="0" borderId="0">
      <alignment horizontal="center" vertical="center" wrapText="1"/>
    </xf>
    <xf numFmtId="182" fontId="23" fillId="0" borderId="0">
      <alignment horizontal="center" vertical="center"/>
    </xf>
    <xf numFmtId="183" fontId="10" fillId="0" borderId="0">
      <alignment horizontal="center" vertical="center"/>
    </xf>
    <xf numFmtId="184" fontId="25" fillId="0" borderId="0"/>
    <xf numFmtId="0" fontId="8" fillId="0" borderId="0"/>
    <xf numFmtId="0" fontId="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6" applyFill="0" applyBorder="0" applyProtection="0">
      <alignment horizontal="right" vertical="center"/>
    </xf>
    <xf numFmtId="0" fontId="2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4" fillId="0" borderId="0"/>
  </cellStyleXfs>
  <cellXfs count="309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Fill="1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10" fillId="0" borderId="0" xfId="2" applyBorder="1" applyAlignment="1">
      <alignment horizontal="center" wrapText="1"/>
    </xf>
    <xf numFmtId="0" fontId="0" fillId="11" borderId="0" xfId="0" applyFill="1"/>
    <xf numFmtId="0" fontId="6" fillId="11" borderId="0" xfId="0" applyFont="1" applyFill="1"/>
    <xf numFmtId="0" fontId="10" fillId="11" borderId="0" xfId="2" applyFill="1"/>
    <xf numFmtId="0" fontId="14" fillId="11" borderId="0" xfId="2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11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7" xfId="2" applyBorder="1" applyAlignment="1">
      <alignment horizontal="center" wrapText="1"/>
    </xf>
    <xf numFmtId="0" fontId="10" fillId="9" borderId="7" xfId="2" applyFill="1" applyBorder="1" applyAlignment="1">
      <alignment vertical="center"/>
    </xf>
    <xf numFmtId="0" fontId="46" fillId="0" borderId="0" xfId="0" applyFont="1"/>
    <xf numFmtId="0" fontId="31" fillId="0" borderId="0" xfId="0" applyFont="1"/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10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47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48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 applyAlignment="1">
      <alignment textRotation="90"/>
    </xf>
    <xf numFmtId="0" fontId="0" fillId="0" borderId="5" xfId="0" applyBorder="1" applyAlignment="1">
      <alignment vertical="center" wrapText="1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12" borderId="0" xfId="0" applyFill="1"/>
    <xf numFmtId="9" fontId="11" fillId="12" borderId="0" xfId="1" applyFont="1" applyFill="1"/>
    <xf numFmtId="9" fontId="0" fillId="12" borderId="0" xfId="1" applyFont="1" applyFill="1"/>
    <xf numFmtId="0" fontId="50" fillId="12" borderId="0" xfId="0" applyFont="1" applyFill="1"/>
    <xf numFmtId="0" fontId="0" fillId="10" borderId="0" xfId="0" applyFill="1" applyAlignment="1"/>
    <xf numFmtId="0" fontId="0" fillId="10" borderId="0" xfId="0" applyFill="1" applyAlignment="1">
      <alignment textRotation="90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40" fillId="14" borderId="0" xfId="0" applyFont="1" applyFill="1" applyBorder="1" applyAlignment="1">
      <alignment vertical="center" wrapText="1"/>
    </xf>
    <xf numFmtId="0" fontId="31" fillId="14" borderId="0" xfId="0" applyFont="1" applyFill="1" applyBorder="1" applyAlignment="1">
      <alignment horizontal="left" vertical="center"/>
    </xf>
    <xf numFmtId="0" fontId="52" fillId="14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vertical="center" wrapText="1"/>
    </xf>
    <xf numFmtId="0" fontId="52" fillId="17" borderId="0" xfId="0" applyFont="1" applyFill="1" applyBorder="1" applyAlignment="1">
      <alignment horizontal="left" vertical="center" wrapText="1"/>
    </xf>
    <xf numFmtId="0" fontId="40" fillId="16" borderId="0" xfId="0" applyFont="1" applyFill="1" applyBorder="1" applyAlignment="1">
      <alignment horizontal="left"/>
    </xf>
    <xf numFmtId="0" fontId="40" fillId="17" borderId="0" xfId="0" applyFont="1" applyFill="1" applyBorder="1" applyAlignment="1">
      <alignment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57" fillId="13" borderId="0" xfId="0" applyFont="1" applyFill="1" applyBorder="1" applyAlignment="1">
      <alignment vertical="center" textRotation="90" wrapText="1"/>
    </xf>
    <xf numFmtId="0" fontId="57" fillId="19" borderId="0" xfId="0" applyFont="1" applyFill="1" applyBorder="1" applyAlignment="1">
      <alignment vertical="center" textRotation="90" wrapText="1"/>
    </xf>
    <xf numFmtId="0" fontId="7" fillId="20" borderId="0" xfId="0" applyFont="1" applyFill="1" applyBorder="1" applyAlignment="1">
      <alignment horizontal="left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56" fillId="21" borderId="0" xfId="0" applyFont="1" applyFill="1" applyBorder="1" applyAlignment="1">
      <alignment horizontal="left" vertical="center" wrapText="1"/>
    </xf>
    <xf numFmtId="0" fontId="40" fillId="21" borderId="0" xfId="0" applyFont="1" applyFill="1" applyBorder="1" applyAlignment="1">
      <alignment horizontal="center" vertical="center" wrapText="1"/>
    </xf>
    <xf numFmtId="3" fontId="53" fillId="21" borderId="0" xfId="0" applyNumberFormat="1" applyFont="1" applyFill="1" applyBorder="1" applyAlignment="1">
      <alignment horizontal="center" vertical="center" wrapText="1"/>
    </xf>
    <xf numFmtId="0" fontId="53" fillId="21" borderId="0" xfId="0" applyFont="1" applyFill="1" applyBorder="1" applyAlignment="1">
      <alignment horizontal="center" vertical="center" wrapText="1"/>
    </xf>
    <xf numFmtId="0" fontId="51" fillId="22" borderId="0" xfId="0" applyFont="1" applyFill="1" applyBorder="1" applyAlignment="1">
      <alignment horizontal="center" vertical="center" textRotation="90" wrapText="1"/>
    </xf>
    <xf numFmtId="3" fontId="9" fillId="23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inden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indent="1"/>
    </xf>
    <xf numFmtId="0" fontId="35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left" vertical="center" wrapText="1"/>
    </xf>
    <xf numFmtId="3" fontId="3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40" fillId="17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24" borderId="0" xfId="0" applyFont="1" applyFill="1" applyBorder="1" applyAlignment="1">
      <alignment horizontal="center" vertical="center" wrapText="1"/>
    </xf>
    <xf numFmtId="3" fontId="7" fillId="25" borderId="0" xfId="0" applyNumberFormat="1" applyFont="1" applyFill="1" applyBorder="1" applyAlignment="1">
      <alignment horizontal="center" vertical="center" wrapText="1"/>
    </xf>
    <xf numFmtId="0" fontId="7" fillId="25" borderId="0" xfId="0" applyFont="1" applyFill="1" applyBorder="1" applyAlignment="1">
      <alignment horizontal="center" vertical="center" wrapText="1"/>
    </xf>
    <xf numFmtId="0" fontId="56" fillId="25" borderId="0" xfId="0" applyFont="1" applyFill="1" applyBorder="1" applyAlignment="1">
      <alignment horizontal="left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56" fillId="26" borderId="0" xfId="0" applyFont="1" applyFill="1" applyBorder="1" applyAlignment="1">
      <alignment horizontal="left" vertical="center" wrapText="1"/>
    </xf>
    <xf numFmtId="0" fontId="55" fillId="26" borderId="0" xfId="0" applyFont="1" applyFill="1" applyBorder="1" applyAlignment="1">
      <alignment horizontal="center" vertical="center" wrapText="1"/>
    </xf>
    <xf numFmtId="3" fontId="53" fillId="26" borderId="0" xfId="0" applyNumberFormat="1" applyFont="1" applyFill="1" applyBorder="1" applyAlignment="1">
      <alignment horizontal="center" vertical="center" wrapText="1"/>
    </xf>
    <xf numFmtId="0" fontId="53" fillId="26" borderId="0" xfId="0" applyFont="1" applyFill="1" applyBorder="1" applyAlignment="1">
      <alignment horizontal="center" vertical="center" wrapText="1"/>
    </xf>
    <xf numFmtId="0" fontId="40" fillId="28" borderId="0" xfId="0" applyFont="1" applyFill="1" applyBorder="1" applyAlignment="1">
      <alignment horizontal="left" vertical="center" wrapText="1"/>
    </xf>
    <xf numFmtId="0" fontId="53" fillId="28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 indent="1"/>
    </xf>
    <xf numFmtId="0" fontId="56" fillId="12" borderId="0" xfId="0" applyFont="1" applyFill="1" applyBorder="1" applyAlignment="1">
      <alignment horizontal="left" vertical="center" wrapText="1"/>
    </xf>
    <xf numFmtId="0" fontId="56" fillId="29" borderId="0" xfId="0" applyFont="1" applyFill="1" applyBorder="1" applyAlignment="1">
      <alignment horizontal="left" vertical="center" wrapText="1"/>
    </xf>
    <xf numFmtId="0" fontId="53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53" fillId="20" borderId="0" xfId="0" applyFont="1" applyFill="1" applyBorder="1"/>
    <xf numFmtId="0" fontId="30" fillId="20" borderId="0" xfId="0" applyFont="1" applyFill="1" applyBorder="1" applyAlignment="1">
      <alignment horizontal="left" vertical="center"/>
    </xf>
    <xf numFmtId="0" fontId="53" fillId="20" borderId="0" xfId="0" applyFont="1" applyFill="1" applyBorder="1" applyAlignment="1">
      <alignment horizontal="left" vertical="center" wrapText="1"/>
    </xf>
    <xf numFmtId="1" fontId="53" fillId="20" borderId="0" xfId="0" applyNumberFormat="1" applyFont="1" applyFill="1" applyBorder="1" applyAlignment="1">
      <alignment horizontal="center" vertical="center" wrapText="1"/>
    </xf>
    <xf numFmtId="3" fontId="53" fillId="20" borderId="0" xfId="0" applyNumberFormat="1" applyFont="1" applyFill="1" applyBorder="1" applyAlignment="1">
      <alignment horizontal="center" wrapText="1"/>
    </xf>
    <xf numFmtId="3" fontId="53" fillId="20" borderId="0" xfId="0" applyNumberFormat="1" applyFont="1" applyFill="1" applyBorder="1" applyAlignment="1">
      <alignment horizontal="center" vertical="center" wrapText="1"/>
    </xf>
    <xf numFmtId="0" fontId="53" fillId="25" borderId="0" xfId="0" applyFont="1" applyFill="1" applyBorder="1" applyAlignment="1">
      <alignment horizontal="center" vertical="center" wrapText="1"/>
    </xf>
    <xf numFmtId="0" fontId="56" fillId="30" borderId="0" xfId="0" applyFont="1" applyFill="1" applyBorder="1" applyAlignment="1">
      <alignment horizontal="left" vertical="center" wrapText="1"/>
    </xf>
    <xf numFmtId="0" fontId="53" fillId="30" borderId="0" xfId="0" applyFont="1" applyFill="1" applyBorder="1" applyAlignment="1">
      <alignment horizontal="center" vertical="center" wrapText="1"/>
    </xf>
    <xf numFmtId="3" fontId="53" fillId="30" borderId="0" xfId="0" applyNumberFormat="1" applyFont="1" applyFill="1" applyBorder="1" applyAlignment="1">
      <alignment horizontal="center" vertical="center" wrapText="1"/>
    </xf>
    <xf numFmtId="2" fontId="53" fillId="30" borderId="0" xfId="0" applyNumberFormat="1" applyFont="1" applyFill="1" applyBorder="1" applyAlignment="1">
      <alignment horizontal="center" vertical="center" wrapText="1"/>
    </xf>
    <xf numFmtId="2" fontId="7" fillId="31" borderId="0" xfId="0" applyNumberFormat="1" applyFont="1" applyFill="1" applyBorder="1" applyAlignment="1">
      <alignment horizontal="center" vertical="center" wrapText="1"/>
    </xf>
    <xf numFmtId="3" fontId="7" fillId="31" borderId="0" xfId="0" applyNumberFormat="1" applyFont="1" applyFill="1" applyBorder="1" applyAlignment="1">
      <alignment horizontal="center" vertical="center" wrapText="1"/>
    </xf>
    <xf numFmtId="0" fontId="7" fillId="31" borderId="0" xfId="0" applyFont="1" applyFill="1" applyBorder="1" applyAlignment="1">
      <alignment horizontal="center" vertical="center" wrapText="1"/>
    </xf>
    <xf numFmtId="0" fontId="56" fillId="32" borderId="0" xfId="0" applyFont="1" applyFill="1" applyBorder="1" applyAlignment="1">
      <alignment horizontal="left" vertical="center" wrapText="1"/>
    </xf>
    <xf numFmtId="0" fontId="40" fillId="32" borderId="0" xfId="0" applyFont="1" applyFill="1" applyBorder="1" applyAlignment="1">
      <alignment horizontal="center" vertical="center" wrapText="1"/>
    </xf>
    <xf numFmtId="3" fontId="53" fillId="32" borderId="0" xfId="0" applyNumberFormat="1" applyFont="1" applyFill="1" applyBorder="1" applyAlignment="1">
      <alignment horizontal="center" vertical="center" wrapText="1"/>
    </xf>
    <xf numFmtId="0" fontId="53" fillId="32" borderId="0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center" vertical="center" wrapText="1"/>
    </xf>
    <xf numFmtId="0" fontId="53" fillId="34" borderId="0" xfId="0" applyFont="1" applyFill="1" applyBorder="1" applyAlignment="1">
      <alignment horizontal="center" vertical="center" wrapText="1"/>
    </xf>
    <xf numFmtId="0" fontId="40" fillId="34" borderId="0" xfId="0" applyFont="1" applyFill="1" applyBorder="1" applyAlignment="1">
      <alignment horizontal="left" vertical="center" wrapText="1"/>
    </xf>
    <xf numFmtId="0" fontId="40" fillId="34" borderId="0" xfId="0" applyFont="1" applyFill="1" applyBorder="1" applyAlignment="1">
      <alignment horizontal="center" vertical="center" wrapText="1"/>
    </xf>
    <xf numFmtId="3" fontId="53" fillId="34" borderId="0" xfId="0" applyNumberFormat="1" applyFont="1" applyFill="1" applyBorder="1" applyAlignment="1">
      <alignment horizontal="center" vertical="center" wrapText="1"/>
    </xf>
    <xf numFmtId="0" fontId="56" fillId="35" borderId="0" xfId="0" applyFont="1" applyFill="1" applyBorder="1" applyAlignment="1">
      <alignment horizontal="left" vertical="center" wrapText="1"/>
    </xf>
    <xf numFmtId="0" fontId="40" fillId="35" borderId="0" xfId="0" applyFont="1" applyFill="1" applyBorder="1" applyAlignment="1">
      <alignment horizontal="center" vertical="center" wrapText="1"/>
    </xf>
    <xf numFmtId="3" fontId="7" fillId="35" borderId="0" xfId="0" applyNumberFormat="1" applyFont="1" applyFill="1" applyBorder="1" applyAlignment="1">
      <alignment horizontal="center" vertical="center" wrapText="1"/>
    </xf>
    <xf numFmtId="0" fontId="7" fillId="35" borderId="0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53" fillId="12" borderId="8" xfId="0" applyFont="1" applyFill="1" applyBorder="1" applyAlignment="1">
      <alignment horizontal="center" vertical="center"/>
    </xf>
    <xf numFmtId="0" fontId="53" fillId="18" borderId="8" xfId="0" applyFont="1" applyFill="1" applyBorder="1" applyAlignment="1">
      <alignment horizontal="center" vertical="center" wrapText="1"/>
    </xf>
    <xf numFmtId="0" fontId="53" fillId="31" borderId="8" xfId="0" applyFont="1" applyFill="1" applyBorder="1" applyAlignment="1">
      <alignment horizontal="left" vertical="center" wrapText="1"/>
    </xf>
    <xf numFmtId="0" fontId="40" fillId="1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37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38" borderId="0" xfId="0" applyFill="1"/>
    <xf numFmtId="0" fontId="0" fillId="18" borderId="0" xfId="0" applyFill="1"/>
    <xf numFmtId="0" fontId="0" fillId="2" borderId="0" xfId="0" applyFill="1"/>
    <xf numFmtId="0" fontId="0" fillId="10" borderId="0" xfId="0" applyFill="1" applyBorder="1"/>
    <xf numFmtId="0" fontId="0" fillId="18" borderId="0" xfId="0" applyFill="1" applyBorder="1"/>
    <xf numFmtId="0" fontId="62" fillId="39" borderId="0" xfId="0" applyFont="1" applyFill="1"/>
    <xf numFmtId="0" fontId="0" fillId="20" borderId="0" xfId="0" applyFont="1" applyFill="1" applyBorder="1"/>
    <xf numFmtId="0" fontId="0" fillId="39" borderId="0" xfId="0" applyFont="1" applyFill="1" applyBorder="1" applyAlignment="1">
      <alignment horizontal="left" vertical="center" wrapText="1" indent="2"/>
    </xf>
    <xf numFmtId="0" fontId="40" fillId="39" borderId="8" xfId="0" applyFont="1" applyFill="1" applyBorder="1" applyAlignment="1">
      <alignment horizontal="center" vertical="center"/>
    </xf>
    <xf numFmtId="0" fontId="40" fillId="39" borderId="8" xfId="0" applyFont="1" applyFill="1" applyBorder="1" applyAlignment="1">
      <alignment horizontal="center" vertical="center" wrapText="1"/>
    </xf>
    <xf numFmtId="0" fontId="9" fillId="39" borderId="0" xfId="0" applyFont="1" applyFill="1" applyBorder="1" applyAlignment="1">
      <alignment horizontal="center" vertical="center" wrapText="1"/>
    </xf>
    <xf numFmtId="0" fontId="63" fillId="0" borderId="0" xfId="27" applyFont="1" applyFill="1" applyBorder="1"/>
    <xf numFmtId="0" fontId="65" fillId="0" borderId="0" xfId="27" applyFont="1"/>
    <xf numFmtId="0" fontId="63" fillId="0" borderId="0" xfId="27" applyFont="1" applyFill="1" applyBorder="1" applyAlignment="1">
      <alignment horizontal="left" vertical="center" wrapText="1"/>
    </xf>
    <xf numFmtId="0" fontId="63" fillId="0" borderId="0" xfId="27" applyFont="1" applyFill="1"/>
    <xf numFmtId="0" fontId="63" fillId="0" borderId="0" xfId="27" applyFont="1" applyFill="1"/>
    <xf numFmtId="0" fontId="63" fillId="0" borderId="0" xfId="27" applyFont="1" applyFill="1"/>
    <xf numFmtId="0" fontId="32" fillId="0" borderId="0" xfId="0" applyFont="1" applyBorder="1" applyAlignment="1">
      <alignment horizontal="left" vertical="center" wrapText="1" indent="1"/>
    </xf>
    <xf numFmtId="0" fontId="63" fillId="0" borderId="0" xfId="27" applyFont="1" applyFill="1"/>
    <xf numFmtId="0" fontId="0" fillId="0" borderId="0" xfId="0" applyFont="1" applyAlignment="1">
      <alignment horizontal="left"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2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15" borderId="0" xfId="0" applyFont="1" applyFill="1" applyBorder="1" applyAlignment="1">
      <alignment horizontal="left" vertical="center" wrapText="1"/>
    </xf>
    <xf numFmtId="0" fontId="40" fillId="31" borderId="9" xfId="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left" vertical="center" wrapText="1"/>
    </xf>
    <xf numFmtId="0" fontId="45" fillId="17" borderId="0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 wrapText="1"/>
    </xf>
    <xf numFmtId="0" fontId="0" fillId="40" borderId="0" xfId="0" applyFont="1" applyFill="1" applyBorder="1" applyAlignment="1">
      <alignment horizontal="center" vertical="center" wrapText="1"/>
    </xf>
    <xf numFmtId="0" fontId="56" fillId="41" borderId="0" xfId="0" applyFont="1" applyFill="1" applyBorder="1" applyAlignment="1">
      <alignment horizontal="left" vertical="center" wrapText="1"/>
    </xf>
    <xf numFmtId="0" fontId="53" fillId="41" borderId="0" xfId="0" applyFont="1" applyFill="1" applyBorder="1" applyAlignment="1">
      <alignment horizontal="center" vertical="center" wrapText="1"/>
    </xf>
    <xf numFmtId="0" fontId="0" fillId="42" borderId="0" xfId="0" applyFont="1" applyFill="1"/>
    <xf numFmtId="0" fontId="0" fillId="42" borderId="0" xfId="0" applyFont="1" applyFill="1" applyBorder="1" applyAlignment="1">
      <alignment horizontal="center" vertical="center" wrapText="1"/>
    </xf>
    <xf numFmtId="0" fontId="66" fillId="43" borderId="0" xfId="0" applyFont="1" applyFill="1" applyBorder="1"/>
    <xf numFmtId="0" fontId="67" fillId="43" borderId="0" xfId="0" applyFont="1" applyFill="1" applyBorder="1" applyAlignment="1">
      <alignment horizontal="left" vertical="center" wrapText="1"/>
    </xf>
    <xf numFmtId="0" fontId="66" fillId="43" borderId="0" xfId="0" applyFont="1" applyFill="1" applyBorder="1" applyAlignment="1">
      <alignment horizontal="center" vertical="center" wrapText="1"/>
    </xf>
    <xf numFmtId="0" fontId="66" fillId="43" borderId="0" xfId="0" applyFont="1" applyFill="1"/>
    <xf numFmtId="0" fontId="66" fillId="20" borderId="0" xfId="0" applyFont="1" applyFill="1" applyBorder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 indent="2"/>
    </xf>
    <xf numFmtId="0" fontId="0" fillId="45" borderId="0" xfId="0" applyFont="1" applyFill="1" applyBorder="1" applyAlignment="1">
      <alignment horizontal="center" vertical="center" wrapText="1"/>
    </xf>
    <xf numFmtId="0" fontId="0" fillId="46" borderId="0" xfId="0" applyFont="1" applyFill="1" applyBorder="1" applyAlignment="1">
      <alignment horizontal="center" vertical="center" wrapText="1"/>
    </xf>
    <xf numFmtId="0" fontId="6" fillId="46" borderId="0" xfId="0" applyFont="1" applyFill="1" applyBorder="1" applyAlignment="1">
      <alignment horizontal="left" vertical="center" wrapText="1"/>
    </xf>
    <xf numFmtId="9" fontId="9" fillId="46" borderId="0" xfId="1" applyFont="1" applyFill="1" applyBorder="1" applyAlignment="1">
      <alignment horizontal="center" vertical="center" wrapText="1"/>
    </xf>
    <xf numFmtId="0" fontId="0" fillId="46" borderId="0" xfId="0" applyFont="1" applyFill="1" applyBorder="1" applyAlignment="1">
      <alignment horizontal="left" vertical="center" wrapText="1"/>
    </xf>
    <xf numFmtId="0" fontId="9" fillId="46" borderId="0" xfId="0" applyFont="1" applyFill="1" applyBorder="1" applyAlignment="1">
      <alignment horizontal="center" vertical="center" wrapText="1"/>
    </xf>
    <xf numFmtId="0" fontId="68" fillId="44" borderId="0" xfId="0" applyFont="1" applyFill="1" applyBorder="1" applyAlignment="1">
      <alignment horizontal="left" vertical="center" wrapText="1"/>
    </xf>
    <xf numFmtId="0" fontId="40" fillId="44" borderId="0" xfId="0" applyFont="1" applyFill="1" applyBorder="1" applyAlignment="1">
      <alignment horizontal="center" vertical="center" wrapText="1"/>
    </xf>
    <xf numFmtId="3" fontId="7" fillId="44" borderId="0" xfId="0" applyNumberFormat="1" applyFont="1" applyFill="1" applyBorder="1" applyAlignment="1">
      <alignment horizontal="center" vertical="center" wrapText="1"/>
    </xf>
    <xf numFmtId="0" fontId="7" fillId="44" borderId="0" xfId="0" applyFont="1" applyFill="1" applyBorder="1" applyAlignment="1">
      <alignment horizontal="center" vertical="center" wrapText="1"/>
    </xf>
    <xf numFmtId="0" fontId="68" fillId="37" borderId="0" xfId="0" applyFont="1" applyFill="1" applyBorder="1" applyAlignment="1">
      <alignment horizontal="left" vertical="center" wrapText="1"/>
    </xf>
    <xf numFmtId="0" fontId="40" fillId="37" borderId="0" xfId="0" applyFont="1" applyFill="1" applyBorder="1" applyAlignment="1">
      <alignment horizontal="center" vertical="center" wrapText="1"/>
    </xf>
    <xf numFmtId="3" fontId="7" fillId="37" borderId="0" xfId="0" applyNumberFormat="1" applyFont="1" applyFill="1" applyBorder="1" applyAlignment="1">
      <alignment horizontal="center" vertical="center" wrapText="1"/>
    </xf>
    <xf numFmtId="0" fontId="7" fillId="37" borderId="0" xfId="0" applyFont="1" applyFill="1" applyBorder="1" applyAlignment="1">
      <alignment horizontal="center" vertical="center" wrapText="1"/>
    </xf>
    <xf numFmtId="0" fontId="68" fillId="12" borderId="0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20" borderId="16" xfId="0" applyFont="1" applyFill="1" applyBorder="1" applyAlignment="1">
      <alignment horizontal="left" vertical="center" wrapText="1" indent="2"/>
    </xf>
    <xf numFmtId="0" fontId="0" fillId="20" borderId="17" xfId="0" applyFont="1" applyFill="1" applyBorder="1" applyAlignment="1">
      <alignment horizontal="left" vertical="center" wrapText="1" indent="2"/>
    </xf>
    <xf numFmtId="0" fontId="0" fillId="20" borderId="13" xfId="0" applyFont="1" applyFill="1" applyBorder="1" applyAlignment="1">
      <alignment horizontal="left" vertical="center" wrapText="1" indent="2"/>
    </xf>
    <xf numFmtId="0" fontId="0" fillId="20" borderId="19" xfId="0" applyFont="1" applyFill="1" applyBorder="1" applyAlignment="1">
      <alignment horizontal="left" vertical="center" wrapText="1" indent="2"/>
    </xf>
    <xf numFmtId="9" fontId="0" fillId="0" borderId="13" xfId="1" applyFont="1" applyFill="1" applyBorder="1" applyAlignment="1">
      <alignment horizontal="center" vertical="center"/>
    </xf>
    <xf numFmtId="0" fontId="9" fillId="20" borderId="14" xfId="0" applyFont="1" applyFill="1" applyBorder="1" applyAlignment="1">
      <alignment horizontal="left" vertical="center" wrapText="1" indent="2"/>
    </xf>
    <xf numFmtId="0" fontId="9" fillId="20" borderId="20" xfId="0" applyFont="1" applyFill="1" applyBorder="1" applyAlignment="1">
      <alignment horizontal="left" vertical="center" wrapText="1" indent="2"/>
    </xf>
    <xf numFmtId="0" fontId="32" fillId="0" borderId="11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0" fillId="20" borderId="0" xfId="0" applyFont="1" applyFill="1" applyBorder="1" applyAlignment="1">
      <alignment horizontal="center" vertical="center" wrapText="1"/>
    </xf>
    <xf numFmtId="3" fontId="6" fillId="20" borderId="0" xfId="0" applyNumberFormat="1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4" fontId="9" fillId="0" borderId="12" xfId="1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3" fontId="9" fillId="20" borderId="11" xfId="0" applyNumberFormat="1" applyFont="1" applyFill="1" applyBorder="1" applyAlignment="1">
      <alignment horizontal="center" wrapText="1"/>
    </xf>
    <xf numFmtId="9" fontId="9" fillId="0" borderId="11" xfId="1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left" vertical="center" wrapText="1" indent="2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3" fontId="6" fillId="0" borderId="22" xfId="0" applyNumberFormat="1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 indent="1"/>
    </xf>
    <xf numFmtId="3" fontId="9" fillId="0" borderId="22" xfId="0" applyNumberFormat="1" applyFont="1" applyFill="1" applyBorder="1" applyAlignment="1">
      <alignment horizontal="center" wrapText="1"/>
    </xf>
    <xf numFmtId="3" fontId="9" fillId="0" borderId="24" xfId="0" applyNumberFormat="1" applyFont="1" applyFill="1" applyBorder="1" applyAlignment="1">
      <alignment horizontal="center" wrapText="1"/>
    </xf>
    <xf numFmtId="3" fontId="6" fillId="0" borderId="24" xfId="0" applyNumberFormat="1" applyFont="1" applyFill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 indent="1"/>
    </xf>
    <xf numFmtId="3" fontId="9" fillId="0" borderId="22" xfId="0" applyNumberFormat="1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3" fontId="9" fillId="20" borderId="27" xfId="0" applyNumberFormat="1" applyFont="1" applyFill="1" applyBorder="1" applyAlignment="1">
      <alignment horizontal="center" wrapText="1"/>
    </xf>
    <xf numFmtId="3" fontId="6" fillId="20" borderId="26" xfId="0" applyNumberFormat="1" applyFont="1" applyFill="1" applyBorder="1" applyAlignment="1">
      <alignment horizontal="left" vertical="center" wrapText="1"/>
    </xf>
    <xf numFmtId="3" fontId="6" fillId="20" borderId="21" xfId="0" applyNumberFormat="1" applyFont="1" applyFill="1" applyBorder="1" applyAlignment="1">
      <alignment horizontal="left" vertical="center" wrapText="1"/>
    </xf>
    <xf numFmtId="3" fontId="6" fillId="20" borderId="27" xfId="0" applyNumberFormat="1" applyFont="1" applyFill="1" applyBorder="1" applyAlignment="1">
      <alignment horizontal="left" vertical="center" wrapText="1"/>
    </xf>
    <xf numFmtId="0" fontId="0" fillId="20" borderId="26" xfId="0" applyFont="1" applyFill="1" applyBorder="1" applyAlignment="1">
      <alignment horizontal="center" vertical="center" wrapText="1"/>
    </xf>
    <xf numFmtId="3" fontId="9" fillId="20" borderId="26" xfId="0" applyNumberFormat="1" applyFont="1" applyFill="1" applyBorder="1" applyAlignment="1">
      <alignment horizontal="center" wrapText="1"/>
    </xf>
    <xf numFmtId="0" fontId="6" fillId="20" borderId="28" xfId="0" applyFont="1" applyFill="1" applyBorder="1" applyAlignment="1">
      <alignment horizontal="left" wrapText="1" indent="1"/>
    </xf>
    <xf numFmtId="0" fontId="6" fillId="0" borderId="23" xfId="0" applyFont="1" applyFill="1" applyBorder="1" applyAlignment="1">
      <alignment horizontal="left" vertical="center" wrapText="1"/>
    </xf>
    <xf numFmtId="0" fontId="9" fillId="0" borderId="22" xfId="0" applyNumberFormat="1" applyFont="1" applyFill="1" applyBorder="1" applyAlignment="1">
      <alignment horizontal="center" vertical="center" wrapText="1"/>
    </xf>
    <xf numFmtId="0" fontId="6" fillId="20" borderId="29" xfId="0" applyFont="1" applyFill="1" applyBorder="1" applyAlignment="1">
      <alignment horizontal="left" wrapText="1" indent="1"/>
    </xf>
    <xf numFmtId="0" fontId="6" fillId="0" borderId="30" xfId="0" applyFont="1" applyFill="1" applyBorder="1" applyAlignment="1">
      <alignment horizontal="left" vertical="center" wrapText="1" indent="1"/>
    </xf>
  </cellXfs>
  <cellStyles count="430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5"/>
    <cellStyle name="comment" xfId="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9"/>
    <cellStyle name="Headline" xfId="18"/>
    <cellStyle name="Hyperlink 2" xfId="220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uft" xfId="21"/>
    <cellStyle name="m2" xfId="22"/>
    <cellStyle name="m2a" xfId="23"/>
    <cellStyle name="m3" xfId="24"/>
    <cellStyle name="Milliers" xfId="222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3"/>
    <cellStyle name="Prozent 3" xfId="219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4"/>
    <cellStyle name="Standard 3" xfId="2"/>
    <cellStyle name="Standard 4" xfId="216"/>
    <cellStyle name="Standard 5" xfId="217"/>
    <cellStyle name="Standard 6" xfId="218"/>
    <cellStyle name="Standard 7" xfId="221"/>
    <cellStyle name="Standard_Bsp-Datenaustausch_S&amp;U" xfId="180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D9D6EB"/>
      <color rgb="FF5B257C"/>
      <color rgb="FF835BAD"/>
      <color rgb="FF3D3C3B"/>
      <color rgb="FFF9E3E7"/>
      <color rgb="FFAA1351"/>
      <color rgb="FFE0005A"/>
      <color rgb="FF994F1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101600</xdr:rowOff>
    </xdr:from>
    <xdr:to>
      <xdr:col>2</xdr:col>
      <xdr:colOff>308781</xdr:colOff>
      <xdr:row>1</xdr:row>
      <xdr:rowOff>1028700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01600"/>
          <a:ext cx="1140630" cy="927100"/>
        </a:xfrm>
        <a:prstGeom prst="rect">
          <a:avLst/>
        </a:prstGeom>
      </xdr:spPr>
    </xdr:pic>
    <xdr:clientData/>
  </xdr:twoCellAnchor>
  <xdr:twoCellAnchor editAs="oneCell">
    <xdr:from>
      <xdr:col>5</xdr:col>
      <xdr:colOff>977900</xdr:colOff>
      <xdr:row>2</xdr:row>
      <xdr:rowOff>190500</xdr:rowOff>
    </xdr:from>
    <xdr:to>
      <xdr:col>6</xdr:col>
      <xdr:colOff>22144</xdr:colOff>
      <xdr:row>4</xdr:row>
      <xdr:rowOff>76400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8382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25400</xdr:rowOff>
    </xdr:from>
    <xdr:to>
      <xdr:col>1</xdr:col>
      <xdr:colOff>546300</xdr:colOff>
      <xdr:row>16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292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59</xdr:row>
      <xdr:rowOff>154432</xdr:rowOff>
    </xdr:from>
    <xdr:to>
      <xdr:col>1</xdr:col>
      <xdr:colOff>533600</xdr:colOff>
      <xdr:row>60</xdr:row>
      <xdr:rowOff>376882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12803632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88138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</xdr:row>
      <xdr:rowOff>88900</xdr:rowOff>
    </xdr:from>
    <xdr:to>
      <xdr:col>1</xdr:col>
      <xdr:colOff>559000</xdr:colOff>
      <xdr:row>9</xdr:row>
      <xdr:rowOff>520900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35687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0</xdr:rowOff>
    </xdr:from>
    <xdr:to>
      <xdr:col>4</xdr:col>
      <xdr:colOff>466644</xdr:colOff>
      <xdr:row>4</xdr:row>
      <xdr:rowOff>89100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9200" y="850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</xdr:row>
      <xdr:rowOff>0</xdr:rowOff>
    </xdr:from>
    <xdr:to>
      <xdr:col>1</xdr:col>
      <xdr:colOff>546300</xdr:colOff>
      <xdr:row>38</xdr:row>
      <xdr:rowOff>76400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51562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12700</xdr:rowOff>
    </xdr:from>
    <xdr:to>
      <xdr:col>1</xdr:col>
      <xdr:colOff>542844</xdr:colOff>
      <xdr:row>4</xdr:row>
      <xdr:rowOff>101800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1358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123</xdr:row>
      <xdr:rowOff>12700</xdr:rowOff>
    </xdr:from>
    <xdr:to>
      <xdr:col>1</xdr:col>
      <xdr:colOff>533600</xdr:colOff>
      <xdr:row>124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00" y="73533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151</xdr:row>
      <xdr:rowOff>12700</xdr:rowOff>
    </xdr:from>
    <xdr:to>
      <xdr:col>1</xdr:col>
      <xdr:colOff>533600</xdr:colOff>
      <xdr:row>152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30708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</xdr:row>
      <xdr:rowOff>25400</xdr:rowOff>
    </xdr:from>
    <xdr:to>
      <xdr:col>1</xdr:col>
      <xdr:colOff>546300</xdr:colOff>
      <xdr:row>9</xdr:row>
      <xdr:rowOff>457400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0038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183</xdr:row>
      <xdr:rowOff>9525</xdr:rowOff>
    </xdr:from>
    <xdr:to>
      <xdr:col>1</xdr:col>
      <xdr:colOff>532258</xdr:colOff>
      <xdr:row>183</xdr:row>
      <xdr:rowOff>417958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0715625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217</xdr:row>
      <xdr:rowOff>19050</xdr:rowOff>
    </xdr:from>
    <xdr:to>
      <xdr:col>1</xdr:col>
      <xdr:colOff>522733</xdr:colOff>
      <xdr:row>217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6014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200</xdr:row>
      <xdr:rowOff>9525</xdr:rowOff>
    </xdr:from>
    <xdr:to>
      <xdr:col>1</xdr:col>
      <xdr:colOff>532258</xdr:colOff>
      <xdr:row>200</xdr:row>
      <xdr:rowOff>417958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53775"/>
          <a:ext cx="408433" cy="408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SALCA/Tools/SALCAdevelopment/SQCB-Erosion/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10</v>
          </cell>
        </row>
        <row r="7">
          <cell r="D7">
            <v>200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9">
          <cell r="D9">
            <v>820</v>
          </cell>
        </row>
        <row r="10">
          <cell r="D10">
            <v>2348.422</v>
          </cell>
        </row>
        <row r="12">
          <cell r="D12">
            <v>1.820553353892302</v>
          </cell>
        </row>
        <row r="13">
          <cell r="D13">
            <v>2.2688778813236214</v>
          </cell>
        </row>
        <row r="14">
          <cell r="D14">
            <v>2.8276055900002435</v>
          </cell>
        </row>
        <row r="15">
          <cell r="D15">
            <v>3.5239240676700874</v>
          </cell>
        </row>
        <row r="16">
          <cell r="D16">
            <v>3.5239240676700874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D223"/>
  <sheetViews>
    <sheetView tabSelected="1" topLeftCell="B1" workbookViewId="0">
      <pane ySplit="9" topLeftCell="A10" activePane="bottomLeft" state="frozen"/>
      <selection pane="bottomLeft" activeCell="D144" sqref="D144"/>
    </sheetView>
  </sheetViews>
  <sheetFormatPr baseColWidth="10" defaultColWidth="0" defaultRowHeight="15" outlineLevelRow="1"/>
  <cols>
    <col min="1" max="1" width="22.7109375" style="19" hidden="1" customWidth="1"/>
    <col min="2" max="2" width="9.140625" style="62" customWidth="1"/>
    <col min="3" max="3" width="51.7109375" style="19" customWidth="1"/>
    <col min="4" max="4" width="42" style="24" customWidth="1"/>
    <col min="5" max="5" width="40.7109375" style="54" customWidth="1"/>
    <col min="6" max="6" width="18.140625" style="53" customWidth="1"/>
    <col min="7" max="7" width="20.7109375" style="53" customWidth="1"/>
    <col min="8" max="8" width="26.42578125" style="53" customWidth="1"/>
    <col min="9" max="9" width="4.7109375" style="144" customWidth="1"/>
    <col min="10" max="50" width="0" style="19" hidden="1" customWidth="1"/>
    <col min="51" max="55" width="10.85546875" style="19" hidden="1" customWidth="1"/>
    <col min="56" max="56" width="0" style="19" hidden="1" customWidth="1"/>
    <col min="57" max="16384" width="10.85546875" style="19" hidden="1"/>
  </cols>
  <sheetData>
    <row r="1" spans="1:9" hidden="1">
      <c r="A1" s="211" t="s">
        <v>1121</v>
      </c>
      <c r="C1" s="213" t="s">
        <v>969</v>
      </c>
      <c r="D1" s="214" t="s">
        <v>970</v>
      </c>
      <c r="E1" s="215" t="s">
        <v>971</v>
      </c>
      <c r="F1" s="216" t="s">
        <v>972</v>
      </c>
      <c r="G1" s="212" t="s">
        <v>973</v>
      </c>
      <c r="H1" s="212" t="s">
        <v>974</v>
      </c>
    </row>
    <row r="2" spans="1:9" s="55" customFormat="1" ht="90" customHeight="1">
      <c r="B2" s="231" t="s">
        <v>778</v>
      </c>
      <c r="C2" s="231"/>
      <c r="D2" s="231"/>
      <c r="E2" s="231"/>
      <c r="F2" s="231"/>
      <c r="G2" s="231"/>
      <c r="H2" s="231"/>
      <c r="I2" s="144"/>
    </row>
    <row r="3" spans="1:9" s="55" customFormat="1" ht="15.95" customHeight="1">
      <c r="B3" s="76"/>
      <c r="C3" s="75"/>
      <c r="D3" s="67"/>
      <c r="E3" s="68"/>
      <c r="F3" s="69"/>
      <c r="G3" s="69"/>
      <c r="H3" s="69"/>
      <c r="I3" s="145"/>
    </row>
    <row r="4" spans="1:9" s="55" customFormat="1" ht="27" customHeight="1">
      <c r="B4" s="70"/>
      <c r="C4" s="126" t="s">
        <v>776</v>
      </c>
      <c r="D4" s="126"/>
      <c r="E4" s="72" t="s">
        <v>781</v>
      </c>
      <c r="F4" s="73" t="s">
        <v>771</v>
      </c>
      <c r="G4" s="125" t="s">
        <v>770</v>
      </c>
      <c r="H4" s="73"/>
      <c r="I4" s="145"/>
    </row>
    <row r="5" spans="1:9" s="55" customFormat="1" ht="26.1" customHeight="1">
      <c r="B5" s="70"/>
      <c r="C5" s="227" t="s">
        <v>777</v>
      </c>
      <c r="D5" s="227"/>
      <c r="E5" s="229" t="s">
        <v>1133</v>
      </c>
      <c r="F5" s="71"/>
      <c r="G5" s="100"/>
      <c r="H5" s="230" t="s">
        <v>782</v>
      </c>
      <c r="I5" s="145"/>
    </row>
    <row r="6" spans="1:9" s="55" customFormat="1" ht="66.95" customHeight="1">
      <c r="B6" s="70"/>
      <c r="C6" s="227"/>
      <c r="D6" s="227"/>
      <c r="E6" s="229"/>
      <c r="F6" s="71"/>
      <c r="G6" s="71"/>
      <c r="H6" s="230"/>
      <c r="I6" s="145"/>
    </row>
    <row r="7" spans="1:9" s="63" customFormat="1">
      <c r="B7" s="172"/>
      <c r="C7" s="172" t="s">
        <v>576</v>
      </c>
      <c r="D7" s="173" t="s">
        <v>0</v>
      </c>
      <c r="E7" s="173" t="s">
        <v>374</v>
      </c>
      <c r="F7" s="174"/>
      <c r="G7" s="174"/>
      <c r="H7" s="174"/>
      <c r="I7" s="77"/>
    </row>
    <row r="8" spans="1:9" s="63" customFormat="1" ht="20.100000000000001" customHeight="1">
      <c r="A8" s="218" t="s">
        <v>975</v>
      </c>
      <c r="B8" s="172"/>
      <c r="C8" s="208" t="s">
        <v>723</v>
      </c>
      <c r="D8" s="209" t="s">
        <v>724</v>
      </c>
      <c r="E8" s="175" t="s">
        <v>375</v>
      </c>
      <c r="F8" s="228" t="s">
        <v>769</v>
      </c>
      <c r="G8" s="228"/>
      <c r="H8" s="228"/>
      <c r="I8" s="77"/>
    </row>
    <row r="9" spans="1:9">
      <c r="B9" s="142"/>
      <c r="C9" s="143"/>
      <c r="D9" s="74" t="s">
        <v>347</v>
      </c>
      <c r="E9" s="78" t="s">
        <v>716</v>
      </c>
      <c r="F9" s="155" t="s">
        <v>718</v>
      </c>
      <c r="G9" s="156" t="s">
        <v>717</v>
      </c>
      <c r="H9" s="157" t="s">
        <v>715</v>
      </c>
      <c r="I9" s="77"/>
    </row>
    <row r="10" spans="1:9" ht="48" customHeight="1">
      <c r="B10" s="99"/>
      <c r="C10" s="151" t="s">
        <v>775</v>
      </c>
      <c r="D10" s="152"/>
      <c r="E10" s="153"/>
      <c r="F10" s="154"/>
      <c r="G10" s="153"/>
      <c r="H10" s="152"/>
      <c r="I10" s="77"/>
    </row>
    <row r="11" spans="1:9" outlineLevel="1">
      <c r="A11" s="19" t="s">
        <v>976</v>
      </c>
      <c r="C11" s="92" t="s">
        <v>783</v>
      </c>
      <c r="D11" s="85" t="s">
        <v>381</v>
      </c>
      <c r="E11" s="93" t="s">
        <v>708</v>
      </c>
      <c r="F11" s="18"/>
      <c r="G11" s="18"/>
      <c r="H11" s="18"/>
      <c r="I11" s="146"/>
    </row>
    <row r="12" spans="1:9" outlineLevel="1">
      <c r="A12" s="19" t="s">
        <v>977</v>
      </c>
      <c r="C12" s="92" t="s">
        <v>784</v>
      </c>
      <c r="D12" s="85" t="s">
        <v>381</v>
      </c>
      <c r="E12" s="93" t="s">
        <v>708</v>
      </c>
      <c r="F12" s="18"/>
      <c r="G12" s="18"/>
      <c r="H12" s="18"/>
      <c r="I12" s="146"/>
    </row>
    <row r="13" spans="1:9" outlineLevel="1">
      <c r="A13" s="19" t="s">
        <v>978</v>
      </c>
      <c r="C13" s="92" t="s">
        <v>785</v>
      </c>
      <c r="D13" s="85" t="s">
        <v>381</v>
      </c>
      <c r="E13" s="93" t="s">
        <v>708</v>
      </c>
      <c r="F13" s="18"/>
      <c r="G13" s="18"/>
      <c r="H13" s="18"/>
      <c r="I13" s="146"/>
    </row>
    <row r="14" spans="1:9" outlineLevel="1">
      <c r="A14" s="19" t="s">
        <v>979</v>
      </c>
      <c r="C14" s="92" t="s">
        <v>786</v>
      </c>
      <c r="D14" s="85" t="s">
        <v>381</v>
      </c>
      <c r="E14" s="93" t="s">
        <v>708</v>
      </c>
      <c r="F14" s="18"/>
      <c r="G14" s="18"/>
      <c r="H14" s="18"/>
      <c r="I14" s="146"/>
    </row>
    <row r="15" spans="1:9" outlineLevel="1">
      <c r="A15" s="19" t="s">
        <v>980</v>
      </c>
      <c r="C15" s="92" t="s">
        <v>718</v>
      </c>
      <c r="D15" s="85" t="s">
        <v>381</v>
      </c>
      <c r="E15" s="93" t="s">
        <v>708</v>
      </c>
      <c r="F15" s="18"/>
      <c r="G15" s="18"/>
      <c r="H15" s="18"/>
      <c r="I15" s="146"/>
    </row>
    <row r="16" spans="1:9" ht="35.1" customHeight="1">
      <c r="B16" s="232"/>
      <c r="C16" s="95" t="s">
        <v>344</v>
      </c>
      <c r="D16" s="96"/>
      <c r="E16" s="97" t="s">
        <v>716</v>
      </c>
      <c r="F16" s="97" t="s">
        <v>718</v>
      </c>
      <c r="G16" s="97" t="s">
        <v>717</v>
      </c>
      <c r="H16" s="98" t="s">
        <v>715</v>
      </c>
      <c r="I16" s="146"/>
    </row>
    <row r="17" spans="1:9" outlineLevel="1">
      <c r="A17" s="19" t="s">
        <v>981</v>
      </c>
      <c r="C17" s="92" t="s">
        <v>696</v>
      </c>
      <c r="D17" s="85" t="s">
        <v>381</v>
      </c>
      <c r="E17" s="93"/>
      <c r="F17" s="18"/>
      <c r="G17" s="18"/>
      <c r="H17" s="18"/>
      <c r="I17" s="146"/>
    </row>
    <row r="18" spans="1:9" outlineLevel="1">
      <c r="A18" s="19" t="s">
        <v>982</v>
      </c>
      <c r="C18" s="92" t="s">
        <v>697</v>
      </c>
      <c r="D18" s="85" t="s">
        <v>381</v>
      </c>
      <c r="E18" s="93"/>
      <c r="F18" s="18"/>
      <c r="G18" s="18"/>
      <c r="H18" s="18"/>
      <c r="I18" s="146"/>
    </row>
    <row r="19" spans="1:9" outlineLevel="1">
      <c r="A19" s="19" t="s">
        <v>983</v>
      </c>
      <c r="C19" s="92" t="s">
        <v>722</v>
      </c>
      <c r="D19" s="85" t="s">
        <v>381</v>
      </c>
      <c r="E19" s="93"/>
      <c r="F19" s="18"/>
      <c r="G19" s="18"/>
      <c r="H19" s="18"/>
      <c r="I19" s="146"/>
    </row>
    <row r="20" spans="1:9" outlineLevel="1">
      <c r="C20" s="92" t="s">
        <v>387</v>
      </c>
      <c r="D20" s="281"/>
      <c r="E20" s="282"/>
      <c r="F20" s="283"/>
      <c r="G20" s="283"/>
      <c r="H20" s="283"/>
      <c r="I20" s="146"/>
    </row>
    <row r="21" spans="1:9" outlineLevel="1">
      <c r="A21" s="19" t="s">
        <v>984</v>
      </c>
      <c r="C21" s="79" t="s">
        <v>707</v>
      </c>
      <c r="D21" s="80" t="s">
        <v>386</v>
      </c>
      <c r="E21" s="222" t="s">
        <v>708</v>
      </c>
      <c r="F21" s="81"/>
      <c r="G21" s="18"/>
      <c r="H21" s="18"/>
      <c r="I21" s="146"/>
    </row>
    <row r="22" spans="1:9" outlineLevel="1">
      <c r="A22" s="19" t="s">
        <v>985</v>
      </c>
      <c r="C22" s="79" t="s">
        <v>389</v>
      </c>
      <c r="D22" s="80" t="s">
        <v>385</v>
      </c>
      <c r="E22" s="82" t="s">
        <v>708</v>
      </c>
      <c r="F22" s="81"/>
      <c r="G22" s="18"/>
      <c r="H22" s="18"/>
      <c r="I22" s="146"/>
    </row>
    <row r="23" spans="1:9" outlineLevel="1">
      <c r="A23" s="19" t="s">
        <v>986</v>
      </c>
      <c r="C23" s="79" t="s">
        <v>390</v>
      </c>
      <c r="D23" s="80" t="s">
        <v>388</v>
      </c>
      <c r="E23" s="82" t="s">
        <v>708</v>
      </c>
      <c r="F23" s="84"/>
      <c r="G23" s="18"/>
      <c r="H23" s="18"/>
      <c r="I23" s="146"/>
    </row>
    <row r="24" spans="1:9" outlineLevel="1">
      <c r="C24" s="284" t="s">
        <v>377</v>
      </c>
      <c r="D24" s="285"/>
      <c r="E24" s="93"/>
      <c r="F24" s="283"/>
      <c r="G24" s="283"/>
      <c r="H24" s="283"/>
      <c r="I24" s="146"/>
    </row>
    <row r="25" spans="1:9" outlineLevel="1">
      <c r="A25" s="19" t="s">
        <v>689</v>
      </c>
      <c r="C25" s="79" t="s">
        <v>369</v>
      </c>
      <c r="D25" s="85" t="s">
        <v>381</v>
      </c>
      <c r="E25" s="93"/>
      <c r="F25" s="64"/>
      <c r="G25" s="18"/>
      <c r="H25" s="18"/>
      <c r="I25" s="146"/>
    </row>
    <row r="26" spans="1:9" outlineLevel="1">
      <c r="A26" s="19" t="s">
        <v>987</v>
      </c>
      <c r="C26" s="86" t="s">
        <v>698</v>
      </c>
      <c r="D26" s="87" t="s">
        <v>709</v>
      </c>
      <c r="E26" s="221" t="s">
        <v>708</v>
      </c>
      <c r="F26" s="88"/>
      <c r="G26" s="23"/>
      <c r="H26" s="18"/>
      <c r="I26" s="146"/>
    </row>
    <row r="27" spans="1:9" outlineLevel="1">
      <c r="A27" s="19" t="s">
        <v>988</v>
      </c>
      <c r="C27" s="79" t="s">
        <v>382</v>
      </c>
      <c r="D27" s="87" t="s">
        <v>709</v>
      </c>
      <c r="E27" s="221" t="s">
        <v>708</v>
      </c>
      <c r="F27" s="88"/>
      <c r="G27" s="23"/>
      <c r="H27" s="18"/>
      <c r="I27" s="146"/>
    </row>
    <row r="28" spans="1:9" outlineLevel="1">
      <c r="A28" s="19" t="s">
        <v>989</v>
      </c>
      <c r="C28" s="79" t="s">
        <v>383</v>
      </c>
      <c r="D28" s="87" t="s">
        <v>709</v>
      </c>
      <c r="E28" s="221" t="s">
        <v>708</v>
      </c>
      <c r="F28" s="88"/>
      <c r="G28" s="23"/>
      <c r="H28" s="18"/>
      <c r="I28" s="146"/>
    </row>
    <row r="29" spans="1:9" outlineLevel="1">
      <c r="A29" s="19" t="s">
        <v>990</v>
      </c>
      <c r="C29" s="79" t="s">
        <v>384</v>
      </c>
      <c r="D29" s="87" t="s">
        <v>709</v>
      </c>
      <c r="E29" s="221" t="s">
        <v>708</v>
      </c>
      <c r="F29" s="88"/>
      <c r="G29" s="23"/>
      <c r="H29" s="18"/>
      <c r="I29" s="146"/>
    </row>
    <row r="30" spans="1:9" outlineLevel="1">
      <c r="A30" s="19" t="s">
        <v>991</v>
      </c>
      <c r="C30" s="86" t="s">
        <v>772</v>
      </c>
      <c r="D30" s="23" t="s">
        <v>391</v>
      </c>
      <c r="E30" s="222" t="s">
        <v>708</v>
      </c>
      <c r="F30" s="18"/>
      <c r="G30" s="18"/>
      <c r="H30" s="18"/>
      <c r="I30" s="146"/>
    </row>
    <row r="31" spans="1:9" outlineLevel="1">
      <c r="A31" s="19" t="s">
        <v>992</v>
      </c>
      <c r="C31" s="86" t="s">
        <v>773</v>
      </c>
      <c r="D31" s="23" t="s">
        <v>392</v>
      </c>
      <c r="E31" s="222" t="s">
        <v>708</v>
      </c>
      <c r="F31" s="18"/>
      <c r="G31" s="18"/>
      <c r="H31" s="18"/>
      <c r="I31" s="146"/>
    </row>
    <row r="32" spans="1:9" outlineLevel="1">
      <c r="A32" s="19" t="s">
        <v>993</v>
      </c>
      <c r="C32" s="86" t="s">
        <v>774</v>
      </c>
      <c r="D32" s="23" t="s">
        <v>392</v>
      </c>
      <c r="E32" s="222" t="s">
        <v>708</v>
      </c>
      <c r="F32" s="18"/>
      <c r="G32" s="18"/>
      <c r="H32" s="18"/>
      <c r="I32" s="146"/>
    </row>
    <row r="33" spans="1:9" outlineLevel="1">
      <c r="A33" s="19" t="s">
        <v>994</v>
      </c>
      <c r="C33" s="92" t="s">
        <v>393</v>
      </c>
      <c r="D33" s="23" t="s">
        <v>392</v>
      </c>
      <c r="E33" s="222" t="s">
        <v>708</v>
      </c>
      <c r="F33" s="18"/>
      <c r="G33" s="18"/>
      <c r="H33" s="18"/>
      <c r="I33" s="146"/>
    </row>
    <row r="34" spans="1:9" outlineLevel="1">
      <c r="A34" s="19" t="s">
        <v>995</v>
      </c>
      <c r="C34" s="92" t="s">
        <v>752</v>
      </c>
      <c r="D34" s="23" t="s">
        <v>381</v>
      </c>
      <c r="E34" s="94"/>
      <c r="F34" s="18"/>
      <c r="G34" s="18"/>
      <c r="H34" s="18"/>
      <c r="I34" s="146"/>
    </row>
    <row r="35" spans="1:9" outlineLevel="1">
      <c r="A35" s="19" t="s">
        <v>996</v>
      </c>
      <c r="C35" s="92" t="s">
        <v>753</v>
      </c>
      <c r="D35" s="23" t="s">
        <v>381</v>
      </c>
      <c r="E35" s="94"/>
      <c r="F35" s="18"/>
      <c r="G35" s="18"/>
      <c r="H35" s="18"/>
      <c r="I35" s="146"/>
    </row>
    <row r="36" spans="1:9" ht="35.1" customHeight="1">
      <c r="B36" s="162"/>
      <c r="C36" s="158" t="s">
        <v>343</v>
      </c>
      <c r="D36" s="159"/>
      <c r="E36" s="160" t="s">
        <v>716</v>
      </c>
      <c r="F36" s="160" t="s">
        <v>718</v>
      </c>
      <c r="G36" s="160" t="s">
        <v>717</v>
      </c>
      <c r="H36" s="161" t="s">
        <v>715</v>
      </c>
      <c r="I36" s="77"/>
    </row>
    <row r="37" spans="1:9" s="21" customFormat="1" outlineLevel="1">
      <c r="A37" s="21" t="s">
        <v>997</v>
      </c>
      <c r="B37" s="62"/>
      <c r="C37" s="101" t="s">
        <v>399</v>
      </c>
      <c r="D37" s="62" t="s">
        <v>398</v>
      </c>
      <c r="E37" s="222" t="s">
        <v>708</v>
      </c>
      <c r="F37" s="91" t="s">
        <v>725</v>
      </c>
      <c r="G37" s="102"/>
      <c r="H37" s="18"/>
      <c r="I37" s="77"/>
    </row>
    <row r="38" spans="1:9" outlineLevel="1">
      <c r="B38" s="23"/>
      <c r="C38" s="90" t="s">
        <v>373</v>
      </c>
      <c r="D38" s="287"/>
      <c r="E38" s="127"/>
      <c r="F38" s="288"/>
      <c r="G38" s="288"/>
      <c r="H38" s="288"/>
      <c r="I38" s="146"/>
    </row>
    <row r="39" spans="1:9" outlineLevel="1">
      <c r="A39" s="19" t="s">
        <v>998</v>
      </c>
      <c r="C39" s="103" t="s">
        <v>703</v>
      </c>
      <c r="D39" s="104" t="s">
        <v>385</v>
      </c>
      <c r="E39" s="82" t="s">
        <v>708</v>
      </c>
      <c r="F39" s="105"/>
      <c r="G39" s="64"/>
      <c r="H39" s="64"/>
      <c r="I39" s="146"/>
    </row>
    <row r="40" spans="1:9" outlineLevel="1">
      <c r="A40" s="19" t="s">
        <v>999</v>
      </c>
      <c r="C40" s="103" t="s">
        <v>704</v>
      </c>
      <c r="D40" s="104" t="s">
        <v>385</v>
      </c>
      <c r="E40" s="82" t="s">
        <v>708</v>
      </c>
      <c r="F40" s="105"/>
      <c r="G40" s="64"/>
      <c r="H40" s="64"/>
      <c r="I40" s="146"/>
    </row>
    <row r="41" spans="1:9" outlineLevel="1">
      <c r="A41" s="19" t="s">
        <v>1000</v>
      </c>
      <c r="C41" s="103" t="s">
        <v>705</v>
      </c>
      <c r="D41" s="104" t="s">
        <v>385</v>
      </c>
      <c r="E41" s="82" t="s">
        <v>708</v>
      </c>
      <c r="F41" s="105"/>
      <c r="G41" s="64"/>
      <c r="H41" s="64"/>
      <c r="I41" s="146"/>
    </row>
    <row r="42" spans="1:9" outlineLevel="1">
      <c r="A42" s="19" t="s">
        <v>1001</v>
      </c>
      <c r="C42" s="106" t="s">
        <v>394</v>
      </c>
      <c r="D42" s="80" t="s">
        <v>385</v>
      </c>
      <c r="E42" s="82" t="s">
        <v>708</v>
      </c>
      <c r="F42" s="84"/>
      <c r="G42" s="18"/>
      <c r="H42" s="18"/>
      <c r="I42" s="146"/>
    </row>
    <row r="43" spans="1:9" outlineLevel="1">
      <c r="A43" s="19" t="s">
        <v>1002</v>
      </c>
      <c r="C43" s="106" t="s">
        <v>395</v>
      </c>
      <c r="D43" s="80" t="s">
        <v>385</v>
      </c>
      <c r="E43" s="82" t="s">
        <v>708</v>
      </c>
      <c r="F43" s="84"/>
      <c r="G43" s="18"/>
      <c r="H43" s="18"/>
      <c r="I43" s="146"/>
    </row>
    <row r="44" spans="1:9" outlineLevel="1">
      <c r="A44" s="19" t="s">
        <v>1003</v>
      </c>
      <c r="C44" s="106" t="s">
        <v>396</v>
      </c>
      <c r="D44" s="80" t="s">
        <v>385</v>
      </c>
      <c r="E44" s="82" t="s">
        <v>708</v>
      </c>
      <c r="F44" s="84"/>
      <c r="G44" s="18"/>
      <c r="H44" s="18"/>
      <c r="I44" s="146"/>
    </row>
    <row r="45" spans="1:9" outlineLevel="1">
      <c r="A45" s="19" t="s">
        <v>1004</v>
      </c>
      <c r="C45" s="106" t="s">
        <v>397</v>
      </c>
      <c r="D45" s="80" t="s">
        <v>385</v>
      </c>
      <c r="E45" s="82" t="s">
        <v>708</v>
      </c>
      <c r="F45" s="84"/>
      <c r="G45" s="18"/>
      <c r="H45" s="18"/>
      <c r="I45" s="146"/>
    </row>
    <row r="46" spans="1:9" outlineLevel="1">
      <c r="B46" s="23"/>
      <c r="C46" s="289" t="s">
        <v>706</v>
      </c>
      <c r="D46" s="287"/>
      <c r="E46" s="127"/>
      <c r="F46" s="288"/>
      <c r="G46" s="288"/>
      <c r="H46" s="288"/>
      <c r="I46" s="146"/>
    </row>
    <row r="47" spans="1:9" outlineLevel="1">
      <c r="A47" s="19" t="s">
        <v>1005</v>
      </c>
      <c r="C47" s="79" t="s">
        <v>400</v>
      </c>
      <c r="D47" s="80" t="s">
        <v>385</v>
      </c>
      <c r="E47" s="82" t="s">
        <v>708</v>
      </c>
      <c r="F47" s="84" t="s">
        <v>727</v>
      </c>
      <c r="G47" s="18"/>
      <c r="H47" s="18"/>
      <c r="I47" s="146"/>
    </row>
    <row r="48" spans="1:9" outlineLevel="1">
      <c r="A48" s="19" t="s">
        <v>1006</v>
      </c>
      <c r="C48" s="79" t="s">
        <v>349</v>
      </c>
      <c r="D48" s="80" t="s">
        <v>385</v>
      </c>
      <c r="E48" s="82" t="s">
        <v>708</v>
      </c>
      <c r="F48" s="84" t="s">
        <v>727</v>
      </c>
      <c r="G48" s="18"/>
      <c r="H48" s="18"/>
      <c r="I48" s="146"/>
    </row>
    <row r="49" spans="1:9" outlineLevel="1">
      <c r="A49" s="19" t="s">
        <v>1007</v>
      </c>
      <c r="C49" s="79" t="s">
        <v>726</v>
      </c>
      <c r="D49" s="80" t="s">
        <v>385</v>
      </c>
      <c r="E49" s="82" t="s">
        <v>708</v>
      </c>
      <c r="F49" s="84" t="s">
        <v>727</v>
      </c>
      <c r="G49" s="18"/>
      <c r="H49" s="18"/>
      <c r="I49" s="146"/>
    </row>
    <row r="50" spans="1:9" outlineLevel="1">
      <c r="B50" s="23"/>
      <c r="C50" s="289" t="s">
        <v>346</v>
      </c>
      <c r="D50" s="23"/>
      <c r="E50" s="291"/>
      <c r="F50" s="292"/>
      <c r="G50" s="102"/>
      <c r="H50" s="288"/>
      <c r="I50" s="146"/>
    </row>
    <row r="51" spans="1:9" outlineLevel="1">
      <c r="A51" s="19" t="s">
        <v>1008</v>
      </c>
      <c r="C51" s="79" t="s">
        <v>403</v>
      </c>
      <c r="D51" s="85" t="s">
        <v>401</v>
      </c>
      <c r="E51" s="222" t="s">
        <v>708</v>
      </c>
      <c r="F51" s="84" t="s">
        <v>727</v>
      </c>
      <c r="G51" s="18"/>
      <c r="H51" s="18"/>
      <c r="I51" s="146"/>
    </row>
    <row r="52" spans="1:9" outlineLevel="1">
      <c r="A52" s="19" t="s">
        <v>1009</v>
      </c>
      <c r="C52" s="79" t="s">
        <v>404</v>
      </c>
      <c r="D52" s="85" t="s">
        <v>402</v>
      </c>
      <c r="E52" s="222" t="s">
        <v>708</v>
      </c>
      <c r="F52" s="84" t="s">
        <v>727</v>
      </c>
      <c r="G52" s="18"/>
      <c r="H52" s="18"/>
      <c r="I52" s="146"/>
    </row>
    <row r="53" spans="1:9" ht="35.1" customHeight="1">
      <c r="B53" s="128"/>
      <c r="C53" s="131" t="s">
        <v>577</v>
      </c>
      <c r="D53" s="150" t="s">
        <v>780</v>
      </c>
      <c r="E53" s="129" t="s">
        <v>716</v>
      </c>
      <c r="F53" s="129" t="s">
        <v>718</v>
      </c>
      <c r="G53" s="129" t="s">
        <v>717</v>
      </c>
      <c r="H53" s="130" t="s">
        <v>715</v>
      </c>
      <c r="I53" s="77"/>
    </row>
    <row r="54" spans="1:9" s="63" customFormat="1" outlineLevel="1">
      <c r="A54" s="63" t="s">
        <v>1010</v>
      </c>
      <c r="B54" s="65"/>
      <c r="C54" s="107" t="s">
        <v>652</v>
      </c>
      <c r="D54" s="93" t="s">
        <v>702</v>
      </c>
      <c r="E54" s="222" t="s">
        <v>708</v>
      </c>
      <c r="F54" s="108"/>
      <c r="G54" s="109"/>
      <c r="H54" s="64"/>
      <c r="I54" s="146"/>
    </row>
    <row r="55" spans="1:9" outlineLevel="1">
      <c r="A55" s="19" t="s">
        <v>1011</v>
      </c>
      <c r="C55" s="110" t="s">
        <v>652</v>
      </c>
      <c r="D55" s="23" t="s">
        <v>405</v>
      </c>
      <c r="E55" s="222" t="s">
        <v>708</v>
      </c>
      <c r="F55" s="111"/>
      <c r="G55" s="102"/>
      <c r="H55" s="18"/>
      <c r="I55" s="146"/>
    </row>
    <row r="56" spans="1:9" outlineLevel="1">
      <c r="A56" s="19" t="s">
        <v>1012</v>
      </c>
      <c r="C56" s="112" t="s">
        <v>407</v>
      </c>
      <c r="D56" s="82" t="s">
        <v>406</v>
      </c>
      <c r="E56" s="220" t="s">
        <v>708</v>
      </c>
      <c r="F56" s="84" t="s">
        <v>727</v>
      </c>
      <c r="G56" s="102"/>
      <c r="H56" s="18"/>
      <c r="I56" s="146"/>
    </row>
    <row r="57" spans="1:9" ht="30" outlineLevel="1">
      <c r="A57" s="19" t="s">
        <v>1013</v>
      </c>
      <c r="C57" s="86" t="s">
        <v>682</v>
      </c>
      <c r="D57" s="23" t="s">
        <v>728</v>
      </c>
      <c r="E57" s="222" t="s">
        <v>708</v>
      </c>
      <c r="F57" s="84" t="s">
        <v>727</v>
      </c>
      <c r="G57" s="102"/>
      <c r="H57" s="18"/>
      <c r="I57" s="146"/>
    </row>
    <row r="58" spans="1:9" outlineLevel="1">
      <c r="A58" s="19" t="s">
        <v>1014</v>
      </c>
      <c r="C58" s="107" t="s">
        <v>681</v>
      </c>
      <c r="D58" s="23" t="s">
        <v>405</v>
      </c>
      <c r="E58" s="222" t="s">
        <v>708</v>
      </c>
      <c r="F58" s="18"/>
      <c r="G58" s="113"/>
      <c r="H58" s="18"/>
      <c r="I58" s="146"/>
    </row>
    <row r="59" spans="1:9" outlineLevel="1">
      <c r="A59" s="19" t="s">
        <v>1015</v>
      </c>
      <c r="C59" s="114" t="s">
        <v>408</v>
      </c>
      <c r="D59" s="82" t="s">
        <v>406</v>
      </c>
      <c r="E59" s="220" t="s">
        <v>708</v>
      </c>
      <c r="F59" s="84" t="s">
        <v>727</v>
      </c>
      <c r="G59" s="102"/>
      <c r="H59" s="18"/>
      <c r="I59" s="146"/>
    </row>
    <row r="60" spans="1:9" ht="16.5" customHeight="1" outlineLevel="1">
      <c r="A60" s="19" t="s">
        <v>1016</v>
      </c>
      <c r="C60" s="86" t="s">
        <v>683</v>
      </c>
      <c r="D60" s="23" t="s">
        <v>728</v>
      </c>
      <c r="E60" s="222" t="s">
        <v>708</v>
      </c>
      <c r="F60" s="84" t="s">
        <v>727</v>
      </c>
      <c r="G60" s="102"/>
      <c r="H60" s="18"/>
      <c r="I60" s="146"/>
    </row>
    <row r="61" spans="1:9" ht="35.1" customHeight="1">
      <c r="B61" s="171"/>
      <c r="C61" s="167" t="s">
        <v>5</v>
      </c>
      <c r="D61" s="168"/>
      <c r="E61" s="169" t="s">
        <v>716</v>
      </c>
      <c r="F61" s="169" t="s">
        <v>718</v>
      </c>
      <c r="G61" s="169" t="s">
        <v>717</v>
      </c>
      <c r="H61" s="170" t="s">
        <v>715</v>
      </c>
      <c r="I61" s="77"/>
    </row>
    <row r="62" spans="1:9" ht="21">
      <c r="B62" s="163"/>
      <c r="C62" s="164" t="s">
        <v>345</v>
      </c>
      <c r="D62" s="165"/>
      <c r="E62" s="166" t="s">
        <v>716</v>
      </c>
      <c r="F62" s="166" t="s">
        <v>718</v>
      </c>
      <c r="G62" s="166" t="s">
        <v>717</v>
      </c>
      <c r="H62" s="163" t="s">
        <v>715</v>
      </c>
      <c r="I62" s="146"/>
    </row>
    <row r="63" spans="1:9" outlineLevel="1">
      <c r="A63" s="19" t="s">
        <v>1017</v>
      </c>
      <c r="C63" s="89" t="s">
        <v>410</v>
      </c>
      <c r="D63" s="62" t="s">
        <v>409</v>
      </c>
      <c r="E63" s="222" t="s">
        <v>708</v>
      </c>
      <c r="F63" s="18"/>
      <c r="G63" s="102"/>
      <c r="H63" s="18"/>
      <c r="I63" s="147"/>
    </row>
    <row r="64" spans="1:9" outlineLevel="1">
      <c r="A64" s="19" t="s">
        <v>1018</v>
      </c>
      <c r="C64" s="115" t="s">
        <v>411</v>
      </c>
      <c r="D64" s="80" t="s">
        <v>385</v>
      </c>
      <c r="E64" s="82" t="s">
        <v>708</v>
      </c>
      <c r="F64" s="84" t="s">
        <v>727</v>
      </c>
      <c r="G64" s="102"/>
      <c r="H64" s="18"/>
      <c r="I64" s="147"/>
    </row>
    <row r="65" spans="1:9" outlineLevel="1">
      <c r="A65" s="19" t="s">
        <v>1019</v>
      </c>
      <c r="C65" s="115" t="s">
        <v>412</v>
      </c>
      <c r="D65" s="80" t="s">
        <v>385</v>
      </c>
      <c r="E65" s="82" t="s">
        <v>708</v>
      </c>
      <c r="F65" s="84" t="s">
        <v>727</v>
      </c>
      <c r="G65" s="102"/>
      <c r="H65" s="18"/>
      <c r="I65" s="147"/>
    </row>
    <row r="66" spans="1:9" outlineLevel="1">
      <c r="A66" s="19" t="s">
        <v>1020</v>
      </c>
      <c r="C66" s="115" t="s">
        <v>413</v>
      </c>
      <c r="D66" s="80" t="s">
        <v>385</v>
      </c>
      <c r="E66" s="82" t="s">
        <v>708</v>
      </c>
      <c r="F66" s="84" t="s">
        <v>727</v>
      </c>
      <c r="G66" s="102"/>
      <c r="H66" s="18"/>
      <c r="I66" s="147"/>
    </row>
    <row r="67" spans="1:9" outlineLevel="1">
      <c r="A67" s="19" t="s">
        <v>1021</v>
      </c>
      <c r="C67" s="115" t="s">
        <v>414</v>
      </c>
      <c r="D67" s="80" t="s">
        <v>385</v>
      </c>
      <c r="E67" s="82" t="s">
        <v>708</v>
      </c>
      <c r="F67" s="84" t="s">
        <v>727</v>
      </c>
      <c r="G67" s="102"/>
      <c r="H67" s="18"/>
      <c r="I67" s="147"/>
    </row>
    <row r="68" spans="1:9" outlineLevel="1">
      <c r="A68" s="19" t="s">
        <v>1022</v>
      </c>
      <c r="C68" s="115" t="s">
        <v>415</v>
      </c>
      <c r="D68" s="80" t="s">
        <v>385</v>
      </c>
      <c r="E68" s="82" t="s">
        <v>708</v>
      </c>
      <c r="F68" s="84" t="s">
        <v>727</v>
      </c>
      <c r="G68" s="102"/>
      <c r="H68" s="18"/>
      <c r="I68" s="147"/>
    </row>
    <row r="69" spans="1:9" outlineLevel="1">
      <c r="A69" s="19" t="s">
        <v>1023</v>
      </c>
      <c r="C69" s="114" t="s">
        <v>965</v>
      </c>
      <c r="D69" s="80" t="s">
        <v>385</v>
      </c>
      <c r="E69" s="82" t="s">
        <v>708</v>
      </c>
      <c r="F69" s="84" t="s">
        <v>727</v>
      </c>
      <c r="G69" s="102"/>
      <c r="H69" s="18"/>
      <c r="I69" s="147"/>
    </row>
    <row r="70" spans="1:9" outlineLevel="1">
      <c r="A70" s="19" t="s">
        <v>1024</v>
      </c>
      <c r="C70" s="89" t="s">
        <v>416</v>
      </c>
      <c r="D70" s="65" t="s">
        <v>654</v>
      </c>
      <c r="E70" s="222" t="s">
        <v>708</v>
      </c>
      <c r="F70" s="18"/>
      <c r="G70" s="102"/>
      <c r="H70" s="18"/>
      <c r="I70" s="147"/>
    </row>
    <row r="71" spans="1:9" outlineLevel="1">
      <c r="A71" s="19" t="s">
        <v>1025</v>
      </c>
      <c r="C71" s="115" t="s">
        <v>730</v>
      </c>
      <c r="D71" s="80" t="s">
        <v>385</v>
      </c>
      <c r="E71" s="82" t="s">
        <v>708</v>
      </c>
      <c r="F71" s="84" t="s">
        <v>727</v>
      </c>
      <c r="G71" s="102"/>
      <c r="H71" s="18"/>
      <c r="I71" s="147"/>
    </row>
    <row r="72" spans="1:9" outlineLevel="1">
      <c r="A72" s="19" t="s">
        <v>1026</v>
      </c>
      <c r="C72" s="115" t="s">
        <v>417</v>
      </c>
      <c r="D72" s="80" t="s">
        <v>385</v>
      </c>
      <c r="E72" s="82" t="s">
        <v>708</v>
      </c>
      <c r="F72" s="84" t="s">
        <v>727</v>
      </c>
      <c r="G72" s="102"/>
      <c r="H72" s="18"/>
      <c r="I72" s="147"/>
    </row>
    <row r="73" spans="1:9" outlineLevel="1">
      <c r="A73" s="19" t="s">
        <v>1027</v>
      </c>
      <c r="C73" s="115" t="s">
        <v>418</v>
      </c>
      <c r="D73" s="80" t="s">
        <v>385</v>
      </c>
      <c r="E73" s="82" t="s">
        <v>708</v>
      </c>
      <c r="F73" s="84" t="s">
        <v>727</v>
      </c>
      <c r="G73" s="102"/>
      <c r="H73" s="18"/>
      <c r="I73" s="147"/>
    </row>
    <row r="74" spans="1:9" outlineLevel="1">
      <c r="A74" s="19" t="s">
        <v>1028</v>
      </c>
      <c r="C74" s="115" t="s">
        <v>419</v>
      </c>
      <c r="D74" s="80" t="s">
        <v>385</v>
      </c>
      <c r="E74" s="82" t="s">
        <v>708</v>
      </c>
      <c r="F74" s="84" t="s">
        <v>727</v>
      </c>
      <c r="G74" s="102"/>
      <c r="H74" s="18"/>
      <c r="I74" s="147"/>
    </row>
    <row r="75" spans="1:9" outlineLevel="1">
      <c r="A75" s="19" t="s">
        <v>1029</v>
      </c>
      <c r="C75" s="115" t="s">
        <v>420</v>
      </c>
      <c r="D75" s="80" t="s">
        <v>385</v>
      </c>
      <c r="E75" s="82" t="s">
        <v>708</v>
      </c>
      <c r="F75" s="84" t="s">
        <v>727</v>
      </c>
      <c r="G75" s="102"/>
      <c r="H75" s="18"/>
      <c r="I75" s="147"/>
    </row>
    <row r="76" spans="1:9" outlineLevel="1">
      <c r="A76" s="19" t="s">
        <v>1030</v>
      </c>
      <c r="C76" s="115" t="s">
        <v>966</v>
      </c>
      <c r="D76" s="80" t="s">
        <v>385</v>
      </c>
      <c r="E76" s="82" t="s">
        <v>708</v>
      </c>
      <c r="F76" s="84" t="s">
        <v>727</v>
      </c>
      <c r="G76" s="102"/>
      <c r="H76" s="18"/>
      <c r="I76" s="147"/>
    </row>
    <row r="77" spans="1:9" outlineLevel="1">
      <c r="A77" s="19" t="s">
        <v>1031</v>
      </c>
      <c r="C77" s="115" t="s">
        <v>421</v>
      </c>
      <c r="D77" s="80" t="s">
        <v>385</v>
      </c>
      <c r="E77" s="82" t="s">
        <v>708</v>
      </c>
      <c r="F77" s="84" t="s">
        <v>727</v>
      </c>
      <c r="G77" s="102"/>
      <c r="H77" s="18"/>
      <c r="I77" s="147"/>
    </row>
    <row r="78" spans="1:9" ht="15.75" outlineLevel="1">
      <c r="A78" s="19" t="s">
        <v>1070</v>
      </c>
      <c r="C78" s="217" t="s">
        <v>422</v>
      </c>
      <c r="D78" s="65" t="s">
        <v>654</v>
      </c>
      <c r="E78" s="222" t="s">
        <v>708</v>
      </c>
      <c r="F78" s="18"/>
      <c r="G78" s="102"/>
      <c r="H78" s="18"/>
      <c r="I78" s="147"/>
    </row>
    <row r="79" spans="1:9" outlineLevel="1">
      <c r="A79" s="19" t="s">
        <v>1068</v>
      </c>
      <c r="C79" s="293" t="s">
        <v>1066</v>
      </c>
      <c r="D79" s="65"/>
      <c r="E79" s="294"/>
      <c r="F79" s="295"/>
      <c r="G79" s="102"/>
      <c r="H79" s="283"/>
      <c r="I79" s="147"/>
    </row>
    <row r="80" spans="1:9" outlineLevel="1">
      <c r="B80" s="261"/>
      <c r="C80" s="268" t="s">
        <v>967</v>
      </c>
      <c r="D80" s="266" t="s">
        <v>385</v>
      </c>
      <c r="E80" s="82" t="s">
        <v>708</v>
      </c>
      <c r="F80" s="84" t="s">
        <v>727</v>
      </c>
      <c r="G80" s="102"/>
      <c r="H80" s="18"/>
      <c r="I80" s="147"/>
    </row>
    <row r="81" spans="1:9" outlineLevel="1">
      <c r="B81" s="261"/>
      <c r="C81" s="267" t="s">
        <v>967</v>
      </c>
      <c r="D81" s="80" t="s">
        <v>385</v>
      </c>
      <c r="E81" s="82" t="s">
        <v>708</v>
      </c>
      <c r="F81" s="84" t="s">
        <v>727</v>
      </c>
      <c r="G81" s="102"/>
      <c r="H81" s="18"/>
      <c r="I81" s="147"/>
    </row>
    <row r="82" spans="1:9" ht="15.75" outlineLevel="1">
      <c r="A82" s="19" t="s">
        <v>1071</v>
      </c>
      <c r="C82" s="269" t="s">
        <v>423</v>
      </c>
      <c r="D82" s="65" t="s">
        <v>654</v>
      </c>
      <c r="E82" s="222" t="s">
        <v>708</v>
      </c>
      <c r="F82" s="18"/>
      <c r="G82" s="102"/>
      <c r="H82" s="18"/>
      <c r="I82" s="147"/>
    </row>
    <row r="83" spans="1:9" outlineLevel="1">
      <c r="A83" s="19" t="s">
        <v>1069</v>
      </c>
      <c r="C83" s="270" t="s">
        <v>1067</v>
      </c>
      <c r="D83" s="296"/>
      <c r="E83" s="294"/>
      <c r="F83" s="283"/>
      <c r="G83" s="292"/>
      <c r="H83" s="18"/>
      <c r="I83" s="147"/>
    </row>
    <row r="84" spans="1:9" outlineLevel="1">
      <c r="B84" s="261"/>
      <c r="C84" s="242" t="s">
        <v>968</v>
      </c>
      <c r="D84" s="266" t="s">
        <v>385</v>
      </c>
      <c r="E84" s="82" t="s">
        <v>708</v>
      </c>
      <c r="F84" s="84" t="s">
        <v>727</v>
      </c>
      <c r="G84" s="102"/>
      <c r="H84" s="18"/>
      <c r="I84" s="147"/>
    </row>
    <row r="85" spans="1:9" outlineLevel="1">
      <c r="C85" s="262" t="s">
        <v>968</v>
      </c>
      <c r="D85" s="80" t="s">
        <v>385</v>
      </c>
      <c r="E85" s="82" t="s">
        <v>708</v>
      </c>
      <c r="F85" s="84" t="s">
        <v>727</v>
      </c>
      <c r="G85" s="102"/>
      <c r="H85" s="18"/>
      <c r="I85" s="147"/>
    </row>
    <row r="86" spans="1:9" ht="21">
      <c r="A86" s="19" t="s">
        <v>1032</v>
      </c>
      <c r="B86" s="163"/>
      <c r="C86" s="164" t="s">
        <v>364</v>
      </c>
      <c r="D86" s="165"/>
      <c r="E86" s="166" t="s">
        <v>716</v>
      </c>
      <c r="F86" s="166" t="s">
        <v>718</v>
      </c>
      <c r="G86" s="166" t="s">
        <v>717</v>
      </c>
      <c r="H86" s="163" t="s">
        <v>715</v>
      </c>
      <c r="I86" s="146"/>
    </row>
    <row r="87" spans="1:9" ht="15.75" outlineLevel="1">
      <c r="A87" s="19" t="s">
        <v>1033</v>
      </c>
      <c r="C87" s="117" t="s">
        <v>692</v>
      </c>
      <c r="D87" s="23" t="s">
        <v>424</v>
      </c>
      <c r="E87" s="222" t="s">
        <v>708</v>
      </c>
      <c r="F87" s="18"/>
      <c r="G87" s="118"/>
      <c r="H87" s="18"/>
      <c r="I87" s="146"/>
    </row>
    <row r="88" spans="1:9" outlineLevel="1">
      <c r="B88" s="23"/>
      <c r="C88" s="289" t="s">
        <v>348</v>
      </c>
      <c r="D88" s="23"/>
      <c r="E88" s="291"/>
      <c r="F88" s="102"/>
      <c r="G88" s="292"/>
      <c r="H88" s="102"/>
      <c r="I88" s="148"/>
    </row>
    <row r="89" spans="1:9" outlineLevel="1">
      <c r="A89" s="19" t="s">
        <v>1034</v>
      </c>
      <c r="C89" s="119" t="s">
        <v>426</v>
      </c>
      <c r="D89" s="83" t="s">
        <v>425</v>
      </c>
      <c r="E89" s="82" t="s">
        <v>708</v>
      </c>
      <c r="F89" s="84"/>
      <c r="G89" s="102"/>
      <c r="H89" s="18"/>
      <c r="I89" s="146"/>
    </row>
    <row r="90" spans="1:9" outlineLevel="1">
      <c r="A90" s="19" t="s">
        <v>1035</v>
      </c>
      <c r="C90" s="119" t="s">
        <v>427</v>
      </c>
      <c r="D90" s="83" t="s">
        <v>425</v>
      </c>
      <c r="E90" s="82" t="s">
        <v>708</v>
      </c>
      <c r="F90" s="84"/>
      <c r="G90" s="102"/>
      <c r="H90" s="18"/>
      <c r="I90" s="146"/>
    </row>
    <row r="91" spans="1:9" outlineLevel="1">
      <c r="A91" s="19" t="s">
        <v>1036</v>
      </c>
      <c r="C91" s="119" t="s">
        <v>428</v>
      </c>
      <c r="D91" s="83" t="s">
        <v>425</v>
      </c>
      <c r="E91" s="82" t="s">
        <v>708</v>
      </c>
      <c r="F91" s="84"/>
      <c r="G91" s="102"/>
      <c r="H91" s="18"/>
      <c r="I91" s="146"/>
    </row>
    <row r="92" spans="1:9" outlineLevel="1">
      <c r="A92" s="19" t="s">
        <v>1037</v>
      </c>
      <c r="C92" s="119" t="s">
        <v>429</v>
      </c>
      <c r="D92" s="83" t="s">
        <v>425</v>
      </c>
      <c r="E92" s="82" t="s">
        <v>708</v>
      </c>
      <c r="F92" s="84"/>
      <c r="G92" s="102"/>
      <c r="H92" s="18"/>
      <c r="I92" s="146"/>
    </row>
    <row r="93" spans="1:9" outlineLevel="1">
      <c r="A93" s="19" t="s">
        <v>1038</v>
      </c>
      <c r="C93" s="119" t="s">
        <v>430</v>
      </c>
      <c r="D93" s="83" t="s">
        <v>425</v>
      </c>
      <c r="E93" s="82" t="s">
        <v>708</v>
      </c>
      <c r="F93" s="84"/>
      <c r="G93" s="102"/>
      <c r="H93" s="18"/>
      <c r="I93" s="146"/>
    </row>
    <row r="94" spans="1:9" outlineLevel="1">
      <c r="A94" s="19" t="s">
        <v>1039</v>
      </c>
      <c r="C94" s="119" t="s">
        <v>431</v>
      </c>
      <c r="D94" s="83" t="s">
        <v>425</v>
      </c>
      <c r="E94" s="82" t="s">
        <v>708</v>
      </c>
      <c r="F94" s="84"/>
      <c r="G94" s="102"/>
      <c r="H94" s="18"/>
      <c r="I94" s="146"/>
    </row>
    <row r="95" spans="1:9" outlineLevel="1">
      <c r="A95" s="19" t="s">
        <v>1040</v>
      </c>
      <c r="C95" s="119" t="s">
        <v>432</v>
      </c>
      <c r="D95" s="83" t="s">
        <v>425</v>
      </c>
      <c r="E95" s="82" t="s">
        <v>708</v>
      </c>
      <c r="F95" s="84"/>
      <c r="G95" s="102"/>
      <c r="H95" s="18"/>
      <c r="I95" s="146"/>
    </row>
    <row r="96" spans="1:9" outlineLevel="1">
      <c r="A96" s="19" t="s">
        <v>1041</v>
      </c>
      <c r="C96" s="119" t="s">
        <v>433</v>
      </c>
      <c r="D96" s="83" t="s">
        <v>425</v>
      </c>
      <c r="E96" s="82" t="s">
        <v>708</v>
      </c>
      <c r="F96" s="84"/>
      <c r="G96" s="102"/>
      <c r="H96" s="18"/>
      <c r="I96" s="146"/>
    </row>
    <row r="97" spans="1:9" outlineLevel="1">
      <c r="A97" s="19" t="s">
        <v>1042</v>
      </c>
      <c r="C97" s="119" t="s">
        <v>434</v>
      </c>
      <c r="D97" s="83" t="s">
        <v>425</v>
      </c>
      <c r="E97" s="82" t="s">
        <v>708</v>
      </c>
      <c r="F97" s="84"/>
      <c r="G97" s="102"/>
      <c r="H97" s="18"/>
      <c r="I97" s="146"/>
    </row>
    <row r="98" spans="1:9" outlineLevel="1">
      <c r="A98" s="19" t="s">
        <v>1043</v>
      </c>
      <c r="C98" s="119" t="s">
        <v>435</v>
      </c>
      <c r="D98" s="83" t="s">
        <v>425</v>
      </c>
      <c r="E98" s="82" t="s">
        <v>708</v>
      </c>
      <c r="F98" s="84"/>
      <c r="G98" s="102"/>
      <c r="H98" s="18"/>
      <c r="I98" s="146"/>
    </row>
    <row r="99" spans="1:9" ht="21">
      <c r="A99" s="19" t="s">
        <v>1032</v>
      </c>
      <c r="B99" s="163"/>
      <c r="C99" s="164" t="s">
        <v>363</v>
      </c>
      <c r="D99" s="165"/>
      <c r="E99" s="166" t="s">
        <v>716</v>
      </c>
      <c r="F99" s="166" t="s">
        <v>718</v>
      </c>
      <c r="G99" s="166" t="s">
        <v>717</v>
      </c>
      <c r="H99" s="163" t="s">
        <v>715</v>
      </c>
      <c r="I99" s="146"/>
    </row>
    <row r="100" spans="1:9" ht="15.75" outlineLevel="1">
      <c r="A100" s="19" t="s">
        <v>1044</v>
      </c>
      <c r="C100" s="117" t="s">
        <v>694</v>
      </c>
      <c r="D100" s="23" t="s">
        <v>436</v>
      </c>
      <c r="E100" s="222" t="s">
        <v>708</v>
      </c>
      <c r="F100" s="18"/>
      <c r="G100" s="120"/>
      <c r="H100" s="18"/>
      <c r="I100" s="146"/>
    </row>
    <row r="101" spans="1:9" outlineLevel="1">
      <c r="B101" s="23"/>
      <c r="C101" s="289" t="s">
        <v>8</v>
      </c>
      <c r="D101" s="287"/>
      <c r="E101" s="127"/>
      <c r="F101" s="292"/>
      <c r="G101" s="292"/>
      <c r="H101" s="102"/>
      <c r="I101" s="148"/>
    </row>
    <row r="102" spans="1:9" ht="30" outlineLevel="1">
      <c r="A102" s="19" t="s">
        <v>1045</v>
      </c>
      <c r="C102" s="119" t="s">
        <v>438</v>
      </c>
      <c r="D102" s="83" t="s">
        <v>437</v>
      </c>
      <c r="E102" s="82" t="s">
        <v>708</v>
      </c>
      <c r="F102" s="84"/>
      <c r="G102" s="102"/>
      <c r="H102" s="18"/>
      <c r="I102" s="149"/>
    </row>
    <row r="103" spans="1:9" ht="30" outlineLevel="1">
      <c r="A103" s="19" t="s">
        <v>1046</v>
      </c>
      <c r="C103" s="119" t="s">
        <v>439</v>
      </c>
      <c r="D103" s="83" t="s">
        <v>437</v>
      </c>
      <c r="E103" s="82" t="s">
        <v>708</v>
      </c>
      <c r="F103" s="84"/>
      <c r="G103" s="102"/>
      <c r="H103" s="18"/>
      <c r="I103" s="149"/>
    </row>
    <row r="104" spans="1:9" ht="30" outlineLevel="1">
      <c r="A104" s="19" t="s">
        <v>1047</v>
      </c>
      <c r="C104" s="119" t="s">
        <v>440</v>
      </c>
      <c r="D104" s="83" t="s">
        <v>437</v>
      </c>
      <c r="E104" s="82" t="s">
        <v>708</v>
      </c>
      <c r="F104" s="84"/>
      <c r="G104" s="102"/>
      <c r="H104" s="18"/>
      <c r="I104" s="149"/>
    </row>
    <row r="105" spans="1:9" ht="30" outlineLevel="1">
      <c r="A105" s="19" t="s">
        <v>1048</v>
      </c>
      <c r="C105" s="119" t="s">
        <v>441</v>
      </c>
      <c r="D105" s="83" t="s">
        <v>437</v>
      </c>
      <c r="E105" s="82" t="s">
        <v>708</v>
      </c>
      <c r="F105" s="84"/>
      <c r="G105" s="102"/>
      <c r="H105" s="18"/>
      <c r="I105" s="149"/>
    </row>
    <row r="106" spans="1:9" ht="30" outlineLevel="1">
      <c r="A106" s="19" t="s">
        <v>1049</v>
      </c>
      <c r="C106" s="119" t="s">
        <v>442</v>
      </c>
      <c r="D106" s="83" t="s">
        <v>437</v>
      </c>
      <c r="E106" s="82" t="s">
        <v>708</v>
      </c>
      <c r="F106" s="84"/>
      <c r="G106" s="102"/>
      <c r="H106" s="18"/>
      <c r="I106" s="149"/>
    </row>
    <row r="107" spans="1:9" ht="30" outlineLevel="1">
      <c r="A107" s="19" t="s">
        <v>1050</v>
      </c>
      <c r="C107" s="119" t="s">
        <v>443</v>
      </c>
      <c r="D107" s="83" t="s">
        <v>437</v>
      </c>
      <c r="E107" s="82" t="s">
        <v>708</v>
      </c>
      <c r="F107" s="84"/>
      <c r="G107" s="102"/>
      <c r="H107" s="18"/>
      <c r="I107" s="149"/>
    </row>
    <row r="108" spans="1:9" ht="30" outlineLevel="1">
      <c r="A108" s="19" t="s">
        <v>1051</v>
      </c>
      <c r="C108" s="119" t="s">
        <v>444</v>
      </c>
      <c r="D108" s="83" t="s">
        <v>437</v>
      </c>
      <c r="E108" s="82" t="s">
        <v>708</v>
      </c>
      <c r="F108" s="84"/>
      <c r="G108" s="102"/>
      <c r="H108" s="18"/>
      <c r="I108" s="149"/>
    </row>
    <row r="109" spans="1:9" ht="21">
      <c r="A109" s="19" t="s">
        <v>1032</v>
      </c>
      <c r="B109" s="163"/>
      <c r="C109" s="164" t="s">
        <v>365</v>
      </c>
      <c r="D109" s="165"/>
      <c r="E109" s="166" t="s">
        <v>716</v>
      </c>
      <c r="F109" s="166" t="s">
        <v>718</v>
      </c>
      <c r="G109" s="166" t="s">
        <v>717</v>
      </c>
      <c r="H109" s="163" t="s">
        <v>715</v>
      </c>
      <c r="I109" s="146"/>
    </row>
    <row r="110" spans="1:9" outlineLevel="1">
      <c r="A110" s="19" t="s">
        <v>1052</v>
      </c>
      <c r="C110" s="90" t="s">
        <v>693</v>
      </c>
      <c r="D110" s="23" t="s">
        <v>445</v>
      </c>
      <c r="E110" s="222" t="s">
        <v>708</v>
      </c>
      <c r="F110" s="18"/>
      <c r="G110" s="118"/>
      <c r="H110" s="18"/>
      <c r="I110" s="146"/>
    </row>
    <row r="111" spans="1:9" outlineLevel="1">
      <c r="B111" s="23"/>
      <c r="C111" s="90" t="s">
        <v>7</v>
      </c>
      <c r="D111" s="287"/>
      <c r="E111" s="127"/>
      <c r="F111" s="292"/>
      <c r="G111" s="102"/>
      <c r="H111" s="288"/>
      <c r="I111" s="148"/>
    </row>
    <row r="112" spans="1:9" outlineLevel="1">
      <c r="A112" s="19" t="s">
        <v>1053</v>
      </c>
      <c r="C112" s="119" t="s">
        <v>447</v>
      </c>
      <c r="D112" s="80" t="s">
        <v>446</v>
      </c>
      <c r="E112" s="82" t="s">
        <v>708</v>
      </c>
      <c r="F112" s="84"/>
      <c r="G112" s="102"/>
      <c r="H112" s="18"/>
      <c r="I112" s="149"/>
    </row>
    <row r="113" spans="1:9" outlineLevel="1">
      <c r="A113" s="19" t="s">
        <v>1054</v>
      </c>
      <c r="C113" s="119" t="s">
        <v>448</v>
      </c>
      <c r="D113" s="80" t="s">
        <v>446</v>
      </c>
      <c r="E113" s="82" t="s">
        <v>708</v>
      </c>
      <c r="F113" s="84"/>
      <c r="G113" s="102"/>
      <c r="H113" s="18"/>
      <c r="I113" s="149"/>
    </row>
    <row r="114" spans="1:9" outlineLevel="1">
      <c r="A114" s="19" t="s">
        <v>1055</v>
      </c>
      <c r="C114" s="119" t="s">
        <v>449</v>
      </c>
      <c r="D114" s="80" t="s">
        <v>446</v>
      </c>
      <c r="E114" s="82" t="s">
        <v>708</v>
      </c>
      <c r="F114" s="84"/>
      <c r="G114" s="102"/>
      <c r="H114" s="18"/>
      <c r="I114" s="149"/>
    </row>
    <row r="115" spans="1:9" outlineLevel="1">
      <c r="A115" s="19" t="s">
        <v>1056</v>
      </c>
      <c r="C115" s="119" t="s">
        <v>450</v>
      </c>
      <c r="D115" s="80" t="s">
        <v>446</v>
      </c>
      <c r="E115" s="82" t="s">
        <v>708</v>
      </c>
      <c r="F115" s="84"/>
      <c r="G115" s="102"/>
      <c r="H115" s="18"/>
      <c r="I115" s="149"/>
    </row>
    <row r="116" spans="1:9" ht="21">
      <c r="A116" s="19" t="s">
        <v>1032</v>
      </c>
      <c r="B116" s="163"/>
      <c r="C116" s="164" t="s">
        <v>779</v>
      </c>
      <c r="D116" s="165"/>
      <c r="E116" s="166" t="s">
        <v>716</v>
      </c>
      <c r="F116" s="166" t="s">
        <v>718</v>
      </c>
      <c r="G116" s="166" t="s">
        <v>717</v>
      </c>
      <c r="H116" s="163" t="s">
        <v>715</v>
      </c>
      <c r="I116" s="146"/>
    </row>
    <row r="117" spans="1:9" outlineLevel="1">
      <c r="A117" s="19" t="s">
        <v>1057</v>
      </c>
      <c r="C117" s="90" t="s">
        <v>731</v>
      </c>
      <c r="D117" s="23" t="s">
        <v>732</v>
      </c>
      <c r="E117" s="223" t="s">
        <v>708</v>
      </c>
      <c r="F117" s="18"/>
      <c r="G117" s="116"/>
      <c r="H117" s="18"/>
      <c r="I117" s="77"/>
    </row>
    <row r="118" spans="1:9" outlineLevel="1">
      <c r="A118" s="19" t="s">
        <v>1058</v>
      </c>
      <c r="C118" s="119" t="s">
        <v>787</v>
      </c>
      <c r="D118" s="80" t="s">
        <v>385</v>
      </c>
      <c r="E118" s="82" t="s">
        <v>708</v>
      </c>
      <c r="F118" s="84"/>
      <c r="G118" s="102"/>
      <c r="H118" s="18"/>
      <c r="I118" s="149"/>
    </row>
    <row r="119" spans="1:9" outlineLevel="1">
      <c r="A119" s="19" t="s">
        <v>1059</v>
      </c>
      <c r="C119" s="90" t="s">
        <v>733</v>
      </c>
      <c r="D119" s="23" t="s">
        <v>734</v>
      </c>
      <c r="E119" s="223" t="s">
        <v>708</v>
      </c>
      <c r="F119" s="18"/>
      <c r="G119" s="116"/>
      <c r="H119" s="18"/>
      <c r="I119" s="77"/>
    </row>
    <row r="120" spans="1:9" outlineLevel="1">
      <c r="B120" s="23"/>
      <c r="C120" s="289" t="s">
        <v>735</v>
      </c>
      <c r="D120" s="23"/>
      <c r="E120" s="290"/>
      <c r="F120" s="292"/>
      <c r="G120" s="102"/>
      <c r="H120" s="288"/>
      <c r="I120" s="148"/>
    </row>
    <row r="121" spans="1:9" outlineLevel="1">
      <c r="A121" s="19" t="s">
        <v>1060</v>
      </c>
      <c r="C121" s="119" t="s">
        <v>736</v>
      </c>
      <c r="D121" s="80" t="s">
        <v>738</v>
      </c>
      <c r="E121" s="82" t="s">
        <v>708</v>
      </c>
      <c r="F121" s="84"/>
      <c r="G121" s="102"/>
      <c r="H121" s="18"/>
      <c r="I121" s="149"/>
    </row>
    <row r="122" spans="1:9" outlineLevel="1">
      <c r="A122" s="19" t="s">
        <v>1061</v>
      </c>
      <c r="C122" s="119" t="s">
        <v>737</v>
      </c>
      <c r="D122" s="80" t="s">
        <v>738</v>
      </c>
      <c r="E122" s="82" t="s">
        <v>708</v>
      </c>
      <c r="F122" s="84"/>
      <c r="G122" s="102"/>
      <c r="H122" s="18"/>
      <c r="I122" s="149"/>
    </row>
    <row r="123" spans="1:9" outlineLevel="1">
      <c r="A123" s="19" t="s">
        <v>1062</v>
      </c>
      <c r="C123" s="119" t="s">
        <v>739</v>
      </c>
      <c r="D123" s="80" t="s">
        <v>738</v>
      </c>
      <c r="E123" s="82" t="s">
        <v>708</v>
      </c>
      <c r="F123" s="84"/>
      <c r="G123" s="102"/>
      <c r="H123" s="18"/>
      <c r="I123" s="149"/>
    </row>
    <row r="124" spans="1:9" ht="35.1" customHeight="1">
      <c r="B124" s="132"/>
      <c r="C124" s="133" t="s">
        <v>379</v>
      </c>
      <c r="D124" s="134"/>
      <c r="E124" s="135" t="s">
        <v>716</v>
      </c>
      <c r="F124" s="135" t="s">
        <v>718</v>
      </c>
      <c r="G124" s="135" t="s">
        <v>717</v>
      </c>
      <c r="H124" s="136" t="s">
        <v>715</v>
      </c>
      <c r="I124" s="146"/>
    </row>
    <row r="125" spans="1:9" ht="30" outlineLevel="1">
      <c r="A125" s="19" t="s">
        <v>1063</v>
      </c>
      <c r="C125" s="20" t="s">
        <v>699</v>
      </c>
      <c r="D125" s="23" t="s">
        <v>451</v>
      </c>
      <c r="E125" s="224" t="s">
        <v>708</v>
      </c>
      <c r="F125" s="121"/>
      <c r="G125" s="18"/>
      <c r="H125" s="18"/>
      <c r="I125" s="146"/>
    </row>
    <row r="126" spans="1:9" ht="21">
      <c r="B126" s="137"/>
      <c r="C126" s="137" t="s">
        <v>2</v>
      </c>
      <c r="D126" s="137"/>
      <c r="E126" s="138" t="s">
        <v>716</v>
      </c>
      <c r="F126" s="138" t="s">
        <v>718</v>
      </c>
      <c r="G126" s="138" t="s">
        <v>717</v>
      </c>
      <c r="H126" s="138" t="s">
        <v>715</v>
      </c>
      <c r="I126" s="146"/>
    </row>
    <row r="127" spans="1:9" outlineLevel="1">
      <c r="A127" s="19" t="s">
        <v>1064</v>
      </c>
      <c r="C127" s="90" t="s">
        <v>452</v>
      </c>
      <c r="D127" s="23" t="s">
        <v>451</v>
      </c>
      <c r="E127" s="225" t="s">
        <v>708</v>
      </c>
      <c r="F127" s="18"/>
      <c r="G127" s="18"/>
      <c r="H127" s="18"/>
      <c r="I127" s="146"/>
    </row>
    <row r="128" spans="1:9" outlineLevel="1">
      <c r="A128" s="19" t="s">
        <v>1065</v>
      </c>
      <c r="C128" s="139" t="s">
        <v>695</v>
      </c>
      <c r="D128" s="286"/>
      <c r="E128" s="290"/>
      <c r="F128" s="288"/>
      <c r="G128" s="288"/>
      <c r="H128" s="288"/>
      <c r="I128" s="146"/>
    </row>
    <row r="129" spans="1:9" outlineLevel="1">
      <c r="C129" s="207" t="s">
        <v>237</v>
      </c>
      <c r="D129" s="23" t="s">
        <v>451</v>
      </c>
      <c r="E129" s="225" t="s">
        <v>708</v>
      </c>
      <c r="F129" s="18"/>
      <c r="G129" s="18"/>
      <c r="H129" s="18"/>
      <c r="I129" s="146"/>
    </row>
    <row r="130" spans="1:9" outlineLevel="1">
      <c r="C130" s="207" t="s">
        <v>367</v>
      </c>
      <c r="D130" s="23" t="s">
        <v>451</v>
      </c>
      <c r="E130" s="225" t="s">
        <v>708</v>
      </c>
      <c r="F130" s="18"/>
      <c r="G130" s="18"/>
      <c r="H130" s="18"/>
      <c r="I130" s="146"/>
    </row>
    <row r="131" spans="1:9" outlineLevel="1">
      <c r="C131" s="207" t="s">
        <v>367</v>
      </c>
      <c r="D131" s="23" t="s">
        <v>451</v>
      </c>
      <c r="E131" s="225" t="s">
        <v>708</v>
      </c>
      <c r="F131" s="18"/>
      <c r="G131" s="18"/>
      <c r="H131" s="18"/>
      <c r="I131" s="146"/>
    </row>
    <row r="132" spans="1:9" outlineLevel="1">
      <c r="C132" s="119" t="s">
        <v>368</v>
      </c>
      <c r="D132" s="23" t="s">
        <v>451</v>
      </c>
      <c r="E132" s="225"/>
      <c r="F132" s="18"/>
      <c r="G132" s="18"/>
      <c r="H132" s="18"/>
      <c r="I132" s="146"/>
    </row>
    <row r="133" spans="1:9" outlineLevel="1">
      <c r="C133" s="119" t="s">
        <v>368</v>
      </c>
      <c r="D133" s="23" t="s">
        <v>451</v>
      </c>
      <c r="E133" s="225"/>
      <c r="F133" s="18"/>
      <c r="G133" s="18"/>
      <c r="H133" s="18"/>
      <c r="I133" s="146"/>
    </row>
    <row r="134" spans="1:9" ht="21">
      <c r="A134" s="19" t="s">
        <v>1032</v>
      </c>
      <c r="B134" s="137"/>
      <c r="C134" s="137" t="s">
        <v>3</v>
      </c>
      <c r="D134" s="137"/>
      <c r="E134" s="138" t="s">
        <v>716</v>
      </c>
      <c r="F134" s="138" t="s">
        <v>718</v>
      </c>
      <c r="G134" s="138" t="s">
        <v>717</v>
      </c>
      <c r="H134" s="138" t="s">
        <v>715</v>
      </c>
      <c r="I134" s="146"/>
    </row>
    <row r="135" spans="1:9" outlineLevel="1">
      <c r="A135" s="19" t="s">
        <v>1072</v>
      </c>
      <c r="C135" s="90" t="s">
        <v>453</v>
      </c>
      <c r="D135" s="23" t="s">
        <v>451</v>
      </c>
      <c r="E135" s="225" t="s">
        <v>708</v>
      </c>
      <c r="F135" s="18"/>
      <c r="G135" s="18"/>
      <c r="H135" s="18"/>
      <c r="I135" s="146"/>
    </row>
    <row r="136" spans="1:9" outlineLevel="1">
      <c r="A136" s="19" t="s">
        <v>1073</v>
      </c>
      <c r="C136" s="289" t="s">
        <v>457</v>
      </c>
      <c r="D136" s="23"/>
      <c r="E136" s="290"/>
      <c r="F136" s="288"/>
      <c r="G136" s="292"/>
      <c r="H136" s="102"/>
      <c r="I136" s="146"/>
    </row>
    <row r="137" spans="1:9" outlineLevel="1">
      <c r="C137" s="207" t="s">
        <v>104</v>
      </c>
      <c r="D137" s="23" t="s">
        <v>451</v>
      </c>
      <c r="E137" s="225" t="s">
        <v>708</v>
      </c>
      <c r="F137" s="18"/>
      <c r="G137" s="18"/>
      <c r="H137" s="18"/>
      <c r="I137" s="146"/>
    </row>
    <row r="138" spans="1:9" outlineLevel="1">
      <c r="C138" s="207" t="s">
        <v>367</v>
      </c>
      <c r="D138" s="23" t="s">
        <v>451</v>
      </c>
      <c r="E138" s="225" t="s">
        <v>708</v>
      </c>
      <c r="F138" s="18"/>
      <c r="G138" s="18"/>
      <c r="H138" s="18"/>
      <c r="I138" s="146"/>
    </row>
    <row r="139" spans="1:9" outlineLevel="1">
      <c r="C139" s="207" t="s">
        <v>367</v>
      </c>
      <c r="D139" s="23" t="s">
        <v>451</v>
      </c>
      <c r="E139" s="225" t="s">
        <v>708</v>
      </c>
      <c r="F139" s="18"/>
      <c r="G139" s="18"/>
      <c r="H139" s="18"/>
      <c r="I139" s="146"/>
    </row>
    <row r="140" spans="1:9" outlineLevel="1">
      <c r="C140" s="119" t="s">
        <v>368</v>
      </c>
      <c r="D140" s="23" t="s">
        <v>451</v>
      </c>
      <c r="E140" s="225"/>
      <c r="F140" s="18"/>
      <c r="G140" s="18"/>
      <c r="H140" s="18"/>
      <c r="I140" s="146"/>
    </row>
    <row r="141" spans="1:9" outlineLevel="1">
      <c r="C141" s="119" t="s">
        <v>368</v>
      </c>
      <c r="D141" s="23" t="s">
        <v>451</v>
      </c>
      <c r="E141" s="225"/>
      <c r="F141" s="18"/>
      <c r="G141" s="18"/>
      <c r="H141" s="18"/>
      <c r="I141" s="146"/>
    </row>
    <row r="142" spans="1:9" ht="21">
      <c r="A142" s="19" t="s">
        <v>1032</v>
      </c>
      <c r="B142" s="137"/>
      <c r="C142" s="137" t="s">
        <v>4</v>
      </c>
      <c r="D142" s="137"/>
      <c r="E142" s="138" t="s">
        <v>716</v>
      </c>
      <c r="F142" s="138" t="s">
        <v>718</v>
      </c>
      <c r="G142" s="138" t="s">
        <v>717</v>
      </c>
      <c r="H142" s="138" t="s">
        <v>715</v>
      </c>
      <c r="I142" s="146"/>
    </row>
    <row r="143" spans="1:9" outlineLevel="1">
      <c r="A143" s="19" t="s">
        <v>1074</v>
      </c>
      <c r="C143" s="90" t="s">
        <v>454</v>
      </c>
      <c r="D143" s="23" t="s">
        <v>451</v>
      </c>
      <c r="E143" s="225" t="s">
        <v>708</v>
      </c>
      <c r="F143" s="18"/>
      <c r="G143" s="18"/>
      <c r="H143" s="18"/>
      <c r="I143" s="146"/>
    </row>
    <row r="144" spans="1:9" outlineLevel="1">
      <c r="A144" s="19" t="s">
        <v>1075</v>
      </c>
      <c r="C144" s="308" t="s">
        <v>458</v>
      </c>
      <c r="D144" s="287"/>
      <c r="E144" s="291"/>
      <c r="F144" s="292"/>
      <c r="G144" s="102"/>
      <c r="H144" s="288"/>
      <c r="I144" s="146"/>
    </row>
    <row r="145" spans="1:14" outlineLevel="1">
      <c r="C145" s="207" t="s">
        <v>339</v>
      </c>
      <c r="D145" s="23" t="s">
        <v>451</v>
      </c>
      <c r="E145" s="225" t="s">
        <v>708</v>
      </c>
      <c r="F145" s="18"/>
      <c r="G145" s="18"/>
      <c r="H145" s="18"/>
      <c r="I145" s="146"/>
    </row>
    <row r="146" spans="1:14" outlineLevel="1">
      <c r="C146" s="207" t="s">
        <v>367</v>
      </c>
      <c r="D146" s="23" t="s">
        <v>451</v>
      </c>
      <c r="E146" s="225" t="s">
        <v>708</v>
      </c>
      <c r="F146" s="18"/>
      <c r="G146" s="18"/>
      <c r="H146" s="18"/>
      <c r="I146" s="146"/>
    </row>
    <row r="147" spans="1:14" outlineLevel="1">
      <c r="C147" s="207" t="s">
        <v>367</v>
      </c>
      <c r="D147" s="23" t="s">
        <v>451</v>
      </c>
      <c r="E147" s="225" t="s">
        <v>708</v>
      </c>
      <c r="F147" s="18"/>
      <c r="G147" s="18"/>
      <c r="H147" s="18"/>
      <c r="I147" s="146"/>
    </row>
    <row r="148" spans="1:14" outlineLevel="1">
      <c r="C148" s="119" t="s">
        <v>368</v>
      </c>
      <c r="D148" s="23" t="s">
        <v>451</v>
      </c>
      <c r="E148" s="225"/>
      <c r="F148" s="18"/>
      <c r="G148" s="18"/>
      <c r="H148" s="18"/>
      <c r="I148" s="146"/>
    </row>
    <row r="149" spans="1:14" outlineLevel="1">
      <c r="C149" s="119" t="s">
        <v>368</v>
      </c>
      <c r="D149" s="23" t="s">
        <v>451</v>
      </c>
      <c r="E149" s="225"/>
      <c r="F149" s="18"/>
      <c r="G149" s="18"/>
      <c r="H149" s="18"/>
      <c r="I149" s="146"/>
    </row>
    <row r="150" spans="1:14" ht="20.100000000000001" customHeight="1">
      <c r="A150" s="19" t="s">
        <v>1032</v>
      </c>
      <c r="B150" s="137"/>
      <c r="C150" s="137" t="s">
        <v>751</v>
      </c>
      <c r="D150" s="137"/>
      <c r="E150" s="138" t="s">
        <v>716</v>
      </c>
      <c r="F150" s="138" t="s">
        <v>718</v>
      </c>
      <c r="G150" s="138" t="s">
        <v>717</v>
      </c>
      <c r="H150" s="138" t="s">
        <v>715</v>
      </c>
      <c r="I150" s="146"/>
    </row>
    <row r="151" spans="1:14" outlineLevel="1">
      <c r="A151" s="19" t="s">
        <v>1076</v>
      </c>
      <c r="C151" s="122" t="s">
        <v>729</v>
      </c>
      <c r="D151" s="23" t="s">
        <v>391</v>
      </c>
      <c r="E151" s="226" t="s">
        <v>708</v>
      </c>
      <c r="F151" s="18"/>
      <c r="G151" s="18"/>
      <c r="H151" s="18"/>
      <c r="I151" s="146"/>
    </row>
    <row r="152" spans="1:14" ht="35.1" customHeight="1">
      <c r="A152" s="235"/>
      <c r="B152" s="236"/>
      <c r="C152" s="233" t="s">
        <v>378</v>
      </c>
      <c r="D152" s="233"/>
      <c r="E152" s="234" t="s">
        <v>716</v>
      </c>
      <c r="F152" s="234" t="s">
        <v>718</v>
      </c>
      <c r="G152" s="234" t="s">
        <v>717</v>
      </c>
      <c r="H152" s="234" t="s">
        <v>715</v>
      </c>
      <c r="I152" s="146"/>
    </row>
    <row r="153" spans="1:14" s="55" customFormat="1" ht="14.1" customHeight="1" outlineLevel="1">
      <c r="A153" s="55" t="s">
        <v>1077</v>
      </c>
      <c r="B153" s="23"/>
      <c r="C153" s="20" t="s">
        <v>455</v>
      </c>
      <c r="D153" s="23" t="s">
        <v>391</v>
      </c>
      <c r="E153" s="222" t="s">
        <v>708</v>
      </c>
      <c r="F153" s="18"/>
      <c r="G153" s="123"/>
      <c r="H153" s="18"/>
      <c r="I153" s="184"/>
      <c r="J153" s="191"/>
      <c r="K153" s="23"/>
      <c r="L153" s="191"/>
      <c r="M153" s="191"/>
      <c r="N153" s="192" t="s">
        <v>831</v>
      </c>
    </row>
    <row r="154" spans="1:14" s="240" customFormat="1" ht="21">
      <c r="B154" s="238"/>
      <c r="C154" s="238" t="s">
        <v>832</v>
      </c>
      <c r="D154" s="238"/>
      <c r="E154" s="239" t="s">
        <v>716</v>
      </c>
      <c r="F154" s="239" t="s">
        <v>718</v>
      </c>
      <c r="G154" s="239" t="s">
        <v>717</v>
      </c>
      <c r="H154" s="239" t="s">
        <v>715</v>
      </c>
      <c r="I154" s="241"/>
      <c r="J154" s="240" t="s">
        <v>833</v>
      </c>
      <c r="K154" s="240">
        <v>152</v>
      </c>
      <c r="L154" s="240" t="s">
        <v>790</v>
      </c>
      <c r="M154" s="240" t="e">
        <f>$E$155*E157/N154</f>
        <v>#VALUE!</v>
      </c>
      <c r="N154" s="240">
        <v>1.76</v>
      </c>
    </row>
    <row r="155" spans="1:14" s="187" customFormat="1" ht="14.1" customHeight="1" outlineLevel="1">
      <c r="A155" s="187" t="s">
        <v>1078</v>
      </c>
      <c r="B155" s="62"/>
      <c r="C155" s="89" t="s">
        <v>834</v>
      </c>
      <c r="D155" s="62" t="s">
        <v>391</v>
      </c>
      <c r="E155" s="225" t="s">
        <v>708</v>
      </c>
      <c r="F155" s="18"/>
      <c r="G155" s="273"/>
      <c r="H155" s="18"/>
      <c r="I155" s="184"/>
      <c r="J155" s="185" t="s">
        <v>835</v>
      </c>
      <c r="K155" s="194" t="s">
        <v>836</v>
      </c>
      <c r="L155" s="193" t="s">
        <v>790</v>
      </c>
      <c r="M155" s="191" t="e">
        <f t="shared" ref="M155:M180" si="0">$E$155*E158/N155</f>
        <v>#VALUE!</v>
      </c>
      <c r="N155" s="189">
        <v>22.5</v>
      </c>
    </row>
    <row r="156" spans="1:14" s="187" customFormat="1" ht="14.1" customHeight="1" outlineLevel="1">
      <c r="A156" s="187" t="s">
        <v>1079</v>
      </c>
      <c r="B156" s="261"/>
      <c r="C156" s="307" t="s">
        <v>837</v>
      </c>
      <c r="D156" s="297"/>
      <c r="E156" s="298"/>
      <c r="F156" s="299"/>
      <c r="G156" s="300"/>
      <c r="H156" s="301"/>
      <c r="I156" s="184"/>
      <c r="J156" s="185" t="s">
        <v>838</v>
      </c>
      <c r="K156" s="62">
        <v>180</v>
      </c>
      <c r="L156" s="193" t="s">
        <v>790</v>
      </c>
      <c r="M156" s="191" t="e">
        <f t="shared" si="0"/>
        <v>#VALUE!</v>
      </c>
      <c r="N156" s="195">
        <v>15.5</v>
      </c>
    </row>
    <row r="157" spans="1:14" s="187" customFormat="1" ht="14.1" customHeight="1" outlineLevel="1">
      <c r="B157" s="62"/>
      <c r="C157" s="263" t="s">
        <v>963</v>
      </c>
      <c r="D157" s="260" t="s">
        <v>839</v>
      </c>
      <c r="E157" s="82" t="s">
        <v>708</v>
      </c>
      <c r="F157" s="18"/>
      <c r="G157" s="18"/>
      <c r="H157" s="274"/>
      <c r="I157" s="184"/>
      <c r="J157" s="185" t="s">
        <v>840</v>
      </c>
      <c r="K157" s="62">
        <v>181</v>
      </c>
      <c r="L157" s="193" t="s">
        <v>790</v>
      </c>
      <c r="M157" s="191" t="e">
        <f t="shared" si="0"/>
        <v>#VALUE!</v>
      </c>
      <c r="N157" s="195">
        <v>1.6</v>
      </c>
    </row>
    <row r="158" spans="1:14" s="187" customFormat="1" ht="14.1" customHeight="1" outlineLevel="1">
      <c r="B158" s="62"/>
      <c r="C158" s="262" t="s">
        <v>963</v>
      </c>
      <c r="D158" s="260" t="s">
        <v>839</v>
      </c>
      <c r="E158" s="82" t="s">
        <v>708</v>
      </c>
      <c r="F158" s="18"/>
      <c r="G158" s="18"/>
      <c r="H158" s="18"/>
      <c r="I158" s="184"/>
      <c r="J158" s="185" t="s">
        <v>841</v>
      </c>
      <c r="K158" s="62">
        <v>182</v>
      </c>
      <c r="L158" s="193" t="s">
        <v>790</v>
      </c>
      <c r="M158" s="191" t="e">
        <f t="shared" si="0"/>
        <v>#VALUE!</v>
      </c>
      <c r="N158" s="195">
        <v>11.5</v>
      </c>
    </row>
    <row r="159" spans="1:14" s="240" customFormat="1" ht="21">
      <c r="A159" s="240" t="s">
        <v>1032</v>
      </c>
      <c r="B159" s="238"/>
      <c r="C159" s="238" t="s">
        <v>842</v>
      </c>
      <c r="D159" s="238"/>
      <c r="E159" s="239" t="s">
        <v>716</v>
      </c>
      <c r="F159" s="239" t="s">
        <v>718</v>
      </c>
      <c r="G159" s="239" t="s">
        <v>717</v>
      </c>
      <c r="H159" s="239" t="s">
        <v>715</v>
      </c>
      <c r="I159" s="241"/>
      <c r="J159" s="240" t="s">
        <v>843</v>
      </c>
      <c r="K159" s="240">
        <v>183</v>
      </c>
      <c r="L159" s="240" t="s">
        <v>790</v>
      </c>
      <c r="M159" s="240" t="e">
        <f t="shared" si="0"/>
        <v>#VALUE!</v>
      </c>
      <c r="N159" s="240">
        <v>4.4000000000000004</v>
      </c>
    </row>
    <row r="160" spans="1:14" s="187" customFormat="1" ht="14.1" customHeight="1" outlineLevel="1">
      <c r="A160" s="187" t="s">
        <v>1080</v>
      </c>
      <c r="B160" s="62"/>
      <c r="C160" s="89" t="s">
        <v>844</v>
      </c>
      <c r="D160" s="62" t="s">
        <v>391</v>
      </c>
      <c r="E160" s="275" t="s">
        <v>708</v>
      </c>
      <c r="F160" s="18"/>
      <c r="G160" s="18"/>
      <c r="H160" s="273"/>
      <c r="I160" s="184"/>
      <c r="J160" s="185" t="s">
        <v>845</v>
      </c>
      <c r="K160" s="62">
        <v>184</v>
      </c>
      <c r="L160" s="193" t="s">
        <v>790</v>
      </c>
      <c r="M160" s="191" t="e">
        <f t="shared" si="0"/>
        <v>#VALUE!</v>
      </c>
      <c r="N160" s="195">
        <v>3.6</v>
      </c>
    </row>
    <row r="161" spans="1:15" s="187" customFormat="1" ht="14.1" customHeight="1" outlineLevel="1">
      <c r="A161" s="187" t="s">
        <v>1081</v>
      </c>
      <c r="B161" s="62"/>
      <c r="C161" s="304" t="s">
        <v>837</v>
      </c>
      <c r="D161" s="302"/>
      <c r="E161" s="303"/>
      <c r="F161" s="299"/>
      <c r="G161" s="299"/>
      <c r="H161" s="300"/>
      <c r="I161" s="184"/>
      <c r="J161" s="185" t="s">
        <v>846</v>
      </c>
      <c r="K161" s="62">
        <v>185</v>
      </c>
      <c r="L161" s="193" t="s">
        <v>790</v>
      </c>
      <c r="M161" s="191" t="e">
        <f t="shared" si="0"/>
        <v>#VALUE!</v>
      </c>
      <c r="N161" s="195">
        <v>26.1</v>
      </c>
    </row>
    <row r="162" spans="1:15" s="187" customFormat="1" ht="14.1" customHeight="1" outlineLevel="1">
      <c r="B162" s="261"/>
      <c r="C162" s="263" t="s">
        <v>963</v>
      </c>
      <c r="D162" s="276" t="s">
        <v>847</v>
      </c>
      <c r="E162" s="82" t="s">
        <v>708</v>
      </c>
      <c r="F162" s="18"/>
      <c r="G162" s="18"/>
      <c r="H162" s="18"/>
      <c r="I162" s="184"/>
      <c r="J162" s="185" t="s">
        <v>848</v>
      </c>
      <c r="K162" s="62">
        <v>186</v>
      </c>
      <c r="L162" s="193" t="s">
        <v>790</v>
      </c>
      <c r="M162" s="191" t="e">
        <f t="shared" si="0"/>
        <v>#VALUE!</v>
      </c>
      <c r="N162" s="195">
        <v>3.18</v>
      </c>
    </row>
    <row r="163" spans="1:15" s="187" customFormat="1" ht="14.1" customHeight="1" outlineLevel="1">
      <c r="B163" s="62"/>
      <c r="C163" s="262" t="s">
        <v>963</v>
      </c>
      <c r="D163" s="23" t="s">
        <v>847</v>
      </c>
      <c r="E163" s="82" t="s">
        <v>708</v>
      </c>
      <c r="F163" s="18"/>
      <c r="G163" s="18"/>
      <c r="H163" s="18"/>
      <c r="I163" s="184"/>
      <c r="J163" s="185" t="s">
        <v>849</v>
      </c>
      <c r="K163" s="62">
        <v>187</v>
      </c>
      <c r="L163" s="193" t="s">
        <v>790</v>
      </c>
      <c r="M163" s="191" t="e">
        <f t="shared" si="0"/>
        <v>#VALUE!</v>
      </c>
      <c r="N163" s="195">
        <v>14.1</v>
      </c>
    </row>
    <row r="164" spans="1:15" s="240" customFormat="1" ht="21">
      <c r="A164" s="237" t="s">
        <v>1032</v>
      </c>
      <c r="B164" s="238"/>
      <c r="C164" s="238" t="s">
        <v>850</v>
      </c>
      <c r="D164" s="238"/>
      <c r="E164" s="239" t="s">
        <v>716</v>
      </c>
      <c r="F164" s="239" t="s">
        <v>718</v>
      </c>
      <c r="G164" s="239" t="s">
        <v>717</v>
      </c>
      <c r="H164" s="239" t="s">
        <v>715</v>
      </c>
      <c r="I164" s="241"/>
      <c r="J164" s="240" t="s">
        <v>851</v>
      </c>
      <c r="K164" s="240">
        <v>178</v>
      </c>
      <c r="L164" s="240" t="s">
        <v>790</v>
      </c>
      <c r="M164" s="240" t="e">
        <f t="shared" si="0"/>
        <v>#VALUE!</v>
      </c>
      <c r="N164" s="240">
        <v>3.82</v>
      </c>
    </row>
    <row r="165" spans="1:15" s="187" customFormat="1" ht="14.1" customHeight="1" outlineLevel="1">
      <c r="A165" s="187" t="s">
        <v>1082</v>
      </c>
      <c r="B165" s="62"/>
      <c r="C165" s="270" t="s">
        <v>852</v>
      </c>
      <c r="D165" s="277" t="s">
        <v>391</v>
      </c>
      <c r="E165" s="225" t="s">
        <v>708</v>
      </c>
      <c r="F165" s="18"/>
      <c r="G165" s="18"/>
      <c r="H165" s="18"/>
      <c r="I165" s="184"/>
      <c r="J165" s="18" t="s">
        <v>853</v>
      </c>
      <c r="K165" s="62">
        <v>172</v>
      </c>
      <c r="L165" s="193" t="s">
        <v>790</v>
      </c>
      <c r="M165" s="191" t="e">
        <f t="shared" si="0"/>
        <v>#VALUE!</v>
      </c>
      <c r="N165" s="195">
        <v>16.8</v>
      </c>
    </row>
    <row r="166" spans="1:15" s="187" customFormat="1" ht="14.1" customHeight="1" outlineLevel="1">
      <c r="A166" s="187" t="s">
        <v>1083</v>
      </c>
      <c r="B166" s="261"/>
      <c r="C166" s="307" t="s">
        <v>837</v>
      </c>
      <c r="D166" s="297"/>
      <c r="E166" s="298"/>
      <c r="F166" s="299"/>
      <c r="G166" s="300"/>
      <c r="H166" s="301"/>
      <c r="I166" s="184"/>
      <c r="J166" s="18" t="s">
        <v>854</v>
      </c>
      <c r="K166" s="194" t="s">
        <v>836</v>
      </c>
      <c r="L166" s="193" t="s">
        <v>790</v>
      </c>
      <c r="M166" s="191" t="e">
        <f t="shared" si="0"/>
        <v>#VALUE!</v>
      </c>
      <c r="N166" s="196">
        <v>0.18332999999999999</v>
      </c>
    </row>
    <row r="167" spans="1:15" s="187" customFormat="1" ht="14.1" customHeight="1" outlineLevel="1">
      <c r="B167" s="62"/>
      <c r="C167" s="263" t="s">
        <v>963</v>
      </c>
      <c r="D167" s="276" t="s">
        <v>855</v>
      </c>
      <c r="E167" s="279" t="s">
        <v>708</v>
      </c>
      <c r="F167" s="18"/>
      <c r="G167" s="18"/>
      <c r="H167" s="274"/>
      <c r="I167" s="184"/>
      <c r="J167" s="18" t="s">
        <v>856</v>
      </c>
      <c r="K167" s="62">
        <v>175</v>
      </c>
      <c r="L167" s="193" t="s">
        <v>790</v>
      </c>
      <c r="M167" s="191" t="e">
        <f t="shared" si="0"/>
        <v>#VALUE!</v>
      </c>
      <c r="N167" s="195">
        <v>8.9</v>
      </c>
    </row>
    <row r="168" spans="1:15" s="187" customFormat="1" ht="14.1" customHeight="1" outlineLevel="1">
      <c r="B168" s="62"/>
      <c r="C168" s="262" t="s">
        <v>963</v>
      </c>
      <c r="D168" s="260" t="s">
        <v>855</v>
      </c>
      <c r="E168" s="82" t="s">
        <v>708</v>
      </c>
      <c r="F168" s="18"/>
      <c r="G168" s="18"/>
      <c r="H168" s="18"/>
      <c r="I168" s="184"/>
      <c r="J168" s="18" t="s">
        <v>857</v>
      </c>
      <c r="K168" s="62">
        <v>156</v>
      </c>
      <c r="L168" s="193" t="s">
        <v>790</v>
      </c>
      <c r="M168" s="191" t="e">
        <f t="shared" si="0"/>
        <v>#VALUE!</v>
      </c>
      <c r="N168" s="195">
        <v>5.29</v>
      </c>
    </row>
    <row r="169" spans="1:15" s="240" customFormat="1" ht="21">
      <c r="A169" s="237" t="s">
        <v>1032</v>
      </c>
      <c r="B169" s="238"/>
      <c r="C169" s="238" t="s">
        <v>858</v>
      </c>
      <c r="D169" s="238"/>
      <c r="E169" s="239" t="s">
        <v>716</v>
      </c>
      <c r="F169" s="239" t="s">
        <v>718</v>
      </c>
      <c r="G169" s="239" t="s">
        <v>717</v>
      </c>
      <c r="H169" s="239" t="s">
        <v>715</v>
      </c>
      <c r="I169" s="241"/>
      <c r="J169" s="240" t="s">
        <v>859</v>
      </c>
      <c r="K169" s="240">
        <v>176</v>
      </c>
      <c r="L169" s="240" t="s">
        <v>790</v>
      </c>
      <c r="M169" s="240" t="e">
        <f t="shared" si="0"/>
        <v>#VALUE!</v>
      </c>
      <c r="N169" s="240">
        <v>0.217</v>
      </c>
      <c r="O169" s="240" t="s">
        <v>860</v>
      </c>
    </row>
    <row r="170" spans="1:15" s="187" customFormat="1" ht="14.1" customHeight="1" outlineLevel="1">
      <c r="A170" s="187" t="s">
        <v>1084</v>
      </c>
      <c r="B170" s="62"/>
      <c r="C170" s="89" t="s">
        <v>861</v>
      </c>
      <c r="D170" s="62" t="s">
        <v>391</v>
      </c>
      <c r="E170" s="225" t="s">
        <v>708</v>
      </c>
      <c r="F170" s="18"/>
      <c r="G170" s="18"/>
      <c r="H170" s="273"/>
      <c r="I170" s="184"/>
      <c r="J170" s="18" t="s">
        <v>862</v>
      </c>
      <c r="K170" s="62">
        <v>177</v>
      </c>
      <c r="L170" s="193" t="s">
        <v>790</v>
      </c>
      <c r="M170" s="191" t="e">
        <f t="shared" si="0"/>
        <v>#VALUE!</v>
      </c>
      <c r="N170" s="195">
        <v>5.31E-4</v>
      </c>
      <c r="O170" s="197" t="s">
        <v>860</v>
      </c>
    </row>
    <row r="171" spans="1:15" s="187" customFormat="1" ht="14.1" customHeight="1" outlineLevel="1">
      <c r="A171" s="187" t="s">
        <v>1085</v>
      </c>
      <c r="B171" s="62"/>
      <c r="C171" s="304" t="s">
        <v>837</v>
      </c>
      <c r="D171" s="297"/>
      <c r="E171" s="298"/>
      <c r="F171" s="301"/>
      <c r="G171" s="299"/>
      <c r="H171" s="300"/>
      <c r="I171" s="184"/>
      <c r="J171" s="190" t="s">
        <v>863</v>
      </c>
      <c r="K171" s="62">
        <v>154</v>
      </c>
      <c r="L171" s="193" t="s">
        <v>790</v>
      </c>
      <c r="M171" s="191" t="e">
        <f t="shared" si="0"/>
        <v>#VALUE!</v>
      </c>
      <c r="N171" s="195">
        <v>52.8</v>
      </c>
    </row>
    <row r="172" spans="1:15" s="187" customFormat="1" ht="14.1" customHeight="1" outlineLevel="1">
      <c r="B172" s="62"/>
      <c r="C172" s="265" t="s">
        <v>963</v>
      </c>
      <c r="D172" s="276" t="s">
        <v>864</v>
      </c>
      <c r="E172" s="82" t="s">
        <v>708</v>
      </c>
      <c r="F172" s="18"/>
      <c r="G172" s="274"/>
      <c r="H172" s="18"/>
      <c r="I172" s="184"/>
      <c r="J172" s="18" t="s">
        <v>865</v>
      </c>
      <c r="K172" s="62">
        <v>155</v>
      </c>
      <c r="L172" s="193" t="s">
        <v>790</v>
      </c>
      <c r="M172" s="191" t="e">
        <f t="shared" si="0"/>
        <v>#VALUE!</v>
      </c>
      <c r="N172" s="186">
        <v>33.299999999999997</v>
      </c>
    </row>
    <row r="173" spans="1:15" s="187" customFormat="1" ht="14.1" customHeight="1" outlineLevel="1">
      <c r="B173" s="62"/>
      <c r="C173" s="264" t="s">
        <v>963</v>
      </c>
      <c r="D173" s="260" t="s">
        <v>864</v>
      </c>
      <c r="E173" s="82" t="s">
        <v>708</v>
      </c>
      <c r="F173" s="18"/>
      <c r="G173" s="18"/>
      <c r="H173" s="18"/>
      <c r="I173" s="184"/>
      <c r="J173" s="18" t="s">
        <v>866</v>
      </c>
      <c r="K173" s="62">
        <v>161</v>
      </c>
      <c r="L173" s="193" t="s">
        <v>790</v>
      </c>
      <c r="M173" s="191" t="e">
        <f t="shared" si="0"/>
        <v>#VALUE!</v>
      </c>
      <c r="N173" s="195">
        <v>103</v>
      </c>
    </row>
    <row r="174" spans="1:15" s="240" customFormat="1" ht="21">
      <c r="A174" s="237" t="s">
        <v>1032</v>
      </c>
      <c r="B174" s="238"/>
      <c r="C174" s="238" t="s">
        <v>867</v>
      </c>
      <c r="D174" s="238"/>
      <c r="E174" s="239" t="s">
        <v>716</v>
      </c>
      <c r="F174" s="239" t="s">
        <v>718</v>
      </c>
      <c r="G174" s="239" t="s">
        <v>717</v>
      </c>
      <c r="H174" s="239" t="s">
        <v>715</v>
      </c>
      <c r="I174" s="241"/>
      <c r="J174" s="240" t="s">
        <v>868</v>
      </c>
      <c r="K174" s="240">
        <v>162</v>
      </c>
      <c r="L174" s="240" t="s">
        <v>790</v>
      </c>
      <c r="M174" s="240" t="e">
        <f t="shared" si="0"/>
        <v>#VALUE!</v>
      </c>
      <c r="N174" s="240">
        <v>28.1</v>
      </c>
    </row>
    <row r="175" spans="1:15" s="187" customFormat="1" ht="14.1" customHeight="1" outlineLevel="1">
      <c r="A175" s="187" t="s">
        <v>1086</v>
      </c>
      <c r="B175" s="62"/>
      <c r="C175" s="270" t="s">
        <v>869</v>
      </c>
      <c r="D175" s="62" t="s">
        <v>391</v>
      </c>
      <c r="E175" s="225" t="s">
        <v>708</v>
      </c>
      <c r="F175" s="18"/>
      <c r="G175" s="18"/>
      <c r="H175" s="18"/>
      <c r="I175" s="184"/>
      <c r="J175" s="18" t="s">
        <v>870</v>
      </c>
      <c r="K175" s="62">
        <v>163</v>
      </c>
      <c r="L175" s="193" t="s">
        <v>790</v>
      </c>
      <c r="M175" s="191" t="e">
        <f t="shared" si="0"/>
        <v>#VALUE!</v>
      </c>
      <c r="N175" s="195">
        <v>1.92</v>
      </c>
    </row>
    <row r="176" spans="1:15" s="187" customFormat="1" ht="14.1" customHeight="1" outlineLevel="1">
      <c r="A176" s="187" t="s">
        <v>1087</v>
      </c>
      <c r="B176" s="261"/>
      <c r="C176" s="304" t="s">
        <v>837</v>
      </c>
      <c r="D176" s="297"/>
      <c r="E176" s="298"/>
      <c r="F176" s="299"/>
      <c r="G176" s="300"/>
      <c r="H176" s="301"/>
      <c r="I176" s="184"/>
      <c r="J176" s="18" t="s">
        <v>871</v>
      </c>
      <c r="K176" s="62">
        <v>166</v>
      </c>
      <c r="L176" s="193" t="s">
        <v>790</v>
      </c>
      <c r="M176" s="191" t="e">
        <f t="shared" si="0"/>
        <v>#VALUE!</v>
      </c>
      <c r="N176" s="195">
        <v>8.1100000000000005E-2</v>
      </c>
      <c r="O176" s="197" t="s">
        <v>860</v>
      </c>
    </row>
    <row r="177" spans="1:29" s="187" customFormat="1" ht="14.1" customHeight="1" outlineLevel="1">
      <c r="B177" s="261"/>
      <c r="C177" s="263" t="s">
        <v>963</v>
      </c>
      <c r="D177" s="276" t="s">
        <v>872</v>
      </c>
      <c r="E177" s="279" t="s">
        <v>708</v>
      </c>
      <c r="F177" s="274"/>
      <c r="G177" s="18"/>
      <c r="H177" s="18"/>
      <c r="I177" s="184"/>
      <c r="J177" s="18" t="s">
        <v>873</v>
      </c>
      <c r="K177" s="62">
        <v>169</v>
      </c>
      <c r="L177" s="193" t="s">
        <v>790</v>
      </c>
      <c r="M177" s="191" t="e">
        <f t="shared" si="0"/>
        <v>#VALUE!</v>
      </c>
      <c r="N177" s="195">
        <v>3</v>
      </c>
      <c r="O177" s="197" t="s">
        <v>874</v>
      </c>
    </row>
    <row r="178" spans="1:29" s="187" customFormat="1" ht="14.1" customHeight="1" outlineLevel="1">
      <c r="B178" s="62"/>
      <c r="C178" s="262" t="s">
        <v>963</v>
      </c>
      <c r="D178" s="260" t="s">
        <v>872</v>
      </c>
      <c r="E178" s="82" t="s">
        <v>708</v>
      </c>
      <c r="F178" s="18"/>
      <c r="G178" s="18"/>
      <c r="H178" s="18"/>
      <c r="I178" s="184"/>
      <c r="J178" s="18" t="s">
        <v>875</v>
      </c>
      <c r="K178" s="62">
        <v>170</v>
      </c>
      <c r="L178" s="193" t="s">
        <v>790</v>
      </c>
      <c r="M178" s="191" t="e">
        <f t="shared" si="0"/>
        <v>#VALUE!</v>
      </c>
      <c r="N178" s="195">
        <v>4.3099999999999996</v>
      </c>
    </row>
    <row r="179" spans="1:29" s="240" customFormat="1" ht="21">
      <c r="A179" s="237" t="s">
        <v>1032</v>
      </c>
      <c r="B179" s="238"/>
      <c r="C179" s="238" t="s">
        <v>876</v>
      </c>
      <c r="D179" s="238"/>
      <c r="E179" s="239" t="s">
        <v>716</v>
      </c>
      <c r="F179" s="239" t="s">
        <v>718</v>
      </c>
      <c r="G179" s="239" t="s">
        <v>717</v>
      </c>
      <c r="H179" s="239" t="s">
        <v>715</v>
      </c>
      <c r="I179" s="241"/>
      <c r="J179" s="240" t="s">
        <v>877</v>
      </c>
      <c r="K179" s="240">
        <v>173</v>
      </c>
      <c r="L179" s="240" t="s">
        <v>790</v>
      </c>
      <c r="M179" s="240" t="e">
        <f t="shared" si="0"/>
        <v>#VALUE!</v>
      </c>
      <c r="N179" s="240">
        <v>0</v>
      </c>
      <c r="O179" s="240" t="s">
        <v>878</v>
      </c>
    </row>
    <row r="180" spans="1:29" s="187" customFormat="1" ht="14.1" customHeight="1" outlineLevel="1">
      <c r="A180" s="187" t="s">
        <v>1088</v>
      </c>
      <c r="B180" s="62"/>
      <c r="C180" s="270" t="s">
        <v>879</v>
      </c>
      <c r="D180" s="277" t="s">
        <v>391</v>
      </c>
      <c r="E180" s="225" t="s">
        <v>708</v>
      </c>
      <c r="F180" s="273"/>
      <c r="G180" s="273"/>
      <c r="H180" s="273"/>
      <c r="I180" s="184"/>
      <c r="J180" s="18" t="s">
        <v>880</v>
      </c>
      <c r="K180" s="62">
        <v>174</v>
      </c>
      <c r="L180" s="193" t="s">
        <v>790</v>
      </c>
      <c r="M180" s="191" t="e">
        <f t="shared" si="0"/>
        <v>#VALUE!</v>
      </c>
      <c r="N180" s="195">
        <v>4.79</v>
      </c>
    </row>
    <row r="181" spans="1:29" s="187" customFormat="1" ht="14.1" customHeight="1" outlineLevel="1">
      <c r="A181" s="187" t="s">
        <v>1089</v>
      </c>
      <c r="B181" s="62"/>
      <c r="C181" s="304" t="s">
        <v>837</v>
      </c>
      <c r="D181" s="271"/>
      <c r="E181" s="278"/>
      <c r="F181" s="272"/>
      <c r="G181" s="272"/>
      <c r="H181" s="300"/>
      <c r="I181" s="184"/>
      <c r="J181" s="190" t="s">
        <v>881</v>
      </c>
      <c r="K181" s="62">
        <v>179</v>
      </c>
      <c r="L181" s="193" t="s">
        <v>790</v>
      </c>
      <c r="M181" s="191" t="e">
        <f>$E$155*E201/N181</f>
        <v>#VALUE!</v>
      </c>
      <c r="N181" s="196">
        <v>2.94</v>
      </c>
    </row>
    <row r="182" spans="1:29" s="187" customFormat="1" ht="14.1" customHeight="1" outlineLevel="1">
      <c r="B182" s="62"/>
      <c r="C182" s="280" t="s">
        <v>963</v>
      </c>
      <c r="D182" s="259" t="s">
        <v>882</v>
      </c>
      <c r="E182" s="279" t="s">
        <v>708</v>
      </c>
      <c r="F182" s="274"/>
      <c r="G182" s="274"/>
      <c r="H182" s="18"/>
      <c r="I182" s="184"/>
      <c r="J182" s="18" t="s">
        <v>863</v>
      </c>
      <c r="K182" s="62">
        <v>154</v>
      </c>
      <c r="L182" s="193" t="s">
        <v>790</v>
      </c>
      <c r="M182" s="191" t="e">
        <f>$E$155*E202/N182</f>
        <v>#VALUE!</v>
      </c>
      <c r="N182" s="196">
        <v>52.8</v>
      </c>
    </row>
    <row r="183" spans="1:29" s="187" customFormat="1" ht="14.1" customHeight="1" outlineLevel="1">
      <c r="B183" s="62"/>
      <c r="C183" s="262" t="s">
        <v>963</v>
      </c>
      <c r="D183" s="260" t="s">
        <v>882</v>
      </c>
      <c r="E183" s="82" t="s">
        <v>708</v>
      </c>
      <c r="F183" s="18"/>
      <c r="G183" s="18"/>
      <c r="H183" s="18"/>
      <c r="I183" s="184"/>
      <c r="J183" s="18" t="s">
        <v>883</v>
      </c>
      <c r="K183" s="62">
        <v>171</v>
      </c>
      <c r="L183" s="193" t="s">
        <v>790</v>
      </c>
      <c r="M183" s="191" t="e">
        <f>$E$155*E203/N183</f>
        <v>#VALUE!</v>
      </c>
      <c r="N183" s="195">
        <v>3.51</v>
      </c>
    </row>
    <row r="184" spans="1:29" ht="35.1" customHeight="1">
      <c r="A184" s="55" t="s">
        <v>1032</v>
      </c>
      <c r="B184" s="243"/>
      <c r="C184" s="249" t="s">
        <v>788</v>
      </c>
      <c r="D184" s="250"/>
      <c r="E184" s="251" t="s">
        <v>716</v>
      </c>
      <c r="F184" s="251" t="s">
        <v>718</v>
      </c>
      <c r="G184" s="251" t="s">
        <v>717</v>
      </c>
      <c r="H184" s="252" t="s">
        <v>715</v>
      </c>
      <c r="I184" s="77"/>
      <c r="J184" s="18" t="s">
        <v>789</v>
      </c>
      <c r="K184" s="176">
        <v>188</v>
      </c>
      <c r="L184" s="177" t="s">
        <v>790</v>
      </c>
      <c r="M184" s="178" t="e">
        <f>$E$155*#REF!/N184</f>
        <v>#VALUE!</v>
      </c>
      <c r="N184" s="179">
        <v>4.36E-2</v>
      </c>
    </row>
    <row r="185" spans="1:29" ht="14.1" customHeight="1" outlineLevel="1">
      <c r="B185" s="244"/>
      <c r="C185" s="245" t="s">
        <v>791</v>
      </c>
      <c r="D185" s="244"/>
      <c r="E185" s="246"/>
      <c r="F185" s="247"/>
      <c r="G185" s="247"/>
      <c r="H185" s="247"/>
      <c r="I185" s="184"/>
      <c r="J185" s="180"/>
      <c r="K185" s="176"/>
      <c r="L185" s="180"/>
      <c r="M185" s="180"/>
      <c r="N185" s="24"/>
    </row>
    <row r="186" spans="1:29" s="53" customFormat="1" ht="15" customHeight="1" outlineLevel="1">
      <c r="A186" s="53" t="s">
        <v>1090</v>
      </c>
      <c r="B186" s="62"/>
      <c r="C186" s="86" t="s">
        <v>792</v>
      </c>
      <c r="D186" s="23" t="s">
        <v>793</v>
      </c>
      <c r="E186" s="225" t="s">
        <v>708</v>
      </c>
      <c r="F186" s="84"/>
      <c r="G186" s="18"/>
      <c r="H186" s="18"/>
      <c r="I186" s="184"/>
      <c r="J186" s="178"/>
      <c r="K186" s="181"/>
      <c r="L186" s="180" t="s">
        <v>794</v>
      </c>
      <c r="M186" s="178" t="e">
        <f>E19*E186*(#REF!-#REF!)</f>
        <v>#VALUE!</v>
      </c>
      <c r="N186" s="182"/>
    </row>
    <row r="187" spans="1:29" s="53" customFormat="1" ht="15" customHeight="1" outlineLevel="1">
      <c r="A187" s="53" t="s">
        <v>1091</v>
      </c>
      <c r="B187" s="62"/>
      <c r="C187" s="86" t="s">
        <v>795</v>
      </c>
      <c r="D187" s="23" t="s">
        <v>793</v>
      </c>
      <c r="E187" s="225" t="s">
        <v>708</v>
      </c>
      <c r="F187" s="84"/>
      <c r="G187" s="18"/>
      <c r="H187" s="18"/>
      <c r="I187" s="184"/>
      <c r="J187" s="178"/>
      <c r="K187" s="181"/>
      <c r="L187" s="180" t="s">
        <v>794</v>
      </c>
      <c r="M187" s="178" t="e">
        <f>E20*E187*(#REF!-#REF!)</f>
        <v>#VALUE!</v>
      </c>
      <c r="N187" s="182"/>
    </row>
    <row r="188" spans="1:29" s="53" customFormat="1" ht="15" customHeight="1" outlineLevel="1">
      <c r="A188" s="53" t="s">
        <v>1092</v>
      </c>
      <c r="B188" s="62"/>
      <c r="C188" s="86" t="s">
        <v>796</v>
      </c>
      <c r="D188" s="23" t="s">
        <v>793</v>
      </c>
      <c r="E188" s="225" t="s">
        <v>708</v>
      </c>
      <c r="F188" s="84"/>
      <c r="G188" s="18"/>
      <c r="H188" s="18"/>
      <c r="I188" s="184"/>
      <c r="J188" s="178"/>
      <c r="K188" s="181"/>
      <c r="L188" s="180" t="s">
        <v>794</v>
      </c>
      <c r="M188" s="178" t="e">
        <f>E21*E188*(#REF!-#REF!)</f>
        <v>#VALUE!</v>
      </c>
      <c r="N188" s="182"/>
    </row>
    <row r="189" spans="1:29" s="24" customFormat="1" ht="14.1" customHeight="1" outlineLevel="1">
      <c r="B189" s="244"/>
      <c r="C189" s="245" t="s">
        <v>797</v>
      </c>
      <c r="D189" s="244"/>
      <c r="E189" s="248"/>
      <c r="F189" s="247"/>
      <c r="G189" s="247"/>
      <c r="H189" s="247"/>
      <c r="I189" s="184"/>
      <c r="J189" s="180" t="s">
        <v>798</v>
      </c>
      <c r="K189" s="176">
        <v>158</v>
      </c>
      <c r="L189" s="180"/>
      <c r="M189" s="180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s="24" customFormat="1" ht="14.1" customHeight="1" outlineLevel="1">
      <c r="A190" s="219" t="s">
        <v>1093</v>
      </c>
      <c r="B190" s="62"/>
      <c r="C190" s="86" t="s">
        <v>799</v>
      </c>
      <c r="D190" s="23" t="s">
        <v>391</v>
      </c>
      <c r="E190" s="225" t="s">
        <v>708</v>
      </c>
      <c r="F190" s="124" t="s">
        <v>800</v>
      </c>
      <c r="G190" s="18"/>
      <c r="H190" s="18"/>
      <c r="I190" s="184"/>
      <c r="J190" s="183" t="s">
        <v>801</v>
      </c>
      <c r="K190" s="176"/>
      <c r="L190" s="180" t="s">
        <v>802</v>
      </c>
      <c r="M190" s="180" t="e">
        <f>E190*0.1</f>
        <v>#VALUE!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s="24" customFormat="1" ht="14.1" customHeight="1" outlineLevel="1">
      <c r="A191" s="219" t="s">
        <v>1094</v>
      </c>
      <c r="B191" s="62"/>
      <c r="C191" s="86" t="s">
        <v>803</v>
      </c>
      <c r="D191" s="23" t="s">
        <v>391</v>
      </c>
      <c r="E191" s="225" t="s">
        <v>708</v>
      </c>
      <c r="F191" s="124" t="s">
        <v>804</v>
      </c>
      <c r="G191" s="18"/>
      <c r="H191" s="18"/>
      <c r="I191" s="184"/>
      <c r="J191" s="183"/>
      <c r="K191" s="176"/>
      <c r="L191" s="180"/>
      <c r="M191" s="180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s="24" customFormat="1" outlineLevel="1">
      <c r="A192" s="219" t="s">
        <v>1095</v>
      </c>
      <c r="B192" s="62"/>
      <c r="C192" s="86" t="s">
        <v>805</v>
      </c>
      <c r="D192" s="23" t="s">
        <v>391</v>
      </c>
      <c r="E192" s="225" t="s">
        <v>708</v>
      </c>
      <c r="F192" s="124" t="s">
        <v>806</v>
      </c>
      <c r="G192" s="18"/>
      <c r="H192" s="18"/>
      <c r="I192" s="184"/>
      <c r="J192" s="183"/>
      <c r="K192" s="176"/>
      <c r="L192" s="180"/>
      <c r="M192" s="180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s="24" customFormat="1" outlineLevel="1">
      <c r="A193" s="219" t="s">
        <v>1096</v>
      </c>
      <c r="B193" s="62"/>
      <c r="C193" s="86" t="s">
        <v>807</v>
      </c>
      <c r="D193" s="23" t="s">
        <v>391</v>
      </c>
      <c r="E193" s="225" t="s">
        <v>708</v>
      </c>
      <c r="F193" s="124" t="s">
        <v>808</v>
      </c>
      <c r="G193" s="18"/>
      <c r="H193" s="18"/>
      <c r="I193" s="184"/>
      <c r="J193" s="183"/>
      <c r="K193" s="176"/>
      <c r="L193" s="180"/>
      <c r="M193" s="180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s="24" customFormat="1" outlineLevel="1">
      <c r="A194" s="219" t="s">
        <v>1097</v>
      </c>
      <c r="B194" s="62"/>
      <c r="C194" s="86" t="s">
        <v>809</v>
      </c>
      <c r="D194" s="23" t="s">
        <v>391</v>
      </c>
      <c r="E194" s="225" t="s">
        <v>708</v>
      </c>
      <c r="F194" s="124" t="s">
        <v>810</v>
      </c>
      <c r="G194" s="18"/>
      <c r="H194" s="18"/>
      <c r="I194" s="184"/>
      <c r="J194" s="183"/>
      <c r="K194" s="176"/>
      <c r="L194" s="180"/>
      <c r="M194" s="180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s="24" customFormat="1" outlineLevel="1">
      <c r="A195" s="219" t="s">
        <v>1098</v>
      </c>
      <c r="B195" s="62"/>
      <c r="C195" s="86" t="s">
        <v>811</v>
      </c>
      <c r="D195" s="23" t="s">
        <v>812</v>
      </c>
      <c r="E195" s="225" t="s">
        <v>708</v>
      </c>
      <c r="F195" s="124" t="s">
        <v>813</v>
      </c>
      <c r="G195" s="18"/>
      <c r="H195" s="18"/>
      <c r="I195" s="184"/>
      <c r="J195" s="183"/>
      <c r="K195" s="176"/>
      <c r="L195" s="180"/>
      <c r="M195" s="180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s="24" customFormat="1" outlineLevel="1">
      <c r="A196" s="219" t="s">
        <v>1099</v>
      </c>
      <c r="B196" s="62"/>
      <c r="C196" s="86" t="s">
        <v>814</v>
      </c>
      <c r="D196" s="23" t="s">
        <v>391</v>
      </c>
      <c r="E196" s="225" t="s">
        <v>708</v>
      </c>
      <c r="F196" s="124" t="s">
        <v>815</v>
      </c>
      <c r="G196" s="18"/>
      <c r="H196" s="18"/>
      <c r="I196" s="184"/>
      <c r="J196" s="183"/>
      <c r="K196" s="176"/>
      <c r="L196" s="180"/>
      <c r="M196" s="180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s="24" customFormat="1" outlineLevel="1">
      <c r="A197" s="219" t="s">
        <v>1100</v>
      </c>
      <c r="B197" s="62"/>
      <c r="C197" s="86" t="s">
        <v>816</v>
      </c>
      <c r="D197" s="23" t="s">
        <v>391</v>
      </c>
      <c r="E197" s="225" t="s">
        <v>708</v>
      </c>
      <c r="F197" s="124" t="s">
        <v>817</v>
      </c>
      <c r="G197" s="18"/>
      <c r="H197" s="18"/>
      <c r="I197" s="184"/>
      <c r="J197" s="183"/>
      <c r="K197" s="176"/>
      <c r="L197" s="180"/>
      <c r="M197" s="180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s="24" customFormat="1" outlineLevel="1">
      <c r="A198" s="219" t="s">
        <v>1101</v>
      </c>
      <c r="B198" s="62"/>
      <c r="C198" s="86" t="s">
        <v>818</v>
      </c>
      <c r="D198" s="23" t="s">
        <v>391</v>
      </c>
      <c r="E198" s="225" t="s">
        <v>708</v>
      </c>
      <c r="F198" s="124" t="s">
        <v>819</v>
      </c>
      <c r="G198" s="18"/>
      <c r="H198" s="18"/>
      <c r="I198" s="184"/>
      <c r="J198" s="183"/>
      <c r="K198" s="176"/>
      <c r="L198" s="180"/>
      <c r="M198" s="180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s="24" customFormat="1" outlineLevel="1">
      <c r="A199" s="219" t="s">
        <v>1102</v>
      </c>
      <c r="B199" s="62"/>
      <c r="C199" s="86" t="s">
        <v>820</v>
      </c>
      <c r="D199" s="23" t="s">
        <v>821</v>
      </c>
      <c r="E199" s="225" t="s">
        <v>708</v>
      </c>
      <c r="F199" s="124"/>
      <c r="G199" s="18"/>
      <c r="H199" s="18"/>
      <c r="I199" s="184"/>
      <c r="J199" s="183"/>
      <c r="K199" s="176"/>
      <c r="L199" s="180"/>
      <c r="M199" s="180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s="24" customFormat="1" outlineLevel="1">
      <c r="A200" s="219" t="s">
        <v>1103</v>
      </c>
      <c r="B200" s="62"/>
      <c r="C200" s="86" t="s">
        <v>822</v>
      </c>
      <c r="D200" s="23" t="s">
        <v>821</v>
      </c>
      <c r="E200" s="225" t="s">
        <v>708</v>
      </c>
      <c r="F200" s="124"/>
      <c r="G200" s="18"/>
      <c r="H200" s="18"/>
      <c r="I200" s="184"/>
      <c r="J200" s="183"/>
      <c r="K200" s="176"/>
      <c r="L200" s="180"/>
      <c r="M200" s="180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35.1" customHeight="1">
      <c r="B201" s="141"/>
      <c r="C201" s="140" t="s">
        <v>366</v>
      </c>
      <c r="D201" s="257"/>
      <c r="E201" s="258" t="s">
        <v>716</v>
      </c>
      <c r="F201" s="258" t="s">
        <v>718</v>
      </c>
      <c r="G201" s="258" t="s">
        <v>717</v>
      </c>
      <c r="H201" s="258" t="s">
        <v>715</v>
      </c>
      <c r="I201" s="77"/>
    </row>
    <row r="202" spans="1:29" outlineLevel="1">
      <c r="B202" s="23"/>
      <c r="C202" s="305" t="s">
        <v>376</v>
      </c>
      <c r="D202" s="287"/>
      <c r="E202" s="82"/>
      <c r="F202" s="283"/>
      <c r="G202" s="283"/>
      <c r="H202" s="283"/>
      <c r="I202" s="146"/>
    </row>
    <row r="203" spans="1:29" s="53" customFormat="1" outlineLevel="1">
      <c r="A203" s="53" t="s">
        <v>1104</v>
      </c>
      <c r="B203" s="23"/>
      <c r="C203" s="86" t="s">
        <v>679</v>
      </c>
      <c r="D203" s="23" t="s">
        <v>385</v>
      </c>
      <c r="E203" s="82" t="s">
        <v>708</v>
      </c>
      <c r="F203" s="84"/>
      <c r="G203" s="18"/>
      <c r="H203" s="18"/>
      <c r="I203" s="146"/>
    </row>
    <row r="204" spans="1:29" outlineLevel="1">
      <c r="A204" s="19" t="s">
        <v>1105</v>
      </c>
      <c r="B204" s="23"/>
      <c r="C204" s="86" t="s">
        <v>700</v>
      </c>
      <c r="D204" s="83" t="s">
        <v>406</v>
      </c>
      <c r="E204" s="82" t="s">
        <v>708</v>
      </c>
      <c r="F204" s="84"/>
      <c r="G204" s="18"/>
      <c r="H204" s="18"/>
      <c r="I204" s="146"/>
    </row>
    <row r="205" spans="1:29" ht="30" outlineLevel="1">
      <c r="A205" s="19" t="s">
        <v>1106</v>
      </c>
      <c r="B205" s="23"/>
      <c r="C205" s="86" t="s">
        <v>701</v>
      </c>
      <c r="D205" s="83" t="s">
        <v>406</v>
      </c>
      <c r="E205" s="82" t="s">
        <v>708</v>
      </c>
      <c r="F205" s="84"/>
      <c r="G205" s="18"/>
      <c r="H205" s="18"/>
      <c r="I205" s="146"/>
    </row>
    <row r="206" spans="1:29" outlineLevel="1">
      <c r="A206" s="19" t="s">
        <v>1107</v>
      </c>
      <c r="B206" s="23"/>
      <c r="C206" s="86" t="s">
        <v>768</v>
      </c>
      <c r="D206" s="23" t="s">
        <v>456</v>
      </c>
      <c r="E206" s="210" t="s">
        <v>708</v>
      </c>
      <c r="F206" s="18"/>
      <c r="G206" s="55"/>
      <c r="H206" s="18"/>
    </row>
    <row r="207" spans="1:29" outlineLevel="1">
      <c r="B207" s="23"/>
      <c r="C207" s="20" t="s">
        <v>678</v>
      </c>
      <c r="D207" s="286"/>
      <c r="E207" s="282"/>
      <c r="F207" s="283"/>
      <c r="G207" s="283"/>
      <c r="H207" s="283"/>
      <c r="I207" s="146"/>
    </row>
    <row r="208" spans="1:29" ht="30" outlineLevel="1">
      <c r="A208" s="19" t="s">
        <v>1108</v>
      </c>
      <c r="B208" s="23"/>
      <c r="C208" s="86" t="s">
        <v>964</v>
      </c>
      <c r="D208" s="23" t="s">
        <v>653</v>
      </c>
      <c r="E208" s="225" t="s">
        <v>708</v>
      </c>
      <c r="F208" s="124"/>
      <c r="G208" s="18"/>
      <c r="H208" s="18"/>
      <c r="I208" s="146"/>
    </row>
    <row r="209" spans="1:29" outlineLevel="1">
      <c r="A209" s="19" t="s">
        <v>1109</v>
      </c>
      <c r="B209" s="23"/>
      <c r="C209" s="86" t="s">
        <v>828</v>
      </c>
      <c r="D209" s="23" t="s">
        <v>653</v>
      </c>
      <c r="E209" s="225" t="s">
        <v>708</v>
      </c>
      <c r="F209" s="124"/>
      <c r="G209" s="18"/>
      <c r="H209" s="18"/>
      <c r="I209" s="146"/>
    </row>
    <row r="210" spans="1:29" outlineLevel="1">
      <c r="A210" s="19" t="s">
        <v>1110</v>
      </c>
      <c r="B210" s="23"/>
      <c r="C210" s="86" t="s">
        <v>829</v>
      </c>
      <c r="D210" s="23" t="s">
        <v>653</v>
      </c>
      <c r="E210" s="225" t="s">
        <v>708</v>
      </c>
      <c r="F210" s="124"/>
      <c r="G210" s="18"/>
      <c r="H210" s="18"/>
      <c r="I210" s="146"/>
    </row>
    <row r="211" spans="1:29" outlineLevel="1">
      <c r="A211" s="19" t="s">
        <v>1111</v>
      </c>
      <c r="B211" s="23"/>
      <c r="C211" s="86" t="s">
        <v>830</v>
      </c>
      <c r="D211" s="23" t="s">
        <v>653</v>
      </c>
      <c r="E211" s="225" t="s">
        <v>708</v>
      </c>
      <c r="F211" s="124"/>
      <c r="G211" s="18"/>
      <c r="H211" s="18"/>
      <c r="I211" s="146"/>
    </row>
    <row r="212" spans="1:29" outlineLevel="1">
      <c r="B212" s="23"/>
      <c r="C212" s="305" t="s">
        <v>380</v>
      </c>
      <c r="D212" s="23"/>
      <c r="E212" s="306"/>
      <c r="F212" s="295"/>
      <c r="G212" s="18"/>
      <c r="H212" s="283"/>
      <c r="I212" s="146"/>
    </row>
    <row r="213" spans="1:29" outlineLevel="1">
      <c r="A213" s="19" t="s">
        <v>1112</v>
      </c>
      <c r="B213" s="23"/>
      <c r="C213" s="86" t="s">
        <v>671</v>
      </c>
      <c r="D213" s="23" t="s">
        <v>676</v>
      </c>
      <c r="E213" s="225" t="s">
        <v>708</v>
      </c>
      <c r="F213" s="124"/>
      <c r="G213" s="18"/>
      <c r="H213" s="18"/>
      <c r="I213" s="146"/>
    </row>
    <row r="214" spans="1:29" outlineLevel="1">
      <c r="A214" s="19" t="s">
        <v>1113</v>
      </c>
      <c r="B214" s="23"/>
      <c r="C214" s="86" t="s">
        <v>672</v>
      </c>
      <c r="D214" s="23" t="s">
        <v>676</v>
      </c>
      <c r="E214" s="225" t="s">
        <v>708</v>
      </c>
      <c r="F214" s="124"/>
      <c r="G214" s="18"/>
      <c r="H214" s="18"/>
      <c r="I214" s="146"/>
    </row>
    <row r="215" spans="1:29" outlineLevel="1">
      <c r="A215" s="19" t="s">
        <v>1114</v>
      </c>
      <c r="B215" s="23"/>
      <c r="C215" s="86" t="s">
        <v>673</v>
      </c>
      <c r="D215" s="23" t="s">
        <v>676</v>
      </c>
      <c r="E215" s="225" t="s">
        <v>708</v>
      </c>
      <c r="F215" s="124"/>
      <c r="G215" s="18"/>
      <c r="H215" s="18"/>
      <c r="I215" s="146"/>
    </row>
    <row r="216" spans="1:29" outlineLevel="1">
      <c r="A216" s="19" t="s">
        <v>1115</v>
      </c>
      <c r="B216" s="23"/>
      <c r="C216" s="86" t="s">
        <v>674</v>
      </c>
      <c r="D216" s="23" t="s">
        <v>676</v>
      </c>
      <c r="E216" s="225" t="s">
        <v>708</v>
      </c>
      <c r="F216" s="124"/>
      <c r="G216" s="18"/>
      <c r="H216" s="18"/>
      <c r="I216" s="146"/>
    </row>
    <row r="217" spans="1:29" outlineLevel="1">
      <c r="A217" s="19" t="s">
        <v>1116</v>
      </c>
      <c r="B217" s="23"/>
      <c r="C217" s="86" t="s">
        <v>675</v>
      </c>
      <c r="D217" s="23" t="s">
        <v>676</v>
      </c>
      <c r="E217" s="225" t="s">
        <v>708</v>
      </c>
      <c r="F217" s="124"/>
      <c r="G217" s="18"/>
      <c r="H217" s="18"/>
      <c r="I217" s="146"/>
    </row>
    <row r="218" spans="1:29" s="186" customFormat="1" ht="35.1" customHeight="1">
      <c r="B218" s="188"/>
      <c r="C218" s="253" t="s">
        <v>823</v>
      </c>
      <c r="D218" s="254"/>
      <c r="E218" s="255" t="s">
        <v>716</v>
      </c>
      <c r="F218" s="255" t="s">
        <v>718</v>
      </c>
      <c r="G218" s="255" t="s">
        <v>717</v>
      </c>
      <c r="H218" s="256" t="s">
        <v>715</v>
      </c>
      <c r="I218" s="184"/>
      <c r="J218" s="185"/>
      <c r="K218" s="62"/>
      <c r="L218" s="185"/>
      <c r="M218" s="185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</row>
    <row r="219" spans="1:29" s="187" customFormat="1" outlineLevel="1">
      <c r="A219" s="187" t="s">
        <v>1117</v>
      </c>
      <c r="B219" s="62"/>
      <c r="C219" s="86" t="s">
        <v>824</v>
      </c>
      <c r="D219" s="186" t="s">
        <v>391</v>
      </c>
      <c r="E219" s="226" t="s">
        <v>708</v>
      </c>
      <c r="F219" s="55"/>
      <c r="G219" s="55"/>
      <c r="H219" s="55"/>
      <c r="I219" s="206"/>
      <c r="J219" s="185"/>
      <c r="K219" s="62"/>
      <c r="L219" s="185"/>
      <c r="M219" s="185"/>
      <c r="N219" s="186"/>
    </row>
    <row r="220" spans="1:29" s="187" customFormat="1" outlineLevel="1">
      <c r="A220" s="187" t="s">
        <v>1118</v>
      </c>
      <c r="B220" s="62"/>
      <c r="C220" s="86" t="s">
        <v>825</v>
      </c>
      <c r="D220" s="186" t="s">
        <v>391</v>
      </c>
      <c r="E220" s="226" t="s">
        <v>708</v>
      </c>
      <c r="F220" s="55"/>
      <c r="G220" s="55"/>
      <c r="H220" s="55"/>
      <c r="I220" s="206"/>
      <c r="J220" s="185"/>
      <c r="K220" s="62"/>
      <c r="L220" s="185"/>
      <c r="M220" s="185"/>
      <c r="N220" s="186"/>
    </row>
    <row r="221" spans="1:29" s="187" customFormat="1" outlineLevel="1">
      <c r="A221" s="187" t="s">
        <v>1119</v>
      </c>
      <c r="B221" s="62"/>
      <c r="C221" s="86" t="s">
        <v>826</v>
      </c>
      <c r="D221" s="186" t="s">
        <v>391</v>
      </c>
      <c r="E221" s="225" t="s">
        <v>708</v>
      </c>
      <c r="F221" s="124"/>
      <c r="G221" s="18"/>
      <c r="H221" s="18"/>
      <c r="I221" s="206"/>
      <c r="J221" s="185"/>
      <c r="K221" s="62"/>
      <c r="L221" s="185"/>
      <c r="M221" s="185"/>
      <c r="N221" s="186"/>
    </row>
    <row r="222" spans="1:29" s="187" customFormat="1" outlineLevel="1">
      <c r="A222" s="187" t="s">
        <v>1120</v>
      </c>
      <c r="B222" s="62"/>
      <c r="C222" s="86" t="s">
        <v>827</v>
      </c>
      <c r="D222" s="186" t="s">
        <v>409</v>
      </c>
      <c r="E222" s="225" t="s">
        <v>708</v>
      </c>
      <c r="F222" s="124"/>
      <c r="G222" s="18"/>
      <c r="H222" s="18"/>
      <c r="I222" s="206"/>
      <c r="J222" s="185"/>
      <c r="K222" s="62"/>
      <c r="L222" s="185"/>
      <c r="M222" s="185"/>
      <c r="N222" s="186"/>
    </row>
    <row r="223" spans="1:29">
      <c r="C223" s="66"/>
      <c r="D223" s="62"/>
      <c r="E223" s="93"/>
      <c r="F223" s="18"/>
      <c r="G223" s="18"/>
      <c r="H223" s="18"/>
      <c r="I223" s="146"/>
    </row>
  </sheetData>
  <mergeCells count="5">
    <mergeCell ref="C5:D6"/>
    <mergeCell ref="F8:H8"/>
    <mergeCell ref="E5:E6"/>
    <mergeCell ref="H5:H6"/>
    <mergeCell ref="B2:H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&amp;L&amp;Z&amp;F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F359"/>
  <sheetViews>
    <sheetView workbookViewId="0">
      <selection activeCell="B1" sqref="B1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57" style="1" customWidth="1"/>
    <col min="4" max="4" width="38" style="1" bestFit="1" customWidth="1"/>
    <col min="5" max="249" width="10.85546875" style="1"/>
    <col min="250" max="250" width="39.140625" style="1" customWidth="1"/>
    <col min="251" max="251" width="14.42578125" style="1" customWidth="1"/>
    <col min="252" max="252" width="15.42578125" style="1" customWidth="1"/>
    <col min="253" max="256" width="10.85546875" style="1"/>
    <col min="257" max="257" width="12.42578125" style="1" customWidth="1"/>
    <col min="258" max="505" width="10.85546875" style="1"/>
    <col min="506" max="506" width="39.140625" style="1" customWidth="1"/>
    <col min="507" max="507" width="14.42578125" style="1" customWidth="1"/>
    <col min="508" max="508" width="15.42578125" style="1" customWidth="1"/>
    <col min="509" max="512" width="10.85546875" style="1"/>
    <col min="513" max="513" width="12.42578125" style="1" customWidth="1"/>
    <col min="514" max="761" width="10.85546875" style="1"/>
    <col min="762" max="762" width="39.140625" style="1" customWidth="1"/>
    <col min="763" max="763" width="14.42578125" style="1" customWidth="1"/>
    <col min="764" max="764" width="15.42578125" style="1" customWidth="1"/>
    <col min="765" max="768" width="10.85546875" style="1"/>
    <col min="769" max="769" width="12.42578125" style="1" customWidth="1"/>
    <col min="770" max="1017" width="10.85546875" style="1"/>
    <col min="1018" max="1018" width="39.140625" style="1" customWidth="1"/>
    <col min="1019" max="1019" width="14.42578125" style="1" customWidth="1"/>
    <col min="1020" max="1020" width="15.42578125" style="1" customWidth="1"/>
    <col min="1021" max="1024" width="10.85546875" style="1"/>
    <col min="1025" max="1025" width="12.42578125" style="1" customWidth="1"/>
    <col min="1026" max="1273" width="10.85546875" style="1"/>
    <col min="1274" max="1274" width="39.140625" style="1" customWidth="1"/>
    <col min="1275" max="1275" width="14.42578125" style="1" customWidth="1"/>
    <col min="1276" max="1276" width="15.42578125" style="1" customWidth="1"/>
    <col min="1277" max="1280" width="10.85546875" style="1"/>
    <col min="1281" max="1281" width="12.42578125" style="1" customWidth="1"/>
    <col min="1282" max="1529" width="10.85546875" style="1"/>
    <col min="1530" max="1530" width="39.140625" style="1" customWidth="1"/>
    <col min="1531" max="1531" width="14.42578125" style="1" customWidth="1"/>
    <col min="1532" max="1532" width="15.42578125" style="1" customWidth="1"/>
    <col min="1533" max="1536" width="10.85546875" style="1"/>
    <col min="1537" max="1537" width="12.42578125" style="1" customWidth="1"/>
    <col min="1538" max="1785" width="10.85546875" style="1"/>
    <col min="1786" max="1786" width="39.140625" style="1" customWidth="1"/>
    <col min="1787" max="1787" width="14.42578125" style="1" customWidth="1"/>
    <col min="1788" max="1788" width="15.42578125" style="1" customWidth="1"/>
    <col min="1789" max="1792" width="10.85546875" style="1"/>
    <col min="1793" max="1793" width="12.42578125" style="1" customWidth="1"/>
    <col min="1794" max="2041" width="10.85546875" style="1"/>
    <col min="2042" max="2042" width="39.140625" style="1" customWidth="1"/>
    <col min="2043" max="2043" width="14.42578125" style="1" customWidth="1"/>
    <col min="2044" max="2044" width="15.42578125" style="1" customWidth="1"/>
    <col min="2045" max="2048" width="10.85546875" style="1"/>
    <col min="2049" max="2049" width="12.42578125" style="1" customWidth="1"/>
    <col min="2050" max="2297" width="10.85546875" style="1"/>
    <col min="2298" max="2298" width="39.140625" style="1" customWidth="1"/>
    <col min="2299" max="2299" width="14.42578125" style="1" customWidth="1"/>
    <col min="2300" max="2300" width="15.42578125" style="1" customWidth="1"/>
    <col min="2301" max="2304" width="10.85546875" style="1"/>
    <col min="2305" max="2305" width="12.42578125" style="1" customWidth="1"/>
    <col min="2306" max="2553" width="10.85546875" style="1"/>
    <col min="2554" max="2554" width="39.140625" style="1" customWidth="1"/>
    <col min="2555" max="2555" width="14.42578125" style="1" customWidth="1"/>
    <col min="2556" max="2556" width="15.42578125" style="1" customWidth="1"/>
    <col min="2557" max="2560" width="10.85546875" style="1"/>
    <col min="2561" max="2561" width="12.42578125" style="1" customWidth="1"/>
    <col min="2562" max="2809" width="10.85546875" style="1"/>
    <col min="2810" max="2810" width="39.140625" style="1" customWidth="1"/>
    <col min="2811" max="2811" width="14.42578125" style="1" customWidth="1"/>
    <col min="2812" max="2812" width="15.42578125" style="1" customWidth="1"/>
    <col min="2813" max="2816" width="10.85546875" style="1"/>
    <col min="2817" max="2817" width="12.42578125" style="1" customWidth="1"/>
    <col min="2818" max="3065" width="10.85546875" style="1"/>
    <col min="3066" max="3066" width="39.140625" style="1" customWidth="1"/>
    <col min="3067" max="3067" width="14.42578125" style="1" customWidth="1"/>
    <col min="3068" max="3068" width="15.42578125" style="1" customWidth="1"/>
    <col min="3069" max="3072" width="10.85546875" style="1"/>
    <col min="3073" max="3073" width="12.42578125" style="1" customWidth="1"/>
    <col min="3074" max="3321" width="10.85546875" style="1"/>
    <col min="3322" max="3322" width="39.140625" style="1" customWidth="1"/>
    <col min="3323" max="3323" width="14.42578125" style="1" customWidth="1"/>
    <col min="3324" max="3324" width="15.42578125" style="1" customWidth="1"/>
    <col min="3325" max="3328" width="10.85546875" style="1"/>
    <col min="3329" max="3329" width="12.42578125" style="1" customWidth="1"/>
    <col min="3330" max="3577" width="10.85546875" style="1"/>
    <col min="3578" max="3578" width="39.140625" style="1" customWidth="1"/>
    <col min="3579" max="3579" width="14.42578125" style="1" customWidth="1"/>
    <col min="3580" max="3580" width="15.42578125" style="1" customWidth="1"/>
    <col min="3581" max="3584" width="10.85546875" style="1"/>
    <col min="3585" max="3585" width="12.42578125" style="1" customWidth="1"/>
    <col min="3586" max="3833" width="10.85546875" style="1"/>
    <col min="3834" max="3834" width="39.140625" style="1" customWidth="1"/>
    <col min="3835" max="3835" width="14.42578125" style="1" customWidth="1"/>
    <col min="3836" max="3836" width="15.42578125" style="1" customWidth="1"/>
    <col min="3837" max="3840" width="10.85546875" style="1"/>
    <col min="3841" max="3841" width="12.42578125" style="1" customWidth="1"/>
    <col min="3842" max="4089" width="10.85546875" style="1"/>
    <col min="4090" max="4090" width="39.140625" style="1" customWidth="1"/>
    <col min="4091" max="4091" width="14.42578125" style="1" customWidth="1"/>
    <col min="4092" max="4092" width="15.42578125" style="1" customWidth="1"/>
    <col min="4093" max="4096" width="10.85546875" style="1"/>
    <col min="4097" max="4097" width="12.42578125" style="1" customWidth="1"/>
    <col min="4098" max="4345" width="10.85546875" style="1"/>
    <col min="4346" max="4346" width="39.140625" style="1" customWidth="1"/>
    <col min="4347" max="4347" width="14.42578125" style="1" customWidth="1"/>
    <col min="4348" max="4348" width="15.42578125" style="1" customWidth="1"/>
    <col min="4349" max="4352" width="10.85546875" style="1"/>
    <col min="4353" max="4353" width="12.42578125" style="1" customWidth="1"/>
    <col min="4354" max="4601" width="10.85546875" style="1"/>
    <col min="4602" max="4602" width="39.140625" style="1" customWidth="1"/>
    <col min="4603" max="4603" width="14.42578125" style="1" customWidth="1"/>
    <col min="4604" max="4604" width="15.42578125" style="1" customWidth="1"/>
    <col min="4605" max="4608" width="10.85546875" style="1"/>
    <col min="4609" max="4609" width="12.42578125" style="1" customWidth="1"/>
    <col min="4610" max="4857" width="10.85546875" style="1"/>
    <col min="4858" max="4858" width="39.140625" style="1" customWidth="1"/>
    <col min="4859" max="4859" width="14.42578125" style="1" customWidth="1"/>
    <col min="4860" max="4860" width="15.42578125" style="1" customWidth="1"/>
    <col min="4861" max="4864" width="10.85546875" style="1"/>
    <col min="4865" max="4865" width="12.42578125" style="1" customWidth="1"/>
    <col min="4866" max="5113" width="10.85546875" style="1"/>
    <col min="5114" max="5114" width="39.140625" style="1" customWidth="1"/>
    <col min="5115" max="5115" width="14.42578125" style="1" customWidth="1"/>
    <col min="5116" max="5116" width="15.42578125" style="1" customWidth="1"/>
    <col min="5117" max="5120" width="10.85546875" style="1"/>
    <col min="5121" max="5121" width="12.42578125" style="1" customWidth="1"/>
    <col min="5122" max="5369" width="10.85546875" style="1"/>
    <col min="5370" max="5370" width="39.140625" style="1" customWidth="1"/>
    <col min="5371" max="5371" width="14.42578125" style="1" customWidth="1"/>
    <col min="5372" max="5372" width="15.42578125" style="1" customWidth="1"/>
    <col min="5373" max="5376" width="10.85546875" style="1"/>
    <col min="5377" max="5377" width="12.42578125" style="1" customWidth="1"/>
    <col min="5378" max="5625" width="10.85546875" style="1"/>
    <col min="5626" max="5626" width="39.140625" style="1" customWidth="1"/>
    <col min="5627" max="5627" width="14.42578125" style="1" customWidth="1"/>
    <col min="5628" max="5628" width="15.42578125" style="1" customWidth="1"/>
    <col min="5629" max="5632" width="10.85546875" style="1"/>
    <col min="5633" max="5633" width="12.42578125" style="1" customWidth="1"/>
    <col min="5634" max="5881" width="10.85546875" style="1"/>
    <col min="5882" max="5882" width="39.140625" style="1" customWidth="1"/>
    <col min="5883" max="5883" width="14.42578125" style="1" customWidth="1"/>
    <col min="5884" max="5884" width="15.42578125" style="1" customWidth="1"/>
    <col min="5885" max="5888" width="10.85546875" style="1"/>
    <col min="5889" max="5889" width="12.42578125" style="1" customWidth="1"/>
    <col min="5890" max="6137" width="10.85546875" style="1"/>
    <col min="6138" max="6138" width="39.140625" style="1" customWidth="1"/>
    <col min="6139" max="6139" width="14.42578125" style="1" customWidth="1"/>
    <col min="6140" max="6140" width="15.42578125" style="1" customWidth="1"/>
    <col min="6141" max="6144" width="10.85546875" style="1"/>
    <col min="6145" max="6145" width="12.42578125" style="1" customWidth="1"/>
    <col min="6146" max="6393" width="10.85546875" style="1"/>
    <col min="6394" max="6394" width="39.140625" style="1" customWidth="1"/>
    <col min="6395" max="6395" width="14.42578125" style="1" customWidth="1"/>
    <col min="6396" max="6396" width="15.42578125" style="1" customWidth="1"/>
    <col min="6397" max="6400" width="10.85546875" style="1"/>
    <col min="6401" max="6401" width="12.42578125" style="1" customWidth="1"/>
    <col min="6402" max="6649" width="10.85546875" style="1"/>
    <col min="6650" max="6650" width="39.140625" style="1" customWidth="1"/>
    <col min="6651" max="6651" width="14.42578125" style="1" customWidth="1"/>
    <col min="6652" max="6652" width="15.42578125" style="1" customWidth="1"/>
    <col min="6653" max="6656" width="10.85546875" style="1"/>
    <col min="6657" max="6657" width="12.42578125" style="1" customWidth="1"/>
    <col min="6658" max="6905" width="10.85546875" style="1"/>
    <col min="6906" max="6906" width="39.140625" style="1" customWidth="1"/>
    <col min="6907" max="6907" width="14.42578125" style="1" customWidth="1"/>
    <col min="6908" max="6908" width="15.42578125" style="1" customWidth="1"/>
    <col min="6909" max="6912" width="10.85546875" style="1"/>
    <col min="6913" max="6913" width="12.42578125" style="1" customWidth="1"/>
    <col min="6914" max="7161" width="10.85546875" style="1"/>
    <col min="7162" max="7162" width="39.140625" style="1" customWidth="1"/>
    <col min="7163" max="7163" width="14.42578125" style="1" customWidth="1"/>
    <col min="7164" max="7164" width="15.42578125" style="1" customWidth="1"/>
    <col min="7165" max="7168" width="10.85546875" style="1"/>
    <col min="7169" max="7169" width="12.42578125" style="1" customWidth="1"/>
    <col min="7170" max="7417" width="10.85546875" style="1"/>
    <col min="7418" max="7418" width="39.140625" style="1" customWidth="1"/>
    <col min="7419" max="7419" width="14.42578125" style="1" customWidth="1"/>
    <col min="7420" max="7420" width="15.42578125" style="1" customWidth="1"/>
    <col min="7421" max="7424" width="10.85546875" style="1"/>
    <col min="7425" max="7425" width="12.42578125" style="1" customWidth="1"/>
    <col min="7426" max="7673" width="10.85546875" style="1"/>
    <col min="7674" max="7674" width="39.140625" style="1" customWidth="1"/>
    <col min="7675" max="7675" width="14.42578125" style="1" customWidth="1"/>
    <col min="7676" max="7676" width="15.42578125" style="1" customWidth="1"/>
    <col min="7677" max="7680" width="10.85546875" style="1"/>
    <col min="7681" max="7681" width="12.42578125" style="1" customWidth="1"/>
    <col min="7682" max="7929" width="10.85546875" style="1"/>
    <col min="7930" max="7930" width="39.140625" style="1" customWidth="1"/>
    <col min="7931" max="7931" width="14.42578125" style="1" customWidth="1"/>
    <col min="7932" max="7932" width="15.42578125" style="1" customWidth="1"/>
    <col min="7933" max="7936" width="10.85546875" style="1"/>
    <col min="7937" max="7937" width="12.42578125" style="1" customWidth="1"/>
    <col min="7938" max="8185" width="10.85546875" style="1"/>
    <col min="8186" max="8186" width="39.140625" style="1" customWidth="1"/>
    <col min="8187" max="8187" width="14.42578125" style="1" customWidth="1"/>
    <col min="8188" max="8188" width="15.42578125" style="1" customWidth="1"/>
    <col min="8189" max="8192" width="10.85546875" style="1"/>
    <col min="8193" max="8193" width="12.42578125" style="1" customWidth="1"/>
    <col min="8194" max="8441" width="10.85546875" style="1"/>
    <col min="8442" max="8442" width="39.140625" style="1" customWidth="1"/>
    <col min="8443" max="8443" width="14.42578125" style="1" customWidth="1"/>
    <col min="8444" max="8444" width="15.42578125" style="1" customWidth="1"/>
    <col min="8445" max="8448" width="10.85546875" style="1"/>
    <col min="8449" max="8449" width="12.42578125" style="1" customWidth="1"/>
    <col min="8450" max="8697" width="10.85546875" style="1"/>
    <col min="8698" max="8698" width="39.140625" style="1" customWidth="1"/>
    <col min="8699" max="8699" width="14.42578125" style="1" customWidth="1"/>
    <col min="8700" max="8700" width="15.42578125" style="1" customWidth="1"/>
    <col min="8701" max="8704" width="10.85546875" style="1"/>
    <col min="8705" max="8705" width="12.42578125" style="1" customWidth="1"/>
    <col min="8706" max="8953" width="10.85546875" style="1"/>
    <col min="8954" max="8954" width="39.140625" style="1" customWidth="1"/>
    <col min="8955" max="8955" width="14.42578125" style="1" customWidth="1"/>
    <col min="8956" max="8956" width="15.42578125" style="1" customWidth="1"/>
    <col min="8957" max="8960" width="10.85546875" style="1"/>
    <col min="8961" max="8961" width="12.42578125" style="1" customWidth="1"/>
    <col min="8962" max="9209" width="10.85546875" style="1"/>
    <col min="9210" max="9210" width="39.140625" style="1" customWidth="1"/>
    <col min="9211" max="9211" width="14.42578125" style="1" customWidth="1"/>
    <col min="9212" max="9212" width="15.42578125" style="1" customWidth="1"/>
    <col min="9213" max="9216" width="10.85546875" style="1"/>
    <col min="9217" max="9217" width="12.42578125" style="1" customWidth="1"/>
    <col min="9218" max="9465" width="10.85546875" style="1"/>
    <col min="9466" max="9466" width="39.140625" style="1" customWidth="1"/>
    <col min="9467" max="9467" width="14.42578125" style="1" customWidth="1"/>
    <col min="9468" max="9468" width="15.42578125" style="1" customWidth="1"/>
    <col min="9469" max="9472" width="10.85546875" style="1"/>
    <col min="9473" max="9473" width="12.42578125" style="1" customWidth="1"/>
    <col min="9474" max="9721" width="10.85546875" style="1"/>
    <col min="9722" max="9722" width="39.140625" style="1" customWidth="1"/>
    <col min="9723" max="9723" width="14.42578125" style="1" customWidth="1"/>
    <col min="9724" max="9724" width="15.42578125" style="1" customWidth="1"/>
    <col min="9725" max="9728" width="10.85546875" style="1"/>
    <col min="9729" max="9729" width="12.42578125" style="1" customWidth="1"/>
    <col min="9730" max="9977" width="10.85546875" style="1"/>
    <col min="9978" max="9978" width="39.140625" style="1" customWidth="1"/>
    <col min="9979" max="9979" width="14.42578125" style="1" customWidth="1"/>
    <col min="9980" max="9980" width="15.42578125" style="1" customWidth="1"/>
    <col min="9981" max="9984" width="10.85546875" style="1"/>
    <col min="9985" max="9985" width="12.42578125" style="1" customWidth="1"/>
    <col min="9986" max="10233" width="10.85546875" style="1"/>
    <col min="10234" max="10234" width="39.140625" style="1" customWidth="1"/>
    <col min="10235" max="10235" width="14.42578125" style="1" customWidth="1"/>
    <col min="10236" max="10236" width="15.42578125" style="1" customWidth="1"/>
    <col min="10237" max="10240" width="10.85546875" style="1"/>
    <col min="10241" max="10241" width="12.42578125" style="1" customWidth="1"/>
    <col min="10242" max="10489" width="10.85546875" style="1"/>
    <col min="10490" max="10490" width="39.140625" style="1" customWidth="1"/>
    <col min="10491" max="10491" width="14.42578125" style="1" customWidth="1"/>
    <col min="10492" max="10492" width="15.42578125" style="1" customWidth="1"/>
    <col min="10493" max="10496" width="10.85546875" style="1"/>
    <col min="10497" max="10497" width="12.42578125" style="1" customWidth="1"/>
    <col min="10498" max="10745" width="10.85546875" style="1"/>
    <col min="10746" max="10746" width="39.140625" style="1" customWidth="1"/>
    <col min="10747" max="10747" width="14.42578125" style="1" customWidth="1"/>
    <col min="10748" max="10748" width="15.42578125" style="1" customWidth="1"/>
    <col min="10749" max="10752" width="10.85546875" style="1"/>
    <col min="10753" max="10753" width="12.42578125" style="1" customWidth="1"/>
    <col min="10754" max="11001" width="10.85546875" style="1"/>
    <col min="11002" max="11002" width="39.140625" style="1" customWidth="1"/>
    <col min="11003" max="11003" width="14.42578125" style="1" customWidth="1"/>
    <col min="11004" max="11004" width="15.42578125" style="1" customWidth="1"/>
    <col min="11005" max="11008" width="10.85546875" style="1"/>
    <col min="11009" max="11009" width="12.42578125" style="1" customWidth="1"/>
    <col min="11010" max="11257" width="10.85546875" style="1"/>
    <col min="11258" max="11258" width="39.140625" style="1" customWidth="1"/>
    <col min="11259" max="11259" width="14.42578125" style="1" customWidth="1"/>
    <col min="11260" max="11260" width="15.42578125" style="1" customWidth="1"/>
    <col min="11261" max="11264" width="10.85546875" style="1"/>
    <col min="11265" max="11265" width="12.42578125" style="1" customWidth="1"/>
    <col min="11266" max="11513" width="10.85546875" style="1"/>
    <col min="11514" max="11514" width="39.140625" style="1" customWidth="1"/>
    <col min="11515" max="11515" width="14.42578125" style="1" customWidth="1"/>
    <col min="11516" max="11516" width="15.42578125" style="1" customWidth="1"/>
    <col min="11517" max="11520" width="10.85546875" style="1"/>
    <col min="11521" max="11521" width="12.42578125" style="1" customWidth="1"/>
    <col min="11522" max="11769" width="10.85546875" style="1"/>
    <col min="11770" max="11770" width="39.140625" style="1" customWidth="1"/>
    <col min="11771" max="11771" width="14.42578125" style="1" customWidth="1"/>
    <col min="11772" max="11772" width="15.42578125" style="1" customWidth="1"/>
    <col min="11773" max="11776" width="10.85546875" style="1"/>
    <col min="11777" max="11777" width="12.42578125" style="1" customWidth="1"/>
    <col min="11778" max="12025" width="10.85546875" style="1"/>
    <col min="12026" max="12026" width="39.140625" style="1" customWidth="1"/>
    <col min="12027" max="12027" width="14.42578125" style="1" customWidth="1"/>
    <col min="12028" max="12028" width="15.42578125" style="1" customWidth="1"/>
    <col min="12029" max="12032" width="10.85546875" style="1"/>
    <col min="12033" max="12033" width="12.42578125" style="1" customWidth="1"/>
    <col min="12034" max="12281" width="10.85546875" style="1"/>
    <col min="12282" max="12282" width="39.140625" style="1" customWidth="1"/>
    <col min="12283" max="12283" width="14.42578125" style="1" customWidth="1"/>
    <col min="12284" max="12284" width="15.42578125" style="1" customWidth="1"/>
    <col min="12285" max="12288" width="10.85546875" style="1"/>
    <col min="12289" max="12289" width="12.42578125" style="1" customWidth="1"/>
    <col min="12290" max="12537" width="10.85546875" style="1"/>
    <col min="12538" max="12538" width="39.140625" style="1" customWidth="1"/>
    <col min="12539" max="12539" width="14.42578125" style="1" customWidth="1"/>
    <col min="12540" max="12540" width="15.42578125" style="1" customWidth="1"/>
    <col min="12541" max="12544" width="10.85546875" style="1"/>
    <col min="12545" max="12545" width="12.42578125" style="1" customWidth="1"/>
    <col min="12546" max="12793" width="10.85546875" style="1"/>
    <col min="12794" max="12794" width="39.140625" style="1" customWidth="1"/>
    <col min="12795" max="12795" width="14.42578125" style="1" customWidth="1"/>
    <col min="12796" max="12796" width="15.42578125" style="1" customWidth="1"/>
    <col min="12797" max="12800" width="10.85546875" style="1"/>
    <col min="12801" max="12801" width="12.42578125" style="1" customWidth="1"/>
    <col min="12802" max="13049" width="10.85546875" style="1"/>
    <col min="13050" max="13050" width="39.140625" style="1" customWidth="1"/>
    <col min="13051" max="13051" width="14.42578125" style="1" customWidth="1"/>
    <col min="13052" max="13052" width="15.42578125" style="1" customWidth="1"/>
    <col min="13053" max="13056" width="10.85546875" style="1"/>
    <col min="13057" max="13057" width="12.42578125" style="1" customWidth="1"/>
    <col min="13058" max="13305" width="10.85546875" style="1"/>
    <col min="13306" max="13306" width="39.140625" style="1" customWidth="1"/>
    <col min="13307" max="13307" width="14.42578125" style="1" customWidth="1"/>
    <col min="13308" max="13308" width="15.42578125" style="1" customWidth="1"/>
    <col min="13309" max="13312" width="10.85546875" style="1"/>
    <col min="13313" max="13313" width="12.42578125" style="1" customWidth="1"/>
    <col min="13314" max="13561" width="10.85546875" style="1"/>
    <col min="13562" max="13562" width="39.140625" style="1" customWidth="1"/>
    <col min="13563" max="13563" width="14.42578125" style="1" customWidth="1"/>
    <col min="13564" max="13564" width="15.42578125" style="1" customWidth="1"/>
    <col min="13565" max="13568" width="10.85546875" style="1"/>
    <col min="13569" max="13569" width="12.42578125" style="1" customWidth="1"/>
    <col min="13570" max="13817" width="10.85546875" style="1"/>
    <col min="13818" max="13818" width="39.140625" style="1" customWidth="1"/>
    <col min="13819" max="13819" width="14.42578125" style="1" customWidth="1"/>
    <col min="13820" max="13820" width="15.42578125" style="1" customWidth="1"/>
    <col min="13821" max="13824" width="10.85546875" style="1"/>
    <col min="13825" max="13825" width="12.42578125" style="1" customWidth="1"/>
    <col min="13826" max="14073" width="10.85546875" style="1"/>
    <col min="14074" max="14074" width="39.140625" style="1" customWidth="1"/>
    <col min="14075" max="14075" width="14.42578125" style="1" customWidth="1"/>
    <col min="14076" max="14076" width="15.42578125" style="1" customWidth="1"/>
    <col min="14077" max="14080" width="10.85546875" style="1"/>
    <col min="14081" max="14081" width="12.42578125" style="1" customWidth="1"/>
    <col min="14082" max="14329" width="10.85546875" style="1"/>
    <col min="14330" max="14330" width="39.140625" style="1" customWidth="1"/>
    <col min="14331" max="14331" width="14.42578125" style="1" customWidth="1"/>
    <col min="14332" max="14332" width="15.42578125" style="1" customWidth="1"/>
    <col min="14333" max="14336" width="10.85546875" style="1"/>
    <col min="14337" max="14337" width="12.42578125" style="1" customWidth="1"/>
    <col min="14338" max="14585" width="10.85546875" style="1"/>
    <col min="14586" max="14586" width="39.140625" style="1" customWidth="1"/>
    <col min="14587" max="14587" width="14.42578125" style="1" customWidth="1"/>
    <col min="14588" max="14588" width="15.42578125" style="1" customWidth="1"/>
    <col min="14589" max="14592" width="10.85546875" style="1"/>
    <col min="14593" max="14593" width="12.42578125" style="1" customWidth="1"/>
    <col min="14594" max="14841" width="10.85546875" style="1"/>
    <col min="14842" max="14842" width="39.140625" style="1" customWidth="1"/>
    <col min="14843" max="14843" width="14.42578125" style="1" customWidth="1"/>
    <col min="14844" max="14844" width="15.42578125" style="1" customWidth="1"/>
    <col min="14845" max="14848" width="10.85546875" style="1"/>
    <col min="14849" max="14849" width="12.42578125" style="1" customWidth="1"/>
    <col min="14850" max="15097" width="10.85546875" style="1"/>
    <col min="15098" max="15098" width="39.140625" style="1" customWidth="1"/>
    <col min="15099" max="15099" width="14.42578125" style="1" customWidth="1"/>
    <col min="15100" max="15100" width="15.42578125" style="1" customWidth="1"/>
    <col min="15101" max="15104" width="10.85546875" style="1"/>
    <col min="15105" max="15105" width="12.42578125" style="1" customWidth="1"/>
    <col min="15106" max="15353" width="10.85546875" style="1"/>
    <col min="15354" max="15354" width="39.140625" style="1" customWidth="1"/>
    <col min="15355" max="15355" width="14.42578125" style="1" customWidth="1"/>
    <col min="15356" max="15356" width="15.42578125" style="1" customWidth="1"/>
    <col min="15357" max="15360" width="10.85546875" style="1"/>
    <col min="15361" max="15361" width="12.42578125" style="1" customWidth="1"/>
    <col min="15362" max="15609" width="10.85546875" style="1"/>
    <col min="15610" max="15610" width="39.140625" style="1" customWidth="1"/>
    <col min="15611" max="15611" width="14.42578125" style="1" customWidth="1"/>
    <col min="15612" max="15612" width="15.42578125" style="1" customWidth="1"/>
    <col min="15613" max="15616" width="10.85546875" style="1"/>
    <col min="15617" max="15617" width="12.42578125" style="1" customWidth="1"/>
    <col min="15618" max="15865" width="10.85546875" style="1"/>
    <col min="15866" max="15866" width="39.140625" style="1" customWidth="1"/>
    <col min="15867" max="15867" width="14.42578125" style="1" customWidth="1"/>
    <col min="15868" max="15868" width="15.42578125" style="1" customWidth="1"/>
    <col min="15869" max="15872" width="10.85546875" style="1"/>
    <col min="15873" max="15873" width="12.42578125" style="1" customWidth="1"/>
    <col min="15874" max="16121" width="10.85546875" style="1"/>
    <col min="16122" max="16122" width="39.140625" style="1" customWidth="1"/>
    <col min="16123" max="16123" width="14.42578125" style="1" customWidth="1"/>
    <col min="16124" max="16124" width="15.42578125" style="1" customWidth="1"/>
    <col min="16125" max="16128" width="10.85546875" style="1"/>
    <col min="16129" max="16129" width="12.42578125" style="1" customWidth="1"/>
    <col min="16130" max="16384" width="10.85546875" style="1"/>
  </cols>
  <sheetData>
    <row r="1" spans="1:4" ht="20.25">
      <c r="B1" s="2" t="s">
        <v>750</v>
      </c>
      <c r="D1" s="3"/>
    </row>
    <row r="2" spans="1:4" ht="20.25">
      <c r="B2" s="2" t="s">
        <v>6</v>
      </c>
      <c r="C2" s="2"/>
      <c r="D2" s="3"/>
    </row>
    <row r="3" spans="1:4">
      <c r="D3" s="3"/>
    </row>
    <row r="4" spans="1:4" s="9" customFormat="1" ht="15">
      <c r="A4" s="28" t="s">
        <v>460</v>
      </c>
      <c r="B4"/>
      <c r="C4"/>
      <c r="D4" s="10"/>
    </row>
    <row r="5" spans="1:4" s="7" customFormat="1">
      <c r="A5" s="11"/>
      <c r="B5" s="11"/>
      <c r="C5" s="12"/>
      <c r="D5" s="8"/>
    </row>
    <row r="6" spans="1:4" s="7" customFormat="1">
      <c r="A6" s="25"/>
      <c r="B6" s="26" t="s">
        <v>106</v>
      </c>
      <c r="C6" s="26" t="s">
        <v>105</v>
      </c>
      <c r="D6" s="8"/>
    </row>
    <row r="7" spans="1:4" s="7" customFormat="1" ht="15">
      <c r="A7" s="13">
        <v>0</v>
      </c>
      <c r="B7"/>
      <c r="C7" s="22" t="s">
        <v>367</v>
      </c>
      <c r="D7" s="8"/>
    </row>
    <row r="8" spans="1:4" ht="15">
      <c r="A8" s="5">
        <v>1</v>
      </c>
      <c r="B8" t="s">
        <v>747</v>
      </c>
      <c r="C8" s="14" t="s">
        <v>107</v>
      </c>
      <c r="D8" s="3"/>
    </row>
    <row r="9" spans="1:4" ht="15">
      <c r="A9" s="5">
        <v>2</v>
      </c>
      <c r="B9" t="s">
        <v>747</v>
      </c>
      <c r="C9" s="14" t="s">
        <v>108</v>
      </c>
    </row>
    <row r="10" spans="1:4" ht="15">
      <c r="A10" s="5">
        <v>3</v>
      </c>
      <c r="B10" t="s">
        <v>747</v>
      </c>
      <c r="C10" s="14" t="s">
        <v>109</v>
      </c>
    </row>
    <row r="11" spans="1:4" ht="15">
      <c r="A11" s="5">
        <v>4</v>
      </c>
      <c r="B11" t="s">
        <v>747</v>
      </c>
      <c r="C11" s="14" t="s">
        <v>110</v>
      </c>
    </row>
    <row r="12" spans="1:4" ht="15">
      <c r="A12" s="5">
        <v>5</v>
      </c>
      <c r="B12" t="s">
        <v>747</v>
      </c>
      <c r="C12" s="14" t="s">
        <v>111</v>
      </c>
    </row>
    <row r="13" spans="1:4" ht="15">
      <c r="A13" s="5">
        <v>6</v>
      </c>
      <c r="B13" t="s">
        <v>747</v>
      </c>
      <c r="C13" s="14" t="s">
        <v>112</v>
      </c>
    </row>
    <row r="14" spans="1:4" ht="15">
      <c r="A14" s="5">
        <v>7</v>
      </c>
      <c r="B14" t="s">
        <v>747</v>
      </c>
      <c r="C14" s="14" t="s">
        <v>113</v>
      </c>
    </row>
    <row r="15" spans="1:4" ht="15">
      <c r="A15" s="5">
        <v>8</v>
      </c>
      <c r="B15" t="s">
        <v>747</v>
      </c>
      <c r="C15" s="14" t="s">
        <v>114</v>
      </c>
    </row>
    <row r="16" spans="1:4" ht="15">
      <c r="A16" s="5">
        <v>9</v>
      </c>
      <c r="B16" t="s">
        <v>747</v>
      </c>
      <c r="C16" s="14" t="s">
        <v>115</v>
      </c>
    </row>
    <row r="17" spans="1:6" ht="15">
      <c r="A17" s="5">
        <v>10</v>
      </c>
      <c r="B17" t="s">
        <v>747</v>
      </c>
      <c r="C17" s="14" t="s">
        <v>116</v>
      </c>
    </row>
    <row r="18" spans="1:6" ht="15">
      <c r="A18" s="5">
        <v>11</v>
      </c>
      <c r="B18" t="s">
        <v>747</v>
      </c>
      <c r="C18" s="14" t="s">
        <v>351</v>
      </c>
    </row>
    <row r="19" spans="1:6" ht="15">
      <c r="A19" s="5">
        <v>12</v>
      </c>
      <c r="B19" t="s">
        <v>747</v>
      </c>
      <c r="C19" s="14" t="s">
        <v>117</v>
      </c>
    </row>
    <row r="20" spans="1:6" ht="15">
      <c r="A20" s="5">
        <v>13</v>
      </c>
      <c r="B20" t="s">
        <v>747</v>
      </c>
      <c r="C20" s="14" t="s">
        <v>352</v>
      </c>
      <c r="D20"/>
      <c r="E20" s="4"/>
      <c r="F20" s="4"/>
    </row>
    <row r="21" spans="1:6" ht="15">
      <c r="A21" s="5">
        <v>14</v>
      </c>
      <c r="B21" t="s">
        <v>747</v>
      </c>
      <c r="C21" s="14" t="s">
        <v>118</v>
      </c>
    </row>
    <row r="22" spans="1:6" ht="15">
      <c r="A22" s="5">
        <v>15</v>
      </c>
      <c r="B22" t="s">
        <v>747</v>
      </c>
      <c r="C22" s="14" t="s">
        <v>353</v>
      </c>
    </row>
    <row r="23" spans="1:6" ht="15">
      <c r="A23" s="5">
        <v>16</v>
      </c>
      <c r="B23" t="s">
        <v>747</v>
      </c>
      <c r="C23" s="14" t="s">
        <v>119</v>
      </c>
    </row>
    <row r="24" spans="1:6" ht="15">
      <c r="A24" s="5">
        <v>17</v>
      </c>
      <c r="B24" t="s">
        <v>747</v>
      </c>
      <c r="C24" s="14" t="s">
        <v>120</v>
      </c>
    </row>
    <row r="25" spans="1:6" ht="15">
      <c r="A25" s="5">
        <v>18</v>
      </c>
      <c r="B25" t="s">
        <v>747</v>
      </c>
      <c r="C25" s="14" t="s">
        <v>121</v>
      </c>
    </row>
    <row r="26" spans="1:6" ht="15">
      <c r="A26" s="5">
        <v>19</v>
      </c>
      <c r="B26" t="s">
        <v>747</v>
      </c>
      <c r="C26" s="14" t="s">
        <v>122</v>
      </c>
    </row>
    <row r="27" spans="1:6" ht="15">
      <c r="A27" s="5">
        <v>20</v>
      </c>
      <c r="B27" t="s">
        <v>747</v>
      </c>
      <c r="C27" s="14" t="s">
        <v>123</v>
      </c>
    </row>
    <row r="28" spans="1:6" ht="15">
      <c r="A28" s="5">
        <v>21</v>
      </c>
      <c r="B28" t="s">
        <v>747</v>
      </c>
      <c r="C28" s="14" t="s">
        <v>354</v>
      </c>
    </row>
    <row r="29" spans="1:6" ht="15">
      <c r="A29" s="5">
        <v>22</v>
      </c>
      <c r="B29" t="s">
        <v>747</v>
      </c>
      <c r="C29" s="14" t="s">
        <v>124</v>
      </c>
    </row>
    <row r="30" spans="1:6" ht="15">
      <c r="A30" s="5">
        <v>23</v>
      </c>
      <c r="B30" t="s">
        <v>747</v>
      </c>
      <c r="C30" s="14" t="s">
        <v>125</v>
      </c>
    </row>
    <row r="31" spans="1:6" ht="15">
      <c r="A31" s="5">
        <v>24</v>
      </c>
      <c r="B31" t="s">
        <v>747</v>
      </c>
      <c r="C31" s="14" t="s">
        <v>126</v>
      </c>
    </row>
    <row r="32" spans="1:6" ht="15">
      <c r="A32" s="5">
        <v>25</v>
      </c>
      <c r="B32" t="s">
        <v>747</v>
      </c>
      <c r="C32" s="14" t="s">
        <v>127</v>
      </c>
    </row>
    <row r="33" spans="1:3" ht="15">
      <c r="A33" s="5">
        <v>26</v>
      </c>
      <c r="B33" t="s">
        <v>747</v>
      </c>
      <c r="C33" s="14" t="s">
        <v>128</v>
      </c>
    </row>
    <row r="34" spans="1:3" ht="15">
      <c r="A34" s="5">
        <v>27</v>
      </c>
      <c r="B34" t="s">
        <v>747</v>
      </c>
      <c r="C34" s="14" t="s">
        <v>129</v>
      </c>
    </row>
    <row r="35" spans="1:3" ht="15">
      <c r="A35" s="5">
        <v>28</v>
      </c>
      <c r="B35" t="s">
        <v>747</v>
      </c>
      <c r="C35" s="14" t="s">
        <v>130</v>
      </c>
    </row>
    <row r="36" spans="1:3" ht="15">
      <c r="A36" s="5">
        <v>29</v>
      </c>
      <c r="B36" t="s">
        <v>747</v>
      </c>
      <c r="C36" s="14" t="s">
        <v>131</v>
      </c>
    </row>
    <row r="37" spans="1:3" ht="15">
      <c r="A37" s="5">
        <v>30</v>
      </c>
      <c r="B37" t="s">
        <v>747</v>
      </c>
      <c r="C37" s="14" t="s">
        <v>132</v>
      </c>
    </row>
    <row r="38" spans="1:3" ht="15">
      <c r="A38" s="5">
        <v>31</v>
      </c>
      <c r="B38" t="s">
        <v>747</v>
      </c>
      <c r="C38" s="14" t="s">
        <v>133</v>
      </c>
    </row>
    <row r="39" spans="1:3" ht="15">
      <c r="A39" s="5">
        <v>32</v>
      </c>
      <c r="B39" t="s">
        <v>747</v>
      </c>
      <c r="C39" s="14" t="s">
        <v>134</v>
      </c>
    </row>
    <row r="40" spans="1:3" ht="15">
      <c r="A40" s="5">
        <v>33</v>
      </c>
      <c r="B40" t="s">
        <v>747</v>
      </c>
      <c r="C40" s="14" t="s">
        <v>135</v>
      </c>
    </row>
    <row r="41" spans="1:3" ht="15">
      <c r="A41" s="5">
        <v>34</v>
      </c>
      <c r="B41" t="s">
        <v>747</v>
      </c>
      <c r="C41" s="14" t="s">
        <v>136</v>
      </c>
    </row>
    <row r="42" spans="1:3" ht="15">
      <c r="A42" s="5">
        <v>35</v>
      </c>
      <c r="B42" t="s">
        <v>747</v>
      </c>
      <c r="C42" s="14" t="s">
        <v>137</v>
      </c>
    </row>
    <row r="43" spans="1:3" ht="15">
      <c r="A43" s="5">
        <v>36</v>
      </c>
      <c r="B43" t="s">
        <v>747</v>
      </c>
      <c r="C43" s="14" t="s">
        <v>138</v>
      </c>
    </row>
    <row r="44" spans="1:3" ht="15">
      <c r="A44" s="5">
        <v>37</v>
      </c>
      <c r="B44" t="s">
        <v>747</v>
      </c>
      <c r="C44" s="14" t="s">
        <v>139</v>
      </c>
    </row>
    <row r="45" spans="1:3" ht="15">
      <c r="A45" s="5">
        <v>38</v>
      </c>
      <c r="B45" t="s">
        <v>747</v>
      </c>
      <c r="C45" s="14" t="s">
        <v>140</v>
      </c>
    </row>
    <row r="46" spans="1:3" ht="15">
      <c r="A46" s="5">
        <v>39</v>
      </c>
      <c r="B46" t="s">
        <v>747</v>
      </c>
      <c r="C46" s="14" t="s">
        <v>141</v>
      </c>
    </row>
    <row r="47" spans="1:3" ht="15">
      <c r="A47" s="5">
        <v>40</v>
      </c>
      <c r="B47" t="s">
        <v>747</v>
      </c>
      <c r="C47" s="14" t="s">
        <v>142</v>
      </c>
    </row>
    <row r="48" spans="1:3" ht="15">
      <c r="A48" s="5">
        <v>41</v>
      </c>
      <c r="B48" t="s">
        <v>747</v>
      </c>
      <c r="C48" s="14" t="s">
        <v>143</v>
      </c>
    </row>
    <row r="49" spans="1:3" ht="15">
      <c r="A49" s="5">
        <v>42</v>
      </c>
      <c r="B49" t="s">
        <v>747</v>
      </c>
      <c r="C49" s="14" t="s">
        <v>144</v>
      </c>
    </row>
    <row r="50" spans="1:3" ht="15">
      <c r="A50" s="5">
        <v>43</v>
      </c>
      <c r="B50" t="s">
        <v>747</v>
      </c>
      <c r="C50" s="14" t="s">
        <v>145</v>
      </c>
    </row>
    <row r="51" spans="1:3" ht="15">
      <c r="A51" s="5">
        <v>44</v>
      </c>
      <c r="B51" t="s">
        <v>747</v>
      </c>
      <c r="C51" s="14" t="s">
        <v>146</v>
      </c>
    </row>
    <row r="52" spans="1:3" ht="15">
      <c r="A52" s="5">
        <v>45</v>
      </c>
      <c r="B52" t="s">
        <v>747</v>
      </c>
      <c r="C52" s="14" t="s">
        <v>147</v>
      </c>
    </row>
    <row r="53" spans="1:3" ht="15">
      <c r="A53" s="5">
        <v>46</v>
      </c>
      <c r="B53" t="s">
        <v>747</v>
      </c>
      <c r="C53" s="14" t="s">
        <v>148</v>
      </c>
    </row>
    <row r="54" spans="1:3" ht="15">
      <c r="A54" s="5">
        <v>47</v>
      </c>
      <c r="B54" t="s">
        <v>747</v>
      </c>
      <c r="C54" s="14" t="s">
        <v>149</v>
      </c>
    </row>
    <row r="55" spans="1:3" ht="15">
      <c r="A55" s="5">
        <v>48</v>
      </c>
      <c r="B55" t="s">
        <v>747</v>
      </c>
      <c r="C55" s="14" t="s">
        <v>150</v>
      </c>
    </row>
    <row r="56" spans="1:3" ht="15">
      <c r="A56" s="5">
        <v>49</v>
      </c>
      <c r="B56" t="s">
        <v>747</v>
      </c>
      <c r="C56" s="14" t="s">
        <v>151</v>
      </c>
    </row>
    <row r="57" spans="1:3" ht="15">
      <c r="A57" s="5">
        <v>50</v>
      </c>
      <c r="B57" t="s">
        <v>747</v>
      </c>
      <c r="C57" s="14" t="s">
        <v>152</v>
      </c>
    </row>
    <row r="58" spans="1:3" ht="15">
      <c r="A58" s="5">
        <v>51</v>
      </c>
      <c r="B58" t="s">
        <v>747</v>
      </c>
      <c r="C58" s="14" t="s">
        <v>153</v>
      </c>
    </row>
    <row r="59" spans="1:3" ht="15">
      <c r="A59" s="5">
        <v>52</v>
      </c>
      <c r="B59" t="s">
        <v>747</v>
      </c>
      <c r="C59" s="14" t="s">
        <v>154</v>
      </c>
    </row>
    <row r="60" spans="1:3" ht="15">
      <c r="A60" s="5">
        <v>53</v>
      </c>
      <c r="B60" t="s">
        <v>747</v>
      </c>
      <c r="C60" s="14" t="s">
        <v>155</v>
      </c>
    </row>
    <row r="61" spans="1:3" ht="15">
      <c r="A61" s="5">
        <v>54</v>
      </c>
      <c r="B61" t="s">
        <v>747</v>
      </c>
      <c r="C61" s="14" t="s">
        <v>156</v>
      </c>
    </row>
    <row r="62" spans="1:3" ht="15">
      <c r="A62" s="5">
        <v>55</v>
      </c>
      <c r="B62" t="s">
        <v>747</v>
      </c>
      <c r="C62" s="14" t="s">
        <v>157</v>
      </c>
    </row>
    <row r="63" spans="1:3" ht="15">
      <c r="A63" s="5">
        <v>56</v>
      </c>
      <c r="B63" t="s">
        <v>747</v>
      </c>
      <c r="C63" s="14" t="s">
        <v>158</v>
      </c>
    </row>
    <row r="64" spans="1:3" ht="15">
      <c r="A64" s="5">
        <v>57</v>
      </c>
      <c r="B64" t="s">
        <v>747</v>
      </c>
      <c r="C64" s="14" t="s">
        <v>159</v>
      </c>
    </row>
    <row r="65" spans="1:3" ht="15">
      <c r="A65" s="5">
        <v>58</v>
      </c>
      <c r="B65" t="s">
        <v>747</v>
      </c>
      <c r="C65" s="14" t="s">
        <v>160</v>
      </c>
    </row>
    <row r="66" spans="1:3" ht="15">
      <c r="A66" s="5">
        <v>59</v>
      </c>
      <c r="B66" t="s">
        <v>747</v>
      </c>
      <c r="C66" s="14" t="s">
        <v>161</v>
      </c>
    </row>
    <row r="67" spans="1:3" ht="15">
      <c r="A67" s="5">
        <v>60</v>
      </c>
      <c r="B67" t="s">
        <v>747</v>
      </c>
      <c r="C67" s="14" t="s">
        <v>162</v>
      </c>
    </row>
    <row r="68" spans="1:3" ht="15">
      <c r="A68" s="5">
        <v>61</v>
      </c>
      <c r="B68" t="s">
        <v>747</v>
      </c>
      <c r="C68" s="14" t="s">
        <v>163</v>
      </c>
    </row>
    <row r="69" spans="1:3" ht="15">
      <c r="A69" s="5">
        <v>62</v>
      </c>
      <c r="B69" t="s">
        <v>747</v>
      </c>
      <c r="C69" s="14" t="s">
        <v>164</v>
      </c>
    </row>
    <row r="70" spans="1:3" ht="15">
      <c r="A70" s="5">
        <v>63</v>
      </c>
      <c r="B70" t="s">
        <v>747</v>
      </c>
      <c r="C70" s="14" t="s">
        <v>165</v>
      </c>
    </row>
    <row r="71" spans="1:3" ht="15">
      <c r="A71" s="5">
        <v>64</v>
      </c>
      <c r="B71" t="s">
        <v>747</v>
      </c>
      <c r="C71" s="14" t="s">
        <v>166</v>
      </c>
    </row>
    <row r="72" spans="1:3" ht="15">
      <c r="A72" s="5">
        <v>65</v>
      </c>
      <c r="B72" t="s">
        <v>747</v>
      </c>
      <c r="C72" s="14" t="s">
        <v>355</v>
      </c>
    </row>
    <row r="73" spans="1:3" ht="15">
      <c r="A73" s="5">
        <v>66</v>
      </c>
      <c r="B73" t="s">
        <v>747</v>
      </c>
      <c r="C73" s="14" t="s">
        <v>167</v>
      </c>
    </row>
    <row r="74" spans="1:3" ht="15">
      <c r="A74" s="5">
        <v>67</v>
      </c>
      <c r="B74" t="s">
        <v>747</v>
      </c>
      <c r="C74" s="14" t="s">
        <v>168</v>
      </c>
    </row>
    <row r="75" spans="1:3" ht="15">
      <c r="A75" s="5">
        <v>68</v>
      </c>
      <c r="B75" t="s">
        <v>747</v>
      </c>
      <c r="C75" s="14" t="s">
        <v>169</v>
      </c>
    </row>
    <row r="76" spans="1:3" ht="15">
      <c r="A76" s="5">
        <v>69</v>
      </c>
      <c r="B76" t="s">
        <v>747</v>
      </c>
      <c r="C76" s="14" t="s">
        <v>170</v>
      </c>
    </row>
    <row r="77" spans="1:3" ht="15">
      <c r="A77" s="5">
        <v>70</v>
      </c>
      <c r="B77" t="s">
        <v>747</v>
      </c>
      <c r="C77" s="14" t="s">
        <v>356</v>
      </c>
    </row>
    <row r="78" spans="1:3" ht="15">
      <c r="A78" s="5">
        <v>71</v>
      </c>
      <c r="B78" t="s">
        <v>747</v>
      </c>
      <c r="C78" s="14" t="s">
        <v>171</v>
      </c>
    </row>
    <row r="79" spans="1:3" ht="15">
      <c r="A79" s="5">
        <v>72</v>
      </c>
      <c r="B79" t="s">
        <v>747</v>
      </c>
      <c r="C79" s="14" t="s">
        <v>172</v>
      </c>
    </row>
    <row r="80" spans="1:3" ht="15">
      <c r="A80" s="5">
        <v>73</v>
      </c>
      <c r="B80" t="s">
        <v>747</v>
      </c>
      <c r="C80" s="14" t="s">
        <v>357</v>
      </c>
    </row>
    <row r="81" spans="1:3" ht="15">
      <c r="A81" s="5">
        <v>74</v>
      </c>
      <c r="B81" t="s">
        <v>747</v>
      </c>
      <c r="C81" s="14" t="s">
        <v>173</v>
      </c>
    </row>
    <row r="82" spans="1:3" ht="15">
      <c r="A82" s="5">
        <v>75</v>
      </c>
      <c r="B82" t="s">
        <v>747</v>
      </c>
      <c r="C82" s="14" t="s">
        <v>358</v>
      </c>
    </row>
    <row r="83" spans="1:3" ht="15">
      <c r="A83" s="5">
        <v>76</v>
      </c>
      <c r="B83" t="s">
        <v>747</v>
      </c>
      <c r="C83" s="14" t="s">
        <v>174</v>
      </c>
    </row>
    <row r="84" spans="1:3" ht="15">
      <c r="A84" s="5">
        <v>77</v>
      </c>
      <c r="B84" t="s">
        <v>747</v>
      </c>
      <c r="C84" s="14" t="s">
        <v>175</v>
      </c>
    </row>
    <row r="85" spans="1:3" ht="15">
      <c r="A85" s="5">
        <v>78</v>
      </c>
      <c r="B85" t="s">
        <v>747</v>
      </c>
      <c r="C85" s="14" t="s">
        <v>176</v>
      </c>
    </row>
    <row r="86" spans="1:3" ht="15">
      <c r="A86" s="5">
        <v>79</v>
      </c>
      <c r="B86" t="s">
        <v>747</v>
      </c>
      <c r="C86" s="14" t="s">
        <v>177</v>
      </c>
    </row>
    <row r="87" spans="1:3" ht="15">
      <c r="A87" s="5">
        <v>80</v>
      </c>
      <c r="B87" t="s">
        <v>747</v>
      </c>
      <c r="C87" s="14" t="s">
        <v>178</v>
      </c>
    </row>
    <row r="88" spans="1:3" ht="15">
      <c r="A88" s="5">
        <v>81</v>
      </c>
      <c r="B88" t="s">
        <v>747</v>
      </c>
      <c r="C88" s="14" t="s">
        <v>179</v>
      </c>
    </row>
    <row r="89" spans="1:3" ht="15">
      <c r="A89" s="5">
        <v>82</v>
      </c>
      <c r="B89" t="s">
        <v>747</v>
      </c>
      <c r="C89" s="14" t="s">
        <v>180</v>
      </c>
    </row>
    <row r="90" spans="1:3" ht="15">
      <c r="A90" s="5">
        <v>83</v>
      </c>
      <c r="B90" t="s">
        <v>747</v>
      </c>
      <c r="C90" s="14" t="s">
        <v>181</v>
      </c>
    </row>
    <row r="91" spans="1:3" ht="15">
      <c r="A91" s="5">
        <v>84</v>
      </c>
      <c r="B91" t="s">
        <v>747</v>
      </c>
      <c r="C91" s="14" t="s">
        <v>182</v>
      </c>
    </row>
    <row r="92" spans="1:3" ht="15">
      <c r="A92" s="5">
        <v>85</v>
      </c>
      <c r="B92" t="s">
        <v>747</v>
      </c>
      <c r="C92" s="14" t="s">
        <v>183</v>
      </c>
    </row>
    <row r="93" spans="1:3" ht="15">
      <c r="A93" s="5">
        <v>86</v>
      </c>
      <c r="B93" t="s">
        <v>747</v>
      </c>
      <c r="C93" s="14" t="s">
        <v>184</v>
      </c>
    </row>
    <row r="94" spans="1:3" ht="15">
      <c r="A94" s="5">
        <v>87</v>
      </c>
      <c r="B94" t="s">
        <v>747</v>
      </c>
      <c r="C94" s="14" t="s">
        <v>185</v>
      </c>
    </row>
    <row r="95" spans="1:3" ht="15">
      <c r="A95" s="5">
        <v>88</v>
      </c>
      <c r="B95" t="s">
        <v>747</v>
      </c>
      <c r="C95" s="14" t="s">
        <v>186</v>
      </c>
    </row>
    <row r="96" spans="1:3" ht="15">
      <c r="A96" s="5">
        <v>89</v>
      </c>
      <c r="B96" t="s">
        <v>747</v>
      </c>
      <c r="C96" s="14" t="s">
        <v>187</v>
      </c>
    </row>
    <row r="97" spans="1:3" ht="15">
      <c r="A97" s="5">
        <v>90</v>
      </c>
      <c r="B97" t="s">
        <v>747</v>
      </c>
      <c r="C97" s="14" t="s">
        <v>188</v>
      </c>
    </row>
    <row r="98" spans="1:3" ht="15">
      <c r="A98" s="5">
        <v>91</v>
      </c>
      <c r="B98" t="s">
        <v>747</v>
      </c>
      <c r="C98" s="14" t="s">
        <v>189</v>
      </c>
    </row>
    <row r="99" spans="1:3" ht="15">
      <c r="A99" s="5">
        <v>92</v>
      </c>
      <c r="B99" t="s">
        <v>747</v>
      </c>
      <c r="C99" s="14" t="s">
        <v>190</v>
      </c>
    </row>
    <row r="100" spans="1:3" ht="15">
      <c r="A100" s="5">
        <v>93</v>
      </c>
      <c r="B100" t="s">
        <v>747</v>
      </c>
      <c r="C100" s="14" t="s">
        <v>191</v>
      </c>
    </row>
    <row r="101" spans="1:3" ht="15">
      <c r="A101" s="5">
        <v>94</v>
      </c>
      <c r="B101" t="s">
        <v>747</v>
      </c>
      <c r="C101" s="14" t="s">
        <v>192</v>
      </c>
    </row>
    <row r="102" spans="1:3" ht="15">
      <c r="A102" s="5">
        <v>95</v>
      </c>
      <c r="B102" t="s">
        <v>747</v>
      </c>
      <c r="C102" s="14" t="s">
        <v>193</v>
      </c>
    </row>
    <row r="103" spans="1:3" ht="15">
      <c r="A103" s="5">
        <v>96</v>
      </c>
      <c r="B103" t="s">
        <v>747</v>
      </c>
      <c r="C103" s="14" t="s">
        <v>194</v>
      </c>
    </row>
    <row r="104" spans="1:3" ht="15">
      <c r="A104" s="5">
        <v>97</v>
      </c>
      <c r="B104" t="s">
        <v>747</v>
      </c>
      <c r="C104" s="14" t="s">
        <v>195</v>
      </c>
    </row>
    <row r="105" spans="1:3" ht="15">
      <c r="A105" s="5">
        <v>98</v>
      </c>
      <c r="B105" t="s">
        <v>747</v>
      </c>
      <c r="C105" s="14" t="s">
        <v>196</v>
      </c>
    </row>
    <row r="106" spans="1:3" ht="15">
      <c r="A106" s="5">
        <v>99</v>
      </c>
      <c r="B106" t="s">
        <v>747</v>
      </c>
      <c r="C106" s="14" t="s">
        <v>197</v>
      </c>
    </row>
    <row r="107" spans="1:3" ht="15">
      <c r="A107" s="5">
        <v>100</v>
      </c>
      <c r="B107" t="s">
        <v>747</v>
      </c>
      <c r="C107" s="14" t="s">
        <v>198</v>
      </c>
    </row>
    <row r="108" spans="1:3" ht="15">
      <c r="A108" s="5">
        <v>101</v>
      </c>
      <c r="B108" t="s">
        <v>747</v>
      </c>
      <c r="C108" s="14" t="s">
        <v>199</v>
      </c>
    </row>
    <row r="109" spans="1:3" ht="15">
      <c r="A109" s="5">
        <v>102</v>
      </c>
      <c r="B109" t="s">
        <v>747</v>
      </c>
      <c r="C109" s="14" t="s">
        <v>200</v>
      </c>
    </row>
    <row r="110" spans="1:3" ht="15">
      <c r="A110" s="5">
        <v>103</v>
      </c>
      <c r="B110" t="s">
        <v>747</v>
      </c>
      <c r="C110" s="14" t="s">
        <v>201</v>
      </c>
    </row>
    <row r="111" spans="1:3" ht="15">
      <c r="A111" s="5">
        <v>104</v>
      </c>
      <c r="B111" t="s">
        <v>747</v>
      </c>
      <c r="C111" s="14" t="s">
        <v>202</v>
      </c>
    </row>
    <row r="112" spans="1:3" ht="15">
      <c r="A112" s="5">
        <v>105</v>
      </c>
      <c r="B112" t="s">
        <v>747</v>
      </c>
      <c r="C112" s="14" t="s">
        <v>203</v>
      </c>
    </row>
    <row r="113" spans="1:3" ht="15">
      <c r="A113" s="5">
        <v>106</v>
      </c>
      <c r="B113" t="s">
        <v>747</v>
      </c>
      <c r="C113" s="14" t="s">
        <v>204</v>
      </c>
    </row>
    <row r="114" spans="1:3" ht="15">
      <c r="A114" s="5">
        <v>107</v>
      </c>
      <c r="B114" t="s">
        <v>747</v>
      </c>
      <c r="C114" s="14" t="s">
        <v>205</v>
      </c>
    </row>
    <row r="115" spans="1:3" ht="15">
      <c r="A115" s="5">
        <v>108</v>
      </c>
      <c r="B115" t="s">
        <v>747</v>
      </c>
      <c r="C115" s="14" t="s">
        <v>206</v>
      </c>
    </row>
    <row r="116" spans="1:3" ht="15">
      <c r="A116" s="5">
        <v>109</v>
      </c>
      <c r="B116" t="s">
        <v>747</v>
      </c>
      <c r="C116" s="14" t="s">
        <v>207</v>
      </c>
    </row>
    <row r="117" spans="1:3" ht="15">
      <c r="A117" s="5">
        <v>110</v>
      </c>
      <c r="B117" t="s">
        <v>747</v>
      </c>
      <c r="C117" s="14" t="s">
        <v>208</v>
      </c>
    </row>
    <row r="118" spans="1:3" ht="15">
      <c r="A118" s="5">
        <v>111</v>
      </c>
      <c r="B118" t="s">
        <v>747</v>
      </c>
      <c r="C118" s="14" t="s">
        <v>209</v>
      </c>
    </row>
    <row r="119" spans="1:3" ht="15">
      <c r="A119" s="5">
        <v>112</v>
      </c>
      <c r="B119" t="s">
        <v>747</v>
      </c>
      <c r="C119" s="14" t="s">
        <v>210</v>
      </c>
    </row>
    <row r="120" spans="1:3" ht="15">
      <c r="A120" s="5">
        <v>113</v>
      </c>
      <c r="B120" t="s">
        <v>747</v>
      </c>
      <c r="C120" s="14" t="s">
        <v>211</v>
      </c>
    </row>
    <row r="121" spans="1:3" ht="15">
      <c r="A121" s="5">
        <v>114</v>
      </c>
      <c r="B121" t="s">
        <v>747</v>
      </c>
      <c r="C121" s="14" t="s">
        <v>212</v>
      </c>
    </row>
    <row r="122" spans="1:3" ht="15">
      <c r="A122" s="5">
        <v>115</v>
      </c>
      <c r="B122" t="s">
        <v>747</v>
      </c>
      <c r="C122" s="14" t="s">
        <v>213</v>
      </c>
    </row>
    <row r="123" spans="1:3" ht="15">
      <c r="A123" s="5">
        <v>116</v>
      </c>
      <c r="B123" t="s">
        <v>747</v>
      </c>
      <c r="C123" s="14" t="s">
        <v>214</v>
      </c>
    </row>
    <row r="124" spans="1:3" ht="15">
      <c r="A124" s="5">
        <v>117</v>
      </c>
      <c r="B124" t="s">
        <v>747</v>
      </c>
      <c r="C124" s="14" t="s">
        <v>215</v>
      </c>
    </row>
    <row r="125" spans="1:3" ht="15">
      <c r="A125" s="5">
        <v>118</v>
      </c>
      <c r="B125" t="s">
        <v>747</v>
      </c>
      <c r="C125" s="14" t="s">
        <v>216</v>
      </c>
    </row>
    <row r="126" spans="1:3" ht="15">
      <c r="A126" s="5">
        <v>119</v>
      </c>
      <c r="B126" t="s">
        <v>747</v>
      </c>
      <c r="C126" s="14" t="s">
        <v>217</v>
      </c>
    </row>
    <row r="127" spans="1:3" ht="15">
      <c r="A127" s="5">
        <v>120</v>
      </c>
      <c r="B127" t="s">
        <v>747</v>
      </c>
      <c r="C127" s="14" t="s">
        <v>218</v>
      </c>
    </row>
    <row r="128" spans="1:3" ht="15">
      <c r="A128" s="5">
        <v>121</v>
      </c>
      <c r="B128" t="s">
        <v>747</v>
      </c>
      <c r="C128" s="14" t="s">
        <v>219</v>
      </c>
    </row>
    <row r="129" spans="1:3" ht="15">
      <c r="A129" s="5">
        <v>122</v>
      </c>
      <c r="B129" t="s">
        <v>747</v>
      </c>
      <c r="C129" s="14" t="s">
        <v>220</v>
      </c>
    </row>
    <row r="130" spans="1:3" ht="15">
      <c r="A130" s="5">
        <v>123</v>
      </c>
      <c r="B130" t="s">
        <v>747</v>
      </c>
      <c r="C130" s="14" t="s">
        <v>221</v>
      </c>
    </row>
    <row r="131" spans="1:3" ht="15">
      <c r="A131" s="5">
        <v>124</v>
      </c>
      <c r="B131" t="s">
        <v>747</v>
      </c>
      <c r="C131" s="14" t="s">
        <v>222</v>
      </c>
    </row>
    <row r="132" spans="1:3" ht="15">
      <c r="A132" s="5">
        <v>125</v>
      </c>
      <c r="B132" t="s">
        <v>747</v>
      </c>
      <c r="C132" s="14" t="s">
        <v>223</v>
      </c>
    </row>
    <row r="133" spans="1:3" ht="15">
      <c r="A133" s="5">
        <v>126</v>
      </c>
      <c r="B133" t="s">
        <v>747</v>
      </c>
      <c r="C133" s="14" t="s">
        <v>224</v>
      </c>
    </row>
    <row r="134" spans="1:3" ht="15">
      <c r="A134" s="5">
        <v>127</v>
      </c>
      <c r="B134" t="s">
        <v>747</v>
      </c>
      <c r="C134" s="14" t="s">
        <v>225</v>
      </c>
    </row>
    <row r="135" spans="1:3" ht="15">
      <c r="A135" s="5">
        <v>128</v>
      </c>
      <c r="B135" t="s">
        <v>747</v>
      </c>
      <c r="C135" s="14" t="s">
        <v>226</v>
      </c>
    </row>
    <row r="136" spans="1:3" ht="15">
      <c r="A136" s="5">
        <v>129</v>
      </c>
      <c r="B136" t="s">
        <v>747</v>
      </c>
      <c r="C136" s="14" t="s">
        <v>227</v>
      </c>
    </row>
    <row r="137" spans="1:3" ht="15">
      <c r="A137" s="5">
        <v>130</v>
      </c>
      <c r="B137" t="s">
        <v>747</v>
      </c>
      <c r="C137" s="14" t="s">
        <v>228</v>
      </c>
    </row>
    <row r="138" spans="1:3" ht="15">
      <c r="A138" s="5">
        <v>131</v>
      </c>
      <c r="B138" t="s">
        <v>747</v>
      </c>
      <c r="C138" s="14" t="s">
        <v>229</v>
      </c>
    </row>
    <row r="139" spans="1:3" ht="15">
      <c r="A139" s="5">
        <v>132</v>
      </c>
      <c r="B139" t="s">
        <v>747</v>
      </c>
      <c r="C139" s="14" t="s">
        <v>230</v>
      </c>
    </row>
    <row r="140" spans="1:3" ht="15">
      <c r="A140" s="5">
        <v>133</v>
      </c>
      <c r="B140" t="s">
        <v>747</v>
      </c>
      <c r="C140" s="14" t="s">
        <v>231</v>
      </c>
    </row>
    <row r="141" spans="1:3" ht="15">
      <c r="A141" s="5">
        <v>134</v>
      </c>
      <c r="B141" t="s">
        <v>747</v>
      </c>
      <c r="C141" s="14" t="s">
        <v>232</v>
      </c>
    </row>
    <row r="142" spans="1:3" ht="15">
      <c r="A142" s="5">
        <v>135</v>
      </c>
      <c r="B142" t="s">
        <v>747</v>
      </c>
      <c r="C142" s="14" t="s">
        <v>233</v>
      </c>
    </row>
    <row r="143" spans="1:3" ht="15">
      <c r="A143" s="5">
        <v>136</v>
      </c>
      <c r="B143" t="s">
        <v>747</v>
      </c>
      <c r="C143" s="14" t="s">
        <v>234</v>
      </c>
    </row>
    <row r="144" spans="1:3" ht="15">
      <c r="A144" s="5">
        <v>137</v>
      </c>
      <c r="B144" t="s">
        <v>747</v>
      </c>
      <c r="C144" s="14" t="s">
        <v>235</v>
      </c>
    </row>
    <row r="145" spans="1:4" ht="15">
      <c r="A145" s="5">
        <v>138</v>
      </c>
      <c r="B145" t="s">
        <v>747</v>
      </c>
      <c r="C145" s="14" t="s">
        <v>236</v>
      </c>
    </row>
    <row r="146" spans="1:4" ht="15">
      <c r="A146" s="5">
        <v>139</v>
      </c>
      <c r="B146" t="s">
        <v>747</v>
      </c>
      <c r="C146" s="14" t="s">
        <v>237</v>
      </c>
    </row>
    <row r="147" spans="1:4" ht="15">
      <c r="A147" s="5">
        <v>140</v>
      </c>
      <c r="B147" t="s">
        <v>747</v>
      </c>
      <c r="C147" s="15" t="s">
        <v>740</v>
      </c>
    </row>
    <row r="148" spans="1:4" ht="15">
      <c r="B148"/>
      <c r="C148"/>
    </row>
    <row r="149" spans="1:4" s="7" customFormat="1" ht="15">
      <c r="A149" s="13">
        <v>0</v>
      </c>
      <c r="B149"/>
      <c r="C149" s="22" t="s">
        <v>367</v>
      </c>
      <c r="D149" s="8"/>
    </row>
    <row r="150" spans="1:4" ht="15">
      <c r="A150" s="5">
        <v>1</v>
      </c>
      <c r="B150" s="4" t="s">
        <v>748</v>
      </c>
      <c r="C150" s="16" t="s">
        <v>9</v>
      </c>
    </row>
    <row r="151" spans="1:4" ht="15">
      <c r="A151" s="5">
        <v>2</v>
      </c>
      <c r="B151" s="4" t="s">
        <v>748</v>
      </c>
      <c r="C151" s="16" t="s">
        <v>10</v>
      </c>
    </row>
    <row r="152" spans="1:4" ht="15">
      <c r="A152" s="5">
        <v>3</v>
      </c>
      <c r="B152" s="4" t="s">
        <v>748</v>
      </c>
      <c r="C152" s="16" t="s">
        <v>11</v>
      </c>
    </row>
    <row r="153" spans="1:4" ht="15">
      <c r="A153" s="5">
        <v>4</v>
      </c>
      <c r="B153" s="4" t="s">
        <v>748</v>
      </c>
      <c r="C153" s="16" t="s">
        <v>12</v>
      </c>
    </row>
    <row r="154" spans="1:4" ht="15">
      <c r="A154" s="5">
        <v>5</v>
      </c>
      <c r="B154" s="4" t="s">
        <v>748</v>
      </c>
      <c r="C154" s="16" t="s">
        <v>13</v>
      </c>
    </row>
    <row r="155" spans="1:4" ht="15">
      <c r="A155" s="5">
        <v>6</v>
      </c>
      <c r="B155" s="4" t="s">
        <v>748</v>
      </c>
      <c r="C155" s="16" t="s">
        <v>14</v>
      </c>
    </row>
    <row r="156" spans="1:4" ht="15">
      <c r="A156" s="5">
        <v>7</v>
      </c>
      <c r="B156" s="4" t="s">
        <v>748</v>
      </c>
      <c r="C156" s="16" t="s">
        <v>15</v>
      </c>
    </row>
    <row r="157" spans="1:4" ht="15">
      <c r="A157" s="5">
        <v>8</v>
      </c>
      <c r="B157" s="4" t="s">
        <v>748</v>
      </c>
      <c r="C157" s="16" t="s">
        <v>16</v>
      </c>
    </row>
    <row r="158" spans="1:4" ht="15">
      <c r="A158" s="5">
        <v>9</v>
      </c>
      <c r="B158" s="4" t="s">
        <v>748</v>
      </c>
      <c r="C158" s="16" t="s">
        <v>17</v>
      </c>
    </row>
    <row r="159" spans="1:4" ht="15">
      <c r="A159" s="5">
        <v>10</v>
      </c>
      <c r="B159" s="4" t="s">
        <v>748</v>
      </c>
      <c r="C159" s="16" t="s">
        <v>18</v>
      </c>
    </row>
    <row r="160" spans="1:4" ht="15">
      <c r="A160" s="5">
        <v>11</v>
      </c>
      <c r="B160" s="4" t="s">
        <v>748</v>
      </c>
      <c r="C160" s="16" t="s">
        <v>19</v>
      </c>
    </row>
    <row r="161" spans="1:3" ht="15">
      <c r="A161" s="5">
        <v>12</v>
      </c>
      <c r="B161" s="4" t="s">
        <v>748</v>
      </c>
      <c r="C161" s="16" t="s">
        <v>20</v>
      </c>
    </row>
    <row r="162" spans="1:3" ht="15">
      <c r="A162" s="5">
        <v>13</v>
      </c>
      <c r="B162" s="4" t="s">
        <v>748</v>
      </c>
      <c r="C162" s="16" t="s">
        <v>21</v>
      </c>
    </row>
    <row r="163" spans="1:3" ht="15">
      <c r="A163" s="5">
        <v>14</v>
      </c>
      <c r="B163" s="4" t="s">
        <v>748</v>
      </c>
      <c r="C163" s="16" t="s">
        <v>22</v>
      </c>
    </row>
    <row r="164" spans="1:3" ht="15">
      <c r="A164" s="5">
        <v>15</v>
      </c>
      <c r="B164" s="4" t="s">
        <v>748</v>
      </c>
      <c r="C164" s="16" t="s">
        <v>23</v>
      </c>
    </row>
    <row r="165" spans="1:3" ht="15">
      <c r="A165" s="5">
        <v>16</v>
      </c>
      <c r="B165" s="4" t="s">
        <v>748</v>
      </c>
      <c r="C165" s="16" t="s">
        <v>24</v>
      </c>
    </row>
    <row r="166" spans="1:3" ht="15">
      <c r="A166" s="5">
        <v>17</v>
      </c>
      <c r="B166" s="4" t="s">
        <v>748</v>
      </c>
      <c r="C166" s="16" t="s">
        <v>25</v>
      </c>
    </row>
    <row r="167" spans="1:3" ht="15">
      <c r="A167" s="5">
        <v>18</v>
      </c>
      <c r="B167" s="4" t="s">
        <v>748</v>
      </c>
      <c r="C167" s="16" t="s">
        <v>26</v>
      </c>
    </row>
    <row r="168" spans="1:3" ht="15">
      <c r="A168" s="5">
        <v>19</v>
      </c>
      <c r="B168" s="4" t="s">
        <v>748</v>
      </c>
      <c r="C168" s="16" t="s">
        <v>27</v>
      </c>
    </row>
    <row r="169" spans="1:3" ht="15">
      <c r="A169" s="5">
        <v>20</v>
      </c>
      <c r="B169" s="4" t="s">
        <v>748</v>
      </c>
      <c r="C169" s="16" t="s">
        <v>28</v>
      </c>
    </row>
    <row r="170" spans="1:3" ht="15">
      <c r="A170" s="5">
        <v>21</v>
      </c>
      <c r="B170" s="4" t="s">
        <v>748</v>
      </c>
      <c r="C170" s="16" t="s">
        <v>29</v>
      </c>
    </row>
    <row r="171" spans="1:3" ht="15">
      <c r="A171" s="5">
        <v>22</v>
      </c>
      <c r="B171" s="4" t="s">
        <v>748</v>
      </c>
      <c r="C171" s="16" t="s">
        <v>30</v>
      </c>
    </row>
    <row r="172" spans="1:3" ht="15">
      <c r="A172" s="5">
        <v>23</v>
      </c>
      <c r="B172" s="4" t="s">
        <v>748</v>
      </c>
      <c r="C172" s="16" t="s">
        <v>31</v>
      </c>
    </row>
    <row r="173" spans="1:3" ht="15">
      <c r="A173" s="5">
        <v>24</v>
      </c>
      <c r="B173" s="4" t="s">
        <v>748</v>
      </c>
      <c r="C173" s="16" t="s">
        <v>32</v>
      </c>
    </row>
    <row r="174" spans="1:3" ht="15">
      <c r="A174" s="5">
        <v>25</v>
      </c>
      <c r="B174" s="4" t="s">
        <v>748</v>
      </c>
      <c r="C174" s="16" t="s">
        <v>33</v>
      </c>
    </row>
    <row r="175" spans="1:3" ht="15">
      <c r="A175" s="5">
        <v>26</v>
      </c>
      <c r="B175" s="4" t="s">
        <v>748</v>
      </c>
      <c r="C175" s="16" t="s">
        <v>34</v>
      </c>
    </row>
    <row r="176" spans="1:3" ht="15">
      <c r="A176" s="5">
        <v>27</v>
      </c>
      <c r="B176" s="4" t="s">
        <v>748</v>
      </c>
      <c r="C176" s="16" t="s">
        <v>35</v>
      </c>
    </row>
    <row r="177" spans="1:3" ht="15">
      <c r="A177" s="5">
        <v>28</v>
      </c>
      <c r="B177" s="4" t="s">
        <v>748</v>
      </c>
      <c r="C177" s="16" t="s">
        <v>36</v>
      </c>
    </row>
    <row r="178" spans="1:3" ht="15">
      <c r="A178" s="5">
        <v>29</v>
      </c>
      <c r="B178" s="4" t="s">
        <v>748</v>
      </c>
      <c r="C178" s="16" t="s">
        <v>37</v>
      </c>
    </row>
    <row r="179" spans="1:3" ht="15">
      <c r="A179" s="5">
        <v>30</v>
      </c>
      <c r="B179" s="4" t="s">
        <v>748</v>
      </c>
      <c r="C179" s="16" t="s">
        <v>38</v>
      </c>
    </row>
    <row r="180" spans="1:3" ht="15">
      <c r="A180" s="5">
        <v>31</v>
      </c>
      <c r="B180" s="4" t="s">
        <v>748</v>
      </c>
      <c r="C180" s="16" t="s">
        <v>39</v>
      </c>
    </row>
    <row r="181" spans="1:3" ht="15">
      <c r="A181" s="5">
        <v>32</v>
      </c>
      <c r="B181" s="4" t="s">
        <v>748</v>
      </c>
      <c r="C181" s="16" t="s">
        <v>40</v>
      </c>
    </row>
    <row r="182" spans="1:3" ht="15">
      <c r="A182" s="5">
        <v>33</v>
      </c>
      <c r="B182" s="4" t="s">
        <v>748</v>
      </c>
      <c r="C182" s="16" t="s">
        <v>41</v>
      </c>
    </row>
    <row r="183" spans="1:3" ht="15">
      <c r="A183" s="5">
        <v>34</v>
      </c>
      <c r="B183" s="4" t="s">
        <v>748</v>
      </c>
      <c r="C183" s="16" t="s">
        <v>42</v>
      </c>
    </row>
    <row r="184" spans="1:3" ht="15">
      <c r="A184" s="5">
        <v>35</v>
      </c>
      <c r="B184" s="4" t="s">
        <v>748</v>
      </c>
      <c r="C184" s="16" t="s">
        <v>43</v>
      </c>
    </row>
    <row r="185" spans="1:3" ht="15">
      <c r="A185" s="5">
        <v>36</v>
      </c>
      <c r="B185" s="4" t="s">
        <v>748</v>
      </c>
      <c r="C185" s="16" t="s">
        <v>44</v>
      </c>
    </row>
    <row r="186" spans="1:3" ht="15">
      <c r="A186" s="5">
        <v>37</v>
      </c>
      <c r="B186" s="4" t="s">
        <v>748</v>
      </c>
      <c r="C186" s="16" t="s">
        <v>45</v>
      </c>
    </row>
    <row r="187" spans="1:3" ht="15">
      <c r="A187" s="5">
        <v>38</v>
      </c>
      <c r="B187" s="4" t="s">
        <v>748</v>
      </c>
      <c r="C187" s="16" t="s">
        <v>46</v>
      </c>
    </row>
    <row r="188" spans="1:3" ht="15">
      <c r="A188" s="5">
        <v>39</v>
      </c>
      <c r="B188" s="4" t="s">
        <v>748</v>
      </c>
      <c r="C188" s="16" t="s">
        <v>47</v>
      </c>
    </row>
    <row r="189" spans="1:3" ht="15">
      <c r="A189" s="5">
        <v>40</v>
      </c>
      <c r="B189" s="4" t="s">
        <v>748</v>
      </c>
      <c r="C189" s="16" t="s">
        <v>48</v>
      </c>
    </row>
    <row r="190" spans="1:3" ht="15">
      <c r="A190" s="5">
        <v>41</v>
      </c>
      <c r="B190" s="4" t="s">
        <v>748</v>
      </c>
      <c r="C190" s="16" t="s">
        <v>359</v>
      </c>
    </row>
    <row r="191" spans="1:3" ht="15">
      <c r="A191" s="5">
        <v>42</v>
      </c>
      <c r="B191" s="4" t="s">
        <v>748</v>
      </c>
      <c r="C191" s="16" t="s">
        <v>49</v>
      </c>
    </row>
    <row r="192" spans="1:3" ht="15">
      <c r="A192" s="5">
        <v>43</v>
      </c>
      <c r="B192" s="4" t="s">
        <v>748</v>
      </c>
      <c r="C192" s="16" t="s">
        <v>50</v>
      </c>
    </row>
    <row r="193" spans="1:3" ht="15">
      <c r="A193" s="5">
        <v>44</v>
      </c>
      <c r="B193" s="4" t="s">
        <v>748</v>
      </c>
      <c r="C193" s="16" t="s">
        <v>51</v>
      </c>
    </row>
    <row r="194" spans="1:3" ht="15">
      <c r="A194" s="5">
        <v>45</v>
      </c>
      <c r="B194" s="4" t="s">
        <v>748</v>
      </c>
      <c r="C194" s="16" t="s">
        <v>52</v>
      </c>
    </row>
    <row r="195" spans="1:3" ht="15">
      <c r="A195" s="5">
        <v>46</v>
      </c>
      <c r="B195" s="4" t="s">
        <v>748</v>
      </c>
      <c r="C195" s="16" t="s">
        <v>53</v>
      </c>
    </row>
    <row r="196" spans="1:3" ht="15">
      <c r="A196" s="5">
        <v>47</v>
      </c>
      <c r="B196" s="4" t="s">
        <v>748</v>
      </c>
      <c r="C196" s="16" t="s">
        <v>54</v>
      </c>
    </row>
    <row r="197" spans="1:3" ht="15">
      <c r="A197" s="5">
        <v>48</v>
      </c>
      <c r="B197" s="4" t="s">
        <v>748</v>
      </c>
      <c r="C197" s="16" t="s">
        <v>55</v>
      </c>
    </row>
    <row r="198" spans="1:3" ht="15">
      <c r="A198" s="5">
        <v>49</v>
      </c>
      <c r="B198" s="4" t="s">
        <v>748</v>
      </c>
      <c r="C198" s="16" t="s">
        <v>56</v>
      </c>
    </row>
    <row r="199" spans="1:3" ht="15">
      <c r="A199" s="5">
        <v>50</v>
      </c>
      <c r="B199" s="4" t="s">
        <v>748</v>
      </c>
      <c r="C199" s="16" t="s">
        <v>57</v>
      </c>
    </row>
    <row r="200" spans="1:3" ht="15">
      <c r="A200" s="5">
        <v>51</v>
      </c>
      <c r="B200" s="4" t="s">
        <v>748</v>
      </c>
      <c r="C200" s="16" t="s">
        <v>58</v>
      </c>
    </row>
    <row r="201" spans="1:3" ht="15">
      <c r="A201" s="5">
        <v>52</v>
      </c>
      <c r="B201" s="4" t="s">
        <v>748</v>
      </c>
      <c r="C201" s="16" t="s">
        <v>59</v>
      </c>
    </row>
    <row r="202" spans="1:3" ht="15">
      <c r="A202" s="5">
        <v>53</v>
      </c>
      <c r="B202" s="4" t="s">
        <v>748</v>
      </c>
      <c r="C202" s="16" t="s">
        <v>60</v>
      </c>
    </row>
    <row r="203" spans="1:3" ht="15">
      <c r="A203" s="5">
        <v>54</v>
      </c>
      <c r="B203" s="4" t="s">
        <v>748</v>
      </c>
      <c r="C203" s="16" t="s">
        <v>61</v>
      </c>
    </row>
    <row r="204" spans="1:3" ht="15">
      <c r="A204" s="5">
        <v>55</v>
      </c>
      <c r="B204" s="4" t="s">
        <v>748</v>
      </c>
      <c r="C204" s="16" t="s">
        <v>62</v>
      </c>
    </row>
    <row r="205" spans="1:3" ht="15">
      <c r="A205" s="5">
        <v>56</v>
      </c>
      <c r="B205" s="4" t="s">
        <v>748</v>
      </c>
      <c r="C205" s="16" t="s">
        <v>63</v>
      </c>
    </row>
    <row r="206" spans="1:3" ht="15">
      <c r="A206" s="5">
        <v>57</v>
      </c>
      <c r="B206" s="4" t="s">
        <v>748</v>
      </c>
      <c r="C206" s="16" t="s">
        <v>745</v>
      </c>
    </row>
    <row r="207" spans="1:3" ht="15">
      <c r="A207" s="5">
        <v>58</v>
      </c>
      <c r="B207" s="4" t="s">
        <v>748</v>
      </c>
      <c r="C207" s="16" t="s">
        <v>64</v>
      </c>
    </row>
    <row r="208" spans="1:3" ht="15">
      <c r="A208" s="5">
        <v>59</v>
      </c>
      <c r="B208" s="4" t="s">
        <v>748</v>
      </c>
      <c r="C208" s="16" t="s">
        <v>65</v>
      </c>
    </row>
    <row r="209" spans="1:3" ht="15">
      <c r="A209" s="5">
        <v>60</v>
      </c>
      <c r="B209" s="4" t="s">
        <v>748</v>
      </c>
      <c r="C209" s="16" t="s">
        <v>66</v>
      </c>
    </row>
    <row r="210" spans="1:3" ht="15">
      <c r="A210" s="5">
        <v>61</v>
      </c>
      <c r="B210" s="4" t="s">
        <v>748</v>
      </c>
      <c r="C210" s="16" t="s">
        <v>67</v>
      </c>
    </row>
    <row r="211" spans="1:3" ht="15">
      <c r="A211" s="5">
        <v>62</v>
      </c>
      <c r="B211" s="4" t="s">
        <v>748</v>
      </c>
      <c r="C211" s="16" t="s">
        <v>68</v>
      </c>
    </row>
    <row r="212" spans="1:3" ht="15">
      <c r="A212" s="5">
        <v>63</v>
      </c>
      <c r="B212" s="4" t="s">
        <v>748</v>
      </c>
      <c r="C212" s="16" t="s">
        <v>69</v>
      </c>
    </row>
    <row r="213" spans="1:3" ht="15">
      <c r="A213" s="5">
        <v>64</v>
      </c>
      <c r="B213" s="4" t="s">
        <v>748</v>
      </c>
      <c r="C213" s="16" t="s">
        <v>70</v>
      </c>
    </row>
    <row r="214" spans="1:3" ht="15">
      <c r="A214" s="5">
        <v>65</v>
      </c>
      <c r="B214" s="4" t="s">
        <v>748</v>
      </c>
      <c r="C214" s="16" t="s">
        <v>71</v>
      </c>
    </row>
    <row r="215" spans="1:3" ht="15">
      <c r="A215" s="5">
        <v>66</v>
      </c>
      <c r="B215" s="4" t="s">
        <v>748</v>
      </c>
      <c r="C215" s="16" t="s">
        <v>72</v>
      </c>
    </row>
    <row r="216" spans="1:3" ht="15">
      <c r="A216" s="5">
        <v>67</v>
      </c>
      <c r="B216" s="4" t="s">
        <v>748</v>
      </c>
      <c r="C216" s="16" t="s">
        <v>73</v>
      </c>
    </row>
    <row r="217" spans="1:3" ht="15">
      <c r="A217" s="5">
        <v>68</v>
      </c>
      <c r="B217" s="4" t="s">
        <v>748</v>
      </c>
      <c r="C217" s="16" t="s">
        <v>74</v>
      </c>
    </row>
    <row r="218" spans="1:3" ht="15">
      <c r="A218" s="5">
        <v>69</v>
      </c>
      <c r="B218" s="4" t="s">
        <v>748</v>
      </c>
      <c r="C218" s="16" t="s">
        <v>75</v>
      </c>
    </row>
    <row r="219" spans="1:3" ht="15">
      <c r="A219" s="5">
        <v>70</v>
      </c>
      <c r="B219" s="4" t="s">
        <v>748</v>
      </c>
      <c r="C219" s="16" t="s">
        <v>76</v>
      </c>
    </row>
    <row r="220" spans="1:3" ht="15">
      <c r="A220" s="5">
        <v>71</v>
      </c>
      <c r="B220" s="4" t="s">
        <v>748</v>
      </c>
      <c r="C220" s="16" t="s">
        <v>77</v>
      </c>
    </row>
    <row r="221" spans="1:3" ht="15">
      <c r="A221" s="5">
        <v>72</v>
      </c>
      <c r="B221" s="4" t="s">
        <v>748</v>
      </c>
      <c r="C221" s="16" t="s">
        <v>78</v>
      </c>
    </row>
    <row r="222" spans="1:3" ht="15">
      <c r="A222" s="5">
        <v>73</v>
      </c>
      <c r="B222" s="4" t="s">
        <v>748</v>
      </c>
      <c r="C222" s="16" t="s">
        <v>79</v>
      </c>
    </row>
    <row r="223" spans="1:3" ht="15">
      <c r="A223" s="5">
        <v>74</v>
      </c>
      <c r="B223" s="4" t="s">
        <v>748</v>
      </c>
      <c r="C223" s="16" t="s">
        <v>80</v>
      </c>
    </row>
    <row r="224" spans="1:3" ht="15">
      <c r="A224" s="5">
        <v>75</v>
      </c>
      <c r="B224" s="4" t="s">
        <v>748</v>
      </c>
      <c r="C224" s="16" t="s">
        <v>360</v>
      </c>
    </row>
    <row r="225" spans="1:3" ht="15">
      <c r="A225" s="5">
        <v>76</v>
      </c>
      <c r="B225" s="4" t="s">
        <v>748</v>
      </c>
      <c r="C225" s="16" t="s">
        <v>81</v>
      </c>
    </row>
    <row r="226" spans="1:3" ht="15">
      <c r="A226" s="5">
        <v>77</v>
      </c>
      <c r="B226" s="4" t="s">
        <v>748</v>
      </c>
      <c r="C226" s="16" t="s">
        <v>82</v>
      </c>
    </row>
    <row r="227" spans="1:3" ht="15">
      <c r="A227" s="5">
        <v>78</v>
      </c>
      <c r="B227" s="4" t="s">
        <v>748</v>
      </c>
      <c r="C227" s="16" t="s">
        <v>83</v>
      </c>
    </row>
    <row r="228" spans="1:3" ht="15">
      <c r="A228" s="5">
        <v>79</v>
      </c>
      <c r="B228" s="4" t="s">
        <v>748</v>
      </c>
      <c r="C228" s="16" t="s">
        <v>84</v>
      </c>
    </row>
    <row r="229" spans="1:3" ht="15">
      <c r="A229" s="5">
        <v>80</v>
      </c>
      <c r="B229" s="4" t="s">
        <v>748</v>
      </c>
      <c r="C229" s="16" t="s">
        <v>85</v>
      </c>
    </row>
    <row r="230" spans="1:3" ht="15">
      <c r="A230" s="5">
        <v>81</v>
      </c>
      <c r="B230" s="4" t="s">
        <v>748</v>
      </c>
      <c r="C230" s="16" t="s">
        <v>86</v>
      </c>
    </row>
    <row r="231" spans="1:3" ht="15">
      <c r="A231" s="5">
        <v>82</v>
      </c>
      <c r="B231" s="4" t="s">
        <v>748</v>
      </c>
      <c r="C231" s="16" t="s">
        <v>87</v>
      </c>
    </row>
    <row r="232" spans="1:3" ht="15">
      <c r="A232" s="5">
        <v>83</v>
      </c>
      <c r="B232" s="4" t="s">
        <v>748</v>
      </c>
      <c r="C232" s="16" t="s">
        <v>88</v>
      </c>
    </row>
    <row r="233" spans="1:3" ht="15">
      <c r="A233" s="5">
        <v>84</v>
      </c>
      <c r="B233" s="4" t="s">
        <v>748</v>
      </c>
      <c r="C233" s="16" t="s">
        <v>89</v>
      </c>
    </row>
    <row r="234" spans="1:3" ht="15">
      <c r="A234" s="5">
        <v>85</v>
      </c>
      <c r="B234" s="4" t="s">
        <v>748</v>
      </c>
      <c r="C234" s="16" t="s">
        <v>361</v>
      </c>
    </row>
    <row r="235" spans="1:3" ht="15">
      <c r="A235" s="5">
        <v>86</v>
      </c>
      <c r="B235" s="4" t="s">
        <v>748</v>
      </c>
      <c r="C235" s="16" t="s">
        <v>90</v>
      </c>
    </row>
    <row r="236" spans="1:3" ht="15">
      <c r="A236" s="5">
        <v>87</v>
      </c>
      <c r="B236" s="4" t="s">
        <v>748</v>
      </c>
      <c r="C236" s="16" t="s">
        <v>91</v>
      </c>
    </row>
    <row r="237" spans="1:3" ht="15">
      <c r="A237" s="5">
        <v>88</v>
      </c>
      <c r="B237" s="4" t="s">
        <v>748</v>
      </c>
      <c r="C237" s="16" t="s">
        <v>92</v>
      </c>
    </row>
    <row r="238" spans="1:3" ht="15">
      <c r="A238" s="5">
        <v>89</v>
      </c>
      <c r="B238" s="4" t="s">
        <v>748</v>
      </c>
      <c r="C238" s="16" t="s">
        <v>93</v>
      </c>
    </row>
    <row r="239" spans="1:3" ht="15">
      <c r="A239" s="5">
        <v>90</v>
      </c>
      <c r="B239" s="4" t="s">
        <v>748</v>
      </c>
      <c r="C239" s="16" t="s">
        <v>94</v>
      </c>
    </row>
    <row r="240" spans="1:3" ht="15">
      <c r="A240" s="5">
        <v>91</v>
      </c>
      <c r="B240" s="4" t="s">
        <v>748</v>
      </c>
      <c r="C240" s="16" t="s">
        <v>95</v>
      </c>
    </row>
    <row r="241" spans="1:4" ht="15">
      <c r="A241" s="5">
        <v>92</v>
      </c>
      <c r="B241" s="4" t="s">
        <v>748</v>
      </c>
      <c r="C241" s="16" t="s">
        <v>96</v>
      </c>
    </row>
    <row r="242" spans="1:4" ht="15">
      <c r="A242" s="5">
        <v>93</v>
      </c>
      <c r="B242" s="4" t="s">
        <v>748</v>
      </c>
      <c r="C242" s="16" t="s">
        <v>97</v>
      </c>
    </row>
    <row r="243" spans="1:4" ht="15">
      <c r="A243" s="5">
        <v>94</v>
      </c>
      <c r="B243" s="4" t="s">
        <v>748</v>
      </c>
      <c r="C243" s="16" t="s">
        <v>98</v>
      </c>
    </row>
    <row r="244" spans="1:4" ht="15">
      <c r="A244" s="5">
        <v>95</v>
      </c>
      <c r="B244" s="4" t="s">
        <v>748</v>
      </c>
      <c r="C244" s="16" t="s">
        <v>99</v>
      </c>
    </row>
    <row r="245" spans="1:4" ht="15">
      <c r="A245" s="5">
        <v>96</v>
      </c>
      <c r="B245" s="4" t="s">
        <v>748</v>
      </c>
      <c r="C245" s="16" t="s">
        <v>100</v>
      </c>
    </row>
    <row r="246" spans="1:4" ht="15">
      <c r="A246" s="5">
        <v>97</v>
      </c>
      <c r="B246" s="4" t="s">
        <v>748</v>
      </c>
      <c r="C246" s="16" t="s">
        <v>101</v>
      </c>
    </row>
    <row r="247" spans="1:4" ht="15">
      <c r="A247" s="5">
        <v>98</v>
      </c>
      <c r="B247" s="4" t="s">
        <v>748</v>
      </c>
      <c r="C247" s="16" t="s">
        <v>102</v>
      </c>
    </row>
    <row r="248" spans="1:4" ht="15">
      <c r="A248" s="5">
        <v>99</v>
      </c>
      <c r="B248" s="4" t="s">
        <v>748</v>
      </c>
      <c r="C248" s="16" t="s">
        <v>103</v>
      </c>
    </row>
    <row r="249" spans="1:4" ht="15">
      <c r="A249" s="5">
        <v>100</v>
      </c>
      <c r="B249" s="4" t="s">
        <v>748</v>
      </c>
      <c r="C249" s="16" t="s">
        <v>104</v>
      </c>
    </row>
    <row r="250" spans="1:4" ht="15">
      <c r="A250" s="5">
        <v>101</v>
      </c>
      <c r="B250" s="4" t="s">
        <v>748</v>
      </c>
      <c r="C250" s="17" t="s">
        <v>741</v>
      </c>
    </row>
    <row r="252" spans="1:4" s="7" customFormat="1" ht="15">
      <c r="A252" s="13">
        <v>0</v>
      </c>
      <c r="B252"/>
      <c r="C252" s="22" t="s">
        <v>367</v>
      </c>
      <c r="D252" s="8"/>
    </row>
    <row r="253" spans="1:4" ht="15">
      <c r="A253" s="5">
        <v>1</v>
      </c>
      <c r="B253" t="s">
        <v>238</v>
      </c>
      <c r="C253" s="14" t="s">
        <v>239</v>
      </c>
    </row>
    <row r="254" spans="1:4" ht="15">
      <c r="A254" s="5">
        <v>2</v>
      </c>
      <c r="B254" t="s">
        <v>238</v>
      </c>
      <c r="C254" s="14" t="s">
        <v>240</v>
      </c>
    </row>
    <row r="255" spans="1:4" ht="15">
      <c r="A255" s="5">
        <v>3</v>
      </c>
      <c r="B255" t="s">
        <v>238</v>
      </c>
      <c r="C255" s="14" t="s">
        <v>241</v>
      </c>
    </row>
    <row r="256" spans="1:4" ht="15">
      <c r="A256" s="5">
        <v>4</v>
      </c>
      <c r="B256" t="s">
        <v>238</v>
      </c>
      <c r="C256" s="14" t="s">
        <v>242</v>
      </c>
    </row>
    <row r="257" spans="1:3" ht="15">
      <c r="A257" s="5">
        <v>5</v>
      </c>
      <c r="B257" t="s">
        <v>238</v>
      </c>
      <c r="C257" s="14" t="s">
        <v>243</v>
      </c>
    </row>
    <row r="258" spans="1:3" ht="15">
      <c r="A258" s="5">
        <v>6</v>
      </c>
      <c r="B258" t="s">
        <v>238</v>
      </c>
      <c r="C258" s="14" t="s">
        <v>244</v>
      </c>
    </row>
    <row r="259" spans="1:3" ht="15">
      <c r="A259" s="5">
        <v>7</v>
      </c>
      <c r="B259" t="s">
        <v>238</v>
      </c>
      <c r="C259" s="14" t="s">
        <v>245</v>
      </c>
    </row>
    <row r="260" spans="1:3" ht="15">
      <c r="A260" s="5">
        <v>8</v>
      </c>
      <c r="B260" t="s">
        <v>238</v>
      </c>
      <c r="C260" s="14" t="s">
        <v>246</v>
      </c>
    </row>
    <row r="261" spans="1:3" ht="15">
      <c r="A261" s="5">
        <v>9</v>
      </c>
      <c r="B261" t="s">
        <v>238</v>
      </c>
      <c r="C261" s="14" t="s">
        <v>247</v>
      </c>
    </row>
    <row r="262" spans="1:3" ht="15">
      <c r="A262" s="5">
        <v>10</v>
      </c>
      <c r="B262" t="s">
        <v>238</v>
      </c>
      <c r="C262" s="14" t="s">
        <v>248</v>
      </c>
    </row>
    <row r="263" spans="1:3" ht="15">
      <c r="A263" s="5">
        <v>11</v>
      </c>
      <c r="B263" t="s">
        <v>238</v>
      </c>
      <c r="C263" s="14" t="s">
        <v>249</v>
      </c>
    </row>
    <row r="264" spans="1:3" ht="15">
      <c r="A264" s="5">
        <v>12</v>
      </c>
      <c r="B264" t="s">
        <v>238</v>
      </c>
      <c r="C264" s="14" t="s">
        <v>250</v>
      </c>
    </row>
    <row r="265" spans="1:3" ht="15">
      <c r="A265" s="5">
        <v>13</v>
      </c>
      <c r="B265" t="s">
        <v>238</v>
      </c>
      <c r="C265" s="14" t="s">
        <v>251</v>
      </c>
    </row>
    <row r="266" spans="1:3" ht="15">
      <c r="A266" s="5">
        <v>14</v>
      </c>
      <c r="B266" t="s">
        <v>238</v>
      </c>
      <c r="C266" s="14" t="s">
        <v>252</v>
      </c>
    </row>
    <row r="267" spans="1:3" ht="15">
      <c r="A267" s="5">
        <v>15</v>
      </c>
      <c r="B267" t="s">
        <v>238</v>
      </c>
      <c r="C267" s="14" t="s">
        <v>253</v>
      </c>
    </row>
    <row r="268" spans="1:3" ht="15">
      <c r="A268" s="5">
        <v>16</v>
      </c>
      <c r="B268" t="s">
        <v>238</v>
      </c>
      <c r="C268" s="14" t="s">
        <v>254</v>
      </c>
    </row>
    <row r="269" spans="1:3" ht="15">
      <c r="A269" s="5">
        <v>17</v>
      </c>
      <c r="B269" t="s">
        <v>238</v>
      </c>
      <c r="C269" s="14" t="s">
        <v>255</v>
      </c>
    </row>
    <row r="270" spans="1:3" ht="15">
      <c r="A270" s="5">
        <v>18</v>
      </c>
      <c r="B270" t="s">
        <v>238</v>
      </c>
      <c r="C270" s="14" t="s">
        <v>256</v>
      </c>
    </row>
    <row r="271" spans="1:3" ht="15">
      <c r="A271" s="5">
        <v>19</v>
      </c>
      <c r="B271" t="s">
        <v>238</v>
      </c>
      <c r="C271" s="14" t="s">
        <v>257</v>
      </c>
    </row>
    <row r="272" spans="1:3" ht="15">
      <c r="A272" s="5">
        <v>20</v>
      </c>
      <c r="B272" t="s">
        <v>238</v>
      </c>
      <c r="C272" s="14" t="s">
        <v>258</v>
      </c>
    </row>
    <row r="273" spans="1:3" ht="15">
      <c r="A273" s="5">
        <v>21</v>
      </c>
      <c r="B273" t="s">
        <v>238</v>
      </c>
      <c r="C273" s="14" t="s">
        <v>259</v>
      </c>
    </row>
    <row r="274" spans="1:3" ht="15">
      <c r="A274" s="5">
        <v>22</v>
      </c>
      <c r="B274" t="s">
        <v>238</v>
      </c>
      <c r="C274" s="14" t="s">
        <v>260</v>
      </c>
    </row>
    <row r="275" spans="1:3" ht="15">
      <c r="A275" s="5">
        <v>23</v>
      </c>
      <c r="B275" t="s">
        <v>238</v>
      </c>
      <c r="C275" s="14" t="s">
        <v>261</v>
      </c>
    </row>
    <row r="276" spans="1:3" ht="15">
      <c r="A276" s="5">
        <v>24</v>
      </c>
      <c r="B276" t="s">
        <v>238</v>
      </c>
      <c r="C276" s="14" t="s">
        <v>262</v>
      </c>
    </row>
    <row r="277" spans="1:3" ht="15">
      <c r="A277" s="5">
        <v>25</v>
      </c>
      <c r="B277" t="s">
        <v>238</v>
      </c>
      <c r="C277" s="14" t="s">
        <v>263</v>
      </c>
    </row>
    <row r="278" spans="1:3" ht="15">
      <c r="A278" s="5">
        <v>26</v>
      </c>
      <c r="B278" t="s">
        <v>238</v>
      </c>
      <c r="C278" s="14" t="s">
        <v>264</v>
      </c>
    </row>
    <row r="279" spans="1:3" ht="15">
      <c r="A279" s="5">
        <v>27</v>
      </c>
      <c r="B279" t="s">
        <v>238</v>
      </c>
      <c r="C279" s="14" t="s">
        <v>265</v>
      </c>
    </row>
    <row r="280" spans="1:3" ht="15">
      <c r="A280" s="5">
        <v>28</v>
      </c>
      <c r="B280" t="s">
        <v>238</v>
      </c>
      <c r="C280" s="14" t="s">
        <v>266</v>
      </c>
    </row>
    <row r="281" spans="1:3" ht="15">
      <c r="A281" s="5">
        <v>29</v>
      </c>
      <c r="B281" t="s">
        <v>238</v>
      </c>
      <c r="C281" s="14" t="s">
        <v>267</v>
      </c>
    </row>
    <row r="282" spans="1:3" ht="15">
      <c r="A282" s="5">
        <v>30</v>
      </c>
      <c r="B282" t="s">
        <v>238</v>
      </c>
      <c r="C282" s="14" t="s">
        <v>268</v>
      </c>
    </row>
    <row r="283" spans="1:3" ht="15">
      <c r="A283" s="5">
        <v>31</v>
      </c>
      <c r="B283" t="s">
        <v>238</v>
      </c>
      <c r="C283" s="14" t="s">
        <v>269</v>
      </c>
    </row>
    <row r="284" spans="1:3" ht="15">
      <c r="A284" s="5">
        <v>32</v>
      </c>
      <c r="B284" t="s">
        <v>238</v>
      </c>
      <c r="C284" s="14" t="s">
        <v>270</v>
      </c>
    </row>
    <row r="285" spans="1:3" ht="15">
      <c r="A285" s="5">
        <v>33</v>
      </c>
      <c r="B285" t="s">
        <v>238</v>
      </c>
      <c r="C285" s="14" t="s">
        <v>271</v>
      </c>
    </row>
    <row r="286" spans="1:3" ht="15">
      <c r="A286" s="5">
        <v>34</v>
      </c>
      <c r="B286" t="s">
        <v>238</v>
      </c>
      <c r="C286" s="14" t="s">
        <v>272</v>
      </c>
    </row>
    <row r="287" spans="1:3" ht="15">
      <c r="A287" s="5">
        <v>35</v>
      </c>
      <c r="B287" t="s">
        <v>238</v>
      </c>
      <c r="C287" s="14" t="s">
        <v>273</v>
      </c>
    </row>
    <row r="288" spans="1:3" ht="15">
      <c r="A288" s="5">
        <v>36</v>
      </c>
      <c r="B288" t="s">
        <v>238</v>
      </c>
      <c r="C288" s="14" t="s">
        <v>274</v>
      </c>
    </row>
    <row r="289" spans="1:3" ht="15">
      <c r="A289" s="5">
        <v>37</v>
      </c>
      <c r="B289" t="s">
        <v>238</v>
      </c>
      <c r="C289" s="14" t="s">
        <v>275</v>
      </c>
    </row>
    <row r="290" spans="1:3" ht="15">
      <c r="A290" s="5">
        <v>38</v>
      </c>
      <c r="B290" t="s">
        <v>238</v>
      </c>
      <c r="C290" s="14" t="s">
        <v>744</v>
      </c>
    </row>
    <row r="291" spans="1:3" ht="15">
      <c r="A291" s="5">
        <v>39</v>
      </c>
      <c r="B291" t="s">
        <v>238</v>
      </c>
      <c r="C291" s="14" t="s">
        <v>276</v>
      </c>
    </row>
    <row r="292" spans="1:3" ht="15">
      <c r="A292" s="5">
        <v>40</v>
      </c>
      <c r="B292" t="s">
        <v>238</v>
      </c>
      <c r="C292" s="14" t="s">
        <v>277</v>
      </c>
    </row>
    <row r="293" spans="1:3" ht="15">
      <c r="A293" s="5">
        <v>41</v>
      </c>
      <c r="B293" t="s">
        <v>238</v>
      </c>
      <c r="C293" s="14" t="s">
        <v>278</v>
      </c>
    </row>
    <row r="294" spans="1:3" ht="15">
      <c r="A294" s="5">
        <v>42</v>
      </c>
      <c r="B294" t="s">
        <v>238</v>
      </c>
      <c r="C294" s="14" t="s">
        <v>279</v>
      </c>
    </row>
    <row r="295" spans="1:3" ht="15">
      <c r="A295" s="5">
        <v>43</v>
      </c>
      <c r="B295" t="s">
        <v>238</v>
      </c>
      <c r="C295" s="14" t="s">
        <v>280</v>
      </c>
    </row>
    <row r="296" spans="1:3" ht="15">
      <c r="A296" s="5">
        <v>44</v>
      </c>
      <c r="B296" t="s">
        <v>238</v>
      </c>
      <c r="C296" s="14" t="s">
        <v>281</v>
      </c>
    </row>
    <row r="297" spans="1:3" ht="15">
      <c r="A297" s="5">
        <v>45</v>
      </c>
      <c r="B297" t="s">
        <v>238</v>
      </c>
      <c r="C297" s="14" t="s">
        <v>282</v>
      </c>
    </row>
    <row r="298" spans="1:3" ht="15">
      <c r="A298" s="5">
        <v>46</v>
      </c>
      <c r="B298" t="s">
        <v>238</v>
      </c>
      <c r="C298" s="14" t="s">
        <v>283</v>
      </c>
    </row>
    <row r="299" spans="1:3" ht="15">
      <c r="A299" s="5">
        <v>47</v>
      </c>
      <c r="B299" t="s">
        <v>238</v>
      </c>
      <c r="C299" s="14" t="s">
        <v>284</v>
      </c>
    </row>
    <row r="300" spans="1:3" ht="15">
      <c r="A300" s="5">
        <v>48</v>
      </c>
      <c r="B300" t="s">
        <v>238</v>
      </c>
      <c r="C300" s="14" t="s">
        <v>285</v>
      </c>
    </row>
    <row r="301" spans="1:3" ht="15">
      <c r="A301" s="5">
        <v>49</v>
      </c>
      <c r="B301" t="s">
        <v>238</v>
      </c>
      <c r="C301" s="14" t="s">
        <v>286</v>
      </c>
    </row>
    <row r="302" spans="1:3" ht="15">
      <c r="A302" s="5">
        <v>50</v>
      </c>
      <c r="B302" t="s">
        <v>238</v>
      </c>
      <c r="C302" s="14" t="s">
        <v>287</v>
      </c>
    </row>
    <row r="303" spans="1:3" ht="15">
      <c r="A303" s="5">
        <v>51</v>
      </c>
      <c r="B303" t="s">
        <v>238</v>
      </c>
      <c r="C303" s="14" t="s">
        <v>288</v>
      </c>
    </row>
    <row r="304" spans="1:3" ht="15">
      <c r="A304" s="5">
        <v>52</v>
      </c>
      <c r="B304" t="s">
        <v>238</v>
      </c>
      <c r="C304" s="14" t="s">
        <v>289</v>
      </c>
    </row>
    <row r="305" spans="1:3" ht="15">
      <c r="A305" s="5">
        <v>53</v>
      </c>
      <c r="B305" t="s">
        <v>238</v>
      </c>
      <c r="C305" s="14" t="s">
        <v>290</v>
      </c>
    </row>
    <row r="306" spans="1:3" ht="15">
      <c r="A306" s="5">
        <v>54</v>
      </c>
      <c r="B306" t="s">
        <v>238</v>
      </c>
      <c r="C306" s="14" t="s">
        <v>291</v>
      </c>
    </row>
    <row r="307" spans="1:3" ht="15">
      <c r="A307" s="5">
        <v>55</v>
      </c>
      <c r="B307" t="s">
        <v>238</v>
      </c>
      <c r="C307" s="14" t="s">
        <v>292</v>
      </c>
    </row>
    <row r="308" spans="1:3" ht="15">
      <c r="A308" s="5">
        <v>56</v>
      </c>
      <c r="B308" t="s">
        <v>238</v>
      </c>
      <c r="C308" s="14" t="s">
        <v>293</v>
      </c>
    </row>
    <row r="309" spans="1:3" ht="15">
      <c r="A309" s="5">
        <v>58</v>
      </c>
      <c r="B309" t="s">
        <v>238</v>
      </c>
      <c r="C309" s="14" t="s">
        <v>294</v>
      </c>
    </row>
    <row r="310" spans="1:3" ht="15">
      <c r="A310" s="5">
        <v>59</v>
      </c>
      <c r="B310" t="s">
        <v>238</v>
      </c>
      <c r="C310" s="14" t="s">
        <v>362</v>
      </c>
    </row>
    <row r="311" spans="1:3" ht="15">
      <c r="A311" s="5">
        <v>60</v>
      </c>
      <c r="B311" t="s">
        <v>238</v>
      </c>
      <c r="C311" s="14" t="s">
        <v>295</v>
      </c>
    </row>
    <row r="312" spans="1:3" ht="15">
      <c r="A312" s="5">
        <v>61</v>
      </c>
      <c r="B312" t="s">
        <v>238</v>
      </c>
      <c r="C312" s="14" t="s">
        <v>296</v>
      </c>
    </row>
    <row r="313" spans="1:3" ht="15">
      <c r="A313" s="5">
        <v>62</v>
      </c>
      <c r="B313" t="s">
        <v>238</v>
      </c>
      <c r="C313" s="14" t="s">
        <v>297</v>
      </c>
    </row>
    <row r="314" spans="1:3" ht="15">
      <c r="A314" s="5">
        <v>63</v>
      </c>
      <c r="B314" t="s">
        <v>238</v>
      </c>
      <c r="C314" s="14" t="s">
        <v>298</v>
      </c>
    </row>
    <row r="315" spans="1:3" ht="15">
      <c r="A315" s="5">
        <v>64</v>
      </c>
      <c r="B315" t="s">
        <v>238</v>
      </c>
      <c r="C315" s="14" t="s">
        <v>299</v>
      </c>
    </row>
    <row r="316" spans="1:3" ht="15">
      <c r="A316" s="5">
        <v>65</v>
      </c>
      <c r="B316" t="s">
        <v>238</v>
      </c>
      <c r="C316" s="14" t="s">
        <v>300</v>
      </c>
    </row>
    <row r="317" spans="1:3" ht="15">
      <c r="A317" s="5">
        <v>66</v>
      </c>
      <c r="B317" t="s">
        <v>238</v>
      </c>
      <c r="C317" s="14" t="s">
        <v>301</v>
      </c>
    </row>
    <row r="318" spans="1:3" ht="15">
      <c r="A318" s="5">
        <v>67</v>
      </c>
      <c r="B318" t="s">
        <v>238</v>
      </c>
      <c r="C318" s="14" t="s">
        <v>302</v>
      </c>
    </row>
    <row r="319" spans="1:3" ht="15">
      <c r="A319" s="5">
        <v>68</v>
      </c>
      <c r="B319" t="s">
        <v>238</v>
      </c>
      <c r="C319" s="14" t="s">
        <v>303</v>
      </c>
    </row>
    <row r="320" spans="1:3" ht="15">
      <c r="A320" s="5">
        <v>69</v>
      </c>
      <c r="B320" t="s">
        <v>238</v>
      </c>
      <c r="C320" s="14" t="s">
        <v>743</v>
      </c>
    </row>
    <row r="321" spans="1:3" ht="15">
      <c r="A321" s="5">
        <v>70</v>
      </c>
      <c r="B321" t="s">
        <v>238</v>
      </c>
      <c r="C321" s="14" t="s">
        <v>304</v>
      </c>
    </row>
    <row r="322" spans="1:3" ht="15">
      <c r="A322" s="5">
        <v>71</v>
      </c>
      <c r="B322" t="s">
        <v>238</v>
      </c>
      <c r="C322" s="14" t="s">
        <v>305</v>
      </c>
    </row>
    <row r="323" spans="1:3" ht="15">
      <c r="A323" s="5">
        <v>72</v>
      </c>
      <c r="B323" t="s">
        <v>238</v>
      </c>
      <c r="C323" s="14" t="s">
        <v>306</v>
      </c>
    </row>
    <row r="324" spans="1:3" ht="15">
      <c r="A324" s="5">
        <v>73</v>
      </c>
      <c r="B324" t="s">
        <v>238</v>
      </c>
      <c r="C324" s="14" t="s">
        <v>307</v>
      </c>
    </row>
    <row r="325" spans="1:3" ht="15">
      <c r="A325" s="5">
        <v>74</v>
      </c>
      <c r="B325" t="s">
        <v>238</v>
      </c>
      <c r="C325" s="14" t="s">
        <v>308</v>
      </c>
    </row>
    <row r="326" spans="1:3" ht="15">
      <c r="A326" s="5">
        <v>75</v>
      </c>
      <c r="B326" t="s">
        <v>238</v>
      </c>
      <c r="C326" s="14" t="s">
        <v>309</v>
      </c>
    </row>
    <row r="327" spans="1:3" ht="15">
      <c r="A327" s="5">
        <v>76</v>
      </c>
      <c r="B327" t="s">
        <v>238</v>
      </c>
      <c r="C327" s="14" t="s">
        <v>310</v>
      </c>
    </row>
    <row r="328" spans="1:3" ht="15">
      <c r="A328" s="5">
        <v>57</v>
      </c>
      <c r="B328" t="s">
        <v>238</v>
      </c>
      <c r="C328" s="14" t="s">
        <v>746</v>
      </c>
    </row>
    <row r="329" spans="1:3" ht="15">
      <c r="A329" s="5">
        <v>77</v>
      </c>
      <c r="B329" t="s">
        <v>238</v>
      </c>
      <c r="C329" s="14" t="s">
        <v>311</v>
      </c>
    </row>
    <row r="330" spans="1:3" ht="15">
      <c r="A330" s="5">
        <v>78</v>
      </c>
      <c r="B330" t="s">
        <v>238</v>
      </c>
      <c r="C330" s="14" t="s">
        <v>312</v>
      </c>
    </row>
    <row r="331" spans="1:3" ht="15">
      <c r="A331" s="5">
        <v>79</v>
      </c>
      <c r="B331" t="s">
        <v>238</v>
      </c>
      <c r="C331" s="14" t="s">
        <v>313</v>
      </c>
    </row>
    <row r="332" spans="1:3" ht="15">
      <c r="A332" s="5">
        <v>80</v>
      </c>
      <c r="B332" t="s">
        <v>238</v>
      </c>
      <c r="C332" s="14" t="s">
        <v>314</v>
      </c>
    </row>
    <row r="333" spans="1:3" ht="15">
      <c r="A333" s="5">
        <v>81</v>
      </c>
      <c r="B333" t="s">
        <v>238</v>
      </c>
      <c r="C333" s="14" t="s">
        <v>315</v>
      </c>
    </row>
    <row r="334" spans="1:3" ht="15">
      <c r="A334" s="5">
        <v>82</v>
      </c>
      <c r="B334" t="s">
        <v>238</v>
      </c>
      <c r="C334" s="14" t="s">
        <v>316</v>
      </c>
    </row>
    <row r="335" spans="1:3" ht="15">
      <c r="A335" s="5">
        <v>83</v>
      </c>
      <c r="B335" t="s">
        <v>238</v>
      </c>
      <c r="C335" s="14" t="s">
        <v>317</v>
      </c>
    </row>
    <row r="336" spans="1:3" ht="15">
      <c r="A336" s="5">
        <v>84</v>
      </c>
      <c r="B336" t="s">
        <v>238</v>
      </c>
      <c r="C336" s="14" t="s">
        <v>318</v>
      </c>
    </row>
    <row r="337" spans="1:3" ht="15">
      <c r="A337" s="5">
        <v>85</v>
      </c>
      <c r="B337" t="s">
        <v>238</v>
      </c>
      <c r="C337" s="14" t="s">
        <v>319</v>
      </c>
    </row>
    <row r="338" spans="1:3" ht="15">
      <c r="A338" s="5">
        <v>86</v>
      </c>
      <c r="B338" t="s">
        <v>238</v>
      </c>
      <c r="C338" s="14" t="s">
        <v>320</v>
      </c>
    </row>
    <row r="339" spans="1:3" ht="15">
      <c r="A339" s="5">
        <v>87</v>
      </c>
      <c r="B339" t="s">
        <v>238</v>
      </c>
      <c r="C339" s="14" t="s">
        <v>321</v>
      </c>
    </row>
    <row r="340" spans="1:3" ht="15">
      <c r="A340" s="5">
        <v>88</v>
      </c>
      <c r="B340" t="s">
        <v>238</v>
      </c>
      <c r="C340" s="14" t="s">
        <v>322</v>
      </c>
    </row>
    <row r="341" spans="1:3" ht="15">
      <c r="A341" s="5">
        <v>89</v>
      </c>
      <c r="B341" t="s">
        <v>238</v>
      </c>
      <c r="C341" s="14" t="s">
        <v>323</v>
      </c>
    </row>
    <row r="342" spans="1:3" ht="15">
      <c r="A342" s="5">
        <v>90</v>
      </c>
      <c r="B342" t="s">
        <v>238</v>
      </c>
      <c r="C342" s="14" t="s">
        <v>324</v>
      </c>
    </row>
    <row r="343" spans="1:3" ht="15">
      <c r="A343" s="5">
        <v>91</v>
      </c>
      <c r="B343" t="s">
        <v>238</v>
      </c>
      <c r="C343" s="14" t="s">
        <v>325</v>
      </c>
    </row>
    <row r="344" spans="1:3" ht="15">
      <c r="A344" s="5">
        <v>92</v>
      </c>
      <c r="B344" t="s">
        <v>238</v>
      </c>
      <c r="C344" s="14" t="s">
        <v>326</v>
      </c>
    </row>
    <row r="345" spans="1:3" ht="15">
      <c r="A345" s="5">
        <v>93</v>
      </c>
      <c r="B345" t="s">
        <v>238</v>
      </c>
      <c r="C345" s="14" t="s">
        <v>327</v>
      </c>
    </row>
    <row r="346" spans="1:3" ht="15">
      <c r="A346" s="5">
        <v>94</v>
      </c>
      <c r="B346" t="s">
        <v>238</v>
      </c>
      <c r="C346" s="14" t="s">
        <v>328</v>
      </c>
    </row>
    <row r="347" spans="1:3" ht="15">
      <c r="A347" s="5">
        <v>95</v>
      </c>
      <c r="B347" t="s">
        <v>238</v>
      </c>
      <c r="C347" s="14" t="s">
        <v>329</v>
      </c>
    </row>
    <row r="348" spans="1:3" ht="15">
      <c r="A348" s="5">
        <v>96</v>
      </c>
      <c r="B348" t="s">
        <v>238</v>
      </c>
      <c r="C348" s="14" t="s">
        <v>330</v>
      </c>
    </row>
    <row r="349" spans="1:3" ht="15">
      <c r="A349" s="5">
        <v>97</v>
      </c>
      <c r="B349" t="s">
        <v>238</v>
      </c>
      <c r="C349" s="14" t="s">
        <v>331</v>
      </c>
    </row>
    <row r="350" spans="1:3" ht="15">
      <c r="A350" s="5">
        <v>98</v>
      </c>
      <c r="B350" t="s">
        <v>238</v>
      </c>
      <c r="C350" s="14" t="s">
        <v>332</v>
      </c>
    </row>
    <row r="351" spans="1:3" ht="15">
      <c r="A351" s="5">
        <v>99</v>
      </c>
      <c r="B351" t="s">
        <v>238</v>
      </c>
      <c r="C351" s="14" t="s">
        <v>333</v>
      </c>
    </row>
    <row r="352" spans="1:3" ht="15">
      <c r="A352" s="5">
        <v>100</v>
      </c>
      <c r="B352" t="s">
        <v>238</v>
      </c>
      <c r="C352" s="14" t="s">
        <v>334</v>
      </c>
    </row>
    <row r="353" spans="1:3" ht="15">
      <c r="A353" s="5">
        <v>101</v>
      </c>
      <c r="B353" t="s">
        <v>238</v>
      </c>
      <c r="C353" s="14" t="s">
        <v>335</v>
      </c>
    </row>
    <row r="354" spans="1:3" ht="15">
      <c r="A354" s="5">
        <v>102</v>
      </c>
      <c r="B354" t="s">
        <v>238</v>
      </c>
      <c r="C354" s="14" t="s">
        <v>336</v>
      </c>
    </row>
    <row r="355" spans="1:3" ht="15">
      <c r="A355" s="5">
        <v>103</v>
      </c>
      <c r="B355" t="s">
        <v>238</v>
      </c>
      <c r="C355" s="14" t="s">
        <v>337</v>
      </c>
    </row>
    <row r="356" spans="1:3" ht="15">
      <c r="A356" s="5">
        <v>104</v>
      </c>
      <c r="B356" t="s">
        <v>238</v>
      </c>
      <c r="C356" s="14" t="s">
        <v>338</v>
      </c>
    </row>
    <row r="357" spans="1:3" ht="15">
      <c r="A357" s="5">
        <v>105</v>
      </c>
      <c r="B357" t="s">
        <v>238</v>
      </c>
      <c r="C357" s="14" t="s">
        <v>749</v>
      </c>
    </row>
    <row r="358" spans="1:3" ht="15">
      <c r="A358" s="5">
        <v>106</v>
      </c>
      <c r="B358" t="s">
        <v>238</v>
      </c>
      <c r="C358" s="14" t="s">
        <v>339</v>
      </c>
    </row>
    <row r="359" spans="1:3" ht="15">
      <c r="A359" s="5">
        <v>107</v>
      </c>
      <c r="B359" t="s">
        <v>238</v>
      </c>
      <c r="C359" s="15" t="s">
        <v>742</v>
      </c>
    </row>
  </sheetData>
  <dataValidations count="6">
    <dataValidation allowBlank="1" showInputMessage="1" showErrorMessage="1" promptTitle="Insecticides" sqref="C253:C359"/>
    <dataValidation allowBlank="1" showInputMessage="1" showErrorMessage="1" promptTitle="Fungicides" sqref="C150:C250"/>
    <dataValidation allowBlank="1" showInputMessage="1" showErrorMessage="1" promptTitle="Herbicides" sqref="C147"/>
    <dataValidation type="list" showInputMessage="1" showErrorMessage="1" sqref="A1">
      <formula1>#REF!</formula1>
    </dataValidation>
    <dataValidation type="list" allowBlank="1" showInputMessage="1" showErrorMessage="1" promptTitle="Herbicides" sqref="C9:C146">
      <formula1>#REF!</formula1>
    </dataValidation>
    <dataValidation type="list" showDropDown="1" showInputMessage="1" showErrorMessage="1" promptTitle="Herbicides" sqref="C8">
      <formula1>#REF!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D77"/>
  <sheetViews>
    <sheetView topLeftCell="U3" zoomScale="70" zoomScaleNormal="70" zoomScalePageLayoutView="70" workbookViewId="0">
      <selection activeCell="Y22" sqref="Y22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6" max="26" width="20.42578125" customWidth="1"/>
    <col min="27" max="28" width="22.140625" customWidth="1"/>
    <col min="30" max="30" width="255.7109375" bestFit="1" customWidth="1"/>
  </cols>
  <sheetData>
    <row r="1" spans="1:30" ht="18.75">
      <c r="A1" s="27" t="s">
        <v>459</v>
      </c>
      <c r="E1" t="s">
        <v>688</v>
      </c>
    </row>
    <row r="2" spans="1:30">
      <c r="A2" s="28" t="s">
        <v>460</v>
      </c>
      <c r="H2" t="s">
        <v>461</v>
      </c>
    </row>
    <row r="4" spans="1:30" s="29" customFormat="1">
      <c r="A4" s="29">
        <v>1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H4" s="29">
        <v>7</v>
      </c>
      <c r="I4" s="29">
        <v>8</v>
      </c>
      <c r="J4" s="29">
        <v>9</v>
      </c>
      <c r="K4" s="29">
        <v>10</v>
      </c>
      <c r="L4" s="29">
        <v>11</v>
      </c>
      <c r="M4" s="29">
        <v>12</v>
      </c>
      <c r="N4" s="29">
        <v>13</v>
      </c>
      <c r="O4" s="29">
        <v>14</v>
      </c>
      <c r="P4" s="29">
        <v>15</v>
      </c>
      <c r="Q4" s="29">
        <v>16</v>
      </c>
      <c r="R4" s="29">
        <v>17</v>
      </c>
      <c r="S4" s="29">
        <v>18</v>
      </c>
      <c r="T4" s="29">
        <v>19</v>
      </c>
      <c r="U4" s="29">
        <v>20</v>
      </c>
      <c r="V4" s="29">
        <v>21</v>
      </c>
      <c r="W4" s="29">
        <v>22</v>
      </c>
      <c r="X4" s="29">
        <v>23</v>
      </c>
      <c r="Y4" s="29">
        <v>24</v>
      </c>
      <c r="AD4" s="30" t="s">
        <v>462</v>
      </c>
    </row>
    <row r="5" spans="1:30" s="32" customFormat="1" ht="63.75" customHeight="1">
      <c r="A5" s="31" t="s">
        <v>463</v>
      </c>
      <c r="B5" s="31" t="s">
        <v>464</v>
      </c>
      <c r="C5" s="31" t="s">
        <v>465</v>
      </c>
      <c r="D5" s="31" t="s">
        <v>466</v>
      </c>
      <c r="E5" s="31" t="s">
        <v>467</v>
      </c>
      <c r="F5" s="31" t="s">
        <v>468</v>
      </c>
      <c r="G5" s="31" t="s">
        <v>677</v>
      </c>
      <c r="H5" s="31" t="s">
        <v>465</v>
      </c>
      <c r="I5" s="31" t="s">
        <v>469</v>
      </c>
      <c r="J5" s="31" t="s">
        <v>470</v>
      </c>
      <c r="K5" s="31" t="s">
        <v>657</v>
      </c>
      <c r="L5" s="52" t="s">
        <v>658</v>
      </c>
      <c r="M5" s="52" t="s">
        <v>658</v>
      </c>
      <c r="N5" s="31" t="s">
        <v>721</v>
      </c>
      <c r="O5" s="31" t="s">
        <v>752</v>
      </c>
      <c r="P5" s="31" t="s">
        <v>753</v>
      </c>
      <c r="Q5" s="31" t="s">
        <v>765</v>
      </c>
      <c r="R5" s="31" t="s">
        <v>832</v>
      </c>
      <c r="S5" s="31" t="s">
        <v>842</v>
      </c>
      <c r="T5" s="31" t="s">
        <v>850</v>
      </c>
      <c r="U5" s="31" t="s">
        <v>858</v>
      </c>
      <c r="V5" s="31" t="s">
        <v>867</v>
      </c>
      <c r="W5" s="31" t="s">
        <v>884</v>
      </c>
      <c r="X5" s="31" t="s">
        <v>885</v>
      </c>
      <c r="Y5" s="31" t="s">
        <v>0</v>
      </c>
      <c r="Z5" s="31" t="s">
        <v>886</v>
      </c>
      <c r="AA5" s="199" t="s">
        <v>887</v>
      </c>
      <c r="AB5" s="198" t="s">
        <v>888</v>
      </c>
      <c r="AD5" s="32" t="s">
        <v>471</v>
      </c>
    </row>
    <row r="6" spans="1:30">
      <c r="A6" s="36" t="s">
        <v>472</v>
      </c>
      <c r="B6" s="56" t="s">
        <v>473</v>
      </c>
      <c r="C6" s="36" t="s">
        <v>474</v>
      </c>
      <c r="D6" s="56" t="s">
        <v>475</v>
      </c>
      <c r="E6" s="36" t="s">
        <v>476</v>
      </c>
      <c r="F6" s="56">
        <v>0</v>
      </c>
      <c r="G6" s="57"/>
      <c r="H6" s="36" t="s">
        <v>477</v>
      </c>
      <c r="J6" s="56" t="s">
        <v>478</v>
      </c>
      <c r="K6" s="36">
        <v>1</v>
      </c>
      <c r="L6" s="56" t="s">
        <v>578</v>
      </c>
      <c r="M6" s="56" t="s">
        <v>687</v>
      </c>
      <c r="N6" s="36" t="s">
        <v>710</v>
      </c>
      <c r="O6" s="56" t="s">
        <v>759</v>
      </c>
      <c r="P6" s="36" t="s">
        <v>754</v>
      </c>
      <c r="Q6" s="56" t="s">
        <v>766</v>
      </c>
      <c r="R6" s="36" t="s">
        <v>963</v>
      </c>
      <c r="S6" s="56" t="s">
        <v>963</v>
      </c>
      <c r="T6" s="36" t="s">
        <v>963</v>
      </c>
      <c r="U6" s="56" t="s">
        <v>963</v>
      </c>
      <c r="V6" s="36" t="s">
        <v>963</v>
      </c>
      <c r="W6" s="56" t="s">
        <v>963</v>
      </c>
      <c r="X6" s="200" t="s">
        <v>889</v>
      </c>
      <c r="Y6" s="56" t="s">
        <v>724</v>
      </c>
      <c r="Z6" s="36" t="s">
        <v>708</v>
      </c>
      <c r="AA6" s="201" t="s">
        <v>708</v>
      </c>
      <c r="AB6" s="36" t="s">
        <v>708</v>
      </c>
      <c r="AD6" t="s">
        <v>479</v>
      </c>
    </row>
    <row r="7" spans="1:30">
      <c r="A7" s="36" t="s">
        <v>480</v>
      </c>
      <c r="B7" s="56" t="s">
        <v>481</v>
      </c>
      <c r="C7" s="36" t="s">
        <v>482</v>
      </c>
      <c r="D7" s="56" t="s">
        <v>483</v>
      </c>
      <c r="E7" s="36" t="s">
        <v>370</v>
      </c>
      <c r="F7" s="56">
        <v>1</v>
      </c>
      <c r="G7" s="57"/>
      <c r="H7" s="36" t="s">
        <v>485</v>
      </c>
      <c r="J7" s="56" t="s">
        <v>486</v>
      </c>
      <c r="K7" s="36">
        <v>2</v>
      </c>
      <c r="L7" s="56">
        <v>-1</v>
      </c>
      <c r="M7" s="56" t="s">
        <v>659</v>
      </c>
      <c r="N7" s="36" t="s">
        <v>711</v>
      </c>
      <c r="O7" s="56" t="s">
        <v>760</v>
      </c>
      <c r="P7" s="36" t="s">
        <v>755</v>
      </c>
      <c r="Q7" s="56" t="s">
        <v>767</v>
      </c>
      <c r="R7" s="36" t="s">
        <v>890</v>
      </c>
      <c r="S7" s="56" t="s">
        <v>891</v>
      </c>
      <c r="T7" s="36" t="s">
        <v>892</v>
      </c>
      <c r="U7" s="56" t="s">
        <v>893</v>
      </c>
      <c r="V7" s="36" t="s">
        <v>894</v>
      </c>
      <c r="W7" s="202" t="s">
        <v>895</v>
      </c>
      <c r="X7" s="200" t="s">
        <v>896</v>
      </c>
      <c r="Y7" s="56" t="s">
        <v>614</v>
      </c>
      <c r="Z7" s="203" t="s">
        <v>1122</v>
      </c>
      <c r="AA7" s="204" t="s">
        <v>1130</v>
      </c>
      <c r="AB7" s="203" t="s">
        <v>897</v>
      </c>
      <c r="AD7" t="s">
        <v>487</v>
      </c>
    </row>
    <row r="8" spans="1:30">
      <c r="A8" s="36"/>
      <c r="B8" s="56" t="s">
        <v>488</v>
      </c>
      <c r="C8" s="36"/>
      <c r="D8" s="56" t="s">
        <v>489</v>
      </c>
      <c r="E8" s="36" t="s">
        <v>371</v>
      </c>
      <c r="F8" s="56">
        <v>2</v>
      </c>
      <c r="G8" s="57"/>
      <c r="J8" s="56" t="s">
        <v>491</v>
      </c>
      <c r="K8" s="36">
        <v>3</v>
      </c>
      <c r="L8" s="56">
        <v>-2</v>
      </c>
      <c r="M8" s="56" t="s">
        <v>660</v>
      </c>
      <c r="N8" s="36" t="s">
        <v>712</v>
      </c>
      <c r="O8" s="56" t="s">
        <v>761</v>
      </c>
      <c r="P8" s="36" t="s">
        <v>756</v>
      </c>
      <c r="R8" s="36" t="s">
        <v>898</v>
      </c>
      <c r="S8" s="56" t="s">
        <v>899</v>
      </c>
      <c r="T8" s="36" t="s">
        <v>900</v>
      </c>
      <c r="U8" s="56" t="s">
        <v>901</v>
      </c>
      <c r="V8" s="36" t="s">
        <v>902</v>
      </c>
      <c r="W8" s="56" t="s">
        <v>903</v>
      </c>
      <c r="X8" s="200" t="s">
        <v>904</v>
      </c>
      <c r="Y8" s="56" t="s">
        <v>350</v>
      </c>
      <c r="Z8" s="203" t="s">
        <v>1123</v>
      </c>
      <c r="AA8" s="204" t="s">
        <v>1131</v>
      </c>
      <c r="AB8" s="203" t="s">
        <v>905</v>
      </c>
      <c r="AD8" t="s">
        <v>492</v>
      </c>
    </row>
    <row r="9" spans="1:30">
      <c r="A9" s="36"/>
      <c r="B9" s="56" t="s">
        <v>493</v>
      </c>
      <c r="C9" s="36"/>
      <c r="D9" s="56" t="s">
        <v>494</v>
      </c>
      <c r="E9" s="36" t="s">
        <v>495</v>
      </c>
      <c r="F9" s="56">
        <v>3</v>
      </c>
      <c r="G9" s="58"/>
      <c r="J9" s="56" t="s">
        <v>497</v>
      </c>
      <c r="K9" s="36">
        <v>4</v>
      </c>
      <c r="L9" s="56">
        <v>-3</v>
      </c>
      <c r="M9" s="56" t="s">
        <v>661</v>
      </c>
      <c r="N9" s="36" t="s">
        <v>713</v>
      </c>
      <c r="O9" s="56" t="s">
        <v>762</v>
      </c>
      <c r="P9" s="36" t="s">
        <v>757</v>
      </c>
      <c r="R9" s="36"/>
      <c r="S9" s="56" t="s">
        <v>906</v>
      </c>
      <c r="T9" s="36" t="s">
        <v>907</v>
      </c>
      <c r="U9" s="56" t="s">
        <v>908</v>
      </c>
      <c r="V9" s="36" t="s">
        <v>909</v>
      </c>
      <c r="W9" s="56" t="s">
        <v>910</v>
      </c>
      <c r="X9" s="200" t="s">
        <v>911</v>
      </c>
      <c r="Y9" s="56" t="s">
        <v>615</v>
      </c>
      <c r="Z9" s="203" t="s">
        <v>1124</v>
      </c>
      <c r="AA9" s="204" t="s">
        <v>1132</v>
      </c>
      <c r="AB9" s="4"/>
      <c r="AD9" t="s">
        <v>498</v>
      </c>
    </row>
    <row r="10" spans="1:30">
      <c r="A10" s="36"/>
      <c r="B10" s="56"/>
      <c r="C10" s="36"/>
      <c r="D10" s="56" t="s">
        <v>499</v>
      </c>
      <c r="E10" s="36" t="s">
        <v>372</v>
      </c>
      <c r="F10" s="56">
        <v>4</v>
      </c>
      <c r="G10" s="58"/>
      <c r="J10" s="56" t="s">
        <v>501</v>
      </c>
      <c r="K10" s="36">
        <v>5</v>
      </c>
      <c r="L10" s="56">
        <v>-4</v>
      </c>
      <c r="M10" s="56" t="s">
        <v>662</v>
      </c>
      <c r="N10" s="36" t="s">
        <v>714</v>
      </c>
      <c r="O10" s="56" t="s">
        <v>763</v>
      </c>
      <c r="P10" s="36" t="s">
        <v>758</v>
      </c>
      <c r="S10" s="56" t="s">
        <v>912</v>
      </c>
      <c r="T10" s="36" t="s">
        <v>913</v>
      </c>
      <c r="U10" s="205" t="s">
        <v>914</v>
      </c>
      <c r="V10" s="36" t="s">
        <v>915</v>
      </c>
      <c r="W10" s="56" t="s">
        <v>916</v>
      </c>
      <c r="X10" s="200" t="s">
        <v>917</v>
      </c>
      <c r="Y10" s="56" t="s">
        <v>616</v>
      </c>
      <c r="Z10" s="203" t="s">
        <v>1125</v>
      </c>
      <c r="AA10" s="4"/>
      <c r="AB10" s="4"/>
      <c r="AD10" t="s">
        <v>502</v>
      </c>
    </row>
    <row r="11" spans="1:30">
      <c r="A11" s="36"/>
      <c r="B11" s="56"/>
      <c r="C11" s="36"/>
      <c r="D11" s="56"/>
      <c r="E11" s="36" t="s">
        <v>503</v>
      </c>
      <c r="F11" s="56">
        <v>5</v>
      </c>
      <c r="G11" s="58"/>
      <c r="J11" s="56" t="s">
        <v>505</v>
      </c>
      <c r="K11" s="36">
        <v>6</v>
      </c>
      <c r="L11" s="56">
        <v>-5</v>
      </c>
      <c r="M11" s="56" t="s">
        <v>663</v>
      </c>
      <c r="O11" s="56" t="s">
        <v>764</v>
      </c>
      <c r="S11" s="56" t="s">
        <v>918</v>
      </c>
      <c r="T11" s="36"/>
      <c r="V11" s="36" t="s">
        <v>919</v>
      </c>
      <c r="X11" s="200" t="s">
        <v>920</v>
      </c>
      <c r="Y11" s="56" t="s">
        <v>617</v>
      </c>
      <c r="Z11" s="203" t="s">
        <v>921</v>
      </c>
      <c r="AA11" s="4"/>
      <c r="AB11" s="4"/>
      <c r="AD11" t="s">
        <v>506</v>
      </c>
    </row>
    <row r="12" spans="1:30">
      <c r="A12" s="36"/>
      <c r="B12" s="56"/>
      <c r="C12" s="36"/>
      <c r="D12" s="56"/>
      <c r="E12" s="36"/>
      <c r="F12" s="59" t="s">
        <v>680</v>
      </c>
      <c r="G12" s="56"/>
      <c r="J12" s="56" t="s">
        <v>507</v>
      </c>
      <c r="K12" s="36">
        <v>7</v>
      </c>
      <c r="L12" s="56">
        <v>-6</v>
      </c>
      <c r="M12" s="56" t="s">
        <v>664</v>
      </c>
      <c r="S12" s="56" t="s">
        <v>922</v>
      </c>
      <c r="V12" s="36" t="s">
        <v>923</v>
      </c>
      <c r="X12" s="200" t="s">
        <v>924</v>
      </c>
      <c r="Y12" s="56" t="s">
        <v>619</v>
      </c>
      <c r="Z12" s="203" t="s">
        <v>1126</v>
      </c>
      <c r="AA12" s="4"/>
      <c r="AB12" s="4"/>
      <c r="AD12" t="s">
        <v>508</v>
      </c>
    </row>
    <row r="13" spans="1:30">
      <c r="A13" s="36"/>
      <c r="B13" s="56"/>
      <c r="C13" s="36"/>
      <c r="D13" s="56"/>
      <c r="E13" s="36"/>
      <c r="F13" s="56" t="s">
        <v>477</v>
      </c>
      <c r="G13" s="56"/>
      <c r="J13" s="56" t="s">
        <v>509</v>
      </c>
      <c r="L13" s="56">
        <v>-7</v>
      </c>
      <c r="M13" s="56" t="s">
        <v>665</v>
      </c>
      <c r="S13" s="56" t="s">
        <v>925</v>
      </c>
      <c r="V13" s="36" t="s">
        <v>926</v>
      </c>
      <c r="X13" s="200" t="s">
        <v>927</v>
      </c>
      <c r="Y13" s="56" t="s">
        <v>620</v>
      </c>
      <c r="Z13" s="203" t="s">
        <v>1127</v>
      </c>
      <c r="AA13" s="4"/>
      <c r="AB13" s="4"/>
      <c r="AD13" t="s">
        <v>510</v>
      </c>
    </row>
    <row r="14" spans="1:30">
      <c r="B14" s="33" t="s">
        <v>511</v>
      </c>
      <c r="F14" s="56" t="s">
        <v>484</v>
      </c>
      <c r="G14" s="56"/>
      <c r="J14" s="56" t="s">
        <v>512</v>
      </c>
      <c r="L14" s="56">
        <v>-8</v>
      </c>
      <c r="M14" s="56" t="s">
        <v>666</v>
      </c>
      <c r="S14" s="56" t="s">
        <v>928</v>
      </c>
      <c r="V14" s="36" t="s">
        <v>929</v>
      </c>
      <c r="X14" s="200" t="s">
        <v>930</v>
      </c>
      <c r="Y14" s="56" t="s">
        <v>621</v>
      </c>
      <c r="Z14" s="203" t="s">
        <v>1128</v>
      </c>
      <c r="AA14" s="4"/>
      <c r="AB14" s="4"/>
      <c r="AD14" t="s">
        <v>513</v>
      </c>
    </row>
    <row r="15" spans="1:30">
      <c r="B15" s="33" t="s">
        <v>514</v>
      </c>
      <c r="F15" s="56" t="s">
        <v>490</v>
      </c>
      <c r="G15" s="56"/>
      <c r="J15" s="56" t="s">
        <v>515</v>
      </c>
      <c r="L15" s="56">
        <v>-9</v>
      </c>
      <c r="M15" s="56" t="s">
        <v>667</v>
      </c>
      <c r="S15" s="56" t="s">
        <v>931</v>
      </c>
      <c r="V15" s="36" t="s">
        <v>932</v>
      </c>
      <c r="X15" s="200" t="s">
        <v>933</v>
      </c>
      <c r="Y15" s="56" t="s">
        <v>622</v>
      </c>
      <c r="Z15" s="203" t="s">
        <v>1129</v>
      </c>
      <c r="AA15" s="4"/>
      <c r="AB15" s="4"/>
      <c r="AD15" t="s">
        <v>516</v>
      </c>
    </row>
    <row r="16" spans="1:30">
      <c r="B16" s="33" t="s">
        <v>517</v>
      </c>
      <c r="F16" s="56" t="s">
        <v>496</v>
      </c>
      <c r="G16" s="56"/>
      <c r="J16" s="56" t="s">
        <v>518</v>
      </c>
      <c r="L16" s="56">
        <v>-10</v>
      </c>
      <c r="M16" s="56" t="s">
        <v>668</v>
      </c>
      <c r="S16" s="56"/>
      <c r="V16" s="36" t="s">
        <v>934</v>
      </c>
      <c r="X16" s="200" t="s">
        <v>960</v>
      </c>
      <c r="Y16" s="56" t="s">
        <v>618</v>
      </c>
      <c r="AA16" s="4"/>
      <c r="AB16" s="4"/>
      <c r="AD16" t="s">
        <v>519</v>
      </c>
    </row>
    <row r="17" spans="2:30">
      <c r="B17" s="33" t="s">
        <v>520</v>
      </c>
      <c r="F17" s="56" t="s">
        <v>500</v>
      </c>
      <c r="G17" s="56"/>
      <c r="J17" s="56" t="s">
        <v>521</v>
      </c>
      <c r="L17" s="56">
        <v>-11</v>
      </c>
      <c r="M17" s="56" t="s">
        <v>669</v>
      </c>
      <c r="S17" s="56"/>
      <c r="V17" s="36" t="s">
        <v>935</v>
      </c>
      <c r="X17" s="200" t="s">
        <v>936</v>
      </c>
      <c r="Y17" s="56" t="s">
        <v>624</v>
      </c>
      <c r="Z17" s="4"/>
      <c r="AA17" s="4"/>
      <c r="AB17" s="4"/>
      <c r="AD17" t="s">
        <v>522</v>
      </c>
    </row>
    <row r="18" spans="2:30">
      <c r="B18" s="33" t="s">
        <v>523</v>
      </c>
      <c r="F18" s="56" t="s">
        <v>504</v>
      </c>
      <c r="G18" s="56"/>
      <c r="L18" s="56">
        <v>-12</v>
      </c>
      <c r="M18" s="56" t="s">
        <v>670</v>
      </c>
      <c r="V18" s="205" t="s">
        <v>937</v>
      </c>
      <c r="X18" s="200" t="s">
        <v>961</v>
      </c>
      <c r="Y18" s="56" t="s">
        <v>626</v>
      </c>
      <c r="Z18" s="4"/>
      <c r="AA18" s="4"/>
      <c r="AB18" s="4"/>
      <c r="AD18" t="s">
        <v>524</v>
      </c>
    </row>
    <row r="19" spans="2:30">
      <c r="L19" s="56">
        <v>1</v>
      </c>
      <c r="M19" s="56" t="s">
        <v>478</v>
      </c>
      <c r="X19" s="200" t="s">
        <v>938</v>
      </c>
      <c r="Y19" s="56" t="s">
        <v>627</v>
      </c>
      <c r="Z19" s="4"/>
      <c r="AA19" s="4"/>
      <c r="AB19" s="4"/>
      <c r="AD19" t="s">
        <v>525</v>
      </c>
    </row>
    <row r="20" spans="2:30">
      <c r="L20" s="56">
        <v>2</v>
      </c>
      <c r="M20" s="56" t="s">
        <v>486</v>
      </c>
      <c r="X20" s="200" t="s">
        <v>939</v>
      </c>
      <c r="Y20" s="56" t="s">
        <v>623</v>
      </c>
      <c r="Z20" s="4"/>
      <c r="AA20" s="4"/>
      <c r="AB20" s="4"/>
      <c r="AD20" t="s">
        <v>526</v>
      </c>
    </row>
    <row r="21" spans="2:30">
      <c r="E21" t="s">
        <v>686</v>
      </c>
      <c r="L21" s="56">
        <v>3</v>
      </c>
      <c r="M21" s="56" t="s">
        <v>491</v>
      </c>
      <c r="X21" s="200" t="s">
        <v>940</v>
      </c>
      <c r="Y21" s="56" t="s">
        <v>628</v>
      </c>
      <c r="Z21" s="4"/>
      <c r="AA21" s="4"/>
      <c r="AB21" s="4"/>
      <c r="AD21" t="s">
        <v>527</v>
      </c>
    </row>
    <row r="22" spans="2:30">
      <c r="E22" t="s">
        <v>684</v>
      </c>
      <c r="L22" s="56">
        <v>4</v>
      </c>
      <c r="M22" s="56" t="s">
        <v>497</v>
      </c>
      <c r="X22" s="200" t="s">
        <v>941</v>
      </c>
      <c r="Y22" s="56" t="s">
        <v>629</v>
      </c>
      <c r="Z22" s="4"/>
      <c r="AA22" s="4"/>
      <c r="AB22" s="4"/>
      <c r="AD22" t="s">
        <v>528</v>
      </c>
    </row>
    <row r="23" spans="2:30">
      <c r="E23" t="s">
        <v>685</v>
      </c>
      <c r="L23" s="56">
        <v>5</v>
      </c>
      <c r="M23" s="56" t="s">
        <v>501</v>
      </c>
      <c r="X23" s="200" t="s">
        <v>942</v>
      </c>
      <c r="Y23" s="56" t="s">
        <v>632</v>
      </c>
      <c r="Z23" s="4"/>
      <c r="AA23" s="4"/>
      <c r="AB23" s="4"/>
      <c r="AD23" t="s">
        <v>529</v>
      </c>
    </row>
    <row r="24" spans="2:30">
      <c r="L24" s="56">
        <v>6</v>
      </c>
      <c r="M24" s="56" t="s">
        <v>505</v>
      </c>
      <c r="X24" s="200" t="s">
        <v>943</v>
      </c>
      <c r="Y24" s="56" t="s">
        <v>630</v>
      </c>
      <c r="Z24" s="4"/>
      <c r="AA24" s="4"/>
      <c r="AB24" s="4"/>
      <c r="AD24" t="s">
        <v>530</v>
      </c>
    </row>
    <row r="25" spans="2:30">
      <c r="L25" s="56">
        <v>7</v>
      </c>
      <c r="M25" s="56" t="s">
        <v>507</v>
      </c>
      <c r="X25" s="200" t="s">
        <v>962</v>
      </c>
      <c r="Y25" s="56" t="s">
        <v>631</v>
      </c>
      <c r="Z25" s="4"/>
      <c r="AA25" s="4"/>
      <c r="AB25" s="4"/>
      <c r="AD25" t="s">
        <v>531</v>
      </c>
    </row>
    <row r="26" spans="2:30">
      <c r="L26" s="56">
        <v>8</v>
      </c>
      <c r="M26" s="56" t="s">
        <v>509</v>
      </c>
      <c r="X26" s="200" t="s">
        <v>944</v>
      </c>
      <c r="Y26" s="56" t="s">
        <v>633</v>
      </c>
      <c r="Z26" s="4"/>
      <c r="AA26" s="4"/>
      <c r="AB26" s="4"/>
      <c r="AD26" t="s">
        <v>532</v>
      </c>
    </row>
    <row r="27" spans="2:30">
      <c r="L27" s="56">
        <v>9</v>
      </c>
      <c r="M27" s="56" t="s">
        <v>512</v>
      </c>
      <c r="X27" s="200" t="s">
        <v>945</v>
      </c>
      <c r="Y27" s="56" t="s">
        <v>634</v>
      </c>
      <c r="Z27" s="4"/>
      <c r="AA27" s="4"/>
      <c r="AB27" s="4"/>
      <c r="AD27" t="s">
        <v>533</v>
      </c>
    </row>
    <row r="28" spans="2:30">
      <c r="L28" s="56">
        <v>10</v>
      </c>
      <c r="M28" s="56" t="s">
        <v>515</v>
      </c>
      <c r="X28" s="200" t="s">
        <v>946</v>
      </c>
      <c r="Y28" s="56" t="s">
        <v>636</v>
      </c>
      <c r="Z28" s="4"/>
      <c r="AA28" s="4"/>
      <c r="AB28" s="4"/>
      <c r="AD28" t="s">
        <v>534</v>
      </c>
    </row>
    <row r="29" spans="2:30">
      <c r="L29" s="56">
        <v>11</v>
      </c>
      <c r="M29" s="56" t="s">
        <v>518</v>
      </c>
      <c r="X29" s="200" t="s">
        <v>947</v>
      </c>
      <c r="Y29" s="56" t="s">
        <v>637</v>
      </c>
      <c r="Z29" s="4"/>
      <c r="AA29" s="4"/>
      <c r="AB29" s="4"/>
      <c r="AD29" t="s">
        <v>535</v>
      </c>
    </row>
    <row r="30" spans="2:30">
      <c r="L30" s="56">
        <v>12</v>
      </c>
      <c r="M30" s="56" t="s">
        <v>521</v>
      </c>
      <c r="X30" s="200" t="s">
        <v>948</v>
      </c>
      <c r="Y30" s="56" t="s">
        <v>638</v>
      </c>
      <c r="Z30" s="4"/>
      <c r="AA30" s="4"/>
      <c r="AB30" s="4"/>
      <c r="AD30" t="s">
        <v>536</v>
      </c>
    </row>
    <row r="31" spans="2:30">
      <c r="X31" s="200" t="s">
        <v>949</v>
      </c>
      <c r="Y31" s="56" t="s">
        <v>639</v>
      </c>
      <c r="Z31" s="4"/>
      <c r="AA31" s="4"/>
      <c r="AB31" s="4"/>
      <c r="AD31" t="s">
        <v>537</v>
      </c>
    </row>
    <row r="32" spans="2:30">
      <c r="X32" s="200" t="s">
        <v>950</v>
      </c>
      <c r="Y32" s="56" t="s">
        <v>640</v>
      </c>
      <c r="Z32" s="4"/>
      <c r="AA32" s="4"/>
      <c r="AB32" s="4"/>
      <c r="AD32" t="s">
        <v>538</v>
      </c>
    </row>
    <row r="33" spans="24:30">
      <c r="X33" s="200" t="s">
        <v>951</v>
      </c>
      <c r="Y33" s="56" t="s">
        <v>641</v>
      </c>
      <c r="Z33" s="4"/>
      <c r="AA33" s="4"/>
      <c r="AB33" s="4"/>
      <c r="AD33" t="s">
        <v>539</v>
      </c>
    </row>
    <row r="34" spans="24:30">
      <c r="X34" s="200" t="s">
        <v>952</v>
      </c>
      <c r="Y34" s="56" t="s">
        <v>642</v>
      </c>
      <c r="Z34" s="4"/>
      <c r="AA34" s="4"/>
      <c r="AB34" s="4"/>
      <c r="AD34" t="s">
        <v>540</v>
      </c>
    </row>
    <row r="35" spans="24:30">
      <c r="X35" s="200" t="s">
        <v>957</v>
      </c>
      <c r="Y35" s="56" t="s">
        <v>648</v>
      </c>
      <c r="Z35" s="4"/>
      <c r="AA35" s="4"/>
      <c r="AB35" s="4"/>
      <c r="AD35" t="s">
        <v>541</v>
      </c>
    </row>
    <row r="36" spans="24:30">
      <c r="X36" s="200" t="s">
        <v>958</v>
      </c>
      <c r="Y36" s="56" t="s">
        <v>625</v>
      </c>
      <c r="Z36" s="4"/>
      <c r="AA36" s="4"/>
      <c r="AB36" s="4"/>
      <c r="AD36" t="s">
        <v>542</v>
      </c>
    </row>
    <row r="37" spans="24:30">
      <c r="X37" s="200" t="s">
        <v>953</v>
      </c>
      <c r="Y37" s="56" t="s">
        <v>635</v>
      </c>
      <c r="Z37" s="4"/>
      <c r="AA37" s="4"/>
      <c r="AB37" s="4"/>
      <c r="AD37" t="s">
        <v>543</v>
      </c>
    </row>
    <row r="38" spans="24:30">
      <c r="X38" s="200" t="s">
        <v>959</v>
      </c>
      <c r="Y38" s="56" t="s">
        <v>579</v>
      </c>
      <c r="Z38" s="4"/>
      <c r="AA38" s="4"/>
      <c r="AB38" s="4"/>
      <c r="AD38" t="s">
        <v>544</v>
      </c>
    </row>
    <row r="39" spans="24:30">
      <c r="X39" s="200" t="s">
        <v>954</v>
      </c>
      <c r="Y39" s="56" t="s">
        <v>643</v>
      </c>
      <c r="Z39" s="4"/>
      <c r="AA39" s="4"/>
      <c r="AB39" s="4"/>
      <c r="AD39" t="s">
        <v>545</v>
      </c>
    </row>
    <row r="40" spans="24:30">
      <c r="X40" s="200" t="s">
        <v>955</v>
      </c>
      <c r="Y40" s="56" t="s">
        <v>644</v>
      </c>
      <c r="Z40" s="4"/>
      <c r="AA40" s="4"/>
      <c r="AB40" s="4"/>
      <c r="AD40" t="s">
        <v>546</v>
      </c>
    </row>
    <row r="41" spans="24:30">
      <c r="X41" s="200" t="s">
        <v>956</v>
      </c>
      <c r="Y41" s="56" t="s">
        <v>645</v>
      </c>
      <c r="Z41" s="4"/>
      <c r="AA41" s="4"/>
      <c r="AB41" s="4"/>
      <c r="AD41" t="s">
        <v>547</v>
      </c>
    </row>
    <row r="42" spans="24:30">
      <c r="Y42" s="56" t="s">
        <v>646</v>
      </c>
      <c r="Z42" s="4"/>
      <c r="AA42" s="4"/>
      <c r="AB42" s="4"/>
      <c r="AD42" t="s">
        <v>548</v>
      </c>
    </row>
    <row r="43" spans="24:30">
      <c r="Y43" s="56" t="s">
        <v>647</v>
      </c>
      <c r="Z43" s="4"/>
      <c r="AA43" s="4"/>
      <c r="AB43" s="4"/>
      <c r="AD43" t="e">
        <f>+ Use of fertiliser and pesticides is significantly less than economically optimal.</f>
        <v>#NAME?</v>
      </c>
    </row>
    <row r="44" spans="24:30">
      <c r="Z44" s="4"/>
      <c r="AA44" s="4"/>
      <c r="AB44" s="4"/>
      <c r="AD44" t="s">
        <v>549</v>
      </c>
    </row>
    <row r="45" spans="24:30">
      <c r="Z45" s="4"/>
      <c r="AA45" s="4"/>
      <c r="AB45" s="4"/>
      <c r="AD45" t="e">
        <f>+ fertiliser and pesticides at or near the economically optimal level.</f>
        <v>#NAME?</v>
      </c>
    </row>
    <row r="46" spans="24:30">
      <c r="AA46" s="4"/>
      <c r="AB46" s="4"/>
      <c r="AD46" t="s">
        <v>550</v>
      </c>
    </row>
    <row r="47" spans="24:30">
      <c r="AD47" t="s">
        <v>551</v>
      </c>
    </row>
    <row r="48" spans="24:30">
      <c r="AD48" t="s">
        <v>552</v>
      </c>
    </row>
    <row r="49" spans="30:30">
      <c r="AD49" t="e">
        <f>+ Use of fertilizer and pesticides is significantly less than economically optimal.</f>
        <v>#NAME?</v>
      </c>
    </row>
    <row r="50" spans="30:30">
      <c r="AD50" t="s">
        <v>553</v>
      </c>
    </row>
    <row r="51" spans="30:30">
      <c r="AD51" t="e">
        <f>+ fertiliser and pesticides at or near the economically optimal level.</f>
        <v>#NAME?</v>
      </c>
    </row>
    <row r="52" spans="30:30">
      <c r="AD52" t="s">
        <v>554</v>
      </c>
    </row>
    <row r="53" spans="30:30">
      <c r="AD53" t="s">
        <v>555</v>
      </c>
    </row>
    <row r="54" spans="30:30">
      <c r="AD54" t="s">
        <v>556</v>
      </c>
    </row>
    <row r="55" spans="30:30">
      <c r="AD55" t="s">
        <v>557</v>
      </c>
    </row>
    <row r="56" spans="30:30">
      <c r="AD56" t="s">
        <v>558</v>
      </c>
    </row>
    <row r="57" spans="30:30">
      <c r="AD57" t="s">
        <v>559</v>
      </c>
    </row>
    <row r="58" spans="30:30">
      <c r="AD58" t="s">
        <v>560</v>
      </c>
    </row>
    <row r="59" spans="30:30">
      <c r="AD59" t="s">
        <v>561</v>
      </c>
    </row>
    <row r="60" spans="30:30">
      <c r="AD60" t="s">
        <v>562</v>
      </c>
    </row>
    <row r="61" spans="30:30">
      <c r="AD61" t="s">
        <v>563</v>
      </c>
    </row>
    <row r="62" spans="30:30">
      <c r="AD62" t="s">
        <v>564</v>
      </c>
    </row>
    <row r="63" spans="30:30">
      <c r="AD63" t="s">
        <v>565</v>
      </c>
    </row>
    <row r="64" spans="30:30">
      <c r="AD64" t="s">
        <v>566</v>
      </c>
    </row>
    <row r="65" spans="30:30">
      <c r="AD65" t="e">
        <f>+ Use of fertilizer and pesticides is less than economically optimal.</f>
        <v>#NAME?</v>
      </c>
    </row>
    <row r="66" spans="30:30">
      <c r="AD66" t="s">
        <v>567</v>
      </c>
    </row>
    <row r="67" spans="30:30">
      <c r="AD67" t="e">
        <f>+ fertiliser and pesticides at economically optimal level.</f>
        <v>#NAME?</v>
      </c>
    </row>
    <row r="68" spans="30:30">
      <c r="AD68" t="s">
        <v>568</v>
      </c>
    </row>
    <row r="69" spans="30:30">
      <c r="AD69" t="s">
        <v>569</v>
      </c>
    </row>
    <row r="70" spans="30:30">
      <c r="AD70" t="s">
        <v>570</v>
      </c>
    </row>
    <row r="71" spans="30:30">
      <c r="AD71" t="e">
        <f>+ Use of fertilizer and pesticides is significantly less than economically optimal.</f>
        <v>#NAME?</v>
      </c>
    </row>
    <row r="72" spans="30:30">
      <c r="AD72" t="s">
        <v>571</v>
      </c>
    </row>
    <row r="73" spans="30:30">
      <c r="AD73" t="e">
        <f>+ fertiliser and pesticides at or near the economically optimal level.</f>
        <v>#NAME?</v>
      </c>
    </row>
    <row r="74" spans="30:30">
      <c r="AD74" t="s">
        <v>572</v>
      </c>
    </row>
    <row r="75" spans="30:30">
      <c r="AD75" t="s">
        <v>573</v>
      </c>
    </row>
    <row r="76" spans="30:30">
      <c r="AD76" t="s">
        <v>574</v>
      </c>
    </row>
    <row r="77" spans="30:30">
      <c r="AD77" t="s">
        <v>575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9" sqref="A9"/>
    </sheetView>
  </sheetViews>
  <sheetFormatPr baseColWidth="10" defaultRowHeight="15"/>
  <cols>
    <col min="1" max="1" width="39.42578125" customWidth="1"/>
    <col min="2" max="2" width="3.42578125" style="35" customWidth="1"/>
    <col min="3" max="14" width="3.42578125" customWidth="1"/>
    <col min="15" max="38" width="3.42578125" style="37" customWidth="1"/>
    <col min="39" max="14313" width="3.28515625" style="37" customWidth="1"/>
  </cols>
  <sheetData>
    <row r="1" spans="1:14313" ht="29.25" customHeight="1">
      <c r="A1" s="45" t="s">
        <v>649</v>
      </c>
      <c r="C1" s="39"/>
      <c r="D1" s="4"/>
      <c r="E1" s="4"/>
      <c r="F1" s="4"/>
      <c r="G1" s="4"/>
      <c r="H1" s="4"/>
      <c r="I1" s="39"/>
      <c r="J1" s="4"/>
      <c r="K1" s="4"/>
      <c r="L1" s="4"/>
      <c r="M1" s="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</row>
    <row r="2" spans="1:14313" s="44" customFormat="1" ht="137.25" customHeight="1">
      <c r="A2" s="46" t="s">
        <v>613</v>
      </c>
      <c r="B2" s="47" t="s">
        <v>614</v>
      </c>
      <c r="C2" s="40" t="s">
        <v>350</v>
      </c>
      <c r="D2" s="51" t="s">
        <v>615</v>
      </c>
      <c r="E2" s="40" t="s">
        <v>616</v>
      </c>
      <c r="F2" s="40" t="s">
        <v>617</v>
      </c>
      <c r="G2" s="51" t="s">
        <v>579</v>
      </c>
      <c r="H2" s="40" t="s">
        <v>618</v>
      </c>
      <c r="I2" s="40" t="s">
        <v>619</v>
      </c>
      <c r="J2" s="40" t="s">
        <v>620</v>
      </c>
      <c r="K2" s="40" t="s">
        <v>621</v>
      </c>
      <c r="L2" s="40" t="s">
        <v>622</v>
      </c>
      <c r="M2" s="51" t="s">
        <v>623</v>
      </c>
      <c r="N2" s="40" t="s">
        <v>624</v>
      </c>
      <c r="O2" s="51" t="s">
        <v>625</v>
      </c>
      <c r="P2" s="51" t="s">
        <v>626</v>
      </c>
      <c r="Q2" s="51" t="s">
        <v>627</v>
      </c>
      <c r="R2" s="40" t="s">
        <v>628</v>
      </c>
      <c r="S2" s="51" t="s">
        <v>629</v>
      </c>
      <c r="T2" s="40" t="s">
        <v>630</v>
      </c>
      <c r="U2" s="40" t="s">
        <v>631</v>
      </c>
      <c r="V2" s="40" t="s">
        <v>632</v>
      </c>
      <c r="W2" s="51" t="s">
        <v>633</v>
      </c>
      <c r="X2" s="40" t="s">
        <v>634</v>
      </c>
      <c r="Y2" s="40" t="s">
        <v>635</v>
      </c>
      <c r="Z2" s="40" t="s">
        <v>636</v>
      </c>
      <c r="AA2" s="51" t="s">
        <v>637</v>
      </c>
      <c r="AB2" s="40" t="s">
        <v>638</v>
      </c>
      <c r="AC2" s="40" t="s">
        <v>639</v>
      </c>
      <c r="AD2" s="40" t="s">
        <v>640</v>
      </c>
      <c r="AE2" s="51" t="s">
        <v>641</v>
      </c>
      <c r="AF2" s="40" t="s">
        <v>642</v>
      </c>
      <c r="AG2" s="40" t="s">
        <v>643</v>
      </c>
      <c r="AH2" s="51" t="s">
        <v>644</v>
      </c>
      <c r="AI2" s="51" t="s">
        <v>645</v>
      </c>
      <c r="AJ2" s="40" t="s">
        <v>646</v>
      </c>
      <c r="AK2" s="40" t="s">
        <v>647</v>
      </c>
      <c r="AL2" s="40" t="s">
        <v>648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</row>
    <row r="3" spans="1:14313" s="44" customFormat="1" ht="12.75" customHeight="1">
      <c r="A3" s="46" t="s">
        <v>650</v>
      </c>
      <c r="B3" s="48" t="s">
        <v>580</v>
      </c>
      <c r="C3" s="49" t="s">
        <v>341</v>
      </c>
      <c r="D3" s="50" t="s">
        <v>581</v>
      </c>
      <c r="E3" s="49" t="s">
        <v>582</v>
      </c>
      <c r="F3" s="49" t="s">
        <v>583</v>
      </c>
      <c r="G3" s="50" t="s">
        <v>1</v>
      </c>
      <c r="H3" s="49" t="s">
        <v>584</v>
      </c>
      <c r="I3" s="49" t="s">
        <v>585</v>
      </c>
      <c r="J3" s="49" t="s">
        <v>586</v>
      </c>
      <c r="K3" s="49" t="s">
        <v>587</v>
      </c>
      <c r="L3" s="49" t="s">
        <v>588</v>
      </c>
      <c r="M3" s="50" t="s">
        <v>342</v>
      </c>
      <c r="N3" s="49" t="s">
        <v>589</v>
      </c>
      <c r="O3" s="50" t="s">
        <v>590</v>
      </c>
      <c r="P3" s="50" t="s">
        <v>591</v>
      </c>
      <c r="Q3" s="50" t="s">
        <v>592</v>
      </c>
      <c r="R3" s="49" t="s">
        <v>593</v>
      </c>
      <c r="S3" s="50" t="s">
        <v>594</v>
      </c>
      <c r="T3" s="49" t="s">
        <v>340</v>
      </c>
      <c r="U3" s="49" t="s">
        <v>595</v>
      </c>
      <c r="V3" s="49" t="s">
        <v>596</v>
      </c>
      <c r="W3" s="50" t="s">
        <v>597</v>
      </c>
      <c r="X3" s="49" t="s">
        <v>598</v>
      </c>
      <c r="Y3" s="49" t="s">
        <v>599</v>
      </c>
      <c r="Z3" s="49" t="s">
        <v>600</v>
      </c>
      <c r="AA3" s="50" t="s">
        <v>601</v>
      </c>
      <c r="AB3" s="49" t="s">
        <v>602</v>
      </c>
      <c r="AC3" s="49" t="s">
        <v>603</v>
      </c>
      <c r="AD3" s="49" t="s">
        <v>604</v>
      </c>
      <c r="AE3" s="50" t="s">
        <v>605</v>
      </c>
      <c r="AF3" s="49" t="s">
        <v>606</v>
      </c>
      <c r="AG3" s="49" t="s">
        <v>607</v>
      </c>
      <c r="AH3" s="50" t="s">
        <v>608</v>
      </c>
      <c r="AI3" s="50" t="s">
        <v>609</v>
      </c>
      <c r="AJ3" s="49" t="s">
        <v>610</v>
      </c>
      <c r="AK3" s="49" t="s">
        <v>611</v>
      </c>
      <c r="AL3" s="49" t="s">
        <v>612</v>
      </c>
      <c r="AM3" s="49"/>
      <c r="AN3" s="49"/>
      <c r="AO3" s="49"/>
      <c r="AP3" s="60" t="s">
        <v>689</v>
      </c>
      <c r="AQ3" s="60"/>
      <c r="AR3" s="60"/>
      <c r="AS3" s="60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</row>
    <row r="4" spans="1:14313" ht="12.75" customHeight="1">
      <c r="A4" s="21" t="s">
        <v>651</v>
      </c>
      <c r="B4" s="38">
        <v>2</v>
      </c>
      <c r="C4" s="49">
        <v>2</v>
      </c>
      <c r="D4" s="50">
        <v>1</v>
      </c>
      <c r="E4" s="49">
        <v>2</v>
      </c>
      <c r="F4" s="49">
        <v>1</v>
      </c>
      <c r="G4" s="50">
        <v>1</v>
      </c>
      <c r="H4" s="49">
        <v>1</v>
      </c>
      <c r="I4" s="49">
        <v>2</v>
      </c>
      <c r="J4" s="49">
        <v>1</v>
      </c>
      <c r="K4" s="49">
        <v>1</v>
      </c>
      <c r="L4" s="49">
        <v>1</v>
      </c>
      <c r="M4" s="50">
        <v>1</v>
      </c>
      <c r="N4" s="49">
        <v>2</v>
      </c>
      <c r="O4" s="50">
        <v>1</v>
      </c>
      <c r="P4" s="50">
        <v>1</v>
      </c>
      <c r="Q4" s="50">
        <v>1</v>
      </c>
      <c r="R4" s="49">
        <v>1</v>
      </c>
      <c r="S4" s="50">
        <v>1</v>
      </c>
      <c r="T4" s="49">
        <v>2</v>
      </c>
      <c r="U4" s="49">
        <v>1</v>
      </c>
      <c r="V4" s="49">
        <v>1</v>
      </c>
      <c r="W4" s="50">
        <v>1</v>
      </c>
      <c r="X4" s="49">
        <v>2</v>
      </c>
      <c r="Y4" s="49">
        <v>1</v>
      </c>
      <c r="Z4" s="49">
        <v>1</v>
      </c>
      <c r="AA4" s="50">
        <v>1</v>
      </c>
      <c r="AB4" s="49">
        <v>2</v>
      </c>
      <c r="AC4" s="49">
        <v>2</v>
      </c>
      <c r="AD4" s="49">
        <v>1</v>
      </c>
      <c r="AE4" s="50">
        <v>1</v>
      </c>
      <c r="AF4" s="49">
        <v>1</v>
      </c>
      <c r="AG4" s="49">
        <v>1</v>
      </c>
      <c r="AH4" s="50">
        <v>1</v>
      </c>
      <c r="AI4" s="50">
        <v>1</v>
      </c>
      <c r="AJ4" s="49">
        <v>1</v>
      </c>
      <c r="AK4" s="49">
        <v>1</v>
      </c>
      <c r="AL4" s="49">
        <v>2</v>
      </c>
      <c r="AM4" s="49"/>
      <c r="AN4" s="49"/>
      <c r="AO4" s="49"/>
      <c r="AP4" s="60" t="s">
        <v>690</v>
      </c>
      <c r="AQ4" s="61"/>
      <c r="AR4" s="61"/>
      <c r="AS4" s="61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</row>
    <row r="5" spans="1:14313" ht="12.75" customHeight="1">
      <c r="A5" s="21" t="s">
        <v>655</v>
      </c>
      <c r="B5" s="38"/>
      <c r="C5" s="49"/>
      <c r="D5" s="50" t="s">
        <v>656</v>
      </c>
      <c r="E5" s="49"/>
      <c r="F5" s="49"/>
      <c r="G5" s="50" t="s">
        <v>656</v>
      </c>
      <c r="H5" s="49"/>
      <c r="I5" s="49"/>
      <c r="J5" s="49"/>
      <c r="K5" s="49"/>
      <c r="L5" s="49"/>
      <c r="M5" s="50" t="s">
        <v>656</v>
      </c>
      <c r="N5" s="49"/>
      <c r="O5" s="50" t="s">
        <v>656</v>
      </c>
      <c r="P5" s="50" t="s">
        <v>656</v>
      </c>
      <c r="Q5" s="50" t="s">
        <v>656</v>
      </c>
      <c r="R5" s="49"/>
      <c r="S5" s="50" t="s">
        <v>656</v>
      </c>
      <c r="T5" s="49"/>
      <c r="U5" s="49"/>
      <c r="V5" s="49"/>
      <c r="W5" s="50" t="s">
        <v>656</v>
      </c>
      <c r="X5" s="49"/>
      <c r="Y5" s="49"/>
      <c r="Z5" s="49"/>
      <c r="AA5" s="50" t="s">
        <v>656</v>
      </c>
      <c r="AB5" s="49"/>
      <c r="AC5" s="49"/>
      <c r="AD5" s="49"/>
      <c r="AE5" s="50" t="s">
        <v>656</v>
      </c>
      <c r="AF5" s="49"/>
      <c r="AG5" s="49"/>
      <c r="AH5" s="50" t="s">
        <v>656</v>
      </c>
      <c r="AI5" s="50" t="s">
        <v>656</v>
      </c>
      <c r="AJ5" s="49"/>
      <c r="AK5" s="49"/>
      <c r="AL5" s="49"/>
      <c r="AM5" s="49"/>
      <c r="AN5" s="49"/>
      <c r="AO5" s="49"/>
      <c r="AP5" s="60" t="s">
        <v>691</v>
      </c>
      <c r="AQ5" s="61"/>
      <c r="AR5" s="61"/>
      <c r="AS5" s="61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</row>
    <row r="6" spans="1:14313" ht="12.75" customHeight="1">
      <c r="B6" s="3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</row>
    <row r="7" spans="1:14313" ht="12.75" customHeight="1">
      <c r="A7" s="21" t="s">
        <v>719</v>
      </c>
      <c r="B7" s="3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</row>
    <row r="8" spans="1:14313" ht="12.75" customHeight="1">
      <c r="A8" s="21" t="s">
        <v>720</v>
      </c>
      <c r="B8" s="3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</row>
    <row r="9" spans="1:14313" ht="12.75" customHeight="1">
      <c r="B9" s="3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</row>
    <row r="10" spans="1:14313" ht="12.75" customHeight="1">
      <c r="B10" s="3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</row>
    <row r="11" spans="1:14313" ht="12.75" customHeight="1">
      <c r="B11" s="3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</row>
    <row r="12" spans="1:14313" ht="12.75" customHeight="1"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</row>
    <row r="13" spans="1:14313" ht="12.75" customHeight="1">
      <c r="B13" s="3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</row>
    <row r="14" spans="1:14313" ht="12.75" customHeight="1"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</row>
    <row r="15" spans="1:14313" ht="12.75" customHeight="1">
      <c r="B15" s="3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</row>
    <row r="16" spans="1:14313" ht="12.75" customHeight="1"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</row>
    <row r="17" spans="2:106" ht="12.75" customHeight="1">
      <c r="B17" s="3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</row>
    <row r="18" spans="2:106" ht="12.75" customHeight="1">
      <c r="B18" s="3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</row>
    <row r="19" spans="2:106" ht="12.75" customHeight="1">
      <c r="B19" s="3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</row>
    <row r="20" spans="2:106" ht="12.75" customHeight="1">
      <c r="B20" s="3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</row>
    <row r="21" spans="2:106" ht="12.75" customHeight="1">
      <c r="B21" s="3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</row>
    <row r="22" spans="2:106" ht="12.75" customHeight="1">
      <c r="B22" s="3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</row>
    <row r="23" spans="2:106" ht="12.75" customHeight="1">
      <c r="B23" s="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</row>
    <row r="24" spans="2:106" ht="12.75" customHeight="1"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</row>
    <row r="25" spans="2:106" ht="12.75" customHeight="1">
      <c r="B25" s="3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</row>
    <row r="26" spans="2:106" ht="12.75" customHeight="1">
      <c r="B26" s="3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</row>
    <row r="27" spans="2:106" ht="12.75" customHeight="1">
      <c r="B27" s="3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</row>
    <row r="28" spans="2:106" ht="12.75" customHeight="1">
      <c r="B28" s="3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</row>
    <row r="29" spans="2:106" ht="12.75" customHeight="1">
      <c r="B29" s="3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</row>
    <row r="30" spans="2:106" ht="12.75" customHeight="1">
      <c r="B30" s="3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</row>
    <row r="31" spans="2:106" ht="12.75" customHeight="1">
      <c r="B31" s="3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</row>
    <row r="32" spans="2:106" ht="12.75" customHeight="1"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</row>
    <row r="33" spans="2:106" ht="12.75" customHeight="1">
      <c r="B33" s="3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</row>
    <row r="34" spans="2:106" ht="12.75" customHeight="1">
      <c r="B34" s="3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</row>
    <row r="35" spans="2:106" ht="12.75" customHeight="1">
      <c r="B35" s="3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</row>
    <row r="36" spans="2:106" ht="12.75" customHeight="1">
      <c r="B36" s="3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</row>
    <row r="37" spans="2:106" ht="12.75" customHeight="1">
      <c r="B37" s="3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</row>
    <row r="38" spans="2:106" ht="12.75" customHeight="1">
      <c r="B38" s="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</row>
    <row r="39" spans="2:106"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</row>
    <row r="40" spans="2:106">
      <c r="B40" s="3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</row>
    <row r="41" spans="2:106">
      <c r="B41" s="3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</row>
    <row r="42" spans="2:106">
      <c r="B42" s="42"/>
      <c r="C42" s="4"/>
      <c r="D42" s="4"/>
      <c r="E42" s="4"/>
      <c r="F42" s="4"/>
      <c r="G42" s="4"/>
      <c r="H42" s="4"/>
      <c r="I42" s="34"/>
      <c r="J42" s="34"/>
      <c r="K42" s="4"/>
      <c r="L42" s="4"/>
      <c r="M42" s="4"/>
      <c r="N42" s="4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</row>
    <row r="43" spans="2:106">
      <c r="B43" s="3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</row>
    <row r="44" spans="2:106"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</row>
    <row r="45" spans="2:106"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</row>
    <row r="46" spans="2:106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</row>
    <row r="47" spans="2:106"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</row>
    <row r="48" spans="2:106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</row>
    <row r="49" spans="2:106"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</row>
    <row r="50" spans="2:106"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</row>
    <row r="51" spans="2:106"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</row>
    <row r="52" spans="2:106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</row>
    <row r="53" spans="2:106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</row>
    <row r="54" spans="2:106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</row>
    <row r="55" spans="2:106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</row>
    <row r="56" spans="2:106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</row>
    <row r="57" spans="2:106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</row>
    <row r="58" spans="2:106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</row>
    <row r="59" spans="2:106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</row>
    <row r="60" spans="2:106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</row>
    <row r="61" spans="2:106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</row>
    <row r="62" spans="2:106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</row>
    <row r="63" spans="2:106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</row>
    <row r="64" spans="2:106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</row>
    <row r="65" spans="2:106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</row>
    <row r="66" spans="2:106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</row>
    <row r="67" spans="2:106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</row>
    <row r="68" spans="2:106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</row>
    <row r="69" spans="2:106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</row>
    <row r="70" spans="2:106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</row>
    <row r="71" spans="2:106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</row>
    <row r="72" spans="2:106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</row>
    <row r="73" spans="2:106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</row>
    <row r="74" spans="2:106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</row>
    <row r="75" spans="2:106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</row>
    <row r="76" spans="2:106"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</row>
    <row r="77" spans="2:106"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</row>
    <row r="78" spans="2:106"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</row>
    <row r="79" spans="2:106"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</row>
    <row r="80" spans="2:106"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</row>
    <row r="81" spans="2:106"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</row>
    <row r="82" spans="2:106"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</row>
    <row r="83" spans="2:106"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</row>
    <row r="84" spans="2:106"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</row>
    <row r="85" spans="2:106"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</row>
    <row r="86" spans="2:106"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</row>
    <row r="87" spans="2:106"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</row>
    <row r="88" spans="2:106"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</row>
    <row r="89" spans="2:106"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</row>
    <row r="90" spans="2:106"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</row>
    <row r="91" spans="2:106"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</row>
    <row r="92" spans="2:106"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</row>
    <row r="93" spans="2:106"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</row>
    <row r="94" spans="2:106"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</row>
    <row r="95" spans="2:106"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</row>
    <row r="96" spans="2:106"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</row>
    <row r="97" spans="2:106"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</row>
    <row r="98" spans="2:106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</row>
    <row r="99" spans="2:106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</row>
    <row r="100" spans="2:106"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</row>
    <row r="101" spans="2:106"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</row>
    <row r="102" spans="2:106"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</row>
    <row r="103" spans="2:106"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</row>
    <row r="104" spans="2:106"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</row>
    <row r="105" spans="2:106"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</row>
    <row r="106" spans="2:106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</row>
    <row r="107" spans="2:106"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</row>
    <row r="108" spans="2:106"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</row>
    <row r="109" spans="2:106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</row>
    <row r="110" spans="2:106"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</row>
    <row r="111" spans="2:106"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</row>
    <row r="112" spans="2:106"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</row>
    <row r="113" spans="2:106"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</row>
    <row r="114" spans="2:106"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</row>
    <row r="115" spans="2:106"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</row>
    <row r="116" spans="2:106"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</row>
    <row r="117" spans="2:106"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</row>
    <row r="118" spans="2:106"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</row>
    <row r="119" spans="2:106"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</row>
    <row r="120" spans="2:106"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</row>
    <row r="121" spans="2:106"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</row>
    <row r="122" spans="2:106"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</row>
    <row r="123" spans="2:106"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</row>
    <row r="124" spans="2:106"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</row>
    <row r="125" spans="2:106"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</row>
    <row r="126" spans="2:106"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</row>
    <row r="127" spans="2:106"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</row>
    <row r="128" spans="2:106"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</row>
    <row r="129" spans="2:106"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</row>
    <row r="130" spans="2:106"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</row>
    <row r="131" spans="2:106"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</row>
    <row r="132" spans="2:106"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</row>
    <row r="133" spans="2:106"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</row>
    <row r="134" spans="2:106"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</row>
    <row r="135" spans="2:106"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</row>
    <row r="136" spans="2:106"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</row>
    <row r="137" spans="2:106"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</row>
    <row r="138" spans="2:106"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</row>
    <row r="139" spans="2:106"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</row>
    <row r="140" spans="2:106"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</row>
    <row r="141" spans="2:106"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</row>
    <row r="142" spans="2:106"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</row>
    <row r="143" spans="2:106"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</row>
    <row r="144" spans="2:106"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</row>
    <row r="145" spans="2:106"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</row>
    <row r="146" spans="2:106"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</row>
    <row r="147" spans="2:106"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</row>
    <row r="148" spans="2:106"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</row>
    <row r="149" spans="2:106"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</row>
    <row r="150" spans="2:106"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</row>
    <row r="151" spans="2:106"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</row>
    <row r="152" spans="2:106"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</row>
    <row r="153" spans="2:106"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</row>
    <row r="154" spans="2:106"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</row>
    <row r="155" spans="2:106"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</row>
    <row r="156" spans="2:106"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</row>
    <row r="157" spans="2:106"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</row>
    <row r="158" spans="2:106"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</row>
    <row r="159" spans="2:106"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</row>
    <row r="160" spans="2:106"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</row>
    <row r="161" spans="2:106"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</row>
    <row r="162" spans="2:106"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</row>
    <row r="163" spans="2:106"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</row>
    <row r="164" spans="2:106"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</row>
    <row r="165" spans="2:106"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</row>
    <row r="166" spans="2:106"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</row>
    <row r="167" spans="2:106"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</row>
    <row r="168" spans="2:106"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</row>
    <row r="169" spans="2:106"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</row>
    <row r="170" spans="2:106"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</row>
    <row r="171" spans="2:106"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</row>
    <row r="172" spans="2:106"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</row>
    <row r="173" spans="2:106"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</row>
    <row r="174" spans="2:106"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</row>
    <row r="175" spans="2:106"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</row>
    <row r="176" spans="2:106"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</row>
    <row r="177" spans="2:106"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</row>
    <row r="178" spans="2:106"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</row>
    <row r="179" spans="2:106"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</row>
    <row r="180" spans="2:106"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</row>
    <row r="181" spans="2:106"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</row>
    <row r="182" spans="2:106"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</row>
    <row r="183" spans="2:106"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</row>
    <row r="184" spans="2:106"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</row>
    <row r="185" spans="2:106"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</row>
    <row r="186" spans="2:106"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</row>
    <row r="187" spans="2:106"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</row>
    <row r="188" spans="2:106"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</row>
    <row r="189" spans="2:106"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</row>
    <row r="190" spans="2:106"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</row>
    <row r="191" spans="2:106"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</row>
    <row r="192" spans="2:106"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</row>
    <row r="193" spans="2:106"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</row>
    <row r="194" spans="2:106"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</row>
    <row r="195" spans="2:106"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</row>
    <row r="196" spans="2:106"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</row>
    <row r="197" spans="2:106"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</row>
    <row r="198" spans="2:106"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</row>
    <row r="199" spans="2:106"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</row>
    <row r="200" spans="2:106"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</row>
    <row r="201" spans="2:106"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</row>
    <row r="202" spans="2:106"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</row>
    <row r="203" spans="2:106"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</row>
    <row r="204" spans="2:106"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</row>
    <row r="205" spans="2:106"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</row>
    <row r="206" spans="2:106"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</row>
    <row r="207" spans="2:106"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</row>
    <row r="208" spans="2:106"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</row>
    <row r="209" spans="2:106"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</row>
    <row r="210" spans="2:106"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</row>
    <row r="211" spans="2:106"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</row>
    <row r="212" spans="2:106"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</row>
    <row r="213" spans="2:106"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</row>
    <row r="214" spans="2:106"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</row>
    <row r="215" spans="2:106"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</row>
    <row r="216" spans="2:106"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  <row r="217" spans="2:106"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</row>
    <row r="218" spans="2:106"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</row>
    <row r="219" spans="2:106"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</row>
    <row r="220" spans="2:106"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</row>
    <row r="221" spans="2:106"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</row>
    <row r="222" spans="2:106"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</row>
    <row r="223" spans="2:106"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</row>
    <row r="224" spans="2:106"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</row>
    <row r="225" spans="2:106"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</row>
    <row r="226" spans="2:106"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</row>
    <row r="227" spans="2:106"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</row>
    <row r="228" spans="2:106"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</row>
    <row r="229" spans="2:106"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</row>
    <row r="230" spans="2:106"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</row>
    <row r="231" spans="2:106"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</row>
    <row r="232" spans="2:106"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</row>
    <row r="233" spans="2:106"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</row>
    <row r="234" spans="2:106"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</row>
    <row r="235" spans="2:106"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</row>
    <row r="236" spans="2:106"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</row>
    <row r="237" spans="2:106"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</row>
    <row r="238" spans="2:106"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</row>
    <row r="239" spans="2:106"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</row>
    <row r="240" spans="2:106"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</row>
    <row r="241" spans="2:106"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</row>
    <row r="242" spans="2:106"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</row>
    <row r="243" spans="2:106"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</row>
    <row r="244" spans="2:106"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</row>
    <row r="245" spans="2:106"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</row>
    <row r="246" spans="2:106"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</row>
    <row r="247" spans="2:106"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</row>
    <row r="248" spans="2:106"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</row>
    <row r="249" spans="2:106"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</row>
    <row r="250" spans="2:106"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</row>
    <row r="251" spans="2:106"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</row>
    <row r="252" spans="2:106"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</row>
    <row r="253" spans="2:106"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</row>
    <row r="254" spans="2:106"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</row>
    <row r="255" spans="2:106"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</row>
    <row r="256" spans="2:106"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</row>
    <row r="257" spans="2:106"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</row>
    <row r="258" spans="2:106"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</row>
    <row r="259" spans="2:106"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</row>
    <row r="260" spans="2:106"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</row>
    <row r="261" spans="2:106"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</row>
    <row r="262" spans="2:106"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</row>
    <row r="263" spans="2:106"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</row>
    <row r="264" spans="2:106"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</row>
    <row r="265" spans="2:106"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</row>
    <row r="266" spans="2:106"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</row>
    <row r="267" spans="2:106"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</row>
    <row r="268" spans="2:106"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</row>
    <row r="269" spans="2:106"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</row>
    <row r="270" spans="2:106"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</row>
    <row r="271" spans="2:106"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</row>
    <row r="272" spans="2:106"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</row>
    <row r="273" spans="2:106"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</row>
    <row r="274" spans="2:106"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</row>
    <row r="275" spans="2:106"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</row>
    <row r="276" spans="2:106"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</row>
    <row r="277" spans="2:106"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</row>
    <row r="278" spans="2:106"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</row>
    <row r="279" spans="2:106"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</row>
    <row r="280" spans="2:106"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</row>
    <row r="281" spans="2:106"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</row>
    <row r="282" spans="2:106"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</row>
    <row r="283" spans="2:106"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</row>
    <row r="284" spans="2:106"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</row>
    <row r="285" spans="2:106"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</row>
    <row r="286" spans="2:106"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</row>
    <row r="287" spans="2:106"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</row>
    <row r="288" spans="2:106"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</row>
    <row r="289" spans="2:106"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</row>
    <row r="290" spans="2:106"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</row>
    <row r="291" spans="2:106"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</row>
    <row r="292" spans="2:106"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</row>
    <row r="293" spans="2:106"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</row>
    <row r="294" spans="2:106"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</row>
    <row r="295" spans="2:106"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</row>
    <row r="296" spans="2:106"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</row>
    <row r="297" spans="2:106"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</row>
    <row r="298" spans="2:106"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</row>
    <row r="299" spans="2:106"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</row>
    <row r="300" spans="2:106"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</row>
    <row r="301" spans="2:106"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</row>
    <row r="302" spans="2:106"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</row>
    <row r="303" spans="2:106"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</row>
    <row r="304" spans="2:106"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</row>
    <row r="305" spans="2:106"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</row>
    <row r="306" spans="2:106"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</row>
    <row r="307" spans="2:106"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</row>
    <row r="308" spans="2:106"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</row>
    <row r="309" spans="2:106"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</row>
    <row r="310" spans="2:106"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</row>
    <row r="311" spans="2:106"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</row>
    <row r="312" spans="2:106"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</row>
    <row r="313" spans="2:106"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</row>
    <row r="314" spans="2:106"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</row>
    <row r="315" spans="2:106"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</row>
    <row r="316" spans="2:106"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</row>
    <row r="317" spans="2:106"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</row>
    <row r="318" spans="2:106"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</row>
    <row r="319" spans="2:106"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</row>
    <row r="320" spans="2:106"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</row>
    <row r="321" spans="2:106"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</row>
    <row r="322" spans="2:106"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</row>
    <row r="323" spans="2:106"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</row>
    <row r="324" spans="2:106"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</row>
    <row r="325" spans="2:106"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</row>
    <row r="326" spans="2:106"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</row>
    <row r="327" spans="2:106"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</row>
    <row r="328" spans="2:106"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</row>
    <row r="329" spans="2:106"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</row>
    <row r="330" spans="2:106"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</row>
    <row r="331" spans="2:106"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</row>
    <row r="332" spans="2:106"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</row>
    <row r="333" spans="2:106"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</row>
    <row r="334" spans="2:106"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</row>
    <row r="335" spans="2:106"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</row>
    <row r="336" spans="2:106"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</row>
    <row r="337" spans="2:106"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</row>
    <row r="338" spans="2:106"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</row>
    <row r="339" spans="2:106"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</row>
    <row r="340" spans="2:106"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</row>
    <row r="341" spans="2:106"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</row>
    <row r="342" spans="2:106"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</row>
    <row r="343" spans="2:106"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</row>
    <row r="344" spans="2:106"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</row>
    <row r="345" spans="2:106"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</row>
    <row r="346" spans="2:106"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</row>
    <row r="347" spans="2:106"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</row>
    <row r="348" spans="2:106"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</row>
    <row r="349" spans="2:106"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</row>
    <row r="350" spans="2:106"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</row>
    <row r="351" spans="2:106"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</row>
    <row r="352" spans="2:106"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</row>
    <row r="353" spans="2:106"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</row>
    <row r="354" spans="2:106"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</row>
    <row r="355" spans="2:106"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</row>
    <row r="356" spans="2:106"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</row>
    <row r="357" spans="2:106"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</row>
    <row r="358" spans="2:106"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</row>
    <row r="359" spans="2:106"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</row>
    <row r="360" spans="2:106"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</row>
    <row r="361" spans="2:106"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</row>
    <row r="362" spans="2:106"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</row>
    <row r="363" spans="2:106"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</row>
    <row r="364" spans="2:106"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2015-04-13T07:28:49Z</dcterms:modified>
</cp:coreProperties>
</file>