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8E97C030-32A3-4AA1-9A0F-B04081082471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Sheet4!$A$2:$A$278</definedName>
    <definedName name="_xlchart.v1.1" hidden="1">Sheet4!$B$2:$B$278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J14" i="1" s="1"/>
  <c r="D2" i="2"/>
  <c r="J13" i="1" s="1"/>
  <c r="H31" i="1" l="1"/>
  <c r="J17" i="1"/>
  <c r="J20" i="1"/>
  <c r="J19" i="1"/>
  <c r="J18" i="1"/>
  <c r="J16" i="1"/>
  <c r="J15" i="1"/>
  <c r="R28" i="1" l="1"/>
  <c r="S28" i="1"/>
  <c r="S46" i="1" s="1"/>
  <c r="Q29" i="1"/>
  <c r="R29" i="1"/>
  <c r="S29" i="1"/>
  <c r="T29" i="1"/>
  <c r="Q30" i="1"/>
  <c r="R30" i="1"/>
  <c r="S30" i="1"/>
  <c r="T30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Q45" i="1"/>
  <c r="R45" i="1"/>
  <c r="S45" i="1"/>
  <c r="T45" i="1"/>
  <c r="R46" i="1"/>
  <c r="P44" i="1"/>
  <c r="P45" i="1"/>
  <c r="U28" i="1"/>
  <c r="P30" i="1"/>
  <c r="P39" i="1"/>
  <c r="P40" i="1"/>
  <c r="P41" i="1"/>
  <c r="P42" i="1"/>
  <c r="P43" i="1"/>
  <c r="P29" i="1"/>
  <c r="K29" i="1"/>
  <c r="J38" i="1"/>
  <c r="J37" i="1"/>
  <c r="J36" i="1"/>
  <c r="J35" i="1"/>
  <c r="J34" i="1"/>
  <c r="J33" i="1"/>
  <c r="J32" i="1"/>
  <c r="L13" i="1"/>
  <c r="U13" i="1"/>
  <c r="U14" i="1"/>
  <c r="U15" i="1"/>
  <c r="U16" i="1"/>
  <c r="U17" i="1"/>
  <c r="U18" i="1"/>
  <c r="U19" i="1"/>
  <c r="U20" i="1"/>
  <c r="Q13" i="1"/>
  <c r="Q31" i="1" s="1"/>
  <c r="R13" i="1"/>
  <c r="R31" i="1" s="1"/>
  <c r="S13" i="1"/>
  <c r="S31" i="1" s="1"/>
  <c r="T13" i="1"/>
  <c r="T31" i="1" s="1"/>
  <c r="Q14" i="1"/>
  <c r="Q32" i="1" s="1"/>
  <c r="R14" i="1"/>
  <c r="R32" i="1" s="1"/>
  <c r="S14" i="1"/>
  <c r="S32" i="1" s="1"/>
  <c r="T14" i="1"/>
  <c r="T32" i="1" s="1"/>
  <c r="Q15" i="1"/>
  <c r="Q33" i="1" s="1"/>
  <c r="R15" i="1"/>
  <c r="R33" i="1" s="1"/>
  <c r="S15" i="1"/>
  <c r="S33" i="1" s="1"/>
  <c r="T15" i="1"/>
  <c r="T33" i="1" s="1"/>
  <c r="Q16" i="1"/>
  <c r="Q34" i="1" s="1"/>
  <c r="R16" i="1"/>
  <c r="R34" i="1" s="1"/>
  <c r="S16" i="1"/>
  <c r="S34" i="1" s="1"/>
  <c r="T16" i="1"/>
  <c r="T34" i="1" s="1"/>
  <c r="Q17" i="1"/>
  <c r="Q35" i="1" s="1"/>
  <c r="R17" i="1"/>
  <c r="R35" i="1" s="1"/>
  <c r="S17" i="1"/>
  <c r="S35" i="1" s="1"/>
  <c r="T17" i="1"/>
  <c r="T35" i="1" s="1"/>
  <c r="Q18" i="1"/>
  <c r="Q36" i="1" s="1"/>
  <c r="R18" i="1"/>
  <c r="R36" i="1" s="1"/>
  <c r="S18" i="1"/>
  <c r="S36" i="1" s="1"/>
  <c r="T18" i="1"/>
  <c r="T36" i="1" s="1"/>
  <c r="Q19" i="1"/>
  <c r="Q37" i="1" s="1"/>
  <c r="R19" i="1"/>
  <c r="R37" i="1" s="1"/>
  <c r="S19" i="1"/>
  <c r="S37" i="1" s="1"/>
  <c r="T19" i="1"/>
  <c r="T37" i="1" s="1"/>
  <c r="Q20" i="1"/>
  <c r="Q38" i="1" s="1"/>
  <c r="R20" i="1"/>
  <c r="R38" i="1" s="1"/>
  <c r="S20" i="1"/>
  <c r="S38" i="1" s="1"/>
  <c r="T20" i="1"/>
  <c r="T38" i="1" s="1"/>
  <c r="P14" i="1"/>
  <c r="P32" i="1" s="1"/>
  <c r="P15" i="1"/>
  <c r="P33" i="1" s="1"/>
  <c r="P16" i="1"/>
  <c r="P34" i="1" s="1"/>
  <c r="P17" i="1"/>
  <c r="P35" i="1" s="1"/>
  <c r="P18" i="1"/>
  <c r="P36" i="1" s="1"/>
  <c r="P19" i="1"/>
  <c r="P37" i="1" s="1"/>
  <c r="P20" i="1"/>
  <c r="P38" i="1" s="1"/>
  <c r="K14" i="1"/>
  <c r="K32" i="1" s="1"/>
  <c r="K15" i="1"/>
  <c r="K33" i="1" s="1"/>
  <c r="K16" i="1"/>
  <c r="K34" i="1" s="1"/>
  <c r="K17" i="1"/>
  <c r="K35" i="1" s="1"/>
  <c r="K18" i="1"/>
  <c r="K36" i="1" s="1"/>
  <c r="K19" i="1"/>
  <c r="K37" i="1" s="1"/>
  <c r="K20" i="1"/>
  <c r="K38" i="1" s="1"/>
  <c r="K13" i="1"/>
  <c r="K31" i="1" s="1"/>
  <c r="P13" i="1"/>
  <c r="P31" i="1" s="1"/>
  <c r="J29" i="1"/>
  <c r="I29" i="1"/>
  <c r="I14" i="1"/>
  <c r="I32" i="1" s="1"/>
  <c r="I15" i="1"/>
  <c r="I33" i="1" s="1"/>
  <c r="I16" i="1"/>
  <c r="I34" i="1" s="1"/>
  <c r="I17" i="1"/>
  <c r="I35" i="1" s="1"/>
  <c r="I18" i="1"/>
  <c r="I36" i="1" s="1"/>
  <c r="I19" i="1"/>
  <c r="I37" i="1" s="1"/>
  <c r="I20" i="1"/>
  <c r="I38" i="1" s="1"/>
  <c r="I13" i="1"/>
  <c r="I31" i="1" s="1"/>
  <c r="H13" i="1"/>
  <c r="L29" i="1"/>
  <c r="L17" i="1"/>
  <c r="L35" i="1" s="1"/>
  <c r="L18" i="1"/>
  <c r="L36" i="1" s="1"/>
  <c r="L20" i="1"/>
  <c r="L38" i="1" s="1"/>
  <c r="L31" i="1"/>
  <c r="L48" i="1"/>
  <c r="M8" i="1"/>
  <c r="O16" i="1"/>
  <c r="O18" i="1"/>
  <c r="O20" i="1"/>
  <c r="O13" i="1"/>
  <c r="V58" i="1"/>
  <c r="V39" i="1"/>
  <c r="V40" i="1"/>
  <c r="V41" i="1"/>
  <c r="V42" i="1"/>
  <c r="V43" i="1"/>
  <c r="V44" i="1"/>
  <c r="V45" i="1"/>
  <c r="V29" i="1"/>
  <c r="V14" i="1"/>
  <c r="V32" i="1" s="1"/>
  <c r="V15" i="1"/>
  <c r="V33" i="1" s="1"/>
  <c r="V16" i="1"/>
  <c r="V34" i="1" s="1"/>
  <c r="V17" i="1"/>
  <c r="V35" i="1" s="1"/>
  <c r="V18" i="1"/>
  <c r="V36" i="1" s="1"/>
  <c r="V19" i="1"/>
  <c r="V37" i="1" s="1"/>
  <c r="V20" i="1"/>
  <c r="V38" i="1" s="1"/>
  <c r="V13" i="1"/>
  <c r="V31" i="1" s="1"/>
  <c r="W50" i="1"/>
  <c r="W28" i="1"/>
  <c r="M48" i="1"/>
  <c r="M44" i="1"/>
  <c r="T44" i="1" s="1"/>
  <c r="M39" i="1"/>
  <c r="H32" i="1"/>
  <c r="H33" i="1"/>
  <c r="H34" i="1"/>
  <c r="H35" i="1"/>
  <c r="O35" i="1" s="1"/>
  <c r="H36" i="1"/>
  <c r="O36" i="1" s="1"/>
  <c r="H37" i="1"/>
  <c r="O37" i="1" s="1"/>
  <c r="H38" i="1"/>
  <c r="O38" i="1" s="1"/>
  <c r="H14" i="1"/>
  <c r="H15" i="1"/>
  <c r="H16" i="1"/>
  <c r="H17" i="1"/>
  <c r="H18" i="1"/>
  <c r="H19" i="1"/>
  <c r="H20" i="1"/>
  <c r="U9" i="1"/>
  <c r="M13" i="1"/>
  <c r="M31" i="1" s="1"/>
  <c r="M14" i="1"/>
  <c r="M32" i="1" s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40" i="1"/>
  <c r="M41" i="1"/>
  <c r="M42" i="1"/>
  <c r="M43" i="1"/>
  <c r="M45" i="1"/>
  <c r="M28" i="1"/>
  <c r="M46" i="1" s="1"/>
  <c r="O48" i="1"/>
  <c r="K46" i="1" l="1"/>
  <c r="T28" i="1"/>
  <c r="T46" i="1" s="1"/>
  <c r="I46" i="1"/>
  <c r="K28" i="1"/>
  <c r="Q28" i="1" s="1"/>
  <c r="Q46" i="1" s="1"/>
  <c r="J28" i="1"/>
  <c r="P28" i="1" s="1"/>
  <c r="P46" i="1" s="1"/>
  <c r="I28" i="1"/>
  <c r="J31" i="1"/>
  <c r="J46" i="1" s="1"/>
  <c r="V28" i="1"/>
  <c r="V46" i="1" s="1"/>
  <c r="H28" i="1"/>
  <c r="H46" i="1"/>
  <c r="M4" i="1"/>
  <c r="M5" i="1"/>
  <c r="M9" i="1"/>
  <c r="M10" i="1"/>
  <c r="M11" i="1"/>
  <c r="M29" i="1" s="1"/>
  <c r="M3" i="1"/>
  <c r="N9" i="1"/>
  <c r="N10" i="1"/>
  <c r="N11" i="1"/>
  <c r="N8" i="1"/>
  <c r="N5" i="1"/>
  <c r="N16" i="1"/>
  <c r="N18" i="1"/>
  <c r="N19" i="1"/>
  <c r="N13" i="1"/>
  <c r="D46" i="1" l="1"/>
  <c r="D28" i="1"/>
  <c r="B48" i="1" l="1"/>
</calcChain>
</file>

<file path=xl/sharedStrings.xml><?xml version="1.0" encoding="utf-8"?>
<sst xmlns="http://schemas.openxmlformats.org/spreadsheetml/2006/main" count="4109" uniqueCount="1770">
  <si>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</si>
  <si>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</si>
  <si>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</si>
  <si>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</si>
  <si>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</si>
  <si>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</si>
  <si>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</si>
  <si>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</si>
  <si>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</si>
  <si>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</si>
  <si>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</si>
  <si>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</si>
  <si>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</si>
  <si>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</si>
  <si>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</si>
  <si>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</si>
  <si>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</si>
  <si>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</si>
  <si>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</si>
  <si>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</si>
  <si>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</si>
  <si>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</si>
  <si>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</si>
  <si>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</si>
  <si>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</si>
  <si>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</si>
  <si>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</si>
  <si>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</si>
  <si>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</si>
  <si>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</si>
  <si>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</si>
  <si>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</si>
  <si>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</si>
  <si>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</si>
  <si>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</si>
  <si>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</si>
  <si>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</si>
  <si>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</si>
  <si>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</si>
  <si>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</si>
  <si>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</si>
  <si>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</si>
  <si>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</si>
  <si>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</si>
  <si>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</si>
  <si>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</si>
  <si>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</si>
  <si>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</si>
  <si>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</si>
  <si>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</si>
  <si>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</si>
  <si>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</si>
  <si>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</si>
  <si>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</si>
  <si>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</si>
  <si>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</si>
  <si>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</si>
  <si>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</si>
  <si>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</si>
  <si>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</si>
  <si>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</si>
  <si>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</si>
  <si>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</si>
  <si>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</si>
  <si>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</si>
  <si>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</si>
  <si>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</si>
  <si>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</si>
  <si>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</si>
  <si>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</si>
  <si>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CN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</si>
  <si>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</si>
  <si>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</si>
  <si>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</si>
  <si>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</si>
  <si>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</si>
  <si>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</si>
  <si>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</si>
  <si>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</si>
  <si>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</si>
  <si>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</si>
  <si>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</si>
  <si>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</si>
  <si>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</si>
  <si>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</si>
  <si>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</si>
  <si>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</si>
  <si>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</si>
  <si>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</si>
  <si>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</si>
  <si>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</si>
  <si>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</si>
  <si>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</si>
  <si>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</si>
  <si>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</si>
  <si>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</si>
  <si>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</si>
  <si>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</si>
  <si>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</si>
  <si>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</si>
  <si>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</si>
  <si>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</si>
  <si>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</si>
  <si>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</si>
  <si>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</si>
  <si>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</si>
  <si>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</si>
  <si>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</si>
  <si>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</si>
  <si>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</si>
  <si>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</si>
  <si>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</si>
  <si>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</si>
  <si>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</si>
  <si>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</si>
  <si>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</si>
  <si>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</si>
  <si>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</si>
  <si>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</si>
  <si>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</si>
  <si>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</si>
  <si>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US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</si>
  <si>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</si>
  <si>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</si>
  <si>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</si>
  <si>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</si>
  <si>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</si>
  <si>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</si>
  <si>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</si>
  <si>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</si>
  <si>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</si>
  <si>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</si>
  <si>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</si>
  <si>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</si>
  <si>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</si>
  <si>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</si>
  <si>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</si>
  <si>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</si>
  <si>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</si>
  <si>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</si>
  <si>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</si>
  <si>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</si>
  <si>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</si>
  <si>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</si>
  <si>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</si>
  <si>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</si>
  <si>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</si>
  <si>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</si>
  <si>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</si>
  <si>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</si>
  <si>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</si>
  <si>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</si>
  <si>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</si>
  <si>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</si>
  <si>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</si>
  <si>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</si>
  <si>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</si>
  <si>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</si>
  <si>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</si>
  <si>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</si>
  <si>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</si>
  <si>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</si>
  <si>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</si>
  <si>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</si>
  <si>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</si>
  <si>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</si>
  <si>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</si>
  <si>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</si>
  <si>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</si>
  <si>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</si>
  <si>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</si>
  <si>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</si>
  <si>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</si>
  <si>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</si>
  <si>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</si>
  <si>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</si>
  <si>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</si>
  <si>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</si>
  <si>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</si>
  <si>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</si>
  <si>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</si>
  <si>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 xml:space="preserve">CN 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</si>
  <si>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</si>
  <si>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</si>
  <si>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</si>
  <si>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</si>
  <si>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</si>
  <si>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</si>
  <si>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</si>
  <si>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</si>
  <si>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</si>
  <si>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</si>
  <si>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</si>
  <si>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</si>
  <si>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</si>
  <si>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</si>
  <si>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</si>
  <si>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</si>
  <si>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</si>
  <si>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</si>
  <si>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</si>
  <si>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</si>
  <si>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</si>
  <si>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</si>
  <si>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</si>
  <si>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</si>
  <si>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</si>
  <si>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</si>
  <si>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</si>
  <si>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</si>
  <si>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</si>
  <si>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</si>
  <si>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</si>
  <si>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</si>
  <si>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</si>
  <si>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</si>
  <si>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</si>
  <si>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</si>
  <si>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</si>
  <si>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</si>
  <si>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</si>
  <si>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</si>
  <si>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</si>
  <si>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</si>
  <si>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</si>
  <si>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</si>
  <si>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</si>
  <si>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</si>
  <si>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</si>
  <si>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</si>
  <si>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</si>
  <si>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</si>
  <si>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</si>
  <si>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Poc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</si>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</sst>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D417D07-6795-4C63-8F0E-631EF74505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292892</xdr:colOff>
      <xdr:row>0</xdr:row>
      <xdr:rowOff>0</xdr:rowOff>
    </xdr:from>
    <xdr:to>
      <xdr:col>19</xdr:col>
      <xdr:colOff>304799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B354E5-BF55-4416-89A1-A2A752B83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3280" y="0"/>
              <a:ext cx="5860257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78" totalsRowShown="0" headerRowDxfId="8">
  <autoFilter ref="A1:Q278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A94"/>
  <sheetViews>
    <sheetView tabSelected="1" topLeftCell="G1" zoomScale="70" zoomScaleNormal="70" workbookViewId="0">
      <pane ySplit="1" topLeftCell="A2" activePane="bottomLeft" state="frozen"/>
      <selection pane="bottomLeft" activeCell="M1" sqref="M1:M1048576"/>
    </sheetView>
  </sheetViews>
  <sheetFormatPr defaultColWidth="9.1328125" defaultRowHeight="14.25" x14ac:dyDescent="0.45"/>
  <cols>
    <col min="1" max="1" width="14.3984375" style="3" customWidth="1"/>
    <col min="2" max="2" width="8.1328125" style="1" customWidth="1"/>
    <col min="3" max="3" width="8.59765625" style="1" customWidth="1"/>
    <col min="4" max="4" width="4.59765625" style="1" customWidth="1"/>
    <col min="5" max="7" width="8.59765625" style="1" customWidth="1"/>
    <col min="8" max="8" width="12" style="1" customWidth="1"/>
    <col min="9" max="9" width="9.1328125" style="1"/>
    <col min="10" max="10" width="11.86328125" style="1" bestFit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20" width="9.1328125" style="1"/>
    <col min="21" max="21" width="13.1328125" style="1" bestFit="1" customWidth="1"/>
    <col min="22" max="22" width="13.3984375" style="1" bestFit="1" customWidth="1"/>
    <col min="23" max="23" width="13.1328125" style="1" bestFit="1" customWidth="1"/>
    <col min="24" max="24" width="15.265625" style="1" bestFit="1" customWidth="1"/>
    <col min="25" max="25" width="12.6640625" style="1" bestFit="1" customWidth="1"/>
    <col min="26" max="16384" width="9.1328125" style="1"/>
  </cols>
  <sheetData>
    <row r="1" spans="1:27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119</v>
      </c>
      <c r="N1" s="16" t="s">
        <v>61</v>
      </c>
      <c r="O1" s="16" t="s">
        <v>127</v>
      </c>
      <c r="P1" s="28" t="s">
        <v>62</v>
      </c>
      <c r="Q1" s="28" t="s">
        <v>63</v>
      </c>
      <c r="R1" s="28" t="s">
        <v>64</v>
      </c>
      <c r="S1" s="28" t="s">
        <v>65</v>
      </c>
      <c r="T1" s="28" t="s">
        <v>66</v>
      </c>
      <c r="U1" s="28" t="s">
        <v>67</v>
      </c>
      <c r="V1" s="16" t="s">
        <v>125</v>
      </c>
      <c r="W1" s="16" t="s">
        <v>120</v>
      </c>
      <c r="X1" s="28" t="s">
        <v>179</v>
      </c>
      <c r="Y1" s="28" t="s">
        <v>180</v>
      </c>
      <c r="Z1" s="28" t="s">
        <v>69</v>
      </c>
      <c r="AA1" s="28" t="s">
        <v>60</v>
      </c>
    </row>
    <row r="2" spans="1:27" x14ac:dyDescent="0.45">
      <c r="A2" s="3" t="s">
        <v>182</v>
      </c>
      <c r="B2" s="1" t="s">
        <v>183</v>
      </c>
      <c r="C2" s="1" t="s">
        <v>184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I2" s="1" t="s">
        <v>227</v>
      </c>
      <c r="J2" s="1" t="s">
        <v>229</v>
      </c>
      <c r="K2" s="1" t="s">
        <v>230</v>
      </c>
      <c r="L2" s="1" t="s">
        <v>190</v>
      </c>
      <c r="M2" s="1" t="s">
        <v>191</v>
      </c>
      <c r="N2" s="1" t="s">
        <v>192</v>
      </c>
      <c r="O2" s="1" t="s">
        <v>193</v>
      </c>
      <c r="P2" s="1" t="s">
        <v>232</v>
      </c>
      <c r="Q2" s="1" t="s">
        <v>238</v>
      </c>
      <c r="R2" s="1" t="s">
        <v>233</v>
      </c>
      <c r="S2" s="1" t="s">
        <v>234</v>
      </c>
      <c r="T2" s="1" t="s">
        <v>235</v>
      </c>
      <c r="U2" s="1" t="s">
        <v>236</v>
      </c>
      <c r="V2" s="1" t="s">
        <v>194</v>
      </c>
      <c r="W2" s="1" t="s">
        <v>195</v>
      </c>
      <c r="X2" s="1" t="s">
        <v>239</v>
      </c>
      <c r="Y2" s="1" t="s">
        <v>240</v>
      </c>
      <c r="Z2" s="1" t="s">
        <v>241</v>
      </c>
      <c r="AA2" s="1" t="s">
        <v>231</v>
      </c>
    </row>
    <row r="3" spans="1:27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  <c r="AA3" s="1" t="s">
        <v>44</v>
      </c>
    </row>
    <row r="4" spans="1:27" x14ac:dyDescent="0.45">
      <c r="A4" s="3" t="s">
        <v>41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tr">
        <f>G4</f>
        <v>AR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25</v>
      </c>
      <c r="V4" s="1" t="s">
        <v>1768</v>
      </c>
      <c r="W4" s="1" t="s">
        <v>121</v>
      </c>
      <c r="X4" s="1" t="s">
        <v>26</v>
      </c>
      <c r="Y4" s="1" t="s">
        <v>181</v>
      </c>
      <c r="Z4" s="1" t="s">
        <v>70</v>
      </c>
      <c r="AA4" s="1" t="s">
        <v>26</v>
      </c>
    </row>
    <row r="5" spans="1:27" x14ac:dyDescent="0.45">
      <c r="A5" s="3" t="s">
        <v>34</v>
      </c>
      <c r="B5" s="1">
        <v>-71</v>
      </c>
      <c r="C5" s="1">
        <v>143</v>
      </c>
      <c r="D5" s="1">
        <v>2300</v>
      </c>
      <c r="E5" s="4">
        <v>3900</v>
      </c>
      <c r="F5" s="1">
        <v>3000</v>
      </c>
      <c r="G5" s="4">
        <v>4000</v>
      </c>
      <c r="H5" s="1">
        <v>4100</v>
      </c>
      <c r="I5" s="1">
        <v>3718</v>
      </c>
      <c r="J5" s="1">
        <v>3480</v>
      </c>
      <c r="K5" s="1">
        <v>3660</v>
      </c>
      <c r="L5" s="1">
        <v>3630</v>
      </c>
      <c r="M5" s="1">
        <f>G5</f>
        <v>4000</v>
      </c>
      <c r="N5" s="1">
        <f>G5</f>
        <v>4000</v>
      </c>
      <c r="O5" s="1">
        <v>3780</v>
      </c>
      <c r="P5" s="1">
        <v>3330</v>
      </c>
      <c r="Q5" s="1">
        <v>3820</v>
      </c>
      <c r="R5" s="1">
        <v>3673</v>
      </c>
      <c r="S5" s="1">
        <v>3760</v>
      </c>
      <c r="T5" s="1">
        <v>3414</v>
      </c>
      <c r="U5" s="1">
        <v>3750</v>
      </c>
      <c r="V5" s="1">
        <v>3653</v>
      </c>
      <c r="W5" s="1">
        <v>1544</v>
      </c>
      <c r="X5" s="1">
        <v>3000</v>
      </c>
      <c r="Y5" s="1">
        <v>2670</v>
      </c>
      <c r="Z5" s="1">
        <v>2700</v>
      </c>
      <c r="AA5" s="1">
        <v>4060</v>
      </c>
    </row>
    <row r="6" spans="1:27" s="31" customFormat="1" x14ac:dyDescent="0.45">
      <c r="A6" s="29" t="s">
        <v>128</v>
      </c>
      <c r="B6" s="30">
        <v>-115.57814</v>
      </c>
      <c r="C6" s="30">
        <v>7.9751099999999999</v>
      </c>
      <c r="D6" s="30">
        <v>-68.32159</v>
      </c>
      <c r="E6" s="30">
        <v>-66.7</v>
      </c>
      <c r="F6" s="30">
        <v>-66.790670000000006</v>
      </c>
      <c r="G6" s="30">
        <v>-66.981870000000001</v>
      </c>
      <c r="H6" s="30">
        <v>-68.665130000000005</v>
      </c>
      <c r="I6" s="30">
        <v>-67.12</v>
      </c>
      <c r="J6" s="30">
        <v>-67.709720000000004</v>
      </c>
      <c r="K6" s="30">
        <v>-68.14443</v>
      </c>
      <c r="L6" s="30">
        <v>-67.124110000000002</v>
      </c>
      <c r="M6" s="30">
        <v>-67.048779999999994</v>
      </c>
      <c r="N6" s="30">
        <v>-66.947149999999993</v>
      </c>
      <c r="O6" s="30">
        <v>-66.704589999999996</v>
      </c>
      <c r="P6" s="30">
        <v>-67.462999999999994</v>
      </c>
      <c r="Q6" s="30">
        <v>-66.816280000000006</v>
      </c>
      <c r="R6" s="30">
        <v>-67.005049999999997</v>
      </c>
      <c r="S6" s="30">
        <v>-66.817809999999994</v>
      </c>
      <c r="T6" s="30">
        <v>-65.946389999999994</v>
      </c>
      <c r="U6" s="30">
        <v>-69.071663999999998</v>
      </c>
      <c r="V6" s="30">
        <v>-67.378029999999995</v>
      </c>
      <c r="W6" s="30">
        <v>-117.57931000000001</v>
      </c>
      <c r="X6" s="30">
        <v>-67.428989999999999</v>
      </c>
      <c r="Y6" s="30">
        <v>95.240380000000002</v>
      </c>
      <c r="Z6" s="30">
        <v>91.483860000000007</v>
      </c>
      <c r="AA6" s="30">
        <v>-66.748329999999996</v>
      </c>
    </row>
    <row r="7" spans="1:27" s="31" customFormat="1" x14ac:dyDescent="0.45">
      <c r="A7" s="29" t="s">
        <v>129</v>
      </c>
      <c r="B7" s="30">
        <v>33.177570000000003</v>
      </c>
      <c r="C7" s="30">
        <v>48.65578</v>
      </c>
      <c r="D7" s="30">
        <v>-23.641819999999999</v>
      </c>
      <c r="E7" s="30">
        <v>-23.45</v>
      </c>
      <c r="F7" s="30">
        <v>-23.757380000000001</v>
      </c>
      <c r="G7" s="30">
        <v>-25.225560000000002</v>
      </c>
      <c r="H7" s="30">
        <v>-27.364129999999999</v>
      </c>
      <c r="I7" s="30">
        <v>-24.057500000000001</v>
      </c>
      <c r="J7" s="30">
        <v>-24.770140000000001</v>
      </c>
      <c r="K7" s="30">
        <v>-25.006049999999998</v>
      </c>
      <c r="L7" s="30">
        <v>-25.036719999999999</v>
      </c>
      <c r="M7" s="30">
        <v>-25.392700000000001</v>
      </c>
      <c r="N7" s="30">
        <v>-25.345320000000001</v>
      </c>
      <c r="O7" s="30">
        <v>-24.57086</v>
      </c>
      <c r="P7" s="30">
        <v>-25.248000000000001</v>
      </c>
      <c r="Q7" s="30">
        <v>-25.090769999999999</v>
      </c>
      <c r="R7" s="30">
        <v>-24.561229999999998</v>
      </c>
      <c r="S7" s="30">
        <v>-24.698969999999999</v>
      </c>
      <c r="T7" s="32">
        <v>-23.728560000000002</v>
      </c>
      <c r="U7" s="30">
        <v>-26.877735999999999</v>
      </c>
      <c r="V7" s="30">
        <v>-20.542850000000001</v>
      </c>
      <c r="W7" s="30">
        <v>37.775440000000003</v>
      </c>
      <c r="X7" s="30">
        <v>-26.498830000000002</v>
      </c>
      <c r="Y7" s="30">
        <v>36.78454</v>
      </c>
      <c r="Z7" s="30">
        <v>38.540610000000001</v>
      </c>
      <c r="AA7" s="30">
        <v>-25.244720000000001</v>
      </c>
    </row>
    <row r="8" spans="1:27" x14ac:dyDescent="0.45">
      <c r="A8" s="3" t="s">
        <v>126</v>
      </c>
      <c r="B8" s="1">
        <v>22</v>
      </c>
      <c r="C8" s="1">
        <v>15</v>
      </c>
      <c r="D8" s="1">
        <v>16.8</v>
      </c>
      <c r="E8" s="4">
        <v>8.24</v>
      </c>
      <c r="F8" s="1">
        <v>5.0999999999999996</v>
      </c>
      <c r="G8" s="1">
        <v>5.2</v>
      </c>
      <c r="H8" s="1">
        <v>4</v>
      </c>
      <c r="L8" s="1">
        <v>6.5</v>
      </c>
      <c r="M8" s="1">
        <f>5.2</f>
        <v>5.2</v>
      </c>
      <c r="N8" s="1">
        <f>G8</f>
        <v>5.2</v>
      </c>
      <c r="O8" s="1">
        <v>6.3</v>
      </c>
      <c r="T8" s="33"/>
      <c r="U8" s="1">
        <v>5.5</v>
      </c>
      <c r="V8" s="1">
        <v>7.8</v>
      </c>
      <c r="W8" s="1">
        <v>13</v>
      </c>
    </row>
    <row r="9" spans="1:27" x14ac:dyDescent="0.45">
      <c r="A9" s="3" t="s">
        <v>33</v>
      </c>
      <c r="B9" s="1">
        <v>0</v>
      </c>
      <c r="C9" s="1">
        <v>0</v>
      </c>
      <c r="D9" s="1">
        <v>1.44</v>
      </c>
      <c r="E9" s="4">
        <v>1.246</v>
      </c>
      <c r="F9" s="1">
        <v>1.27</v>
      </c>
      <c r="G9" s="1">
        <v>1.1060000000000001</v>
      </c>
      <c r="H9" s="1">
        <v>1.788</v>
      </c>
      <c r="I9" s="1">
        <v>1.2330000000000001</v>
      </c>
      <c r="L9" s="1">
        <v>2.044</v>
      </c>
      <c r="M9" s="1">
        <f>G9</f>
        <v>1.1060000000000001</v>
      </c>
      <c r="N9" s="1">
        <f>G9</f>
        <v>1.1060000000000001</v>
      </c>
      <c r="O9" s="1">
        <v>1.2</v>
      </c>
      <c r="U9" s="1">
        <f>D9</f>
        <v>1.44</v>
      </c>
      <c r="V9" s="1">
        <v>1.3180000000000001</v>
      </c>
      <c r="W9" s="1">
        <v>1.425</v>
      </c>
    </row>
    <row r="10" spans="1:27" x14ac:dyDescent="0.45">
      <c r="A10" s="3" t="s">
        <v>35</v>
      </c>
      <c r="B10" s="1">
        <v>100</v>
      </c>
      <c r="C10" s="1">
        <v>100</v>
      </c>
      <c r="D10" s="1">
        <v>99.5</v>
      </c>
      <c r="E10" s="4">
        <v>86.8</v>
      </c>
      <c r="F10" s="1">
        <v>89</v>
      </c>
      <c r="G10" s="1">
        <v>86.4</v>
      </c>
      <c r="H10" s="1">
        <v>94.9</v>
      </c>
      <c r="M10" s="1">
        <f>G10</f>
        <v>86.4</v>
      </c>
      <c r="N10" s="1">
        <f>G10</f>
        <v>86.4</v>
      </c>
      <c r="W10" s="1">
        <v>94.92</v>
      </c>
    </row>
    <row r="11" spans="1:27" x14ac:dyDescent="0.45">
      <c r="A11" s="3" t="s">
        <v>36</v>
      </c>
      <c r="B11" s="1">
        <v>1.1299999999999999</v>
      </c>
      <c r="C11" s="1">
        <v>1.1299999999999999</v>
      </c>
      <c r="D11" s="1">
        <v>1.2230000000000001</v>
      </c>
      <c r="E11" s="4">
        <v>1.2110000000000001</v>
      </c>
      <c r="F11" s="1">
        <v>1.22</v>
      </c>
      <c r="G11" s="1">
        <v>1.206</v>
      </c>
      <c r="H11" s="1">
        <v>1.2370000000000001</v>
      </c>
      <c r="I11" s="1">
        <v>1.22</v>
      </c>
      <c r="J11" s="1">
        <v>1.22</v>
      </c>
      <c r="K11" s="1">
        <v>1.22</v>
      </c>
      <c r="L11" s="1">
        <v>1.2</v>
      </c>
      <c r="M11" s="1">
        <f>G11</f>
        <v>1.206</v>
      </c>
      <c r="N11" s="1">
        <f>G11</f>
        <v>1.206</v>
      </c>
      <c r="O11" s="1">
        <v>1.22</v>
      </c>
      <c r="P11" s="1">
        <v>1.22</v>
      </c>
      <c r="Q11" s="1">
        <v>1.22</v>
      </c>
      <c r="R11" s="1">
        <v>1.22</v>
      </c>
      <c r="S11" s="1">
        <v>1.22</v>
      </c>
      <c r="T11" s="1">
        <v>1.22</v>
      </c>
      <c r="U11" s="1">
        <v>1.2</v>
      </c>
      <c r="V11" s="1">
        <v>1.2</v>
      </c>
      <c r="W11" s="1">
        <v>1.2</v>
      </c>
      <c r="Y11" s="1">
        <v>1.349</v>
      </c>
      <c r="Z11" s="1">
        <v>1.349</v>
      </c>
    </row>
    <row r="12" spans="1:27" s="8" customFormat="1" x14ac:dyDescent="0.45">
      <c r="A12" s="15" t="s">
        <v>47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AA12" s="19"/>
    </row>
    <row r="13" spans="1:27" x14ac:dyDescent="0.45">
      <c r="A13" s="15" t="s">
        <v>196</v>
      </c>
      <c r="B13" s="17">
        <v>1.7876106194690267E-2</v>
      </c>
      <c r="C13" s="17">
        <v>1.8938053097345135E-2</v>
      </c>
      <c r="D13" s="17">
        <v>0.15</v>
      </c>
      <c r="E13" s="17">
        <v>6.3914120561519405E-2</v>
      </c>
      <c r="F13" s="17">
        <v>0.05</v>
      </c>
      <c r="G13" s="17">
        <v>6.616915422885572E-2</v>
      </c>
      <c r="H13" s="17">
        <f>((Sheet2!B2/1000)/(Sheet1!$H$11*1000))*100</f>
        <v>9.4987873888439781E-2</v>
      </c>
      <c r="I13" s="17">
        <f>((Sheet2!C2/1000)/(Sheet1!$I$11*1000))*100</f>
        <v>2.8688524590163935E-2</v>
      </c>
      <c r="J13" s="38">
        <f>((Sheet2!D2/1000)/(Sheet1!$J$11*1000))*100</f>
        <v>2.6065573770491804E-2</v>
      </c>
      <c r="K13" s="39">
        <f>((Sheet2!E2/1000)/(Sheet1!$K$11*1000))*100</f>
        <v>3.4426229508196717E-2</v>
      </c>
      <c r="L13" s="17">
        <f>((Sheet2!F2/1000)/(Sheet1!$L$11*1000))*100</f>
        <v>2.6166666666666668E-2</v>
      </c>
      <c r="M13" s="17">
        <f>G13</f>
        <v>6.616915422885572E-2</v>
      </c>
      <c r="N13" s="17">
        <f>Sheet2!I2/10000</f>
        <v>7.8200000000000006E-2</v>
      </c>
      <c r="O13" s="17">
        <f>((Sheet2!J2/1000)/(Sheet1!$O$11*1000))*100</f>
        <v>3.5573770491803276E-2</v>
      </c>
      <c r="P13" s="17">
        <f>((Sheet2!K2/1000)/(Sheet1!$P$11*1000))*100</f>
        <v>2.5491803278688527E-2</v>
      </c>
      <c r="Q13" s="17">
        <f>((Sheet2!L2/1000)/(Sheet1!$P$11*1000))*100</f>
        <v>3.0901639344262294E-2</v>
      </c>
      <c r="R13" s="17">
        <f>((Sheet2!M2/1000)/(Sheet1!$P$11*1000))*100</f>
        <v>7.9508196721311472E-3</v>
      </c>
      <c r="S13" s="17">
        <f>((Sheet2!N2/1000)/(Sheet1!$P$11*1000))*100</f>
        <v>1.6967213114754097E-2</v>
      </c>
      <c r="T13" s="17">
        <f>((Sheet2!O2/1000)/(Sheet1!$P$11*1000))*100</f>
        <v>2.2131147540983609E-2</v>
      </c>
      <c r="U13" s="17">
        <f>((Sheet2!P2/1000)/(Sheet1!$P$11*1000))*100</f>
        <v>9.1967213114754101E-2</v>
      </c>
      <c r="V13" s="40">
        <f>(Sheet2!Q2/(1000*Sheet1!$V$11))*100</f>
        <v>6.9999999999999993E-2</v>
      </c>
      <c r="W13" s="1">
        <v>0.02</v>
      </c>
      <c r="Y13" s="1">
        <v>2.1999999999999999E-2</v>
      </c>
      <c r="Z13" s="1">
        <v>2.1999999999999999E-2</v>
      </c>
      <c r="AA13" s="17"/>
    </row>
    <row r="14" spans="1:27" x14ac:dyDescent="0.45">
      <c r="A14" s="3" t="s">
        <v>197</v>
      </c>
      <c r="B14" s="17">
        <v>12.567699115044249</v>
      </c>
      <c r="C14" s="17">
        <v>5.3599115044247796</v>
      </c>
      <c r="D14" s="17">
        <v>16.04</v>
      </c>
      <c r="E14" s="17">
        <v>14.587365813377373</v>
      </c>
      <c r="F14" s="17">
        <v>14.7</v>
      </c>
      <c r="G14" s="17">
        <v>14.942205638474295</v>
      </c>
      <c r="H14" s="17">
        <f>((Sheet2!B3/1000)/(Sheet1!$H$11*1000))*100</f>
        <v>17.191754244139045</v>
      </c>
      <c r="I14" s="17">
        <f>((Sheet2!C3/1000)/(Sheet1!$I$11*1000))*100</f>
        <v>15.614754098360656</v>
      </c>
      <c r="J14" s="38">
        <f>((Sheet2!D3/1000)/(Sheet1!$J$11*1000))*100</f>
        <v>4.8235245901639345</v>
      </c>
      <c r="K14" s="17">
        <f>((Sheet2!E3/1000)/(Sheet1!$K$11*1000))*100</f>
        <v>12.204918032786885</v>
      </c>
      <c r="L14" s="17"/>
      <c r="M14" s="17">
        <f>G14</f>
        <v>14.942205638474295</v>
      </c>
      <c r="N14" s="17"/>
      <c r="O14" s="17"/>
      <c r="P14" s="17">
        <f>((Sheet2!K3/1000)/(Sheet1!$P$11*1000))*100</f>
        <v>7.2295901639344251</v>
      </c>
      <c r="Q14" s="17">
        <f>((Sheet2!L3/1000)/(Sheet1!$P$11*1000))*100</f>
        <v>1.7617213114754098</v>
      </c>
      <c r="R14" s="17">
        <f>((Sheet2!M3/1000)/(Sheet1!$P$11*1000))*100</f>
        <v>15.622950819672129</v>
      </c>
      <c r="S14" s="17">
        <f>((Sheet2!N3/1000)/(Sheet1!$P$11*1000))*100</f>
        <v>14.449426229508195</v>
      </c>
      <c r="T14" s="17">
        <f>((Sheet2!O3/1000)/(Sheet1!$P$11*1000))*100</f>
        <v>11.497213114754096</v>
      </c>
      <c r="U14" s="17">
        <f>((Sheet2!P3/1000)/(Sheet1!$P$11*1000))*100</f>
        <v>15.796967213114755</v>
      </c>
      <c r="V14" s="17">
        <f>(Sheet2!Q3/(1000*Sheet1!$V$11))*100</f>
        <v>16.974999999999998</v>
      </c>
      <c r="W14" s="1">
        <v>10.06</v>
      </c>
      <c r="AA14" s="17"/>
    </row>
    <row r="15" spans="1:27" x14ac:dyDescent="0.45">
      <c r="A15" s="3" t="s">
        <v>198</v>
      </c>
      <c r="B15" s="17">
        <v>4.3583185840707968</v>
      </c>
      <c r="C15" s="17">
        <v>1.9673451327433629</v>
      </c>
      <c r="D15" s="17">
        <v>7.6</v>
      </c>
      <c r="E15" s="17">
        <v>9.8648224607762174</v>
      </c>
      <c r="F15" s="17">
        <v>9.8000000000000007</v>
      </c>
      <c r="G15" s="17">
        <v>9.1776119402985081</v>
      </c>
      <c r="H15" s="17">
        <f>((Sheet2!B4/1000)/(Sheet1!$H$11*1000))*100</f>
        <v>5.5667744543249809</v>
      </c>
      <c r="I15" s="17">
        <f>((Sheet2!C4/1000)/(Sheet1!$I$11*1000))*100</f>
        <v>10.016393442622951</v>
      </c>
      <c r="J15" s="38">
        <f>((Sheet2!D4/1000)/(Sheet1!$J$11*1000))*100</f>
        <v>2.0954918032786889</v>
      </c>
      <c r="K15" s="17">
        <f>((Sheet2!E4/1000)/(Sheet1!$K$11*1000))*100</f>
        <v>7.5737704918032795</v>
      </c>
      <c r="L15" s="17"/>
      <c r="M15" s="17">
        <f>G15</f>
        <v>9.1776119402985081</v>
      </c>
      <c r="N15" s="17"/>
      <c r="O15" s="17"/>
      <c r="P15" s="17">
        <f>((Sheet2!K4/1000)/(Sheet1!$P$11*1000))*100</f>
        <v>4.5713114754098365</v>
      </c>
      <c r="Q15" s="17">
        <f>((Sheet2!L4/1000)/(Sheet1!$P$11*1000))*100</f>
        <v>0.85655737704918022</v>
      </c>
      <c r="R15" s="17">
        <f>((Sheet2!M4/1000)/(Sheet1!$P$11*1000))*100</f>
        <v>10.090163934426229</v>
      </c>
      <c r="S15" s="17">
        <f>((Sheet2!N4/1000)/(Sheet1!$P$11*1000))*100</f>
        <v>8.8337704918032784</v>
      </c>
      <c r="T15" s="17">
        <f>((Sheet2!O4/1000)/(Sheet1!$P$11*1000))*100</f>
        <v>7.1161475409836052</v>
      </c>
      <c r="U15" s="17">
        <f>((Sheet2!P4/1000)/(Sheet1!$P$11*1000))*100</f>
        <v>7.1398360655737694</v>
      </c>
      <c r="V15" s="17">
        <f>(Sheet2!Q4/(1000*Sheet1!$V$11))*100</f>
        <v>8.7833333333333332</v>
      </c>
      <c r="W15" s="1">
        <v>6.2</v>
      </c>
      <c r="AA15" s="17"/>
    </row>
    <row r="16" spans="1:27" x14ac:dyDescent="0.45">
      <c r="A16" s="3" t="s">
        <v>199</v>
      </c>
      <c r="B16" s="17">
        <v>1.2802654867256638</v>
      </c>
      <c r="C16" s="17">
        <v>0.43168141592920356</v>
      </c>
      <c r="D16" s="17">
        <v>1.85</v>
      </c>
      <c r="E16" s="17">
        <v>0.51420313790255989</v>
      </c>
      <c r="F16" s="17">
        <v>4.8099999999999996</v>
      </c>
      <c r="G16" s="17">
        <v>0.68101160862354893</v>
      </c>
      <c r="H16" s="17">
        <f>((Sheet2!B5/1000)/(Sheet1!$H$11*1000))*100</f>
        <v>0.91503637833468077</v>
      </c>
      <c r="I16" s="17">
        <f>((Sheet2!C5/1000)/(Sheet1!$I$11*1000))*100</f>
        <v>0.53852459016393439</v>
      </c>
      <c r="J16" s="38">
        <f>((Sheet2!D5/1000)/(Sheet1!$J$11*1000))*100</f>
        <v>0.61827868852459023</v>
      </c>
      <c r="K16" s="17">
        <f>((Sheet2!E5/1000)/(Sheet1!$K$11*1000))*100</f>
        <v>0.3040983606557377</v>
      </c>
      <c r="L16" s="17"/>
      <c r="M16" s="17">
        <f>G16</f>
        <v>0.68101160862354893</v>
      </c>
      <c r="N16" s="17">
        <f>Sheet2!I5/10000</f>
        <v>0.86529999999999996</v>
      </c>
      <c r="O16" s="17">
        <f>((Sheet2!J5/1000)/(Sheet1!$O$11*1000))*100</f>
        <v>0.37680327868852465</v>
      </c>
      <c r="P16" s="17">
        <f>((Sheet2!K5/1000)/(Sheet1!$P$11*1000))*100</f>
        <v>6.6147540983606562E-2</v>
      </c>
      <c r="Q16" s="17">
        <f>((Sheet2!L5/1000)/(Sheet1!$P$11*1000))*100</f>
        <v>0.24795081967213117</v>
      </c>
      <c r="R16" s="17">
        <f>((Sheet2!M5/1000)/(Sheet1!$P$11*1000))*100</f>
        <v>0.27868852459016391</v>
      </c>
      <c r="S16" s="17">
        <f>((Sheet2!N5/1000)/(Sheet1!$P$11*1000))*100</f>
        <v>0.2439344262295082</v>
      </c>
      <c r="T16" s="17">
        <f>((Sheet2!O5/1000)/(Sheet1!$P$11*1000))*100</f>
        <v>0.30836065573770488</v>
      </c>
      <c r="U16" s="17">
        <f>((Sheet2!P5/1000)/(Sheet1!$P$11*1000))*100</f>
        <v>0.66737704918032781</v>
      </c>
      <c r="V16" s="17">
        <f>(Sheet2!Q5/(1000*Sheet1!$V$11))*100</f>
        <v>1.3083333333333331</v>
      </c>
      <c r="W16" s="1">
        <v>0.8</v>
      </c>
      <c r="AA16" s="17"/>
    </row>
    <row r="17" spans="1:27" x14ac:dyDescent="0.45">
      <c r="A17" s="15" t="s">
        <v>200</v>
      </c>
      <c r="B17" s="17">
        <v>2.2729203539823009</v>
      </c>
      <c r="C17" s="17">
        <v>0.45973451327433629</v>
      </c>
      <c r="D17" s="17">
        <v>3.1E-2</v>
      </c>
      <c r="E17" s="17">
        <v>3.9306358381502891E-2</v>
      </c>
      <c r="F17" s="17">
        <v>1E-3</v>
      </c>
      <c r="G17" s="17">
        <v>6.0696517412935316E-2</v>
      </c>
      <c r="H17" s="17">
        <f>((Sheet2!B6/1000)/(Sheet1!$H$11*1000))*100</f>
        <v>4.1656426839126928</v>
      </c>
      <c r="I17" s="17">
        <f>((Sheet2!C6/1000)/(Sheet1!$I$11*1000))*100</f>
        <v>2.295081967213115E-2</v>
      </c>
      <c r="J17" s="38">
        <f>((Sheet2!D6/1000)/(Sheet1!$J$11*1000))*100</f>
        <v>4.2377049180327871E-2</v>
      </c>
      <c r="K17" s="17">
        <f>((Sheet2!E6/1000)/(Sheet1!$K$11*1000))*100</f>
        <v>6.5573770491803282E-2</v>
      </c>
      <c r="L17" s="17">
        <f>((Sheet2!F6/1000)/(Sheet1!$L$11*1000))*100</f>
        <v>3.241666666666667E-2</v>
      </c>
      <c r="M17" s="17">
        <f>G17</f>
        <v>6.0696517412935316E-2</v>
      </c>
      <c r="N17" s="17"/>
      <c r="O17" s="17"/>
      <c r="P17" s="17">
        <f>((Sheet2!K6/1000)/(Sheet1!$P$11*1000))*100</f>
        <v>4.3852459016393446E-2</v>
      </c>
      <c r="Q17" s="17">
        <f>((Sheet2!L6/1000)/(Sheet1!$P$11*1000))*100</f>
        <v>4.0163934426229514E-3</v>
      </c>
      <c r="R17" s="17">
        <f>((Sheet2!M6/1000)/(Sheet1!$P$11*1000))*100</f>
        <v>4.9180327868852458E-2</v>
      </c>
      <c r="S17" s="17">
        <f>((Sheet2!N6/1000)/(Sheet1!$P$11*1000))*100</f>
        <v>4.5737704918032793E-2</v>
      </c>
      <c r="T17" s="17">
        <f>((Sheet2!O6/1000)/(Sheet1!$P$11*1000))*100</f>
        <v>0.11819672131147541</v>
      </c>
      <c r="U17" s="17">
        <f>((Sheet2!P6/1000)/(Sheet1!$P$11*1000))*100</f>
        <v>1.0530327868852458</v>
      </c>
      <c r="V17" s="17">
        <f>(Sheet2!Q6/(1000*Sheet1!$V$11))*100</f>
        <v>0.27750000000000002</v>
      </c>
      <c r="W17" s="1">
        <v>0.71</v>
      </c>
      <c r="AA17" s="17"/>
    </row>
    <row r="18" spans="1:27" x14ac:dyDescent="0.45">
      <c r="A18" s="15" t="s">
        <v>201</v>
      </c>
      <c r="B18" s="17">
        <v>9.6460176991150452E-3</v>
      </c>
      <c r="C18" s="17">
        <v>8.7610619469026558E-3</v>
      </c>
      <c r="D18" s="17">
        <v>0.96</v>
      </c>
      <c r="E18" s="17">
        <v>0.16556564822460776</v>
      </c>
      <c r="F18" s="17">
        <v>0.14000000000000001</v>
      </c>
      <c r="G18" s="17">
        <v>0.15174129353233831</v>
      </c>
      <c r="H18" s="17">
        <f>((Sheet2!B7/1000)/(Sheet1!$H$11*1000))*100</f>
        <v>0.15157639450282942</v>
      </c>
      <c r="I18" s="17">
        <f>((Sheet2!C7/1000)/(Sheet1!$I$11*1000))*100</f>
        <v>0.17377049180327869</v>
      </c>
      <c r="J18" s="38">
        <f>((Sheet2!D7/1000)/(Sheet1!$J$11*1000))*100</f>
        <v>0.33540983606557373</v>
      </c>
      <c r="K18" s="17">
        <f>((Sheet2!E7/1000)/(Sheet1!$K$11*1000))*100</f>
        <v>0.21311475409836067</v>
      </c>
      <c r="L18" s="17">
        <f>((Sheet2!F7/1000)/(Sheet1!$L$11*1000))*100</f>
        <v>0.13633333333333331</v>
      </c>
      <c r="M18" s="17">
        <f>G18</f>
        <v>0.15174129353233831</v>
      </c>
      <c r="N18" s="17">
        <f>Sheet2!I7/10000</f>
        <v>0.17199999999999999</v>
      </c>
      <c r="O18" s="17">
        <f>((Sheet2!J7/1000)/(Sheet1!$O$11*1000))*100</f>
        <v>0.25868852459016395</v>
      </c>
      <c r="P18" s="17">
        <f>((Sheet2!K7/1000)/(Sheet1!$P$11*1000))*100</f>
        <v>6.6885245901639342E-2</v>
      </c>
      <c r="Q18" s="17">
        <f>((Sheet2!L7/1000)/(Sheet1!$P$11*1000))*100</f>
        <v>0.18663934426229509</v>
      </c>
      <c r="R18" s="17">
        <f>((Sheet2!M7/1000)/(Sheet1!$P$11*1000))*100</f>
        <v>0.10573770491803279</v>
      </c>
      <c r="S18" s="17">
        <f>((Sheet2!N7/1000)/(Sheet1!$P$11*1000))*100</f>
        <v>0.15196721311475411</v>
      </c>
      <c r="T18" s="17">
        <f>((Sheet2!O7/1000)/(Sheet1!$P$11*1000))*100</f>
        <v>9.2622950819672117E-2</v>
      </c>
      <c r="U18" s="17">
        <f>((Sheet2!P7/1000)/(Sheet1!$P$11*1000))*100</f>
        <v>0.60057377049180327</v>
      </c>
      <c r="V18" s="17">
        <f>(Sheet2!Q7/(1000*Sheet1!$V$11))*100</f>
        <v>1.3916666666666666</v>
      </c>
      <c r="W18" s="1">
        <v>0.02</v>
      </c>
      <c r="AA18" s="17"/>
    </row>
    <row r="19" spans="1:27" x14ac:dyDescent="0.45">
      <c r="A19" s="15" t="s">
        <v>202</v>
      </c>
      <c r="B19" s="17">
        <v>5.1858407079646025E-3</v>
      </c>
      <c r="C19" s="17">
        <v>1.5221238938053099E-2</v>
      </c>
      <c r="D19" s="17">
        <v>1.65</v>
      </c>
      <c r="E19" s="17">
        <v>1.5383980181668042</v>
      </c>
      <c r="F19" s="17">
        <v>0.2</v>
      </c>
      <c r="G19" s="17">
        <v>0.84436152570480927</v>
      </c>
      <c r="H19" s="17">
        <f>((Sheet2!B8/1000)/(Sheet1!$H$11*1000))*100</f>
        <v>0</v>
      </c>
      <c r="I19" s="17">
        <f>((Sheet2!C8/1000)/(Sheet1!$I$11*1000))*100</f>
        <v>1.3106557377049179</v>
      </c>
      <c r="J19" s="38">
        <f>((Sheet2!D8/1000)/(Sheet1!$J$11*1000))*100</f>
        <v>2.4791803278688525</v>
      </c>
      <c r="K19" s="17">
        <f>((Sheet2!E8/1000)/(Sheet1!$K$11*1000))*100</f>
        <v>0.86967213114754094</v>
      </c>
      <c r="L19" s="17"/>
      <c r="M19" s="17">
        <f>G19</f>
        <v>0.84436152570480927</v>
      </c>
      <c r="N19" s="17">
        <f>Sheet2!I8/10000</f>
        <v>0.89929999999999999</v>
      </c>
      <c r="O19" s="17"/>
      <c r="P19" s="17">
        <f>((Sheet2!K8/1000)/(Sheet1!$P$11*1000))*100</f>
        <v>0.64057377049180331</v>
      </c>
      <c r="Q19" s="17">
        <f>((Sheet2!L8/1000)/(Sheet1!$P$11*1000))*100</f>
        <v>0.99868852459016388</v>
      </c>
      <c r="R19" s="17">
        <f>((Sheet2!M8/1000)/(Sheet1!$P$11*1000))*100</f>
        <v>0.60983606557377057</v>
      </c>
      <c r="S19" s="17">
        <f>((Sheet2!N8/1000)/(Sheet1!$P$11*1000))*100</f>
        <v>0.74262295081967222</v>
      </c>
      <c r="T19" s="17">
        <f>((Sheet2!O8/1000)/(Sheet1!$P$11*1000))*100</f>
        <v>0.1781967213114754</v>
      </c>
      <c r="U19" s="17">
        <f>((Sheet2!P8/1000)/(Sheet1!$P$11*1000))*100</f>
        <v>5.8278688524590158E-2</v>
      </c>
      <c r="V19" s="17">
        <f>(Sheet2!Q8/(1000*Sheet1!$V$11))*100</f>
        <v>1.7750000000000001</v>
      </c>
      <c r="W19" s="1">
        <v>0</v>
      </c>
      <c r="AA19" s="17"/>
    </row>
    <row r="20" spans="1:27" x14ac:dyDescent="0.45">
      <c r="A20" s="15" t="s">
        <v>203</v>
      </c>
      <c r="B20" s="17">
        <v>2.6371681415929205E-2</v>
      </c>
      <c r="C20" s="17">
        <v>4.1592920353982306E-3</v>
      </c>
      <c r="D20" s="17">
        <v>6.4000000000000001E-2</v>
      </c>
      <c r="E20" s="17">
        <v>9.3806771263418659E-2</v>
      </c>
      <c r="F20" s="17">
        <v>0.6</v>
      </c>
      <c r="G20" s="17">
        <v>8.6235489220563843E-3</v>
      </c>
      <c r="H20" s="17">
        <f>((Sheet2!B9/1000)/(Sheet1!$H$11*1000))*100</f>
        <v>0.12740501212611155</v>
      </c>
      <c r="I20" s="17">
        <f>((Sheet2!C9/1000)/(Sheet1!$I$11*1000))*100</f>
        <v>0.13188524590163933</v>
      </c>
      <c r="J20" s="38">
        <f>((Sheet2!D9/1000)/(Sheet1!$J$11*1000))*100</f>
        <v>0.27098360655737708</v>
      </c>
      <c r="K20" s="17">
        <f>((Sheet2!E9/1000)/(Sheet1!$K$11*1000))*100</f>
        <v>0.1371311475409836</v>
      </c>
      <c r="L20" s="17">
        <f>((Sheet2!F9/1000)/(Sheet1!$L$11*1000))*100</f>
        <v>1.8583333333333334E-2</v>
      </c>
      <c r="M20" s="17">
        <f>G20</f>
        <v>8.6235489220563843E-3</v>
      </c>
      <c r="N20" s="17"/>
      <c r="O20" s="17">
        <f>((Sheet2!J9/1000)/(Sheet1!$O$11*1000))*100</f>
        <v>6.5245901639344267E-2</v>
      </c>
      <c r="P20" s="17">
        <f>((Sheet2!K9/1000)/(Sheet1!$P$11*1000))*100</f>
        <v>7.1967213114754097E-2</v>
      </c>
      <c r="Q20" s="17">
        <f>((Sheet2!L9/1000)/(Sheet1!$P$11*1000))*100</f>
        <v>3.2950819672131149E-2</v>
      </c>
      <c r="R20" s="17">
        <f>((Sheet2!M9/1000)/(Sheet1!$P$11*1000))*100</f>
        <v>5.80327868852459E-2</v>
      </c>
      <c r="S20" s="17">
        <f>((Sheet2!N9/1000)/(Sheet1!$P$11*1000))*100</f>
        <v>0.1119672131147541</v>
      </c>
      <c r="T20" s="17">
        <f>((Sheet2!O9/1000)/(Sheet1!$P$11*1000))*100</f>
        <v>3.6393442622950821E-2</v>
      </c>
      <c r="U20" s="17">
        <f>((Sheet2!P9/1000)/(Sheet1!$P$11*1000))*100</f>
        <v>4.6885245901639339E-2</v>
      </c>
      <c r="V20" s="17">
        <f>(Sheet2!Q9/(1000*Sheet1!$V$11))*100</f>
        <v>5.8333333333333327E-2</v>
      </c>
      <c r="W20" s="1">
        <v>5.0000000000000001E-3</v>
      </c>
      <c r="AA20" s="17"/>
    </row>
    <row r="21" spans="1:27" x14ac:dyDescent="0.45">
      <c r="A21" s="3" t="s">
        <v>204</v>
      </c>
      <c r="B21" s="17">
        <v>3.0265486725663718E-2</v>
      </c>
      <c r="C21" s="17">
        <v>5.9469026548672572E-3</v>
      </c>
      <c r="D21" s="18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">
        <v>0</v>
      </c>
      <c r="AA21" s="17"/>
    </row>
    <row r="22" spans="1:27" x14ac:dyDescent="0.45">
      <c r="A22" s="3" t="s">
        <v>205</v>
      </c>
      <c r="B22" s="17">
        <v>7.964601769911505E-4</v>
      </c>
      <c r="C22" s="17">
        <v>1.7964601769911506E-3</v>
      </c>
      <c r="D22" s="18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">
        <v>0</v>
      </c>
      <c r="AA22" s="17"/>
    </row>
    <row r="23" spans="1:27" x14ac:dyDescent="0.45">
      <c r="A23" s="3" t="s">
        <v>206</v>
      </c>
      <c r="B23" s="17">
        <v>0.10628318584070798</v>
      </c>
      <c r="C23" s="17">
        <v>2.168141592920354E-3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">
        <v>0</v>
      </c>
      <c r="AA23" s="17"/>
    </row>
    <row r="24" spans="1:27" x14ac:dyDescent="0.45">
      <c r="A24" s="3" t="s">
        <v>207</v>
      </c>
      <c r="B24" s="17">
        <v>0.11920353982300885</v>
      </c>
      <c r="C24" s="17">
        <v>3.3097345132743362E-3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>
        <v>0</v>
      </c>
      <c r="AA24" s="17"/>
    </row>
    <row r="25" spans="1:27" x14ac:dyDescent="0.45">
      <c r="A25" s="3" t="s">
        <v>208</v>
      </c>
      <c r="B25" s="17">
        <v>4.097345132743363E-2</v>
      </c>
      <c r="C25" s="17">
        <v>4.6017699115044256E-4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">
        <v>0</v>
      </c>
      <c r="AA25" s="17"/>
    </row>
    <row r="26" spans="1:27" x14ac:dyDescent="0.45">
      <c r="A26" s="3" t="s">
        <v>209</v>
      </c>
      <c r="B26" s="17">
        <v>3.8407079646017701E-2</v>
      </c>
      <c r="C26" s="17">
        <v>2.4424778761061947E-2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">
        <v>0</v>
      </c>
      <c r="AA26" s="17"/>
    </row>
    <row r="27" spans="1:27" x14ac:dyDescent="0.45">
      <c r="A27" s="3" t="s">
        <v>1766</v>
      </c>
      <c r="B27" s="17">
        <v>1.8141592920353982E-2</v>
      </c>
      <c r="C27" s="17">
        <v>1.2743362831858409E-3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">
        <v>0</v>
      </c>
      <c r="AA27" s="17"/>
    </row>
    <row r="28" spans="1:27" x14ac:dyDescent="0.45">
      <c r="A28" s="3" t="s">
        <v>210</v>
      </c>
      <c r="B28" s="17">
        <v>67.603221238938062</v>
      </c>
      <c r="C28" s="17">
        <v>80.190442477876104</v>
      </c>
      <c r="D28" s="17">
        <f>100-SUM(D13:D20)</f>
        <v>71.655000000000001</v>
      </c>
      <c r="E28" s="17">
        <v>74.123534269199013</v>
      </c>
      <c r="F28" s="17">
        <v>72.33</v>
      </c>
      <c r="G28" s="17">
        <v>74.067578772802662</v>
      </c>
      <c r="H28" s="17">
        <f>100-SUM(H13:H27)</f>
        <v>71.786822958771225</v>
      </c>
      <c r="I28" s="17">
        <f>100-SUM(I13:I20)</f>
        <v>72.162377049180321</v>
      </c>
      <c r="J28" s="17">
        <f>100-SUM(J13:J20)</f>
        <v>89.308688524590167</v>
      </c>
      <c r="K28" s="17">
        <f>100-SUM(K13:K20)</f>
        <v>78.597295081967218</v>
      </c>
      <c r="L28" s="17"/>
      <c r="M28" s="17">
        <f>G28</f>
        <v>74.067578772802662</v>
      </c>
      <c r="N28" s="17"/>
      <c r="O28" s="17"/>
      <c r="P28" s="17">
        <f>J28</f>
        <v>89.308688524590167</v>
      </c>
      <c r="Q28" s="17">
        <f>K28</f>
        <v>78.597295081967218</v>
      </c>
      <c r="R28" s="17">
        <f>L28</f>
        <v>0</v>
      </c>
      <c r="S28" s="17">
        <f>AA28</f>
        <v>0</v>
      </c>
      <c r="T28" s="17">
        <f t="shared" ref="T28" si="0">M28</f>
        <v>74.067578772802662</v>
      </c>
      <c r="U28" s="17">
        <f t="shared" ref="U28" si="1">N28</f>
        <v>0</v>
      </c>
      <c r="V28" s="17">
        <f>100-SUM(V13:V27)</f>
        <v>69.360833333333332</v>
      </c>
      <c r="W28" s="1">
        <f>100 - SUM(W13:W27)</f>
        <v>82.185000000000002</v>
      </c>
      <c r="AA28" s="17"/>
    </row>
    <row r="29" spans="1:27" x14ac:dyDescent="0.45">
      <c r="A29" s="3" t="s">
        <v>37</v>
      </c>
      <c r="B29" s="1">
        <v>1.1299999999999999</v>
      </c>
      <c r="C29" s="1">
        <v>1.1299999999999999</v>
      </c>
      <c r="D29" s="1">
        <v>1.333</v>
      </c>
      <c r="E29" s="1">
        <v>1.333</v>
      </c>
      <c r="F29" s="1">
        <v>1.333</v>
      </c>
      <c r="G29" s="1">
        <v>1.333</v>
      </c>
      <c r="H29" s="1">
        <v>1.4330000000000001</v>
      </c>
      <c r="I29" s="1">
        <f>I11</f>
        <v>1.22</v>
      </c>
      <c r="J29" s="1">
        <f>J11</f>
        <v>1.22</v>
      </c>
      <c r="K29" s="1">
        <f>K11</f>
        <v>1.22</v>
      </c>
      <c r="L29" s="1">
        <f>L11</f>
        <v>1.2</v>
      </c>
      <c r="M29" s="1">
        <f>M11</f>
        <v>1.206</v>
      </c>
      <c r="N29" s="1">
        <v>1.333</v>
      </c>
      <c r="O29" s="1">
        <v>1.33</v>
      </c>
      <c r="P29" s="1">
        <f>P11</f>
        <v>1.22</v>
      </c>
      <c r="Q29" s="1">
        <f t="shared" ref="Q29:T29" si="2">Q11</f>
        <v>1.22</v>
      </c>
      <c r="R29" s="1">
        <f t="shared" si="2"/>
        <v>1.22</v>
      </c>
      <c r="S29" s="1">
        <f t="shared" si="2"/>
        <v>1.22</v>
      </c>
      <c r="T29" s="1">
        <f t="shared" si="2"/>
        <v>1.22</v>
      </c>
      <c r="V29" s="1">
        <f>V11</f>
        <v>1.2</v>
      </c>
      <c r="W29" s="1">
        <v>1.333</v>
      </c>
    </row>
    <row r="30" spans="1:27" s="8" customFormat="1" x14ac:dyDescent="0.45">
      <c r="A30" s="15" t="s">
        <v>48</v>
      </c>
      <c r="P30" s="1">
        <f t="shared" ref="P30:T43" si="3">P12</f>
        <v>0</v>
      </c>
      <c r="Q30" s="1">
        <f t="shared" si="3"/>
        <v>0</v>
      </c>
      <c r="R30" s="1">
        <f t="shared" si="3"/>
        <v>0</v>
      </c>
      <c r="S30" s="1">
        <f t="shared" si="3"/>
        <v>0</v>
      </c>
      <c r="T30" s="1">
        <f t="shared" si="3"/>
        <v>0</v>
      </c>
    </row>
    <row r="31" spans="1:27" x14ac:dyDescent="0.45">
      <c r="A31" s="15" t="s">
        <v>211</v>
      </c>
      <c r="B31" s="17">
        <v>1.7876106194690267E-2</v>
      </c>
      <c r="C31" s="17">
        <v>1.8938053097345135E-2</v>
      </c>
      <c r="D31" s="17">
        <v>6.0010000000000003</v>
      </c>
      <c r="E31" s="17">
        <v>1.2</v>
      </c>
      <c r="F31" s="17">
        <v>0.72</v>
      </c>
      <c r="G31" s="17">
        <v>1.027446102819237</v>
      </c>
      <c r="H31" s="17">
        <f>((Sheet2!B19/1000)/(Sheet1!$H$29*1000))*100</f>
        <v>3.8117236566643404</v>
      </c>
      <c r="I31" s="17">
        <f t="shared" ref="I31:J38" si="4">I13</f>
        <v>2.8688524590163935E-2</v>
      </c>
      <c r="J31" s="17">
        <f t="shared" si="4"/>
        <v>2.6065573770491804E-2</v>
      </c>
      <c r="K31" s="17">
        <f t="shared" ref="K31" si="5">K13</f>
        <v>3.4426229508196717E-2</v>
      </c>
      <c r="L31" s="17">
        <f>L13</f>
        <v>2.6166666666666668E-2</v>
      </c>
      <c r="M31" s="19">
        <f>M13</f>
        <v>6.616915422885572E-2</v>
      </c>
      <c r="N31" s="17">
        <v>0.7</v>
      </c>
      <c r="O31" s="17">
        <v>3</v>
      </c>
      <c r="P31" s="1">
        <f t="shared" si="3"/>
        <v>2.5491803278688527E-2</v>
      </c>
      <c r="Q31" s="1">
        <f t="shared" si="3"/>
        <v>3.0901639344262294E-2</v>
      </c>
      <c r="R31" s="1">
        <f t="shared" si="3"/>
        <v>7.9508196721311472E-3</v>
      </c>
      <c r="S31" s="1">
        <f t="shared" si="3"/>
        <v>1.6967213114754097E-2</v>
      </c>
      <c r="T31" s="1">
        <f t="shared" si="3"/>
        <v>2.2131147540983609E-2</v>
      </c>
      <c r="U31" s="17">
        <v>0.9</v>
      </c>
      <c r="V31" s="17">
        <f t="shared" ref="V31:V46" si="6">V13</f>
        <v>6.9999999999999993E-2</v>
      </c>
      <c r="W31" s="1">
        <v>0.6</v>
      </c>
      <c r="Y31" s="1">
        <v>2.1999999999999999E-2</v>
      </c>
      <c r="Z31" s="1">
        <v>2.1999999999999999E-2</v>
      </c>
      <c r="AA31" s="17"/>
    </row>
    <row r="32" spans="1:27" x14ac:dyDescent="0.45">
      <c r="A32" s="3" t="s">
        <v>212</v>
      </c>
      <c r="B32" s="17">
        <v>12.567699115044249</v>
      </c>
      <c r="C32" s="17">
        <v>5.3599115044247796</v>
      </c>
      <c r="D32" s="17">
        <v>33.046999999999997</v>
      </c>
      <c r="E32" s="17"/>
      <c r="F32" s="17">
        <v>14.2</v>
      </c>
      <c r="G32" s="17">
        <v>16.612106135986735</v>
      </c>
      <c r="H32" s="17">
        <f>((Sheet2!B20/1000)/(Sheet1!$H$29*1000))*100</f>
        <v>36.714654570830426</v>
      </c>
      <c r="I32" s="17">
        <f t="shared" si="4"/>
        <v>15.614754098360656</v>
      </c>
      <c r="J32" s="17">
        <f t="shared" si="4"/>
        <v>4.8235245901639345</v>
      </c>
      <c r="K32" s="17">
        <f t="shared" ref="K32" si="7">K14</f>
        <v>12.204918032786885</v>
      </c>
      <c r="L32" s="17"/>
      <c r="M32" s="19">
        <f>M14</f>
        <v>14.942205638474295</v>
      </c>
      <c r="N32" s="17"/>
      <c r="O32" s="17"/>
      <c r="P32" s="1">
        <f t="shared" si="3"/>
        <v>7.2295901639344251</v>
      </c>
      <c r="Q32" s="1">
        <f t="shared" si="3"/>
        <v>1.7617213114754098</v>
      </c>
      <c r="R32" s="1">
        <f t="shared" si="3"/>
        <v>15.622950819672129</v>
      </c>
      <c r="S32" s="1">
        <f t="shared" si="3"/>
        <v>14.449426229508195</v>
      </c>
      <c r="T32" s="1">
        <f t="shared" si="3"/>
        <v>11.497213114754096</v>
      </c>
      <c r="U32" s="17"/>
      <c r="V32" s="17">
        <f t="shared" si="6"/>
        <v>16.974999999999998</v>
      </c>
      <c r="AA32" s="17"/>
    </row>
    <row r="33" spans="1:27" x14ac:dyDescent="0.45">
      <c r="A33" s="3" t="s">
        <v>213</v>
      </c>
      <c r="B33" s="17">
        <v>4.3583185840707968</v>
      </c>
      <c r="C33" s="17">
        <v>1.9673451327433629</v>
      </c>
      <c r="D33" s="17">
        <v>7.0999999999999994E-2</v>
      </c>
      <c r="E33" s="17"/>
      <c r="F33" s="17">
        <v>6.86</v>
      </c>
      <c r="G33" s="17">
        <v>6.2316749585406299</v>
      </c>
      <c r="H33" s="17">
        <f>((Sheet2!B21/1000)/(Sheet1!$H$29*1000))*100</f>
        <v>0.13021632937892533</v>
      </c>
      <c r="I33" s="17">
        <f t="shared" si="4"/>
        <v>10.016393442622951</v>
      </c>
      <c r="J33" s="17">
        <f t="shared" si="4"/>
        <v>2.0954918032786889</v>
      </c>
      <c r="K33" s="17">
        <f t="shared" ref="K33" si="8">K15</f>
        <v>7.5737704918032795</v>
      </c>
      <c r="L33" s="17"/>
      <c r="M33" s="19">
        <f t="shared" ref="M33:M37" si="9">M15</f>
        <v>9.1776119402985081</v>
      </c>
      <c r="N33" s="17"/>
      <c r="O33" s="17"/>
      <c r="P33" s="1">
        <f t="shared" si="3"/>
        <v>4.5713114754098365</v>
      </c>
      <c r="Q33" s="1">
        <f t="shared" si="3"/>
        <v>0.85655737704918022</v>
      </c>
      <c r="R33" s="1">
        <f t="shared" si="3"/>
        <v>10.090163934426229</v>
      </c>
      <c r="S33" s="1">
        <f t="shared" si="3"/>
        <v>8.8337704918032784</v>
      </c>
      <c r="T33" s="1">
        <f t="shared" si="3"/>
        <v>7.1161475409836052</v>
      </c>
      <c r="U33" s="17"/>
      <c r="V33" s="17">
        <f t="shared" si="6"/>
        <v>8.7833333333333332</v>
      </c>
      <c r="AA33" s="17"/>
    </row>
    <row r="34" spans="1:27" x14ac:dyDescent="0.45">
      <c r="A34" s="3" t="s">
        <v>214</v>
      </c>
      <c r="B34" s="17">
        <v>1.2802654867256638</v>
      </c>
      <c r="C34" s="17">
        <v>0.43168141592920356</v>
      </c>
      <c r="D34" s="17">
        <v>0</v>
      </c>
      <c r="E34" s="17"/>
      <c r="F34" s="17">
        <v>4.2</v>
      </c>
      <c r="G34" s="17">
        <v>4.1116915422885576</v>
      </c>
      <c r="H34" s="17">
        <f>((Sheet2!B22/1000)/(Sheet1!$H$29*1000))*100</f>
        <v>2.2053035589672016</v>
      </c>
      <c r="I34" s="17">
        <f t="shared" si="4"/>
        <v>0.53852459016393439</v>
      </c>
      <c r="J34" s="17">
        <f t="shared" si="4"/>
        <v>0.61827868852459023</v>
      </c>
      <c r="K34" s="17">
        <f t="shared" ref="K34" si="10">K16</f>
        <v>0.3040983606557377</v>
      </c>
      <c r="L34" s="17"/>
      <c r="M34" s="19">
        <f t="shared" si="9"/>
        <v>0.68101160862354893</v>
      </c>
      <c r="N34" s="17"/>
      <c r="O34" s="17"/>
      <c r="P34" s="1">
        <f t="shared" si="3"/>
        <v>6.6147540983606562E-2</v>
      </c>
      <c r="Q34" s="1">
        <f t="shared" si="3"/>
        <v>0.24795081967213117</v>
      </c>
      <c r="R34" s="1">
        <f t="shared" si="3"/>
        <v>0.27868852459016391</v>
      </c>
      <c r="S34" s="1">
        <f t="shared" si="3"/>
        <v>0.2439344262295082</v>
      </c>
      <c r="T34" s="1">
        <f t="shared" si="3"/>
        <v>0.30836065573770488</v>
      </c>
      <c r="U34" s="17"/>
      <c r="V34" s="17">
        <f t="shared" si="6"/>
        <v>1.3083333333333331</v>
      </c>
      <c r="AA34" s="17"/>
    </row>
    <row r="35" spans="1:27" s="25" customFormat="1" x14ac:dyDescent="0.45">
      <c r="A35" s="23" t="s">
        <v>215</v>
      </c>
      <c r="B35" s="24">
        <v>2.2729203539823009</v>
      </c>
      <c r="C35" s="24">
        <v>0.45973451327433629</v>
      </c>
      <c r="D35" s="24">
        <v>6.0999999999999999E-2</v>
      </c>
      <c r="E35" s="24"/>
      <c r="F35" s="24">
        <v>1.6E-2</v>
      </c>
      <c r="G35" s="24">
        <v>8.8723051409618572E-3</v>
      </c>
      <c r="H35" s="24">
        <f>((Sheet2!B23/1000)/(Sheet1!$H$29*1000))*100</f>
        <v>8.4636427076064216</v>
      </c>
      <c r="I35" s="24">
        <f t="shared" si="4"/>
        <v>2.295081967213115E-2</v>
      </c>
      <c r="J35" s="24">
        <f t="shared" si="4"/>
        <v>4.2377049180327871E-2</v>
      </c>
      <c r="K35" s="24">
        <f t="shared" ref="K35" si="11">K17</f>
        <v>6.5573770491803282E-2</v>
      </c>
      <c r="L35" s="24">
        <f t="shared" ref="L35:L38" si="12">L17</f>
        <v>3.241666666666667E-2</v>
      </c>
      <c r="M35" s="24">
        <f t="shared" si="9"/>
        <v>6.0696517412935316E-2</v>
      </c>
      <c r="N35" s="24"/>
      <c r="O35" s="26">
        <f>H35</f>
        <v>8.4636427076064216</v>
      </c>
      <c r="P35" s="1">
        <f t="shared" si="3"/>
        <v>4.3852459016393446E-2</v>
      </c>
      <c r="Q35" s="1">
        <f t="shared" si="3"/>
        <v>4.0163934426229514E-3</v>
      </c>
      <c r="R35" s="1">
        <f t="shared" si="3"/>
        <v>4.9180327868852458E-2</v>
      </c>
      <c r="S35" s="1">
        <f t="shared" si="3"/>
        <v>4.5737704918032793E-2</v>
      </c>
      <c r="T35" s="1">
        <f t="shared" si="3"/>
        <v>0.11819672131147541</v>
      </c>
      <c r="U35" s="24"/>
      <c r="V35" s="24">
        <f t="shared" si="6"/>
        <v>0.27750000000000002</v>
      </c>
      <c r="AA35" s="24"/>
    </row>
    <row r="36" spans="1:27" s="25" customFormat="1" x14ac:dyDescent="0.45">
      <c r="A36" s="23" t="s">
        <v>216</v>
      </c>
      <c r="B36" s="24">
        <v>9.6460176991150452E-3</v>
      </c>
      <c r="C36" s="24">
        <v>8.7610619469026558E-3</v>
      </c>
      <c r="D36" s="24">
        <v>1.5009999999999999</v>
      </c>
      <c r="E36" s="24"/>
      <c r="F36" s="24">
        <v>8.0000000000000002E-3</v>
      </c>
      <c r="G36" s="24">
        <v>3.5489220563847429E-2</v>
      </c>
      <c r="H36" s="24">
        <f>((Sheet2!B24/1000)/(Sheet1!$H$29*1000))*100</f>
        <v>0.18785764131193303</v>
      </c>
      <c r="I36" s="24">
        <f t="shared" si="4"/>
        <v>0.17377049180327869</v>
      </c>
      <c r="J36" s="24">
        <f t="shared" si="4"/>
        <v>0.33540983606557373</v>
      </c>
      <c r="K36" s="24">
        <f t="shared" ref="K36" si="13">K18</f>
        <v>0.21311475409836067</v>
      </c>
      <c r="L36" s="24">
        <f t="shared" si="12"/>
        <v>0.13633333333333331</v>
      </c>
      <c r="M36" s="24">
        <f t="shared" si="9"/>
        <v>0.15174129353233831</v>
      </c>
      <c r="N36" s="24"/>
      <c r="O36" s="26">
        <f>H36</f>
        <v>0.18785764131193303</v>
      </c>
      <c r="P36" s="1">
        <f t="shared" si="3"/>
        <v>6.6885245901639342E-2</v>
      </c>
      <c r="Q36" s="1">
        <f t="shared" si="3"/>
        <v>0.18663934426229509</v>
      </c>
      <c r="R36" s="1">
        <f t="shared" si="3"/>
        <v>0.10573770491803279</v>
      </c>
      <c r="S36" s="1">
        <f t="shared" si="3"/>
        <v>0.15196721311475411</v>
      </c>
      <c r="T36" s="1">
        <f t="shared" si="3"/>
        <v>9.2622950819672117E-2</v>
      </c>
      <c r="U36" s="24"/>
      <c r="V36" s="24">
        <f t="shared" si="6"/>
        <v>1.3916666666666666</v>
      </c>
      <c r="AA36" s="24"/>
    </row>
    <row r="37" spans="1:27" s="25" customFormat="1" x14ac:dyDescent="0.45">
      <c r="A37" s="23" t="s">
        <v>217</v>
      </c>
      <c r="B37" s="24">
        <v>5.1858407079646025E-3</v>
      </c>
      <c r="C37" s="24">
        <v>1.5221238938053099E-2</v>
      </c>
      <c r="D37" s="24">
        <v>0.24</v>
      </c>
      <c r="E37" s="24"/>
      <c r="F37" s="24">
        <v>2.97</v>
      </c>
      <c r="G37" s="24">
        <v>2.6772802653399665</v>
      </c>
      <c r="H37" s="24">
        <f>((Sheet2!B25/1000)/(Sheet1!$H$29*1000))*100</f>
        <v>0</v>
      </c>
      <c r="I37" s="24">
        <f t="shared" si="4"/>
        <v>1.3106557377049179</v>
      </c>
      <c r="J37" s="24">
        <f t="shared" si="4"/>
        <v>2.4791803278688525</v>
      </c>
      <c r="K37" s="24">
        <f t="shared" ref="K37" si="14">K19</f>
        <v>0.86967213114754094</v>
      </c>
      <c r="L37" s="24"/>
      <c r="M37" s="24">
        <f t="shared" si="9"/>
        <v>0.84436152570480927</v>
      </c>
      <c r="N37" s="24"/>
      <c r="O37" s="26">
        <f>H37</f>
        <v>0</v>
      </c>
      <c r="P37" s="1">
        <f t="shared" si="3"/>
        <v>0.64057377049180331</v>
      </c>
      <c r="Q37" s="1">
        <f t="shared" si="3"/>
        <v>0.99868852459016388</v>
      </c>
      <c r="R37" s="1">
        <f t="shared" si="3"/>
        <v>0.60983606557377057</v>
      </c>
      <c r="S37" s="1">
        <f t="shared" si="3"/>
        <v>0.74262295081967222</v>
      </c>
      <c r="T37" s="1">
        <f t="shared" si="3"/>
        <v>0.1781967213114754</v>
      </c>
      <c r="U37" s="24"/>
      <c r="V37" s="24">
        <f t="shared" si="6"/>
        <v>1.7750000000000001</v>
      </c>
      <c r="AA37" s="24"/>
    </row>
    <row r="38" spans="1:27" s="25" customFormat="1" x14ac:dyDescent="0.45">
      <c r="A38" s="23" t="s">
        <v>218</v>
      </c>
      <c r="B38" s="24">
        <v>2.6371681415929205E-2</v>
      </c>
      <c r="C38" s="24">
        <v>4.1592920353982306E-3</v>
      </c>
      <c r="D38" s="24">
        <v>0.8</v>
      </c>
      <c r="E38" s="24"/>
      <c r="F38" s="24">
        <v>0.7</v>
      </c>
      <c r="G38" s="24">
        <v>0.17927031509121061</v>
      </c>
      <c r="H38" s="24">
        <f>((Sheet2!B26/1000)/(Sheet1!$H$29*1000))*100</f>
        <v>0.55987438939288203</v>
      </c>
      <c r="I38" s="24">
        <f t="shared" si="4"/>
        <v>0.13188524590163933</v>
      </c>
      <c r="J38" s="24">
        <f t="shared" si="4"/>
        <v>0.27098360655737708</v>
      </c>
      <c r="K38" s="24">
        <f t="shared" ref="K38" si="15">K20</f>
        <v>0.1371311475409836</v>
      </c>
      <c r="L38" s="24">
        <f t="shared" si="12"/>
        <v>1.8583333333333334E-2</v>
      </c>
      <c r="M38" s="24">
        <f>M20</f>
        <v>8.6235489220563843E-3</v>
      </c>
      <c r="N38" s="24"/>
      <c r="O38" s="26">
        <f>H38</f>
        <v>0.55987438939288203</v>
      </c>
      <c r="P38" s="1">
        <f t="shared" si="3"/>
        <v>7.1967213114754097E-2</v>
      </c>
      <c r="Q38" s="1">
        <f t="shared" si="3"/>
        <v>3.2950819672131149E-2</v>
      </c>
      <c r="R38" s="1">
        <f t="shared" si="3"/>
        <v>5.80327868852459E-2</v>
      </c>
      <c r="S38" s="1">
        <f t="shared" si="3"/>
        <v>0.1119672131147541</v>
      </c>
      <c r="T38" s="1">
        <f t="shared" si="3"/>
        <v>3.6393442622950821E-2</v>
      </c>
      <c r="U38" s="24"/>
      <c r="V38" s="24">
        <f t="shared" si="6"/>
        <v>5.8333333333333327E-2</v>
      </c>
      <c r="AA38" s="24"/>
    </row>
    <row r="39" spans="1:27" x14ac:dyDescent="0.45">
      <c r="A39" s="3" t="s">
        <v>219</v>
      </c>
      <c r="B39" s="17">
        <v>3.0265486725663718E-2</v>
      </c>
      <c r="C39" s="17">
        <v>5.9469026548672572E-3</v>
      </c>
      <c r="D39" s="18"/>
      <c r="E39" s="17"/>
      <c r="F39" s="17"/>
      <c r="G39" s="17"/>
      <c r="H39" s="17"/>
      <c r="I39" s="17"/>
      <c r="J39" s="17"/>
      <c r="K39" s="17"/>
      <c r="L39" s="17"/>
      <c r="M39" s="19">
        <f>M21</f>
        <v>0</v>
      </c>
      <c r="N39" s="17"/>
      <c r="O39" s="17"/>
      <c r="P39" s="1">
        <f t="shared" si="3"/>
        <v>0</v>
      </c>
      <c r="Q39" s="1">
        <f t="shared" si="3"/>
        <v>0</v>
      </c>
      <c r="R39" s="1">
        <f t="shared" si="3"/>
        <v>0</v>
      </c>
      <c r="S39" s="1">
        <f t="shared" si="3"/>
        <v>0</v>
      </c>
      <c r="T39" s="1">
        <f t="shared" si="3"/>
        <v>0</v>
      </c>
      <c r="U39" s="17"/>
      <c r="V39" s="17">
        <f t="shared" si="6"/>
        <v>0</v>
      </c>
      <c r="AA39" s="17"/>
    </row>
    <row r="40" spans="1:27" x14ac:dyDescent="0.45">
      <c r="A40" s="3" t="s">
        <v>220</v>
      </c>
      <c r="B40" s="17">
        <v>7.964601769911505E-4</v>
      </c>
      <c r="C40" s="17">
        <v>1.7964601769911506E-3</v>
      </c>
      <c r="D40" s="18"/>
      <c r="E40" s="17"/>
      <c r="F40" s="17"/>
      <c r="G40" s="17"/>
      <c r="H40" s="17"/>
      <c r="I40" s="17"/>
      <c r="J40" s="17"/>
      <c r="K40" s="17"/>
      <c r="L40" s="17"/>
      <c r="M40" s="19">
        <f t="shared" ref="M40:M46" si="16">M22</f>
        <v>0</v>
      </c>
      <c r="N40" s="17"/>
      <c r="O40" s="17"/>
      <c r="P40" s="1">
        <f t="shared" si="3"/>
        <v>0</v>
      </c>
      <c r="Q40" s="1">
        <f t="shared" si="3"/>
        <v>0</v>
      </c>
      <c r="R40" s="1">
        <f t="shared" si="3"/>
        <v>0</v>
      </c>
      <c r="S40" s="1">
        <f t="shared" si="3"/>
        <v>0</v>
      </c>
      <c r="T40" s="1">
        <f t="shared" si="3"/>
        <v>0</v>
      </c>
      <c r="U40" s="17"/>
      <c r="V40" s="17">
        <f t="shared" si="6"/>
        <v>0</v>
      </c>
      <c r="AA40" s="17"/>
    </row>
    <row r="41" spans="1:27" x14ac:dyDescent="0.45">
      <c r="A41" s="3" t="s">
        <v>221</v>
      </c>
      <c r="B41" s="17">
        <v>0.10628318584070798</v>
      </c>
      <c r="C41" s="17">
        <v>2.168141592920354E-3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 t="shared" si="16"/>
        <v>0</v>
      </c>
      <c r="N41" s="17"/>
      <c r="O41" s="17"/>
      <c r="P41" s="1">
        <f t="shared" si="3"/>
        <v>0</v>
      </c>
      <c r="Q41" s="1">
        <f t="shared" si="3"/>
        <v>0</v>
      </c>
      <c r="R41" s="1">
        <f t="shared" si="3"/>
        <v>0</v>
      </c>
      <c r="S41" s="1">
        <f t="shared" si="3"/>
        <v>0</v>
      </c>
      <c r="T41" s="1">
        <f t="shared" si="3"/>
        <v>0</v>
      </c>
      <c r="U41" s="17"/>
      <c r="V41" s="17">
        <f t="shared" si="6"/>
        <v>0</v>
      </c>
      <c r="AA41" s="17"/>
    </row>
    <row r="42" spans="1:27" x14ac:dyDescent="0.45">
      <c r="A42" s="3" t="s">
        <v>222</v>
      </c>
      <c r="B42" s="17">
        <v>0.11920353982300885</v>
      </c>
      <c r="C42" s="17">
        <v>3.3097345132743362E-3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si="16"/>
        <v>0</v>
      </c>
      <c r="N42" s="17"/>
      <c r="O42" s="17"/>
      <c r="P42" s="1">
        <f t="shared" si="3"/>
        <v>0</v>
      </c>
      <c r="Q42" s="1">
        <f t="shared" si="3"/>
        <v>0</v>
      </c>
      <c r="R42" s="1">
        <f t="shared" si="3"/>
        <v>0</v>
      </c>
      <c r="S42" s="1">
        <f t="shared" si="3"/>
        <v>0</v>
      </c>
      <c r="T42" s="1">
        <f t="shared" si="3"/>
        <v>0</v>
      </c>
      <c r="U42" s="17"/>
      <c r="V42" s="17">
        <f t="shared" si="6"/>
        <v>0</v>
      </c>
      <c r="AA42" s="17"/>
    </row>
    <row r="43" spans="1:27" x14ac:dyDescent="0.45">
      <c r="A43" s="3" t="s">
        <v>223</v>
      </c>
      <c r="B43" s="17">
        <v>4.097345132743363E-2</v>
      </c>
      <c r="C43" s="17">
        <v>4.6017699115044256E-4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6"/>
        <v>0</v>
      </c>
      <c r="N43" s="17"/>
      <c r="O43" s="17"/>
      <c r="P43" s="1">
        <f t="shared" si="3"/>
        <v>0</v>
      </c>
      <c r="Q43" s="1">
        <f t="shared" si="3"/>
        <v>0</v>
      </c>
      <c r="R43" s="1">
        <f t="shared" si="3"/>
        <v>0</v>
      </c>
      <c r="S43" s="1">
        <f t="shared" si="3"/>
        <v>0</v>
      </c>
      <c r="T43" s="1">
        <f t="shared" si="3"/>
        <v>0</v>
      </c>
      <c r="U43" s="17"/>
      <c r="V43" s="17">
        <f t="shared" si="6"/>
        <v>0</v>
      </c>
      <c r="AA43" s="17"/>
    </row>
    <row r="44" spans="1:27" x14ac:dyDescent="0.45">
      <c r="A44" s="3" t="s">
        <v>224</v>
      </c>
      <c r="B44" s="17">
        <v>3.8407079646017701E-2</v>
      </c>
      <c r="C44" s="17">
        <v>2.4424778761061947E-2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6"/>
        <v>0</v>
      </c>
      <c r="N44" s="17"/>
      <c r="O44" s="17"/>
      <c r="P44" s="17">
        <f>J44</f>
        <v>0</v>
      </c>
      <c r="Q44" s="17">
        <f>K44</f>
        <v>0</v>
      </c>
      <c r="R44" s="17">
        <f>L44</f>
        <v>0</v>
      </c>
      <c r="S44" s="17">
        <f>AA44</f>
        <v>0</v>
      </c>
      <c r="T44" s="17">
        <f t="shared" ref="T44" si="17">M44</f>
        <v>0</v>
      </c>
      <c r="U44" s="17"/>
      <c r="V44" s="17">
        <f t="shared" si="6"/>
        <v>0</v>
      </c>
      <c r="AA44" s="17"/>
    </row>
    <row r="45" spans="1:27" s="25" customFormat="1" x14ac:dyDescent="0.45">
      <c r="A45" s="23" t="s">
        <v>225</v>
      </c>
      <c r="B45" s="24">
        <v>1.8141592920353982E-2</v>
      </c>
      <c r="C45" s="24">
        <v>1.2743362831858409E-3</v>
      </c>
      <c r="D45" s="27"/>
      <c r="E45" s="24"/>
      <c r="F45" s="24"/>
      <c r="G45" s="24"/>
      <c r="H45" s="24"/>
      <c r="I45" s="24"/>
      <c r="J45" s="24"/>
      <c r="K45" s="24"/>
      <c r="L45" s="24"/>
      <c r="M45" s="24">
        <f t="shared" si="16"/>
        <v>0</v>
      </c>
      <c r="N45" s="24"/>
      <c r="O45" s="24"/>
      <c r="P45" s="1">
        <f>P27</f>
        <v>0</v>
      </c>
      <c r="Q45" s="1">
        <f t="shared" ref="Q45:T45" si="18">Q27</f>
        <v>0</v>
      </c>
      <c r="R45" s="1">
        <f t="shared" si="18"/>
        <v>0</v>
      </c>
      <c r="S45" s="1">
        <f t="shared" si="18"/>
        <v>0</v>
      </c>
      <c r="T45" s="1">
        <f t="shared" si="18"/>
        <v>0</v>
      </c>
      <c r="U45" s="24"/>
      <c r="V45" s="24">
        <f t="shared" si="6"/>
        <v>0</v>
      </c>
      <c r="AA45" s="24"/>
    </row>
    <row r="46" spans="1:27" x14ac:dyDescent="0.45">
      <c r="A46" s="3" t="s">
        <v>226</v>
      </c>
      <c r="B46" s="17">
        <v>67.603221238938062</v>
      </c>
      <c r="C46" s="17">
        <v>80.190442477876104</v>
      </c>
      <c r="D46" s="17">
        <f>100-SUM(D31:D38)</f>
        <v>58.279000000000011</v>
      </c>
      <c r="E46" s="17"/>
      <c r="F46" s="17">
        <v>70</v>
      </c>
      <c r="G46" s="17">
        <v>69.116169154228857</v>
      </c>
      <c r="H46" s="17">
        <f>100-SUM(H31:H45)</f>
        <v>47.92672714584787</v>
      </c>
      <c r="I46" s="17">
        <f>100-SUM(I31:I38)</f>
        <v>72.162377049180321</v>
      </c>
      <c r="J46" s="17">
        <f>100-SUM(J31:J38)</f>
        <v>89.308688524590167</v>
      </c>
      <c r="K46" s="17">
        <f>100-SUM(K31:K38)</f>
        <v>78.597295081967218</v>
      </c>
      <c r="L46" s="17"/>
      <c r="M46" s="19">
        <f t="shared" si="16"/>
        <v>74.067578772802662</v>
      </c>
      <c r="N46" s="17"/>
      <c r="O46" s="17"/>
      <c r="P46" s="1">
        <f t="shared" ref="P46:T46" si="19">P28</f>
        <v>89.308688524590167</v>
      </c>
      <c r="Q46" s="1">
        <f t="shared" si="19"/>
        <v>78.597295081967218</v>
      </c>
      <c r="R46" s="1">
        <f t="shared" si="19"/>
        <v>0</v>
      </c>
      <c r="S46" s="1">
        <f t="shared" si="19"/>
        <v>0</v>
      </c>
      <c r="T46" s="1">
        <f t="shared" si="19"/>
        <v>74.067578772802662</v>
      </c>
      <c r="U46" s="17"/>
      <c r="V46" s="17">
        <f t="shared" si="6"/>
        <v>69.360833333333332</v>
      </c>
      <c r="AA46" s="17"/>
    </row>
    <row r="47" spans="1:27" s="10" customFormat="1" x14ac:dyDescent="0.45">
      <c r="A47" s="9" t="s">
        <v>27</v>
      </c>
      <c r="B47" s="10">
        <v>13335654.81024</v>
      </c>
      <c r="C47" s="10">
        <v>2030000</v>
      </c>
      <c r="D47" s="10">
        <v>70000000</v>
      </c>
      <c r="E47" s="11">
        <v>12605000</v>
      </c>
      <c r="F47" s="10">
        <v>40000000</v>
      </c>
      <c r="G47" s="12">
        <v>5000000</v>
      </c>
      <c r="H47" s="10">
        <v>20000000</v>
      </c>
      <c r="L47" s="10">
        <v>25000000</v>
      </c>
      <c r="M47" s="10">
        <v>24000000</v>
      </c>
      <c r="N47" s="10">
        <v>45000000</v>
      </c>
      <c r="O47" s="10">
        <v>24000000</v>
      </c>
      <c r="U47" s="10">
        <v>15200000</v>
      </c>
      <c r="V47" s="10">
        <v>40000000</v>
      </c>
      <c r="W47" s="10">
        <v>10000000</v>
      </c>
      <c r="X47" s="10">
        <v>25000000</v>
      </c>
      <c r="Y47" s="10">
        <v>8000000</v>
      </c>
    </row>
    <row r="48" spans="1:27" x14ac:dyDescent="0.45">
      <c r="A48" s="3" t="s">
        <v>28</v>
      </c>
      <c r="B48" s="1">
        <f>365*90%</f>
        <v>328.5</v>
      </c>
      <c r="C48" s="1">
        <v>328.5</v>
      </c>
      <c r="D48" s="1">
        <v>365</v>
      </c>
      <c r="E48" s="4">
        <v>365</v>
      </c>
      <c r="F48" s="1">
        <v>292</v>
      </c>
      <c r="G48" s="4">
        <v>360</v>
      </c>
      <c r="H48" s="1">
        <v>328.5</v>
      </c>
      <c r="L48" s="1">
        <f>0.8*365</f>
        <v>292</v>
      </c>
      <c r="M48" s="1">
        <f>365 *0.9</f>
        <v>328.5</v>
      </c>
      <c r="N48" s="1">
        <v>333</v>
      </c>
      <c r="O48" s="1">
        <f>0.9*365</f>
        <v>328.5</v>
      </c>
      <c r="W48" s="1">
        <v>365</v>
      </c>
      <c r="Y48" s="1">
        <v>300</v>
      </c>
    </row>
    <row r="49" spans="1:27" x14ac:dyDescent="0.45">
      <c r="A49" s="3" t="s">
        <v>29</v>
      </c>
      <c r="B49" s="1">
        <v>30</v>
      </c>
      <c r="C49" s="1">
        <v>30</v>
      </c>
      <c r="D49" s="1">
        <v>40</v>
      </c>
      <c r="E49" s="4">
        <v>40</v>
      </c>
      <c r="F49" s="1">
        <v>40</v>
      </c>
      <c r="G49" s="4">
        <v>30</v>
      </c>
      <c r="H49" s="1">
        <v>50</v>
      </c>
      <c r="M49" s="1">
        <v>40</v>
      </c>
      <c r="N49" s="1">
        <v>40</v>
      </c>
      <c r="O49" s="1">
        <v>40</v>
      </c>
      <c r="U49" s="1">
        <v>20</v>
      </c>
      <c r="W49" s="1">
        <v>30</v>
      </c>
      <c r="X49" s="1">
        <v>25</v>
      </c>
    </row>
    <row r="50" spans="1:27" x14ac:dyDescent="0.45">
      <c r="A50" s="3" t="s">
        <v>30</v>
      </c>
      <c r="B50" s="1">
        <v>437</v>
      </c>
      <c r="C50" s="1">
        <v>80</v>
      </c>
      <c r="D50" s="1">
        <v>477.4</v>
      </c>
      <c r="E50" s="1">
        <v>180</v>
      </c>
      <c r="F50" s="1">
        <v>903</v>
      </c>
      <c r="G50" s="4">
        <v>100</v>
      </c>
      <c r="H50" s="1">
        <v>260</v>
      </c>
      <c r="L50" s="1">
        <v>776</v>
      </c>
      <c r="M50" s="1">
        <v>491.7</v>
      </c>
      <c r="N50" s="1">
        <v>100</v>
      </c>
      <c r="O50" s="1">
        <v>600</v>
      </c>
      <c r="U50" s="1">
        <v>150</v>
      </c>
      <c r="W50" s="1">
        <f>20000*0.0390875156</f>
        <v>781.75031199999989</v>
      </c>
    </row>
    <row r="51" spans="1:27" x14ac:dyDescent="0.45">
      <c r="A51" s="3" t="s">
        <v>40</v>
      </c>
      <c r="B51" s="1">
        <v>0</v>
      </c>
      <c r="C51" s="1">
        <v>0</v>
      </c>
      <c r="D51" s="1">
        <v>1</v>
      </c>
      <c r="E51" s="1">
        <v>1</v>
      </c>
      <c r="F51" s="1">
        <v>0</v>
      </c>
      <c r="G51" s="4">
        <v>1</v>
      </c>
      <c r="H51" s="1">
        <v>1</v>
      </c>
      <c r="J51" s="1">
        <v>0</v>
      </c>
      <c r="L51" s="1">
        <v>0</v>
      </c>
      <c r="M51" s="1">
        <v>1</v>
      </c>
      <c r="N51" s="14">
        <v>0</v>
      </c>
      <c r="O51" s="1">
        <v>1</v>
      </c>
      <c r="U51" s="1">
        <v>1</v>
      </c>
      <c r="W51" s="1">
        <v>0</v>
      </c>
    </row>
    <row r="52" spans="1:27" x14ac:dyDescent="0.45">
      <c r="A52" s="3" t="s">
        <v>31</v>
      </c>
      <c r="D52" s="2">
        <v>31</v>
      </c>
      <c r="E52" s="1">
        <v>22</v>
      </c>
      <c r="F52" s="1">
        <v>105</v>
      </c>
      <c r="G52" s="1">
        <v>4.2699999999999996</v>
      </c>
      <c r="H52" s="1">
        <v>14</v>
      </c>
      <c r="M52" s="1">
        <v>98.7</v>
      </c>
      <c r="O52" s="1">
        <v>35</v>
      </c>
      <c r="U52" s="1">
        <v>35</v>
      </c>
    </row>
    <row r="53" spans="1:27" x14ac:dyDescent="0.45">
      <c r="A53" s="3" t="s">
        <v>32</v>
      </c>
      <c r="B53" s="1">
        <v>0.5</v>
      </c>
      <c r="C53" s="1">
        <v>0.5</v>
      </c>
      <c r="D53" s="1">
        <v>0.35</v>
      </c>
      <c r="E53" s="1">
        <v>0.45</v>
      </c>
      <c r="F53" s="1">
        <v>0.53</v>
      </c>
      <c r="G53" s="4">
        <v>0.46</v>
      </c>
      <c r="H53" s="1">
        <v>0.51</v>
      </c>
      <c r="I53" s="34">
        <v>0.77</v>
      </c>
      <c r="J53" s="34">
        <v>0.77</v>
      </c>
      <c r="K53" s="34">
        <v>0.77</v>
      </c>
      <c r="L53" s="1">
        <v>0.77</v>
      </c>
      <c r="M53" s="1">
        <v>0.77</v>
      </c>
      <c r="N53" s="14">
        <v>0.5</v>
      </c>
      <c r="O53" s="1">
        <v>0.61</v>
      </c>
      <c r="P53" s="34">
        <v>0.77</v>
      </c>
      <c r="Q53" s="34">
        <v>0.77</v>
      </c>
      <c r="R53" s="34">
        <v>0.77</v>
      </c>
      <c r="S53" s="34">
        <v>0.77</v>
      </c>
      <c r="T53" s="34">
        <v>0.77</v>
      </c>
      <c r="U53" s="1">
        <v>0.57999999999999996</v>
      </c>
      <c r="V53" s="34">
        <v>0.77</v>
      </c>
      <c r="W53" s="1">
        <v>0.51</v>
      </c>
      <c r="X53" s="1">
        <v>0.77</v>
      </c>
      <c r="Y53" s="1">
        <v>0.77</v>
      </c>
      <c r="Z53" s="1">
        <v>0.77</v>
      </c>
    </row>
    <row r="54" spans="1:27" x14ac:dyDescent="0.45">
      <c r="A54" s="3" t="s">
        <v>45</v>
      </c>
      <c r="F54" s="1">
        <v>40</v>
      </c>
      <c r="N54" s="1">
        <v>8</v>
      </c>
    </row>
    <row r="55" spans="1:27" x14ac:dyDescent="0.45">
      <c r="A55" s="3" t="s">
        <v>38</v>
      </c>
      <c r="B55" s="1">
        <v>1500</v>
      </c>
      <c r="C55" s="1">
        <v>3600</v>
      </c>
      <c r="D55" s="1">
        <v>50</v>
      </c>
      <c r="E55" s="1">
        <v>50</v>
      </c>
      <c r="F55" s="1">
        <v>10</v>
      </c>
      <c r="G55" s="4">
        <v>50</v>
      </c>
      <c r="H55" s="1">
        <v>400</v>
      </c>
      <c r="L55" s="1">
        <v>380</v>
      </c>
      <c r="M55" s="1">
        <v>55</v>
      </c>
      <c r="N55" s="1">
        <v>280</v>
      </c>
      <c r="O55" s="1">
        <v>540</v>
      </c>
      <c r="U55" s="1">
        <v>130</v>
      </c>
      <c r="W55" s="1">
        <v>200</v>
      </c>
      <c r="Y55" s="1">
        <v>20</v>
      </c>
      <c r="Z55" s="1">
        <v>20</v>
      </c>
    </row>
    <row r="56" spans="1:27" x14ac:dyDescent="0.45">
      <c r="A56" s="3" t="s">
        <v>39</v>
      </c>
      <c r="B56" s="1">
        <v>0</v>
      </c>
      <c r="C56" s="1">
        <v>0</v>
      </c>
      <c r="D56" s="1">
        <v>10</v>
      </c>
      <c r="O56" s="1">
        <v>62</v>
      </c>
    </row>
    <row r="57" spans="1:27" x14ac:dyDescent="0.45">
      <c r="A57" s="3" t="s">
        <v>46</v>
      </c>
      <c r="B57" s="1">
        <v>0</v>
      </c>
      <c r="C57" s="1">
        <v>0</v>
      </c>
      <c r="D57" s="1">
        <v>240</v>
      </c>
      <c r="E57" s="1">
        <v>0</v>
      </c>
      <c r="F57" s="1">
        <v>0</v>
      </c>
      <c r="G57" s="1">
        <v>0</v>
      </c>
      <c r="H57" s="1">
        <v>160</v>
      </c>
      <c r="L57" s="1">
        <v>0</v>
      </c>
      <c r="W57" s="1">
        <v>0</v>
      </c>
      <c r="Y57" s="1">
        <v>0</v>
      </c>
      <c r="Z57" s="1">
        <v>0</v>
      </c>
    </row>
    <row r="58" spans="1:27" x14ac:dyDescent="0.45">
      <c r="A58" s="3" t="s">
        <v>49</v>
      </c>
      <c r="B58" s="1">
        <v>0</v>
      </c>
      <c r="C58" s="1">
        <v>0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f>(Sheet2!Q47/(1000*Sheet1!$V$11))*100</f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45">
      <c r="A59" s="3" t="s">
        <v>50</v>
      </c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45">
      <c r="A60" s="3" t="s">
        <v>51</v>
      </c>
      <c r="F60" s="1">
        <v>4</v>
      </c>
      <c r="H60" s="1">
        <v>3.2</v>
      </c>
      <c r="N60" s="1">
        <v>1.7</v>
      </c>
    </row>
    <row r="61" spans="1:27" x14ac:dyDescent="0.45">
      <c r="A61" s="3" t="s">
        <v>52</v>
      </c>
      <c r="B61" s="1">
        <v>0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U61" s="1">
        <v>0</v>
      </c>
      <c r="W61" s="1">
        <v>0</v>
      </c>
      <c r="Y61" s="1">
        <v>0</v>
      </c>
      <c r="Z61" s="1">
        <v>0</v>
      </c>
    </row>
    <row r="62" spans="1:27" x14ac:dyDescent="0.45">
      <c r="A62" s="3" t="s">
        <v>53</v>
      </c>
      <c r="D62" s="5">
        <v>1557778</v>
      </c>
    </row>
    <row r="63" spans="1:27" x14ac:dyDescent="0.45">
      <c r="A63" s="3" t="s">
        <v>54</v>
      </c>
      <c r="B63" s="1">
        <v>0</v>
      </c>
      <c r="C63" s="1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45">
      <c r="A64" s="3" t="s">
        <v>118</v>
      </c>
      <c r="E64" s="1">
        <v>128340</v>
      </c>
    </row>
    <row r="65" spans="1:27" x14ac:dyDescent="0.45">
      <c r="A65" s="3" t="s">
        <v>102</v>
      </c>
      <c r="O65" s="1" t="s">
        <v>103</v>
      </c>
    </row>
    <row r="67" spans="1:27" x14ac:dyDescent="0.45">
      <c r="A67" s="21" t="s">
        <v>130</v>
      </c>
      <c r="E67" s="13"/>
    </row>
    <row r="68" spans="1:27" s="17" customFormat="1" x14ac:dyDescent="0.45">
      <c r="A68" s="20" t="s">
        <v>131</v>
      </c>
      <c r="B68" s="17" t="s">
        <v>151</v>
      </c>
      <c r="C68" s="17" t="s">
        <v>151</v>
      </c>
      <c r="D68" s="17" t="s">
        <v>168</v>
      </c>
      <c r="E68" s="17" t="s">
        <v>168</v>
      </c>
      <c r="F68" s="17" t="s">
        <v>168</v>
      </c>
      <c r="G68" s="17" t="s">
        <v>168</v>
      </c>
      <c r="H68" s="17" t="s">
        <v>168</v>
      </c>
      <c r="I68" s="17" t="s">
        <v>168</v>
      </c>
      <c r="J68" s="17" t="s">
        <v>168</v>
      </c>
      <c r="K68" s="35" t="s">
        <v>168</v>
      </c>
      <c r="L68" s="17" t="s">
        <v>168</v>
      </c>
      <c r="M68" s="17" t="s">
        <v>168</v>
      </c>
      <c r="N68" s="17" t="s">
        <v>168</v>
      </c>
      <c r="O68" s="17" t="s">
        <v>168</v>
      </c>
      <c r="P68" s="35" t="s">
        <v>168</v>
      </c>
      <c r="Q68" s="17" t="s">
        <v>168</v>
      </c>
      <c r="R68" s="35" t="s">
        <v>168</v>
      </c>
      <c r="S68" s="35" t="s">
        <v>168</v>
      </c>
      <c r="T68" s="35" t="s">
        <v>168</v>
      </c>
      <c r="U68" s="17" t="s">
        <v>168</v>
      </c>
      <c r="V68" s="17" t="s">
        <v>168</v>
      </c>
      <c r="W68" s="17" t="s">
        <v>168</v>
      </c>
      <c r="X68" s="17" t="s">
        <v>168</v>
      </c>
      <c r="Y68" s="17" t="s">
        <v>168</v>
      </c>
      <c r="Z68" s="17" t="s">
        <v>168</v>
      </c>
      <c r="AA68" s="35" t="s">
        <v>168</v>
      </c>
    </row>
    <row r="69" spans="1:27" s="17" customFormat="1" x14ac:dyDescent="0.45">
      <c r="A69" s="20" t="s">
        <v>132</v>
      </c>
      <c r="B69" s="17" t="s">
        <v>152</v>
      </c>
      <c r="C69" s="17" t="s">
        <v>152</v>
      </c>
      <c r="D69" s="17" t="s">
        <v>169</v>
      </c>
      <c r="E69" s="17" t="s">
        <v>171</v>
      </c>
      <c r="F69" s="17" t="s">
        <v>170</v>
      </c>
      <c r="G69" s="17" t="s">
        <v>170</v>
      </c>
      <c r="H69" s="17" t="s">
        <v>169</v>
      </c>
      <c r="I69" s="17" t="s">
        <v>154</v>
      </c>
      <c r="J69" s="17" t="s">
        <v>154</v>
      </c>
      <c r="K69" s="35" t="s">
        <v>154</v>
      </c>
      <c r="L69" s="17" t="s">
        <v>154</v>
      </c>
      <c r="M69" s="17" t="s">
        <v>154</v>
      </c>
      <c r="N69" s="17" t="s">
        <v>172</v>
      </c>
      <c r="O69" s="17" t="s">
        <v>170</v>
      </c>
      <c r="P69" s="35" t="s">
        <v>154</v>
      </c>
      <c r="Q69" s="17" t="s">
        <v>154</v>
      </c>
      <c r="R69" s="35" t="s">
        <v>154</v>
      </c>
      <c r="S69" s="35" t="s">
        <v>154</v>
      </c>
      <c r="T69" s="35" t="s">
        <v>154</v>
      </c>
      <c r="U69" s="17" t="s">
        <v>170</v>
      </c>
      <c r="V69" s="17" t="s">
        <v>154</v>
      </c>
      <c r="W69" s="17" t="s">
        <v>171</v>
      </c>
      <c r="X69" s="17" t="s">
        <v>154</v>
      </c>
      <c r="Y69" s="17" t="s">
        <v>154</v>
      </c>
      <c r="Z69" s="17" t="s">
        <v>154</v>
      </c>
      <c r="AA69" s="35" t="s">
        <v>154</v>
      </c>
    </row>
    <row r="70" spans="1:27" s="17" customFormat="1" x14ac:dyDescent="0.45">
      <c r="A70" s="20" t="s">
        <v>133</v>
      </c>
      <c r="B70" s="17" t="s">
        <v>153</v>
      </c>
      <c r="C70" s="17" t="s">
        <v>153</v>
      </c>
      <c r="D70" s="17" t="s">
        <v>170</v>
      </c>
      <c r="E70" s="17" t="s">
        <v>159</v>
      </c>
      <c r="F70" s="17" t="s">
        <v>172</v>
      </c>
      <c r="G70" s="17" t="s">
        <v>171</v>
      </c>
      <c r="H70" s="17" t="s">
        <v>170</v>
      </c>
      <c r="I70" s="17" t="s">
        <v>158</v>
      </c>
      <c r="J70" s="17" t="s">
        <v>158</v>
      </c>
      <c r="K70" s="35" t="s">
        <v>158</v>
      </c>
      <c r="L70" s="17" t="s">
        <v>158</v>
      </c>
      <c r="M70" s="17" t="s">
        <v>158</v>
      </c>
      <c r="N70" s="17" t="s">
        <v>173</v>
      </c>
      <c r="O70" s="17" t="s">
        <v>171</v>
      </c>
      <c r="P70" s="35" t="s">
        <v>158</v>
      </c>
      <c r="Q70" s="17" t="s">
        <v>158</v>
      </c>
      <c r="R70" s="35" t="s">
        <v>158</v>
      </c>
      <c r="S70" s="35" t="s">
        <v>158</v>
      </c>
      <c r="T70" s="35" t="s">
        <v>158</v>
      </c>
      <c r="U70" s="17" t="s">
        <v>171</v>
      </c>
      <c r="V70" s="17" t="s">
        <v>158</v>
      </c>
      <c r="W70" s="17" t="s">
        <v>159</v>
      </c>
      <c r="X70" s="17" t="s">
        <v>158</v>
      </c>
      <c r="Y70" s="17" t="s">
        <v>176</v>
      </c>
      <c r="Z70" s="17" t="s">
        <v>176</v>
      </c>
      <c r="AA70" s="35" t="s">
        <v>158</v>
      </c>
    </row>
    <row r="71" spans="1:27" s="17" customFormat="1" x14ac:dyDescent="0.45">
      <c r="A71" s="20" t="s">
        <v>134</v>
      </c>
      <c r="B71" s="17" t="s">
        <v>154</v>
      </c>
      <c r="C71" s="17" t="s">
        <v>154</v>
      </c>
      <c r="D71" s="17" t="s">
        <v>171</v>
      </c>
      <c r="E71" s="17" t="s">
        <v>161</v>
      </c>
      <c r="F71" s="17" t="s">
        <v>173</v>
      </c>
      <c r="G71" s="17" t="s">
        <v>172</v>
      </c>
      <c r="H71" s="17" t="s">
        <v>172</v>
      </c>
      <c r="I71" s="17" t="s">
        <v>156</v>
      </c>
      <c r="J71" s="17" t="s">
        <v>156</v>
      </c>
      <c r="K71" s="35" t="s">
        <v>156</v>
      </c>
      <c r="L71" s="17" t="s">
        <v>156</v>
      </c>
      <c r="M71" s="17" t="s">
        <v>156</v>
      </c>
      <c r="N71" s="17" t="s">
        <v>176</v>
      </c>
      <c r="O71" s="17" t="s">
        <v>172</v>
      </c>
      <c r="P71" s="35" t="s">
        <v>156</v>
      </c>
      <c r="Q71" s="17" t="s">
        <v>156</v>
      </c>
      <c r="R71" s="35" t="s">
        <v>156</v>
      </c>
      <c r="S71" s="35" t="s">
        <v>156</v>
      </c>
      <c r="T71" s="35" t="s">
        <v>156</v>
      </c>
      <c r="U71" s="17" t="s">
        <v>172</v>
      </c>
      <c r="V71" s="17" t="s">
        <v>156</v>
      </c>
      <c r="W71" s="17" t="s">
        <v>161</v>
      </c>
      <c r="X71" s="17" t="s">
        <v>156</v>
      </c>
      <c r="Y71" s="17" t="s">
        <v>1769</v>
      </c>
      <c r="Z71" s="17" t="s">
        <v>1769</v>
      </c>
      <c r="AA71" s="35" t="s">
        <v>156</v>
      </c>
    </row>
    <row r="72" spans="1:27" s="17" customFormat="1" x14ac:dyDescent="0.45">
      <c r="A72" s="20" t="s">
        <v>135</v>
      </c>
      <c r="B72" s="17" t="s">
        <v>155</v>
      </c>
      <c r="C72" s="17" t="s">
        <v>155</v>
      </c>
      <c r="D72" s="17" t="s">
        <v>172</v>
      </c>
      <c r="E72" s="17" t="s">
        <v>160</v>
      </c>
      <c r="F72" s="17" t="s">
        <v>174</v>
      </c>
      <c r="G72" s="17" t="s">
        <v>173</v>
      </c>
      <c r="H72" s="17" t="s">
        <v>173</v>
      </c>
      <c r="I72" s="17" t="s">
        <v>178</v>
      </c>
      <c r="J72" s="17" t="s">
        <v>178</v>
      </c>
      <c r="K72" s="35" t="s">
        <v>178</v>
      </c>
      <c r="L72" s="17" t="s">
        <v>178</v>
      </c>
      <c r="M72" s="17" t="s">
        <v>178</v>
      </c>
      <c r="N72" s="17" t="s">
        <v>159</v>
      </c>
      <c r="O72" s="17" t="s">
        <v>173</v>
      </c>
      <c r="P72" s="35" t="s">
        <v>178</v>
      </c>
      <c r="Q72" s="17" t="s">
        <v>178</v>
      </c>
      <c r="R72" s="35" t="s">
        <v>178</v>
      </c>
      <c r="S72" s="35" t="s">
        <v>178</v>
      </c>
      <c r="T72" s="35" t="s">
        <v>178</v>
      </c>
      <c r="U72" s="17" t="s">
        <v>173</v>
      </c>
      <c r="V72" s="17" t="s">
        <v>178</v>
      </c>
      <c r="W72" s="17" t="s">
        <v>160</v>
      </c>
      <c r="X72" s="17" t="s">
        <v>178</v>
      </c>
      <c r="Y72" s="17" t="s">
        <v>157</v>
      </c>
      <c r="Z72" s="17" t="s">
        <v>157</v>
      </c>
      <c r="AA72" s="35" t="s">
        <v>178</v>
      </c>
    </row>
    <row r="73" spans="1:27" s="17" customFormat="1" x14ac:dyDescent="0.45">
      <c r="A73" s="20" t="s">
        <v>136</v>
      </c>
      <c r="B73" s="17" t="s">
        <v>156</v>
      </c>
      <c r="C73" s="17" t="s">
        <v>156</v>
      </c>
      <c r="D73" s="17" t="s">
        <v>173</v>
      </c>
      <c r="E73" s="17" t="s">
        <v>162</v>
      </c>
      <c r="F73" s="17" t="s">
        <v>175</v>
      </c>
      <c r="G73" s="17" t="s">
        <v>174</v>
      </c>
      <c r="H73" s="17" t="s">
        <v>155</v>
      </c>
      <c r="I73" s="17" t="s">
        <v>159</v>
      </c>
      <c r="J73" s="17" t="s">
        <v>159</v>
      </c>
      <c r="K73" s="35" t="s">
        <v>159</v>
      </c>
      <c r="L73" s="17" t="s">
        <v>159</v>
      </c>
      <c r="M73" s="17" t="s">
        <v>159</v>
      </c>
      <c r="N73" s="17" t="s">
        <v>160</v>
      </c>
      <c r="O73" s="17" t="s">
        <v>174</v>
      </c>
      <c r="P73" s="35" t="s">
        <v>159</v>
      </c>
      <c r="Q73" s="17" t="s">
        <v>159</v>
      </c>
      <c r="R73" s="35" t="s">
        <v>159</v>
      </c>
      <c r="S73" s="35" t="s">
        <v>159</v>
      </c>
      <c r="T73" s="35" t="s">
        <v>159</v>
      </c>
      <c r="U73" s="17" t="s">
        <v>174</v>
      </c>
      <c r="V73" s="17" t="s">
        <v>159</v>
      </c>
      <c r="W73" s="17" t="s">
        <v>162</v>
      </c>
      <c r="X73" s="17" t="s">
        <v>159</v>
      </c>
      <c r="Y73" s="17" t="s">
        <v>178</v>
      </c>
      <c r="Z73" s="17" t="s">
        <v>178</v>
      </c>
      <c r="AA73" s="35" t="s">
        <v>159</v>
      </c>
    </row>
    <row r="74" spans="1:27" s="17" customFormat="1" x14ac:dyDescent="0.45">
      <c r="A74" s="20" t="s">
        <v>137</v>
      </c>
      <c r="B74" s="17" t="s">
        <v>157</v>
      </c>
      <c r="C74" s="17" t="s">
        <v>157</v>
      </c>
      <c r="D74" s="17" t="s">
        <v>174</v>
      </c>
      <c r="E74" s="17" t="s">
        <v>171</v>
      </c>
      <c r="F74" s="17" t="s">
        <v>177</v>
      </c>
      <c r="G74" s="17" t="s">
        <v>175</v>
      </c>
      <c r="H74" s="17" t="s">
        <v>171</v>
      </c>
      <c r="I74" s="17" t="s">
        <v>160</v>
      </c>
      <c r="J74" s="17" t="s">
        <v>160</v>
      </c>
      <c r="K74" s="35" t="s">
        <v>160</v>
      </c>
      <c r="L74" s="17" t="s">
        <v>160</v>
      </c>
      <c r="M74" s="17" t="s">
        <v>160</v>
      </c>
      <c r="N74" s="17" t="s">
        <v>161</v>
      </c>
      <c r="O74" s="17" t="s">
        <v>175</v>
      </c>
      <c r="P74" s="35" t="s">
        <v>160</v>
      </c>
      <c r="Q74" s="17" t="s">
        <v>160</v>
      </c>
      <c r="R74" s="35" t="s">
        <v>160</v>
      </c>
      <c r="S74" s="35" t="s">
        <v>160</v>
      </c>
      <c r="T74" s="35" t="s">
        <v>160</v>
      </c>
      <c r="U74" s="17" t="s">
        <v>175</v>
      </c>
      <c r="V74" s="17" t="s">
        <v>160</v>
      </c>
      <c r="W74" s="17" t="s">
        <v>171</v>
      </c>
      <c r="X74" s="17" t="s">
        <v>160</v>
      </c>
      <c r="Y74" s="17" t="s">
        <v>159</v>
      </c>
      <c r="Z74" s="17" t="s">
        <v>159</v>
      </c>
      <c r="AA74" s="35" t="s">
        <v>160</v>
      </c>
    </row>
    <row r="75" spans="1:27" s="17" customFormat="1" x14ac:dyDescent="0.45">
      <c r="A75" s="20" t="s">
        <v>138</v>
      </c>
      <c r="B75" s="17" t="s">
        <v>158</v>
      </c>
      <c r="C75" s="17" t="s">
        <v>158</v>
      </c>
      <c r="D75" s="17" t="s">
        <v>175</v>
      </c>
      <c r="E75" s="17" t="s">
        <v>176</v>
      </c>
      <c r="F75" s="17" t="s">
        <v>176</v>
      </c>
      <c r="G75" s="17" t="s">
        <v>159</v>
      </c>
      <c r="H75" s="17" t="s">
        <v>159</v>
      </c>
      <c r="I75" s="17" t="s">
        <v>161</v>
      </c>
      <c r="J75" s="17" t="s">
        <v>161</v>
      </c>
      <c r="K75" s="35" t="s">
        <v>161</v>
      </c>
      <c r="L75" s="17" t="s">
        <v>161</v>
      </c>
      <c r="M75" s="17" t="s">
        <v>161</v>
      </c>
      <c r="N75" s="17" t="s">
        <v>162</v>
      </c>
      <c r="O75" s="17" t="s">
        <v>176</v>
      </c>
      <c r="P75" s="35" t="s">
        <v>161</v>
      </c>
      <c r="Q75" s="17" t="s">
        <v>161</v>
      </c>
      <c r="R75" s="35" t="s">
        <v>161</v>
      </c>
      <c r="S75" s="35" t="s">
        <v>161</v>
      </c>
      <c r="T75" s="35" t="s">
        <v>161</v>
      </c>
      <c r="U75" s="17" t="s">
        <v>176</v>
      </c>
      <c r="V75" s="17" t="s">
        <v>161</v>
      </c>
      <c r="W75" s="17" t="s">
        <v>176</v>
      </c>
      <c r="X75" s="17" t="s">
        <v>161</v>
      </c>
      <c r="Y75" s="17" t="s">
        <v>160</v>
      </c>
      <c r="Z75" s="17" t="s">
        <v>160</v>
      </c>
      <c r="AA75" s="35" t="s">
        <v>161</v>
      </c>
    </row>
    <row r="76" spans="1:27" s="17" customFormat="1" x14ac:dyDescent="0.45">
      <c r="A76" s="20" t="s">
        <v>139</v>
      </c>
      <c r="B76" s="17" t="s">
        <v>159</v>
      </c>
      <c r="C76" s="17" t="s">
        <v>159</v>
      </c>
      <c r="D76" s="17" t="s">
        <v>159</v>
      </c>
      <c r="E76" s="17" t="s">
        <v>176</v>
      </c>
      <c r="F76" s="17" t="s">
        <v>158</v>
      </c>
      <c r="G76" s="17" t="s">
        <v>160</v>
      </c>
      <c r="H76" s="17" t="s">
        <v>160</v>
      </c>
      <c r="I76" s="17" t="s">
        <v>162</v>
      </c>
      <c r="J76" s="17" t="s">
        <v>162</v>
      </c>
      <c r="K76" s="35" t="s">
        <v>162</v>
      </c>
      <c r="L76" s="17" t="s">
        <v>162</v>
      </c>
      <c r="M76" s="17" t="s">
        <v>162</v>
      </c>
      <c r="N76" s="17" t="s">
        <v>163</v>
      </c>
      <c r="O76" s="17" t="s">
        <v>159</v>
      </c>
      <c r="P76" s="35" t="s">
        <v>162</v>
      </c>
      <c r="Q76" s="17" t="s">
        <v>162</v>
      </c>
      <c r="R76" s="35" t="s">
        <v>162</v>
      </c>
      <c r="S76" s="35" t="s">
        <v>162</v>
      </c>
      <c r="T76" s="35" t="s">
        <v>162</v>
      </c>
      <c r="U76" s="17" t="s">
        <v>159</v>
      </c>
      <c r="V76" s="17" t="s">
        <v>162</v>
      </c>
      <c r="W76" s="17" t="s">
        <v>176</v>
      </c>
      <c r="X76" s="17" t="s">
        <v>162</v>
      </c>
      <c r="Y76" s="17" t="s">
        <v>161</v>
      </c>
      <c r="Z76" s="17" t="s">
        <v>161</v>
      </c>
      <c r="AA76" s="35" t="s">
        <v>162</v>
      </c>
    </row>
    <row r="77" spans="1:27" s="17" customFormat="1" x14ac:dyDescent="0.45">
      <c r="A77" s="20" t="s">
        <v>140</v>
      </c>
      <c r="B77" s="17" t="s">
        <v>160</v>
      </c>
      <c r="C77" s="17" t="s">
        <v>160</v>
      </c>
      <c r="D77" s="17" t="s">
        <v>160</v>
      </c>
      <c r="E77" s="17" t="s">
        <v>156</v>
      </c>
      <c r="F77" s="17" t="s">
        <v>159</v>
      </c>
      <c r="G77" s="17" t="s">
        <v>161</v>
      </c>
      <c r="H77" s="17" t="s">
        <v>161</v>
      </c>
      <c r="I77" s="17" t="s">
        <v>163</v>
      </c>
      <c r="J77" s="17" t="s">
        <v>163</v>
      </c>
      <c r="K77" s="35" t="s">
        <v>163</v>
      </c>
      <c r="L77" s="17" t="s">
        <v>163</v>
      </c>
      <c r="M77" s="17" t="s">
        <v>163</v>
      </c>
      <c r="N77" s="17" t="s">
        <v>164</v>
      </c>
      <c r="O77" s="17" t="s">
        <v>160</v>
      </c>
      <c r="P77" s="35" t="s">
        <v>163</v>
      </c>
      <c r="Q77" s="17" t="s">
        <v>163</v>
      </c>
      <c r="R77" s="35" t="s">
        <v>163</v>
      </c>
      <c r="S77" s="35" t="s">
        <v>163</v>
      </c>
      <c r="T77" s="35" t="s">
        <v>163</v>
      </c>
      <c r="U77" s="17" t="s">
        <v>160</v>
      </c>
      <c r="V77" s="17" t="s">
        <v>163</v>
      </c>
      <c r="W77" s="17" t="s">
        <v>156</v>
      </c>
      <c r="X77" s="17" t="s">
        <v>163</v>
      </c>
      <c r="Y77" s="17" t="s">
        <v>162</v>
      </c>
      <c r="Z77" s="17" t="s">
        <v>162</v>
      </c>
      <c r="AA77" s="35" t="s">
        <v>163</v>
      </c>
    </row>
    <row r="78" spans="1:27" s="17" customFormat="1" x14ac:dyDescent="0.45">
      <c r="A78" s="20" t="s">
        <v>141</v>
      </c>
      <c r="B78" s="17" t="s">
        <v>161</v>
      </c>
      <c r="C78" s="17" t="s">
        <v>161</v>
      </c>
      <c r="D78" s="17" t="s">
        <v>161</v>
      </c>
      <c r="E78" s="17" t="s">
        <v>163</v>
      </c>
      <c r="F78" s="17" t="s">
        <v>160</v>
      </c>
      <c r="G78" s="17" t="s">
        <v>162</v>
      </c>
      <c r="H78" s="17" t="s">
        <v>162</v>
      </c>
      <c r="I78" s="17" t="s">
        <v>164</v>
      </c>
      <c r="J78" s="17" t="s">
        <v>164</v>
      </c>
      <c r="K78" s="35" t="s">
        <v>164</v>
      </c>
      <c r="L78" s="17" t="s">
        <v>164</v>
      </c>
      <c r="M78" s="17" t="s">
        <v>164</v>
      </c>
      <c r="N78" s="17" t="s">
        <v>165</v>
      </c>
      <c r="O78" s="17" t="s">
        <v>161</v>
      </c>
      <c r="P78" s="35" t="s">
        <v>164</v>
      </c>
      <c r="Q78" s="17" t="s">
        <v>164</v>
      </c>
      <c r="R78" s="35" t="s">
        <v>164</v>
      </c>
      <c r="S78" s="35" t="s">
        <v>164</v>
      </c>
      <c r="T78" s="35" t="s">
        <v>164</v>
      </c>
      <c r="U78" s="17" t="s">
        <v>161</v>
      </c>
      <c r="V78" s="17" t="s">
        <v>164</v>
      </c>
      <c r="W78" s="17" t="s">
        <v>163</v>
      </c>
      <c r="X78" s="17" t="s">
        <v>164</v>
      </c>
      <c r="Y78" s="17" t="s">
        <v>163</v>
      </c>
      <c r="Z78" s="17" t="s">
        <v>163</v>
      </c>
      <c r="AA78" s="35" t="s">
        <v>164</v>
      </c>
    </row>
    <row r="79" spans="1:27" s="17" customFormat="1" x14ac:dyDescent="0.45">
      <c r="A79" s="20" t="s">
        <v>142</v>
      </c>
      <c r="B79" s="17" t="s">
        <v>162</v>
      </c>
      <c r="C79" s="17" t="s">
        <v>162</v>
      </c>
      <c r="D79" s="17" t="s">
        <v>162</v>
      </c>
      <c r="E79" s="17" t="s">
        <v>164</v>
      </c>
      <c r="F79" s="17" t="s">
        <v>161</v>
      </c>
      <c r="G79" s="17" t="s">
        <v>163</v>
      </c>
      <c r="H79" s="17" t="s">
        <v>163</v>
      </c>
      <c r="I79" s="17" t="s">
        <v>165</v>
      </c>
      <c r="J79" s="17" t="s">
        <v>165</v>
      </c>
      <c r="K79" s="35" t="s">
        <v>165</v>
      </c>
      <c r="L79" s="17" t="s">
        <v>165</v>
      </c>
      <c r="M79" s="17" t="s">
        <v>165</v>
      </c>
      <c r="N79" s="17" t="s">
        <v>166</v>
      </c>
      <c r="O79" s="17" t="s">
        <v>162</v>
      </c>
      <c r="P79" s="35" t="s">
        <v>165</v>
      </c>
      <c r="Q79" s="17" t="s">
        <v>165</v>
      </c>
      <c r="R79" s="35" t="s">
        <v>165</v>
      </c>
      <c r="S79" s="35" t="s">
        <v>165</v>
      </c>
      <c r="T79" s="35" t="s">
        <v>165</v>
      </c>
      <c r="U79" s="17" t="s">
        <v>162</v>
      </c>
      <c r="V79" s="17" t="s">
        <v>165</v>
      </c>
      <c r="W79" s="17" t="s">
        <v>164</v>
      </c>
      <c r="X79" s="17" t="s">
        <v>165</v>
      </c>
      <c r="Y79" s="17" t="s">
        <v>164</v>
      </c>
      <c r="Z79" s="17" t="s">
        <v>164</v>
      </c>
      <c r="AA79" s="35" t="s">
        <v>165</v>
      </c>
    </row>
    <row r="80" spans="1:27" s="17" customFormat="1" x14ac:dyDescent="0.45">
      <c r="A80" s="20" t="s">
        <v>143</v>
      </c>
      <c r="B80" s="17" t="s">
        <v>163</v>
      </c>
      <c r="C80" s="17" t="s">
        <v>163</v>
      </c>
      <c r="D80" s="17" t="s">
        <v>163</v>
      </c>
      <c r="E80" s="17" t="s">
        <v>165</v>
      </c>
      <c r="F80" s="17" t="s">
        <v>162</v>
      </c>
      <c r="G80" s="17" t="s">
        <v>164</v>
      </c>
      <c r="H80" s="17" t="s">
        <v>164</v>
      </c>
      <c r="I80" s="17" t="s">
        <v>166</v>
      </c>
      <c r="J80" s="17" t="s">
        <v>166</v>
      </c>
      <c r="K80" s="35" t="s">
        <v>166</v>
      </c>
      <c r="L80" s="17" t="s">
        <v>166</v>
      </c>
      <c r="M80" s="17" t="s">
        <v>166</v>
      </c>
      <c r="N80" s="1" t="s">
        <v>167</v>
      </c>
      <c r="O80" s="17" t="s">
        <v>163</v>
      </c>
      <c r="P80" s="35" t="s">
        <v>166</v>
      </c>
      <c r="Q80" s="17" t="s">
        <v>166</v>
      </c>
      <c r="R80" s="35" t="s">
        <v>166</v>
      </c>
      <c r="S80" s="35" t="s">
        <v>166</v>
      </c>
      <c r="T80" s="35" t="s">
        <v>166</v>
      </c>
      <c r="U80" s="17" t="s">
        <v>163</v>
      </c>
      <c r="V80" s="17" t="s">
        <v>166</v>
      </c>
      <c r="W80" s="17" t="s">
        <v>165</v>
      </c>
      <c r="X80" s="17" t="s">
        <v>166</v>
      </c>
      <c r="Y80" s="17" t="s">
        <v>165</v>
      </c>
      <c r="Z80" s="17" t="s">
        <v>165</v>
      </c>
      <c r="AA80" s="35" t="s">
        <v>166</v>
      </c>
    </row>
    <row r="81" spans="1:27" s="17" customFormat="1" x14ac:dyDescent="0.45">
      <c r="A81" s="20" t="s">
        <v>144</v>
      </c>
      <c r="B81" s="17" t="s">
        <v>164</v>
      </c>
      <c r="C81" s="17" t="s">
        <v>164</v>
      </c>
      <c r="D81" s="17" t="s">
        <v>164</v>
      </c>
      <c r="E81" s="17" t="s">
        <v>166</v>
      </c>
      <c r="F81" s="17" t="s">
        <v>163</v>
      </c>
      <c r="G81" s="17" t="s">
        <v>165</v>
      </c>
      <c r="H81" s="17" t="s">
        <v>165</v>
      </c>
      <c r="I81" s="1" t="s">
        <v>167</v>
      </c>
      <c r="J81" s="1" t="s">
        <v>167</v>
      </c>
      <c r="K81" s="14" t="s">
        <v>167</v>
      </c>
      <c r="L81" s="1" t="s">
        <v>167</v>
      </c>
      <c r="M81" s="1" t="s">
        <v>167</v>
      </c>
      <c r="O81" s="17" t="s">
        <v>164</v>
      </c>
      <c r="P81" s="14" t="s">
        <v>167</v>
      </c>
      <c r="Q81" s="1" t="s">
        <v>167</v>
      </c>
      <c r="R81" s="14" t="s">
        <v>167</v>
      </c>
      <c r="S81" s="14" t="s">
        <v>167</v>
      </c>
      <c r="T81" s="14" t="s">
        <v>167</v>
      </c>
      <c r="U81" s="17" t="s">
        <v>164</v>
      </c>
      <c r="V81" s="1" t="s">
        <v>167</v>
      </c>
      <c r="W81" s="17" t="s">
        <v>166</v>
      </c>
      <c r="X81" s="1" t="s">
        <v>167</v>
      </c>
      <c r="Y81" s="17" t="s">
        <v>166</v>
      </c>
      <c r="Z81" s="17" t="s">
        <v>166</v>
      </c>
      <c r="AA81" s="14" t="s">
        <v>167</v>
      </c>
    </row>
    <row r="82" spans="1:27" s="17" customFormat="1" x14ac:dyDescent="0.45">
      <c r="A82" s="20" t="s">
        <v>145</v>
      </c>
      <c r="B82" s="17" t="s">
        <v>165</v>
      </c>
      <c r="C82" s="17" t="s">
        <v>165</v>
      </c>
      <c r="D82" s="17" t="s">
        <v>165</v>
      </c>
      <c r="E82" s="1" t="s">
        <v>167</v>
      </c>
      <c r="F82" s="17" t="s">
        <v>164</v>
      </c>
      <c r="G82" s="17" t="s">
        <v>166</v>
      </c>
      <c r="H82" s="17" t="s">
        <v>166</v>
      </c>
      <c r="K82" s="19"/>
      <c r="O82" s="17" t="s">
        <v>165</v>
      </c>
      <c r="P82" s="19"/>
      <c r="R82" s="19"/>
      <c r="S82" s="19"/>
      <c r="T82" s="19"/>
      <c r="U82" s="17" t="s">
        <v>165</v>
      </c>
      <c r="W82" s="1" t="s">
        <v>167</v>
      </c>
      <c r="Y82" s="1" t="s">
        <v>167</v>
      </c>
      <c r="Z82" s="1" t="s">
        <v>167</v>
      </c>
      <c r="AA82" s="19"/>
    </row>
    <row r="83" spans="1:27" s="17" customFormat="1" x14ac:dyDescent="0.45">
      <c r="A83" s="20" t="s">
        <v>146</v>
      </c>
      <c r="B83" s="17" t="s">
        <v>166</v>
      </c>
      <c r="C83" s="17" t="s">
        <v>166</v>
      </c>
      <c r="D83" s="17" t="s">
        <v>166</v>
      </c>
      <c r="F83" s="17" t="s">
        <v>165</v>
      </c>
      <c r="G83" s="1" t="s">
        <v>167</v>
      </c>
      <c r="H83" s="1" t="s">
        <v>167</v>
      </c>
      <c r="O83" s="17" t="s">
        <v>166</v>
      </c>
      <c r="U83" s="17" t="s">
        <v>166</v>
      </c>
    </row>
    <row r="84" spans="1:27" x14ac:dyDescent="0.45">
      <c r="A84" s="20" t="s">
        <v>147</v>
      </c>
      <c r="B84" s="1" t="s">
        <v>167</v>
      </c>
      <c r="C84" s="1" t="s">
        <v>167</v>
      </c>
      <c r="D84" s="1" t="s">
        <v>167</v>
      </c>
      <c r="F84" s="17" t="s">
        <v>166</v>
      </c>
      <c r="H84" s="17"/>
      <c r="O84" s="1" t="s">
        <v>167</v>
      </c>
      <c r="U84" s="1" t="s">
        <v>167</v>
      </c>
    </row>
    <row r="85" spans="1:27" x14ac:dyDescent="0.45">
      <c r="A85" s="20" t="s">
        <v>148</v>
      </c>
      <c r="F85" s="1" t="s">
        <v>167</v>
      </c>
    </row>
    <row r="86" spans="1:27" x14ac:dyDescent="0.45">
      <c r="A86" s="20" t="s">
        <v>149</v>
      </c>
    </row>
    <row r="87" spans="1:27" x14ac:dyDescent="0.45">
      <c r="A87" s="20" t="s">
        <v>150</v>
      </c>
    </row>
    <row r="89" spans="1:27" x14ac:dyDescent="0.45">
      <c r="D89" s="22"/>
      <c r="E89" s="22"/>
      <c r="F89" s="22"/>
      <c r="G89" s="22"/>
      <c r="H89" s="22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Z89" s="17"/>
      <c r="AA89" s="17"/>
    </row>
    <row r="90" spans="1:27" x14ac:dyDescent="0.45">
      <c r="P90" s="17"/>
      <c r="Q90" s="17"/>
      <c r="R90" s="17"/>
      <c r="S90" s="17"/>
      <c r="T90" s="17"/>
      <c r="U90" s="17"/>
      <c r="V90" s="17"/>
      <c r="W90" s="17"/>
      <c r="Z90" s="17"/>
    </row>
    <row r="91" spans="1:27" x14ac:dyDescent="0.45">
      <c r="P91" s="17"/>
      <c r="Q91" s="17"/>
      <c r="R91" s="17"/>
      <c r="S91" s="17"/>
      <c r="T91" s="17"/>
      <c r="U91" s="17"/>
      <c r="V91" s="17"/>
      <c r="W91" s="17"/>
      <c r="Z91" s="17"/>
    </row>
    <row r="92" spans="1:27" x14ac:dyDescent="0.45">
      <c r="P92" s="17"/>
      <c r="Q92" s="17"/>
      <c r="R92" s="17"/>
      <c r="S92" s="17"/>
      <c r="T92" s="17"/>
      <c r="U92" s="17"/>
      <c r="V92" s="17"/>
      <c r="W92" s="17"/>
      <c r="Z92" s="17"/>
    </row>
    <row r="93" spans="1:27" x14ac:dyDescent="0.45">
      <c r="P93" s="17"/>
      <c r="Q93" s="17"/>
      <c r="R93" s="17"/>
      <c r="S93" s="17"/>
      <c r="T93" s="17"/>
      <c r="U93" s="17"/>
      <c r="V93" s="17"/>
      <c r="W93" s="17"/>
      <c r="Z93" s="17"/>
    </row>
    <row r="94" spans="1:27" x14ac:dyDescent="0.45">
      <c r="P94" s="17"/>
      <c r="Q94" s="17"/>
      <c r="R94" s="17"/>
      <c r="S94" s="17"/>
      <c r="T94" s="17"/>
      <c r="U94" s="17"/>
      <c r="V94" s="17"/>
      <c r="W94" s="17"/>
      <c r="Z94" s="1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topLeftCell="A33" zoomScale="85" zoomScaleNormal="85" workbookViewId="0">
      <pane xSplit="1" topLeftCell="C1" activePane="topRight" state="frozen"/>
      <selection pane="topRight" activeCell="K3" sqref="K3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4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116</v>
      </c>
      <c r="I1" s="1" t="s">
        <v>61</v>
      </c>
      <c r="J1" s="1" t="s">
        <v>99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115</v>
      </c>
      <c r="S1" s="1" t="s">
        <v>69</v>
      </c>
      <c r="T1" s="1" t="s">
        <v>71</v>
      </c>
      <c r="U1" s="1" t="s">
        <v>72</v>
      </c>
      <c r="V1" s="1" t="s">
        <v>73</v>
      </c>
      <c r="W1" s="1" t="s">
        <v>114</v>
      </c>
      <c r="X1" s="1" t="s">
        <v>120</v>
      </c>
    </row>
    <row r="2" spans="1:24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</row>
    <row r="3" spans="1:24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</row>
    <row r="4" spans="1:24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</row>
    <row r="5" spans="1:24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</row>
    <row r="6" spans="1:24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</row>
    <row r="7" spans="1:24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</row>
    <row r="8" spans="1:24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</row>
    <row r="9" spans="1:24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</row>
    <row r="10" spans="1:24" x14ac:dyDescent="0.45">
      <c r="A10" s="3" t="s">
        <v>9</v>
      </c>
    </row>
    <row r="11" spans="1:24" x14ac:dyDescent="0.45">
      <c r="A11" s="3" t="s">
        <v>10</v>
      </c>
    </row>
    <row r="12" spans="1:24" x14ac:dyDescent="0.45">
      <c r="A12" s="3" t="s">
        <v>11</v>
      </c>
    </row>
    <row r="13" spans="1:24" x14ac:dyDescent="0.45">
      <c r="A13" s="3" t="s">
        <v>12</v>
      </c>
    </row>
    <row r="14" spans="1:24" x14ac:dyDescent="0.45">
      <c r="A14" s="3" t="s">
        <v>13</v>
      </c>
    </row>
    <row r="15" spans="1:24" x14ac:dyDescent="0.45">
      <c r="A15" s="3" t="s">
        <v>14</v>
      </c>
    </row>
    <row r="16" spans="1:24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93</v>
      </c>
      <c r="C35" t="s">
        <v>93</v>
      </c>
      <c r="F35" t="s">
        <v>93</v>
      </c>
      <c r="I35" t="s">
        <v>94</v>
      </c>
      <c r="J35" t="s">
        <v>93</v>
      </c>
      <c r="P35" t="s">
        <v>93</v>
      </c>
      <c r="Q35" t="s">
        <v>123</v>
      </c>
    </row>
    <row r="36" spans="1:24" x14ac:dyDescent="0.45">
      <c r="A36" t="s">
        <v>74</v>
      </c>
      <c r="B36" s="6" t="s">
        <v>75</v>
      </c>
      <c r="C36" t="s">
        <v>228</v>
      </c>
      <c r="D36" t="s">
        <v>242</v>
      </c>
      <c r="E36" t="s">
        <v>242</v>
      </c>
      <c r="H36" t="s">
        <v>116</v>
      </c>
      <c r="I36" s="6" t="s">
        <v>98</v>
      </c>
      <c r="J36" s="6"/>
      <c r="L36" t="s">
        <v>243</v>
      </c>
      <c r="M36" t="s">
        <v>242</v>
      </c>
      <c r="O36" t="s">
        <v>242</v>
      </c>
      <c r="P36" t="s">
        <v>108</v>
      </c>
      <c r="Q36" t="s">
        <v>124</v>
      </c>
    </row>
    <row r="37" spans="1:24" x14ac:dyDescent="0.45">
      <c r="I37" t="s">
        <v>97</v>
      </c>
      <c r="L37" t="s">
        <v>237</v>
      </c>
    </row>
    <row r="38" spans="1:24" x14ac:dyDescent="0.45">
      <c r="A38" s="3" t="s">
        <v>95</v>
      </c>
      <c r="I38" t="s">
        <v>96</v>
      </c>
      <c r="L38" t="s">
        <v>113</v>
      </c>
      <c r="P38" s="7" t="s">
        <v>112</v>
      </c>
      <c r="X38" t="s">
        <v>122</v>
      </c>
    </row>
    <row r="39" spans="1:24" x14ac:dyDescent="0.45">
      <c r="A39" t="s">
        <v>76</v>
      </c>
    </row>
    <row r="40" spans="1:24" x14ac:dyDescent="0.45">
      <c r="B40" t="s">
        <v>77</v>
      </c>
      <c r="F40" t="s">
        <v>104</v>
      </c>
      <c r="H40" t="s">
        <v>104</v>
      </c>
      <c r="I40" t="s">
        <v>77</v>
      </c>
      <c r="J40" t="s">
        <v>77</v>
      </c>
      <c r="P40" t="s">
        <v>77</v>
      </c>
    </row>
    <row r="41" spans="1:24" x14ac:dyDescent="0.45">
      <c r="B41" s="7" t="s">
        <v>78</v>
      </c>
      <c r="F41" t="s">
        <v>105</v>
      </c>
      <c r="H41" t="s">
        <v>105</v>
      </c>
      <c r="P41" t="s">
        <v>109</v>
      </c>
    </row>
    <row r="42" spans="1:24" x14ac:dyDescent="0.45">
      <c r="B42" t="s">
        <v>92</v>
      </c>
      <c r="F42" t="s">
        <v>106</v>
      </c>
      <c r="H42" t="s">
        <v>117</v>
      </c>
      <c r="I42" t="s">
        <v>90</v>
      </c>
      <c r="J42" t="s">
        <v>79</v>
      </c>
      <c r="P42" s="7" t="s">
        <v>110</v>
      </c>
    </row>
    <row r="43" spans="1:24" x14ac:dyDescent="0.45">
      <c r="B43" t="s">
        <v>79</v>
      </c>
      <c r="F43" s="7" t="s">
        <v>107</v>
      </c>
      <c r="H43" s="7" t="s">
        <v>107</v>
      </c>
      <c r="I43" t="s">
        <v>81</v>
      </c>
      <c r="J43" t="s">
        <v>80</v>
      </c>
      <c r="P43" t="s">
        <v>81</v>
      </c>
    </row>
    <row r="44" spans="1:24" x14ac:dyDescent="0.45">
      <c r="B44" t="s">
        <v>80</v>
      </c>
      <c r="F44" t="s">
        <v>77</v>
      </c>
      <c r="H44" t="s">
        <v>77</v>
      </c>
      <c r="I44" t="s">
        <v>91</v>
      </c>
      <c r="J44" t="s">
        <v>100</v>
      </c>
      <c r="P44" t="s">
        <v>79</v>
      </c>
    </row>
    <row r="45" spans="1:24" x14ac:dyDescent="0.45">
      <c r="B45" t="s">
        <v>81</v>
      </c>
      <c r="F45" t="s">
        <v>84</v>
      </c>
      <c r="H45" t="s">
        <v>84</v>
      </c>
      <c r="I45" t="s">
        <v>84</v>
      </c>
      <c r="J45" t="s">
        <v>101</v>
      </c>
      <c r="P45" t="s">
        <v>111</v>
      </c>
    </row>
    <row r="46" spans="1:24" x14ac:dyDescent="0.45">
      <c r="B46" t="s">
        <v>82</v>
      </c>
      <c r="F46" t="s">
        <v>81</v>
      </c>
      <c r="H46" t="s">
        <v>81</v>
      </c>
      <c r="I46" t="s">
        <v>81</v>
      </c>
      <c r="J46" t="s">
        <v>84</v>
      </c>
      <c r="P46" t="s">
        <v>80</v>
      </c>
    </row>
    <row r="47" spans="1:24" x14ac:dyDescent="0.45">
      <c r="B47" t="s">
        <v>81</v>
      </c>
      <c r="F47" t="s">
        <v>85</v>
      </c>
      <c r="H47" t="s">
        <v>85</v>
      </c>
      <c r="I47" t="s">
        <v>85</v>
      </c>
      <c r="J47" t="s">
        <v>81</v>
      </c>
      <c r="P47" t="s">
        <v>100</v>
      </c>
    </row>
    <row r="48" spans="1:24" x14ac:dyDescent="0.45">
      <c r="B48" t="s">
        <v>83</v>
      </c>
      <c r="F48" t="s">
        <v>86</v>
      </c>
      <c r="H48" t="s">
        <v>86</v>
      </c>
      <c r="I48" t="s">
        <v>86</v>
      </c>
      <c r="J48" t="s">
        <v>85</v>
      </c>
      <c r="P48" t="s">
        <v>81</v>
      </c>
    </row>
    <row r="49" spans="2:16" x14ac:dyDescent="0.45">
      <c r="B49" t="s">
        <v>84</v>
      </c>
      <c r="F49" t="s">
        <v>87</v>
      </c>
      <c r="H49" t="s">
        <v>87</v>
      </c>
      <c r="I49" t="s">
        <v>87</v>
      </c>
      <c r="J49" t="s">
        <v>86</v>
      </c>
      <c r="P49" t="s">
        <v>101</v>
      </c>
    </row>
    <row r="50" spans="2:16" x14ac:dyDescent="0.45">
      <c r="B50" t="s">
        <v>81</v>
      </c>
      <c r="F50" t="s">
        <v>81</v>
      </c>
      <c r="H50" t="s">
        <v>81</v>
      </c>
      <c r="I50" t="s">
        <v>81</v>
      </c>
      <c r="J50" t="s">
        <v>87</v>
      </c>
      <c r="P50" t="s">
        <v>87</v>
      </c>
    </row>
    <row r="51" spans="2:16" x14ac:dyDescent="0.45">
      <c r="B51" t="s">
        <v>85</v>
      </c>
      <c r="F51" t="s">
        <v>85</v>
      </c>
      <c r="H51" t="s">
        <v>85</v>
      </c>
      <c r="I51" t="s">
        <v>85</v>
      </c>
      <c r="J51" t="s">
        <v>81</v>
      </c>
      <c r="P51" t="s">
        <v>81</v>
      </c>
    </row>
    <row r="52" spans="2:16" x14ac:dyDescent="0.45">
      <c r="B52" t="s">
        <v>86</v>
      </c>
      <c r="F52" t="s">
        <v>88</v>
      </c>
      <c r="H52" t="s">
        <v>88</v>
      </c>
      <c r="I52" t="s">
        <v>88</v>
      </c>
      <c r="J52" t="s">
        <v>85</v>
      </c>
      <c r="P52" t="s">
        <v>85</v>
      </c>
    </row>
    <row r="53" spans="2:16" x14ac:dyDescent="0.45">
      <c r="B53" t="s">
        <v>87</v>
      </c>
      <c r="F53" t="s">
        <v>89</v>
      </c>
      <c r="H53" t="s">
        <v>89</v>
      </c>
      <c r="I53" t="s">
        <v>89</v>
      </c>
      <c r="J53" t="s">
        <v>88</v>
      </c>
      <c r="P53" t="s">
        <v>88</v>
      </c>
    </row>
    <row r="54" spans="2:16" x14ac:dyDescent="0.45">
      <c r="B54" t="s">
        <v>81</v>
      </c>
      <c r="J54" t="s">
        <v>89</v>
      </c>
      <c r="P54" t="s">
        <v>89</v>
      </c>
    </row>
    <row r="55" spans="2:16" x14ac:dyDescent="0.45">
      <c r="B55" t="s">
        <v>85</v>
      </c>
    </row>
    <row r="56" spans="2:16" x14ac:dyDescent="0.45">
      <c r="B56" t="s">
        <v>88</v>
      </c>
    </row>
    <row r="57" spans="2:16" x14ac:dyDescent="0.45">
      <c r="B57" t="s">
        <v>89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L592"/>
  <sheetViews>
    <sheetView workbookViewId="0">
      <selection activeCell="A49" sqref="A1:L1048576"/>
    </sheetView>
  </sheetViews>
  <sheetFormatPr defaultRowHeight="14.25" x14ac:dyDescent="0.45"/>
  <sheetData>
    <row r="3" spans="1:12" x14ac:dyDescent="0.45">
      <c r="B3" t="s">
        <v>244</v>
      </c>
      <c r="C3" s="41" t="s">
        <v>245</v>
      </c>
      <c r="D3" s="41"/>
      <c r="E3" s="41"/>
      <c r="F3" s="41"/>
      <c r="G3" s="41"/>
      <c r="H3" s="41"/>
      <c r="I3" s="41"/>
      <c r="J3" s="41"/>
      <c r="K3" s="41"/>
      <c r="L3" s="41"/>
    </row>
    <row r="4" spans="1:12" x14ac:dyDescent="0.45">
      <c r="A4" t="s">
        <v>246</v>
      </c>
      <c r="B4" t="s">
        <v>247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248</v>
      </c>
      <c r="K4" t="s">
        <v>249</v>
      </c>
      <c r="L4" t="s">
        <v>8</v>
      </c>
    </row>
    <row r="5" spans="1:12" x14ac:dyDescent="0.45">
      <c r="A5" t="s">
        <v>250</v>
      </c>
    </row>
    <row r="6" spans="1:12" x14ac:dyDescent="0.45">
      <c r="A6" t="s">
        <v>251</v>
      </c>
      <c r="B6">
        <v>351</v>
      </c>
      <c r="C6">
        <v>461</v>
      </c>
      <c r="D6" t="s">
        <v>252</v>
      </c>
      <c r="E6" t="s">
        <v>253</v>
      </c>
      <c r="F6" t="s">
        <v>254</v>
      </c>
      <c r="G6">
        <v>700</v>
      </c>
      <c r="H6" t="s">
        <v>255</v>
      </c>
      <c r="I6" t="s">
        <v>256</v>
      </c>
      <c r="J6" t="s">
        <v>257</v>
      </c>
      <c r="K6">
        <v>592</v>
      </c>
      <c r="L6">
        <v>1136</v>
      </c>
    </row>
    <row r="7" spans="1:12" x14ac:dyDescent="0.45">
      <c r="A7" t="s">
        <v>258</v>
      </c>
      <c r="B7">
        <v>121</v>
      </c>
      <c r="C7">
        <v>545</v>
      </c>
      <c r="D7">
        <v>7780</v>
      </c>
      <c r="E7" t="s">
        <v>259</v>
      </c>
      <c r="F7">
        <v>9380</v>
      </c>
      <c r="G7">
        <v>412</v>
      </c>
      <c r="H7" t="s">
        <v>260</v>
      </c>
      <c r="I7">
        <v>9550</v>
      </c>
      <c r="J7" t="s">
        <v>257</v>
      </c>
      <c r="K7" t="s">
        <v>257</v>
      </c>
      <c r="L7">
        <v>302</v>
      </c>
    </row>
    <row r="8" spans="1:12" x14ac:dyDescent="0.45">
      <c r="A8" t="s">
        <v>261</v>
      </c>
      <c r="B8">
        <v>122</v>
      </c>
      <c r="C8">
        <v>310</v>
      </c>
      <c r="D8" t="s">
        <v>262</v>
      </c>
      <c r="E8" t="s">
        <v>263</v>
      </c>
      <c r="F8" t="s">
        <v>264</v>
      </c>
      <c r="G8">
        <v>770</v>
      </c>
      <c r="H8" t="s">
        <v>260</v>
      </c>
      <c r="I8" t="s">
        <v>265</v>
      </c>
      <c r="J8" t="s">
        <v>257</v>
      </c>
      <c r="K8" t="s">
        <v>257</v>
      </c>
      <c r="L8">
        <v>669</v>
      </c>
    </row>
    <row r="9" spans="1:12" x14ac:dyDescent="0.45">
      <c r="A9" t="s">
        <v>266</v>
      </c>
      <c r="B9">
        <v>123</v>
      </c>
      <c r="C9">
        <v>316</v>
      </c>
      <c r="D9" t="s">
        <v>267</v>
      </c>
      <c r="E9" t="s">
        <v>268</v>
      </c>
      <c r="F9" t="s">
        <v>269</v>
      </c>
      <c r="G9">
        <v>812</v>
      </c>
      <c r="H9" t="s">
        <v>270</v>
      </c>
      <c r="I9" t="s">
        <v>271</v>
      </c>
      <c r="J9" t="s">
        <v>257</v>
      </c>
      <c r="K9" t="s">
        <v>257</v>
      </c>
      <c r="L9">
        <v>655</v>
      </c>
    </row>
    <row r="10" spans="1:12" x14ac:dyDescent="0.45">
      <c r="A10" t="s">
        <v>272</v>
      </c>
      <c r="B10">
        <v>123</v>
      </c>
      <c r="C10">
        <v>327</v>
      </c>
      <c r="D10" t="s">
        <v>273</v>
      </c>
      <c r="E10" t="s">
        <v>253</v>
      </c>
      <c r="F10" t="s">
        <v>274</v>
      </c>
      <c r="G10">
        <v>812</v>
      </c>
      <c r="H10" t="s">
        <v>275</v>
      </c>
      <c r="I10" t="s">
        <v>276</v>
      </c>
      <c r="J10" t="s">
        <v>257</v>
      </c>
      <c r="K10" t="s">
        <v>257</v>
      </c>
      <c r="L10">
        <v>657</v>
      </c>
    </row>
    <row r="11" spans="1:12" x14ac:dyDescent="0.45">
      <c r="A11" t="s">
        <v>277</v>
      </c>
      <c r="B11">
        <v>123</v>
      </c>
      <c r="C11">
        <v>315</v>
      </c>
      <c r="D11" t="s">
        <v>269</v>
      </c>
      <c r="E11" t="s">
        <v>278</v>
      </c>
      <c r="F11" t="s">
        <v>264</v>
      </c>
      <c r="G11">
        <v>826</v>
      </c>
      <c r="H11" t="s">
        <v>279</v>
      </c>
      <c r="I11" t="s">
        <v>280</v>
      </c>
      <c r="J11" t="s">
        <v>257</v>
      </c>
      <c r="K11" t="s">
        <v>257</v>
      </c>
      <c r="L11">
        <v>668</v>
      </c>
    </row>
    <row r="12" spans="1:12" x14ac:dyDescent="0.45">
      <c r="A12" t="s">
        <v>281</v>
      </c>
      <c r="B12">
        <v>125</v>
      </c>
      <c r="C12">
        <v>137</v>
      </c>
      <c r="D12" t="s">
        <v>282</v>
      </c>
      <c r="E12" t="s">
        <v>283</v>
      </c>
      <c r="F12" t="s">
        <v>284</v>
      </c>
      <c r="G12">
        <v>1780</v>
      </c>
      <c r="H12" t="s">
        <v>285</v>
      </c>
      <c r="I12" t="s">
        <v>286</v>
      </c>
      <c r="J12" t="s">
        <v>257</v>
      </c>
      <c r="K12" t="s">
        <v>257</v>
      </c>
      <c r="L12">
        <v>1710</v>
      </c>
    </row>
    <row r="13" spans="1:12" x14ac:dyDescent="0.45">
      <c r="A13" t="s">
        <v>287</v>
      </c>
      <c r="B13">
        <v>224</v>
      </c>
      <c r="C13">
        <v>149</v>
      </c>
      <c r="D13" t="s">
        <v>288</v>
      </c>
      <c r="E13" t="s">
        <v>289</v>
      </c>
      <c r="F13" t="s">
        <v>290</v>
      </c>
      <c r="G13">
        <v>2560</v>
      </c>
      <c r="H13" t="s">
        <v>291</v>
      </c>
      <c r="I13" t="s">
        <v>292</v>
      </c>
      <c r="J13" t="s">
        <v>257</v>
      </c>
      <c r="K13" t="s">
        <v>257</v>
      </c>
      <c r="L13">
        <v>2020</v>
      </c>
    </row>
    <row r="14" spans="1:12" x14ac:dyDescent="0.45">
      <c r="A14" t="s">
        <v>293</v>
      </c>
      <c r="B14">
        <v>125</v>
      </c>
      <c r="C14">
        <v>50</v>
      </c>
      <c r="D14" t="s">
        <v>294</v>
      </c>
      <c r="E14" t="s">
        <v>295</v>
      </c>
      <c r="F14" t="s">
        <v>290</v>
      </c>
      <c r="G14">
        <v>2790</v>
      </c>
      <c r="H14" t="s">
        <v>296</v>
      </c>
      <c r="I14" t="s">
        <v>297</v>
      </c>
      <c r="J14" t="s">
        <v>257</v>
      </c>
      <c r="K14" t="s">
        <v>257</v>
      </c>
      <c r="L14">
        <v>2160</v>
      </c>
    </row>
    <row r="15" spans="1:12" x14ac:dyDescent="0.45">
      <c r="A15" t="s">
        <v>298</v>
      </c>
      <c r="B15">
        <v>125</v>
      </c>
      <c r="C15">
        <v>50</v>
      </c>
      <c r="D15" t="s">
        <v>299</v>
      </c>
      <c r="E15" t="s">
        <v>300</v>
      </c>
      <c r="F15" t="s">
        <v>301</v>
      </c>
      <c r="G15">
        <v>2830</v>
      </c>
      <c r="H15" t="s">
        <v>302</v>
      </c>
      <c r="I15" t="s">
        <v>303</v>
      </c>
      <c r="J15" t="s">
        <v>257</v>
      </c>
      <c r="K15" t="s">
        <v>257</v>
      </c>
      <c r="L15">
        <v>2190</v>
      </c>
    </row>
    <row r="16" spans="1:12" x14ac:dyDescent="0.45">
      <c r="A16" t="s">
        <v>304</v>
      </c>
      <c r="B16">
        <v>123</v>
      </c>
      <c r="C16">
        <v>233</v>
      </c>
      <c r="D16" t="s">
        <v>305</v>
      </c>
      <c r="E16" t="s">
        <v>306</v>
      </c>
      <c r="F16" t="s">
        <v>307</v>
      </c>
      <c r="G16">
        <v>1460</v>
      </c>
      <c r="H16" t="s">
        <v>308</v>
      </c>
      <c r="I16" t="s">
        <v>309</v>
      </c>
      <c r="J16" t="s">
        <v>257</v>
      </c>
      <c r="K16" t="s">
        <v>257</v>
      </c>
      <c r="L16">
        <v>1230</v>
      </c>
    </row>
    <row r="17" spans="1:12" x14ac:dyDescent="0.45">
      <c r="A17" t="s">
        <v>310</v>
      </c>
      <c r="B17">
        <v>122</v>
      </c>
      <c r="C17">
        <v>268</v>
      </c>
      <c r="D17" t="s">
        <v>311</v>
      </c>
      <c r="E17" t="s">
        <v>312</v>
      </c>
      <c r="F17" t="s">
        <v>313</v>
      </c>
      <c r="G17">
        <v>888</v>
      </c>
      <c r="H17" t="s">
        <v>260</v>
      </c>
      <c r="I17" t="s">
        <v>314</v>
      </c>
      <c r="J17" t="s">
        <v>257</v>
      </c>
      <c r="K17" t="s">
        <v>257</v>
      </c>
      <c r="L17">
        <v>843</v>
      </c>
    </row>
    <row r="18" spans="1:12" x14ac:dyDescent="0.45">
      <c r="A18" t="s">
        <v>315</v>
      </c>
      <c r="B18">
        <v>122</v>
      </c>
      <c r="C18">
        <v>269</v>
      </c>
      <c r="D18" t="s">
        <v>316</v>
      </c>
      <c r="E18" t="s">
        <v>312</v>
      </c>
      <c r="F18" t="s">
        <v>317</v>
      </c>
      <c r="G18">
        <v>868</v>
      </c>
      <c r="H18" t="s">
        <v>279</v>
      </c>
      <c r="I18" t="s">
        <v>318</v>
      </c>
      <c r="J18" t="s">
        <v>257</v>
      </c>
      <c r="K18" t="s">
        <v>257</v>
      </c>
      <c r="L18">
        <v>871</v>
      </c>
    </row>
    <row r="19" spans="1:12" x14ac:dyDescent="0.45">
      <c r="A19" t="s">
        <v>319</v>
      </c>
      <c r="B19">
        <v>122</v>
      </c>
      <c r="C19">
        <v>269</v>
      </c>
      <c r="D19" t="s">
        <v>311</v>
      </c>
      <c r="E19" t="s">
        <v>320</v>
      </c>
      <c r="F19" t="s">
        <v>321</v>
      </c>
      <c r="G19">
        <v>881</v>
      </c>
      <c r="H19" t="s">
        <v>270</v>
      </c>
      <c r="I19" t="s">
        <v>322</v>
      </c>
      <c r="J19" t="s">
        <v>257</v>
      </c>
      <c r="K19" t="s">
        <v>257</v>
      </c>
      <c r="L19">
        <v>970</v>
      </c>
    </row>
    <row r="20" spans="1:12" x14ac:dyDescent="0.45">
      <c r="A20" t="s">
        <v>323</v>
      </c>
      <c r="B20">
        <v>122</v>
      </c>
      <c r="C20">
        <v>208</v>
      </c>
      <c r="D20" t="s">
        <v>324</v>
      </c>
      <c r="E20" t="s">
        <v>325</v>
      </c>
      <c r="F20" t="s">
        <v>322</v>
      </c>
      <c r="G20">
        <v>1310</v>
      </c>
      <c r="H20" t="s">
        <v>326</v>
      </c>
      <c r="I20" t="s">
        <v>327</v>
      </c>
      <c r="J20" t="s">
        <v>257</v>
      </c>
      <c r="K20" t="s">
        <v>257</v>
      </c>
      <c r="L20">
        <v>1240</v>
      </c>
    </row>
    <row r="21" spans="1:12" x14ac:dyDescent="0.45">
      <c r="A21" t="s">
        <v>328</v>
      </c>
      <c r="B21">
        <v>122</v>
      </c>
      <c r="C21">
        <v>317</v>
      </c>
      <c r="D21" t="s">
        <v>329</v>
      </c>
      <c r="E21" t="s">
        <v>330</v>
      </c>
      <c r="F21" t="s">
        <v>331</v>
      </c>
      <c r="G21">
        <v>888</v>
      </c>
      <c r="H21" t="s">
        <v>308</v>
      </c>
      <c r="I21" t="s">
        <v>332</v>
      </c>
      <c r="J21" t="s">
        <v>257</v>
      </c>
      <c r="K21" t="s">
        <v>257</v>
      </c>
      <c r="L21">
        <v>864</v>
      </c>
    </row>
    <row r="22" spans="1:12" x14ac:dyDescent="0.45">
      <c r="A22" t="s">
        <v>333</v>
      </c>
      <c r="B22">
        <v>122</v>
      </c>
      <c r="C22">
        <v>293</v>
      </c>
      <c r="D22" t="s">
        <v>311</v>
      </c>
      <c r="E22" t="s">
        <v>334</v>
      </c>
      <c r="F22" t="s">
        <v>335</v>
      </c>
      <c r="G22">
        <v>819</v>
      </c>
      <c r="H22" t="s">
        <v>336</v>
      </c>
      <c r="I22" t="s">
        <v>337</v>
      </c>
      <c r="J22" t="s">
        <v>257</v>
      </c>
      <c r="K22" t="s">
        <v>257</v>
      </c>
      <c r="L22">
        <v>864</v>
      </c>
    </row>
    <row r="23" spans="1:12" x14ac:dyDescent="0.45">
      <c r="A23" t="s">
        <v>338</v>
      </c>
      <c r="B23">
        <v>122</v>
      </c>
      <c r="C23">
        <v>294</v>
      </c>
      <c r="D23" t="s">
        <v>316</v>
      </c>
      <c r="E23" t="s">
        <v>339</v>
      </c>
      <c r="F23" t="s">
        <v>335</v>
      </c>
      <c r="G23">
        <v>819</v>
      </c>
      <c r="H23" t="s">
        <v>270</v>
      </c>
      <c r="I23" t="s">
        <v>340</v>
      </c>
      <c r="J23" t="s">
        <v>257</v>
      </c>
      <c r="K23" t="s">
        <v>257</v>
      </c>
      <c r="L23">
        <v>871</v>
      </c>
    </row>
    <row r="24" spans="1:12" x14ac:dyDescent="0.45">
      <c r="A24" t="s">
        <v>341</v>
      </c>
      <c r="B24">
        <v>123</v>
      </c>
      <c r="C24">
        <v>294</v>
      </c>
      <c r="D24" t="s">
        <v>342</v>
      </c>
      <c r="E24" t="s">
        <v>343</v>
      </c>
      <c r="F24" t="s">
        <v>332</v>
      </c>
      <c r="G24">
        <v>708</v>
      </c>
      <c r="H24" t="s">
        <v>344</v>
      </c>
      <c r="I24" t="s">
        <v>345</v>
      </c>
      <c r="J24" t="s">
        <v>257</v>
      </c>
      <c r="K24" t="s">
        <v>257</v>
      </c>
      <c r="L24">
        <v>987</v>
      </c>
    </row>
    <row r="25" spans="1:12" x14ac:dyDescent="0.45">
      <c r="A25" t="s">
        <v>346</v>
      </c>
      <c r="B25">
        <v>122</v>
      </c>
      <c r="C25">
        <v>269</v>
      </c>
      <c r="D25" t="s">
        <v>264</v>
      </c>
      <c r="E25" t="s">
        <v>347</v>
      </c>
      <c r="F25" t="s">
        <v>316</v>
      </c>
      <c r="G25">
        <v>708</v>
      </c>
      <c r="H25" t="s">
        <v>260</v>
      </c>
      <c r="I25" t="s">
        <v>348</v>
      </c>
      <c r="J25" t="s">
        <v>257</v>
      </c>
      <c r="K25" t="s">
        <v>257</v>
      </c>
      <c r="L25">
        <v>871</v>
      </c>
    </row>
    <row r="26" spans="1:12" x14ac:dyDescent="0.45">
      <c r="A26" t="s">
        <v>349</v>
      </c>
      <c r="B26">
        <v>122</v>
      </c>
      <c r="C26">
        <v>269</v>
      </c>
      <c r="D26" t="s">
        <v>274</v>
      </c>
      <c r="E26" t="s">
        <v>350</v>
      </c>
      <c r="F26" t="s">
        <v>316</v>
      </c>
      <c r="G26">
        <v>708</v>
      </c>
      <c r="H26" t="s">
        <v>260</v>
      </c>
      <c r="I26" t="s">
        <v>351</v>
      </c>
      <c r="J26" t="s">
        <v>257</v>
      </c>
      <c r="K26" t="s">
        <v>257</v>
      </c>
      <c r="L26">
        <v>859</v>
      </c>
    </row>
    <row r="27" spans="1:12" x14ac:dyDescent="0.45">
      <c r="A27" t="s">
        <v>352</v>
      </c>
      <c r="B27">
        <v>122</v>
      </c>
      <c r="C27">
        <v>269</v>
      </c>
      <c r="D27" t="s">
        <v>269</v>
      </c>
      <c r="E27" t="s">
        <v>347</v>
      </c>
      <c r="F27" t="s">
        <v>316</v>
      </c>
      <c r="G27">
        <v>708</v>
      </c>
      <c r="H27" t="s">
        <v>353</v>
      </c>
      <c r="I27" t="s">
        <v>354</v>
      </c>
      <c r="J27" t="s">
        <v>257</v>
      </c>
      <c r="K27" t="s">
        <v>257</v>
      </c>
      <c r="L27">
        <v>860</v>
      </c>
    </row>
    <row r="28" spans="1:12" x14ac:dyDescent="0.45">
      <c r="A28" t="s">
        <v>355</v>
      </c>
      <c r="B28">
        <v>121</v>
      </c>
      <c r="C28">
        <v>654</v>
      </c>
      <c r="D28">
        <v>7390</v>
      </c>
      <c r="E28" t="s">
        <v>356</v>
      </c>
      <c r="F28">
        <v>7430</v>
      </c>
      <c r="G28">
        <v>339</v>
      </c>
      <c r="H28" t="s">
        <v>260</v>
      </c>
      <c r="I28" t="s">
        <v>357</v>
      </c>
      <c r="J28" t="s">
        <v>257</v>
      </c>
      <c r="K28" t="s">
        <v>257</v>
      </c>
      <c r="L28">
        <v>239</v>
      </c>
    </row>
    <row r="29" spans="1:12" x14ac:dyDescent="0.45">
      <c r="A29" t="s">
        <v>358</v>
      </c>
      <c r="B29">
        <v>121</v>
      </c>
      <c r="C29">
        <v>618</v>
      </c>
      <c r="D29">
        <v>7630</v>
      </c>
      <c r="E29" t="s">
        <v>359</v>
      </c>
      <c r="F29">
        <v>7510</v>
      </c>
      <c r="G29">
        <v>339</v>
      </c>
      <c r="H29" t="s">
        <v>260</v>
      </c>
      <c r="I29" t="s">
        <v>360</v>
      </c>
      <c r="J29" t="s">
        <v>257</v>
      </c>
      <c r="K29" t="s">
        <v>257</v>
      </c>
      <c r="L29">
        <v>232</v>
      </c>
    </row>
    <row r="30" spans="1:12" x14ac:dyDescent="0.45">
      <c r="A30" t="s">
        <v>361</v>
      </c>
      <c r="B30">
        <v>121</v>
      </c>
      <c r="C30">
        <v>834</v>
      </c>
      <c r="D30">
        <v>5780</v>
      </c>
      <c r="E30" t="s">
        <v>362</v>
      </c>
      <c r="F30">
        <v>5790</v>
      </c>
      <c r="G30">
        <v>254</v>
      </c>
      <c r="H30" t="s">
        <v>260</v>
      </c>
      <c r="I30">
        <v>8200</v>
      </c>
      <c r="J30" t="s">
        <v>257</v>
      </c>
      <c r="K30" t="s">
        <v>257</v>
      </c>
      <c r="L30">
        <v>171</v>
      </c>
    </row>
    <row r="31" spans="1:12" x14ac:dyDescent="0.45">
      <c r="A31" t="s">
        <v>363</v>
      </c>
      <c r="B31">
        <v>121</v>
      </c>
      <c r="C31">
        <v>738</v>
      </c>
      <c r="D31">
        <v>6390</v>
      </c>
      <c r="E31" t="s">
        <v>364</v>
      </c>
      <c r="F31">
        <v>6180</v>
      </c>
      <c r="G31">
        <v>266</v>
      </c>
      <c r="H31" t="s">
        <v>270</v>
      </c>
      <c r="I31">
        <v>9140</v>
      </c>
      <c r="J31" t="s">
        <v>257</v>
      </c>
      <c r="K31" t="s">
        <v>257</v>
      </c>
      <c r="L31">
        <v>199</v>
      </c>
    </row>
    <row r="32" spans="1:12" x14ac:dyDescent="0.45">
      <c r="A32" t="s">
        <v>365</v>
      </c>
      <c r="B32">
        <v>121</v>
      </c>
      <c r="C32">
        <v>666</v>
      </c>
      <c r="D32">
        <v>6970</v>
      </c>
      <c r="E32" t="s">
        <v>356</v>
      </c>
      <c r="F32">
        <v>6800</v>
      </c>
      <c r="G32">
        <v>303</v>
      </c>
      <c r="H32" t="s">
        <v>260</v>
      </c>
      <c r="I32">
        <v>9790</v>
      </c>
      <c r="J32" t="s">
        <v>257</v>
      </c>
      <c r="K32" t="s">
        <v>257</v>
      </c>
      <c r="L32">
        <v>233</v>
      </c>
    </row>
    <row r="33" spans="1:12" x14ac:dyDescent="0.45">
      <c r="A33" t="s">
        <v>366</v>
      </c>
      <c r="B33">
        <v>121</v>
      </c>
      <c r="C33">
        <v>750</v>
      </c>
      <c r="D33">
        <v>6930</v>
      </c>
      <c r="E33" t="s">
        <v>356</v>
      </c>
      <c r="F33">
        <v>7190</v>
      </c>
      <c r="G33">
        <v>315</v>
      </c>
      <c r="H33" t="s">
        <v>270</v>
      </c>
      <c r="I33">
        <v>8960</v>
      </c>
      <c r="J33" t="s">
        <v>257</v>
      </c>
      <c r="K33" t="s">
        <v>257</v>
      </c>
      <c r="L33">
        <v>236</v>
      </c>
    </row>
    <row r="34" spans="1:12" x14ac:dyDescent="0.45">
      <c r="A34" t="s">
        <v>367</v>
      </c>
      <c r="B34">
        <v>121</v>
      </c>
      <c r="C34">
        <v>666</v>
      </c>
      <c r="D34">
        <v>7850</v>
      </c>
      <c r="E34" t="s">
        <v>259</v>
      </c>
      <c r="F34">
        <v>7940</v>
      </c>
      <c r="G34">
        <v>351</v>
      </c>
      <c r="H34" t="s">
        <v>260</v>
      </c>
      <c r="I34" t="s">
        <v>368</v>
      </c>
      <c r="J34" t="s">
        <v>257</v>
      </c>
      <c r="K34" t="s">
        <v>257</v>
      </c>
      <c r="L34">
        <v>266</v>
      </c>
    </row>
    <row r="35" spans="1:12" x14ac:dyDescent="0.45">
      <c r="A35" t="s">
        <v>369</v>
      </c>
      <c r="B35">
        <v>122</v>
      </c>
      <c r="C35">
        <v>437</v>
      </c>
      <c r="D35" t="s">
        <v>370</v>
      </c>
      <c r="E35" t="s">
        <v>371</v>
      </c>
      <c r="F35" t="s">
        <v>357</v>
      </c>
      <c r="G35">
        <v>463</v>
      </c>
      <c r="H35" t="s">
        <v>353</v>
      </c>
      <c r="I35" t="s">
        <v>372</v>
      </c>
      <c r="J35" t="s">
        <v>257</v>
      </c>
      <c r="K35" t="s">
        <v>257</v>
      </c>
      <c r="L35">
        <v>372</v>
      </c>
    </row>
    <row r="36" spans="1:12" x14ac:dyDescent="0.45">
      <c r="A36" t="s">
        <v>373</v>
      </c>
      <c r="B36">
        <v>122</v>
      </c>
      <c r="C36">
        <v>401</v>
      </c>
      <c r="D36" t="s">
        <v>374</v>
      </c>
      <c r="E36" t="s">
        <v>375</v>
      </c>
      <c r="F36" t="s">
        <v>376</v>
      </c>
      <c r="G36">
        <v>488</v>
      </c>
      <c r="H36" t="s">
        <v>353</v>
      </c>
      <c r="I36" t="s">
        <v>335</v>
      </c>
      <c r="J36" t="s">
        <v>257</v>
      </c>
      <c r="K36" t="s">
        <v>257</v>
      </c>
      <c r="L36">
        <v>397</v>
      </c>
    </row>
    <row r="37" spans="1:12" x14ac:dyDescent="0.45">
      <c r="A37" t="s">
        <v>377</v>
      </c>
      <c r="B37">
        <v>122</v>
      </c>
      <c r="C37">
        <v>391</v>
      </c>
      <c r="D37" t="s">
        <v>374</v>
      </c>
      <c r="E37" t="s">
        <v>378</v>
      </c>
      <c r="F37" t="s">
        <v>379</v>
      </c>
      <c r="G37">
        <v>489</v>
      </c>
      <c r="H37" t="s">
        <v>260</v>
      </c>
      <c r="I37" t="s">
        <v>380</v>
      </c>
      <c r="J37" t="s">
        <v>257</v>
      </c>
      <c r="K37" t="s">
        <v>257</v>
      </c>
      <c r="L37">
        <v>405</v>
      </c>
    </row>
    <row r="38" spans="1:12" x14ac:dyDescent="0.45">
      <c r="A38" t="s">
        <v>381</v>
      </c>
      <c r="B38">
        <v>122</v>
      </c>
      <c r="C38">
        <v>367</v>
      </c>
      <c r="D38" t="s">
        <v>382</v>
      </c>
      <c r="E38" t="s">
        <v>371</v>
      </c>
      <c r="F38" t="s">
        <v>383</v>
      </c>
      <c r="G38">
        <v>513</v>
      </c>
      <c r="H38" t="s">
        <v>384</v>
      </c>
      <c r="I38" t="s">
        <v>385</v>
      </c>
      <c r="J38" t="s">
        <v>257</v>
      </c>
      <c r="K38" t="s">
        <v>257</v>
      </c>
      <c r="L38">
        <v>423</v>
      </c>
    </row>
    <row r="39" spans="1:12" x14ac:dyDescent="0.45">
      <c r="A39" t="s">
        <v>386</v>
      </c>
      <c r="B39">
        <v>121</v>
      </c>
      <c r="C39">
        <v>714</v>
      </c>
      <c r="D39">
        <v>6660</v>
      </c>
      <c r="E39" t="s">
        <v>356</v>
      </c>
      <c r="F39">
        <v>7120</v>
      </c>
      <c r="G39">
        <v>303</v>
      </c>
      <c r="H39" t="s">
        <v>260</v>
      </c>
      <c r="I39">
        <v>9370</v>
      </c>
      <c r="J39" t="s">
        <v>257</v>
      </c>
      <c r="K39" t="s">
        <v>257</v>
      </c>
      <c r="L39">
        <v>226</v>
      </c>
    </row>
    <row r="40" spans="1:12" x14ac:dyDescent="0.45">
      <c r="A40" t="s">
        <v>387</v>
      </c>
      <c r="B40">
        <v>121</v>
      </c>
      <c r="C40">
        <v>702</v>
      </c>
      <c r="D40">
        <v>6630</v>
      </c>
      <c r="E40" t="s">
        <v>388</v>
      </c>
      <c r="F40">
        <v>6760</v>
      </c>
      <c r="G40">
        <v>303</v>
      </c>
      <c r="H40" t="s">
        <v>353</v>
      </c>
      <c r="I40">
        <v>9360</v>
      </c>
      <c r="J40" t="s">
        <v>257</v>
      </c>
      <c r="K40" t="s">
        <v>257</v>
      </c>
      <c r="L40">
        <v>214</v>
      </c>
    </row>
    <row r="41" spans="1:12" x14ac:dyDescent="0.45">
      <c r="A41" t="s">
        <v>389</v>
      </c>
      <c r="B41">
        <v>121</v>
      </c>
      <c r="C41">
        <v>569</v>
      </c>
      <c r="D41">
        <v>7290</v>
      </c>
      <c r="E41" t="s">
        <v>388</v>
      </c>
      <c r="F41">
        <v>7590</v>
      </c>
      <c r="G41">
        <v>303</v>
      </c>
      <c r="H41" t="s">
        <v>353</v>
      </c>
      <c r="I41" t="s">
        <v>390</v>
      </c>
      <c r="J41" t="s">
        <v>257</v>
      </c>
      <c r="K41" t="s">
        <v>257</v>
      </c>
      <c r="L41">
        <v>261</v>
      </c>
    </row>
    <row r="42" spans="1:12" x14ac:dyDescent="0.45">
      <c r="A42" t="s">
        <v>391</v>
      </c>
      <c r="B42">
        <v>121</v>
      </c>
      <c r="C42">
        <v>786</v>
      </c>
      <c r="D42">
        <v>7000</v>
      </c>
      <c r="E42" t="s">
        <v>259</v>
      </c>
      <c r="F42">
        <v>7590</v>
      </c>
      <c r="G42">
        <v>339</v>
      </c>
      <c r="H42" t="s">
        <v>260</v>
      </c>
      <c r="I42">
        <v>8930</v>
      </c>
      <c r="J42" t="s">
        <v>257</v>
      </c>
      <c r="K42" t="s">
        <v>257</v>
      </c>
      <c r="L42">
        <v>254</v>
      </c>
    </row>
    <row r="43" spans="1:12" x14ac:dyDescent="0.45">
      <c r="A43" t="s">
        <v>392</v>
      </c>
      <c r="B43">
        <v>122</v>
      </c>
      <c r="C43">
        <v>521</v>
      </c>
      <c r="D43" t="s">
        <v>393</v>
      </c>
      <c r="E43" t="s">
        <v>371</v>
      </c>
      <c r="F43" t="s">
        <v>394</v>
      </c>
      <c r="G43">
        <v>584</v>
      </c>
      <c r="H43" t="s">
        <v>270</v>
      </c>
      <c r="I43" t="s">
        <v>395</v>
      </c>
      <c r="J43" t="s">
        <v>257</v>
      </c>
      <c r="K43" t="s">
        <v>257</v>
      </c>
      <c r="L43">
        <v>399</v>
      </c>
    </row>
    <row r="44" spans="1:12" x14ac:dyDescent="0.45">
      <c r="A44" t="s">
        <v>396</v>
      </c>
      <c r="B44">
        <v>122</v>
      </c>
      <c r="C44">
        <v>437</v>
      </c>
      <c r="D44" t="s">
        <v>397</v>
      </c>
      <c r="E44" t="s">
        <v>398</v>
      </c>
      <c r="F44" t="s">
        <v>399</v>
      </c>
      <c r="G44">
        <v>560</v>
      </c>
      <c r="H44" t="s">
        <v>353</v>
      </c>
      <c r="I44" t="s">
        <v>400</v>
      </c>
      <c r="J44" t="s">
        <v>257</v>
      </c>
      <c r="K44" t="s">
        <v>257</v>
      </c>
      <c r="L44">
        <v>437</v>
      </c>
    </row>
    <row r="45" spans="1:12" x14ac:dyDescent="0.45">
      <c r="A45" t="s">
        <v>401</v>
      </c>
      <c r="B45">
        <v>122</v>
      </c>
      <c r="C45">
        <v>391</v>
      </c>
      <c r="D45" t="s">
        <v>390</v>
      </c>
      <c r="E45" t="s">
        <v>402</v>
      </c>
      <c r="F45" t="s">
        <v>403</v>
      </c>
      <c r="G45">
        <v>575</v>
      </c>
      <c r="H45" t="s">
        <v>404</v>
      </c>
      <c r="I45" t="s">
        <v>405</v>
      </c>
      <c r="J45" t="s">
        <v>257</v>
      </c>
      <c r="K45" t="s">
        <v>257</v>
      </c>
      <c r="L45">
        <v>525</v>
      </c>
    </row>
    <row r="46" spans="1:12" x14ac:dyDescent="0.45">
      <c r="A46" t="s">
        <v>406</v>
      </c>
      <c r="B46">
        <v>122</v>
      </c>
      <c r="C46">
        <v>622</v>
      </c>
      <c r="D46">
        <v>8820</v>
      </c>
      <c r="E46" t="s">
        <v>407</v>
      </c>
      <c r="F46">
        <v>8880</v>
      </c>
      <c r="G46">
        <v>413</v>
      </c>
      <c r="H46" t="s">
        <v>270</v>
      </c>
      <c r="I46" t="s">
        <v>394</v>
      </c>
      <c r="J46" t="s">
        <v>257</v>
      </c>
      <c r="K46" t="s">
        <v>257</v>
      </c>
      <c r="L46">
        <v>288</v>
      </c>
    </row>
    <row r="47" spans="1:12" x14ac:dyDescent="0.45">
      <c r="A47" t="s">
        <v>408</v>
      </c>
      <c r="B47">
        <v>122</v>
      </c>
      <c r="C47">
        <v>417</v>
      </c>
      <c r="D47" t="s">
        <v>409</v>
      </c>
      <c r="E47" t="s">
        <v>410</v>
      </c>
      <c r="F47" t="s">
        <v>411</v>
      </c>
      <c r="G47">
        <v>685</v>
      </c>
      <c r="H47" t="s">
        <v>279</v>
      </c>
      <c r="I47" t="s">
        <v>372</v>
      </c>
      <c r="J47" t="s">
        <v>257</v>
      </c>
      <c r="K47" t="s">
        <v>257</v>
      </c>
      <c r="L47">
        <v>457</v>
      </c>
    </row>
    <row r="48" spans="1:12" x14ac:dyDescent="0.45">
      <c r="A48" t="s">
        <v>412</v>
      </c>
      <c r="B48">
        <v>123</v>
      </c>
      <c r="C48">
        <v>319</v>
      </c>
      <c r="D48" t="s">
        <v>413</v>
      </c>
      <c r="E48" t="s">
        <v>414</v>
      </c>
      <c r="F48" t="s">
        <v>415</v>
      </c>
      <c r="G48">
        <v>688</v>
      </c>
      <c r="H48" t="s">
        <v>260</v>
      </c>
      <c r="I48" t="s">
        <v>416</v>
      </c>
      <c r="J48" t="s">
        <v>257</v>
      </c>
      <c r="K48" t="s">
        <v>257</v>
      </c>
      <c r="L48">
        <v>453</v>
      </c>
    </row>
    <row r="49" spans="1:12" x14ac:dyDescent="0.45">
      <c r="A49" t="s">
        <v>417</v>
      </c>
      <c r="B49">
        <v>123</v>
      </c>
      <c r="C49">
        <v>295</v>
      </c>
      <c r="D49" t="s">
        <v>418</v>
      </c>
      <c r="E49" t="s">
        <v>414</v>
      </c>
      <c r="F49" t="s">
        <v>419</v>
      </c>
      <c r="G49">
        <v>688</v>
      </c>
      <c r="H49" t="s">
        <v>404</v>
      </c>
      <c r="I49" t="s">
        <v>420</v>
      </c>
      <c r="J49" t="s">
        <v>257</v>
      </c>
      <c r="K49" t="s">
        <v>257</v>
      </c>
      <c r="L49">
        <v>441</v>
      </c>
    </row>
    <row r="50" spans="1:12" x14ac:dyDescent="0.45">
      <c r="A50" t="s">
        <v>421</v>
      </c>
      <c r="B50">
        <v>122</v>
      </c>
      <c r="C50">
        <v>401</v>
      </c>
      <c r="D50" t="s">
        <v>422</v>
      </c>
      <c r="E50" t="s">
        <v>334</v>
      </c>
      <c r="F50" t="s">
        <v>423</v>
      </c>
      <c r="G50">
        <v>805</v>
      </c>
      <c r="H50" t="s">
        <v>308</v>
      </c>
      <c r="I50" t="s">
        <v>424</v>
      </c>
      <c r="J50" t="s">
        <v>257</v>
      </c>
      <c r="K50" t="s">
        <v>257</v>
      </c>
      <c r="L50">
        <v>452</v>
      </c>
    </row>
    <row r="51" spans="1:12" x14ac:dyDescent="0.45">
      <c r="A51" t="s">
        <v>425</v>
      </c>
      <c r="B51">
        <v>122</v>
      </c>
      <c r="C51">
        <v>390</v>
      </c>
      <c r="D51" t="s">
        <v>426</v>
      </c>
      <c r="E51" t="s">
        <v>427</v>
      </c>
      <c r="F51" t="s">
        <v>428</v>
      </c>
      <c r="G51">
        <v>805</v>
      </c>
      <c r="H51" t="s">
        <v>344</v>
      </c>
      <c r="I51" t="s">
        <v>429</v>
      </c>
      <c r="J51" t="s">
        <v>257</v>
      </c>
      <c r="K51" t="s">
        <v>257</v>
      </c>
      <c r="L51">
        <v>557</v>
      </c>
    </row>
    <row r="52" spans="1:12" x14ac:dyDescent="0.45">
      <c r="A52" t="s">
        <v>430</v>
      </c>
      <c r="B52">
        <v>122</v>
      </c>
      <c r="C52">
        <v>340</v>
      </c>
      <c r="D52" t="s">
        <v>431</v>
      </c>
      <c r="E52" t="s">
        <v>432</v>
      </c>
      <c r="F52" t="s">
        <v>274</v>
      </c>
      <c r="G52">
        <v>840</v>
      </c>
      <c r="H52" t="s">
        <v>260</v>
      </c>
      <c r="I52" t="s">
        <v>400</v>
      </c>
      <c r="J52" t="s">
        <v>257</v>
      </c>
      <c r="K52" t="s">
        <v>257</v>
      </c>
      <c r="L52">
        <v>590</v>
      </c>
    </row>
    <row r="53" spans="1:12" x14ac:dyDescent="0.45">
      <c r="A53" t="s">
        <v>433</v>
      </c>
      <c r="B53">
        <v>121</v>
      </c>
      <c r="C53">
        <v>638</v>
      </c>
      <c r="D53">
        <v>6420</v>
      </c>
      <c r="E53" t="s">
        <v>356</v>
      </c>
      <c r="F53">
        <v>7160</v>
      </c>
      <c r="G53">
        <v>277</v>
      </c>
      <c r="H53" t="s">
        <v>353</v>
      </c>
      <c r="I53">
        <v>7870</v>
      </c>
      <c r="J53" t="s">
        <v>257</v>
      </c>
      <c r="K53" t="s">
        <v>257</v>
      </c>
      <c r="L53">
        <v>669</v>
      </c>
    </row>
    <row r="54" spans="1:12" x14ac:dyDescent="0.45">
      <c r="A54" t="s">
        <v>434</v>
      </c>
      <c r="B54">
        <v>122</v>
      </c>
      <c r="C54">
        <v>425</v>
      </c>
      <c r="D54" t="s">
        <v>254</v>
      </c>
      <c r="E54" t="s">
        <v>435</v>
      </c>
      <c r="F54" t="s">
        <v>399</v>
      </c>
      <c r="G54">
        <v>559</v>
      </c>
      <c r="H54" t="s">
        <v>270</v>
      </c>
      <c r="I54" t="s">
        <v>436</v>
      </c>
      <c r="J54" t="s">
        <v>257</v>
      </c>
      <c r="K54" t="s">
        <v>257</v>
      </c>
      <c r="L54">
        <v>319</v>
      </c>
    </row>
    <row r="55" spans="1:12" x14ac:dyDescent="0.45">
      <c r="A55" t="s">
        <v>437</v>
      </c>
      <c r="B55">
        <v>122</v>
      </c>
      <c r="C55">
        <v>269</v>
      </c>
      <c r="D55" t="s">
        <v>429</v>
      </c>
      <c r="E55" t="s">
        <v>438</v>
      </c>
      <c r="F55" t="s">
        <v>439</v>
      </c>
      <c r="G55">
        <v>672</v>
      </c>
      <c r="H55" t="s">
        <v>404</v>
      </c>
      <c r="I55" t="s">
        <v>440</v>
      </c>
      <c r="J55" t="s">
        <v>257</v>
      </c>
      <c r="K55" t="s">
        <v>257</v>
      </c>
      <c r="L55">
        <v>461</v>
      </c>
    </row>
    <row r="56" spans="1:12" x14ac:dyDescent="0.45">
      <c r="A56" t="s">
        <v>441</v>
      </c>
      <c r="B56">
        <v>122</v>
      </c>
      <c r="C56">
        <v>354</v>
      </c>
      <c r="D56" t="s">
        <v>442</v>
      </c>
      <c r="E56" t="s">
        <v>443</v>
      </c>
      <c r="F56" t="s">
        <v>444</v>
      </c>
      <c r="G56">
        <v>868</v>
      </c>
      <c r="H56" t="s">
        <v>308</v>
      </c>
      <c r="I56" t="s">
        <v>442</v>
      </c>
      <c r="J56" t="s">
        <v>257</v>
      </c>
      <c r="K56" t="s">
        <v>257</v>
      </c>
      <c r="L56">
        <v>563</v>
      </c>
    </row>
    <row r="57" spans="1:12" x14ac:dyDescent="0.45">
      <c r="A57" t="s">
        <v>445</v>
      </c>
      <c r="B57">
        <v>122</v>
      </c>
      <c r="C57">
        <v>354</v>
      </c>
      <c r="D57" t="s">
        <v>290</v>
      </c>
      <c r="E57" t="s">
        <v>330</v>
      </c>
      <c r="F57" t="s">
        <v>290</v>
      </c>
      <c r="G57">
        <v>916</v>
      </c>
      <c r="H57" t="s">
        <v>336</v>
      </c>
      <c r="I57" t="s">
        <v>316</v>
      </c>
      <c r="J57" t="s">
        <v>257</v>
      </c>
      <c r="K57" t="s">
        <v>257</v>
      </c>
      <c r="L57">
        <v>591</v>
      </c>
    </row>
    <row r="58" spans="1:12" x14ac:dyDescent="0.45">
      <c r="A58" t="s">
        <v>446</v>
      </c>
      <c r="B58">
        <v>123</v>
      </c>
      <c r="C58">
        <v>245</v>
      </c>
      <c r="D58" t="s">
        <v>447</v>
      </c>
      <c r="E58" t="s">
        <v>448</v>
      </c>
      <c r="F58" t="s">
        <v>290</v>
      </c>
      <c r="G58">
        <v>979</v>
      </c>
      <c r="H58" t="s">
        <v>279</v>
      </c>
      <c r="I58" t="s">
        <v>449</v>
      </c>
      <c r="J58" t="s">
        <v>257</v>
      </c>
      <c r="K58" t="s">
        <v>257</v>
      </c>
      <c r="L58">
        <v>718</v>
      </c>
    </row>
    <row r="59" spans="1:12" x14ac:dyDescent="0.45">
      <c r="A59" t="s">
        <v>450</v>
      </c>
      <c r="B59">
        <v>121</v>
      </c>
      <c r="C59">
        <v>533</v>
      </c>
      <c r="D59" t="s">
        <v>376</v>
      </c>
      <c r="E59" t="s">
        <v>407</v>
      </c>
      <c r="F59" t="s">
        <v>379</v>
      </c>
      <c r="G59">
        <v>471</v>
      </c>
      <c r="H59" t="s">
        <v>270</v>
      </c>
      <c r="I59" t="s">
        <v>451</v>
      </c>
      <c r="J59" t="s">
        <v>257</v>
      </c>
      <c r="K59" t="s">
        <v>257</v>
      </c>
      <c r="L59">
        <v>250</v>
      </c>
    </row>
    <row r="60" spans="1:12" x14ac:dyDescent="0.45">
      <c r="A60" t="s">
        <v>452</v>
      </c>
      <c r="B60">
        <v>122</v>
      </c>
      <c r="C60">
        <v>342</v>
      </c>
      <c r="D60" t="s">
        <v>428</v>
      </c>
      <c r="E60" t="s">
        <v>320</v>
      </c>
      <c r="F60" t="s">
        <v>267</v>
      </c>
      <c r="G60">
        <v>784</v>
      </c>
      <c r="H60" t="s">
        <v>260</v>
      </c>
      <c r="I60" t="s">
        <v>453</v>
      </c>
      <c r="J60" t="s">
        <v>257</v>
      </c>
      <c r="K60" t="s">
        <v>257</v>
      </c>
      <c r="L60">
        <v>533</v>
      </c>
    </row>
    <row r="61" spans="1:12" x14ac:dyDescent="0.45">
      <c r="A61" t="s">
        <v>454</v>
      </c>
      <c r="B61">
        <v>123</v>
      </c>
      <c r="C61">
        <v>234</v>
      </c>
      <c r="D61" t="s">
        <v>455</v>
      </c>
      <c r="E61" t="s">
        <v>312</v>
      </c>
      <c r="F61" t="s">
        <v>456</v>
      </c>
      <c r="G61">
        <v>937</v>
      </c>
      <c r="H61" t="s">
        <v>260</v>
      </c>
      <c r="I61" t="s">
        <v>457</v>
      </c>
      <c r="J61" t="s">
        <v>257</v>
      </c>
      <c r="K61" t="s">
        <v>257</v>
      </c>
      <c r="L61">
        <v>892</v>
      </c>
    </row>
    <row r="62" spans="1:12" x14ac:dyDescent="0.45">
      <c r="A62" t="s">
        <v>458</v>
      </c>
      <c r="B62">
        <v>122</v>
      </c>
      <c r="C62">
        <v>378</v>
      </c>
      <c r="D62" t="s">
        <v>459</v>
      </c>
      <c r="E62" t="s">
        <v>460</v>
      </c>
      <c r="F62" t="s">
        <v>429</v>
      </c>
      <c r="G62">
        <v>756</v>
      </c>
      <c r="H62" t="s">
        <v>279</v>
      </c>
      <c r="I62" t="s">
        <v>426</v>
      </c>
      <c r="J62" t="s">
        <v>257</v>
      </c>
      <c r="K62" t="s">
        <v>257</v>
      </c>
      <c r="L62">
        <v>486</v>
      </c>
    </row>
    <row r="63" spans="1:12" x14ac:dyDescent="0.45">
      <c r="A63" t="s">
        <v>461</v>
      </c>
      <c r="B63">
        <v>122</v>
      </c>
      <c r="C63">
        <v>305</v>
      </c>
      <c r="D63" t="s">
        <v>462</v>
      </c>
      <c r="E63" t="s">
        <v>463</v>
      </c>
      <c r="F63" t="s">
        <v>290</v>
      </c>
      <c r="G63">
        <v>930</v>
      </c>
      <c r="H63" t="s">
        <v>336</v>
      </c>
      <c r="I63" t="s">
        <v>464</v>
      </c>
      <c r="J63" t="s">
        <v>257</v>
      </c>
      <c r="K63" t="s">
        <v>257</v>
      </c>
      <c r="L63">
        <v>662</v>
      </c>
    </row>
    <row r="64" spans="1:12" x14ac:dyDescent="0.45">
      <c r="A64" t="s">
        <v>465</v>
      </c>
      <c r="B64">
        <v>123</v>
      </c>
      <c r="C64">
        <v>282</v>
      </c>
      <c r="D64" t="s">
        <v>466</v>
      </c>
      <c r="E64" t="s">
        <v>467</v>
      </c>
      <c r="F64" t="s">
        <v>313</v>
      </c>
      <c r="G64">
        <v>944</v>
      </c>
      <c r="H64" t="s">
        <v>336</v>
      </c>
      <c r="I64" t="s">
        <v>419</v>
      </c>
      <c r="J64" t="s">
        <v>257</v>
      </c>
      <c r="K64" t="s">
        <v>257</v>
      </c>
      <c r="L64">
        <v>770</v>
      </c>
    </row>
    <row r="65" spans="1:12" x14ac:dyDescent="0.45">
      <c r="A65" t="s">
        <v>468</v>
      </c>
      <c r="B65">
        <v>120</v>
      </c>
      <c r="C65">
        <v>577</v>
      </c>
      <c r="D65">
        <v>7290</v>
      </c>
      <c r="E65" t="s">
        <v>469</v>
      </c>
      <c r="F65">
        <v>7510</v>
      </c>
      <c r="G65">
        <v>313</v>
      </c>
      <c r="H65" t="s">
        <v>260</v>
      </c>
      <c r="I65">
        <v>9020</v>
      </c>
      <c r="J65" t="s">
        <v>257</v>
      </c>
      <c r="K65" t="s">
        <v>257</v>
      </c>
      <c r="L65">
        <v>141</v>
      </c>
    </row>
    <row r="66" spans="1:12" x14ac:dyDescent="0.45">
      <c r="A66" t="s">
        <v>470</v>
      </c>
      <c r="B66">
        <v>121</v>
      </c>
      <c r="C66">
        <v>533</v>
      </c>
      <c r="D66">
        <v>9400</v>
      </c>
      <c r="E66" t="s">
        <v>471</v>
      </c>
      <c r="F66">
        <v>9460</v>
      </c>
      <c r="G66">
        <v>399</v>
      </c>
      <c r="H66" t="s">
        <v>260</v>
      </c>
      <c r="I66" t="s">
        <v>472</v>
      </c>
      <c r="J66" t="s">
        <v>257</v>
      </c>
      <c r="K66" t="s">
        <v>257</v>
      </c>
      <c r="L66">
        <v>232</v>
      </c>
    </row>
    <row r="67" spans="1:12" x14ac:dyDescent="0.45">
      <c r="A67" t="s">
        <v>473</v>
      </c>
      <c r="B67">
        <v>121</v>
      </c>
      <c r="C67">
        <v>545</v>
      </c>
      <c r="D67">
        <v>9960</v>
      </c>
      <c r="E67" t="s">
        <v>474</v>
      </c>
      <c r="F67">
        <v>9660</v>
      </c>
      <c r="G67">
        <v>411</v>
      </c>
      <c r="H67" t="s">
        <v>279</v>
      </c>
      <c r="I67" t="s">
        <v>475</v>
      </c>
      <c r="J67" t="s">
        <v>257</v>
      </c>
      <c r="K67" t="s">
        <v>257</v>
      </c>
      <c r="L67">
        <v>241</v>
      </c>
    </row>
    <row r="68" spans="1:12" x14ac:dyDescent="0.45">
      <c r="A68" t="s">
        <v>476</v>
      </c>
      <c r="B68">
        <v>121</v>
      </c>
      <c r="C68">
        <v>509</v>
      </c>
      <c r="D68" t="s">
        <v>477</v>
      </c>
      <c r="E68" t="s">
        <v>375</v>
      </c>
      <c r="F68" t="s">
        <v>478</v>
      </c>
      <c r="G68">
        <v>424</v>
      </c>
      <c r="H68" t="s">
        <v>260</v>
      </c>
      <c r="I68" t="s">
        <v>397</v>
      </c>
      <c r="J68" t="s">
        <v>257</v>
      </c>
      <c r="K68" t="s">
        <v>257</v>
      </c>
      <c r="L68">
        <v>202</v>
      </c>
    </row>
    <row r="69" spans="1:12" x14ac:dyDescent="0.45">
      <c r="A69" t="s">
        <v>479</v>
      </c>
      <c r="B69">
        <v>121</v>
      </c>
      <c r="C69">
        <v>457</v>
      </c>
      <c r="D69">
        <v>5690</v>
      </c>
      <c r="E69" t="s">
        <v>362</v>
      </c>
      <c r="F69">
        <v>5470</v>
      </c>
      <c r="G69">
        <v>217</v>
      </c>
      <c r="H69" t="s">
        <v>260</v>
      </c>
      <c r="I69">
        <v>8090</v>
      </c>
      <c r="J69" t="s">
        <v>257</v>
      </c>
      <c r="K69" t="s">
        <v>257</v>
      </c>
      <c r="L69">
        <v>639</v>
      </c>
    </row>
    <row r="70" spans="1:12" x14ac:dyDescent="0.45">
      <c r="A70" t="s">
        <v>480</v>
      </c>
      <c r="B70">
        <v>121</v>
      </c>
      <c r="C70">
        <v>565</v>
      </c>
      <c r="D70">
        <v>8090</v>
      </c>
      <c r="E70" t="s">
        <v>259</v>
      </c>
      <c r="F70">
        <v>7980</v>
      </c>
      <c r="G70">
        <v>314</v>
      </c>
      <c r="H70" t="s">
        <v>260</v>
      </c>
      <c r="I70" t="s">
        <v>379</v>
      </c>
      <c r="J70" t="s">
        <v>257</v>
      </c>
      <c r="K70" t="s">
        <v>257</v>
      </c>
      <c r="L70">
        <v>101</v>
      </c>
    </row>
    <row r="71" spans="1:12" x14ac:dyDescent="0.45">
      <c r="A71" t="s">
        <v>481</v>
      </c>
      <c r="B71">
        <v>121</v>
      </c>
      <c r="C71">
        <v>577</v>
      </c>
      <c r="D71">
        <v>8310</v>
      </c>
      <c r="E71" t="s">
        <v>388</v>
      </c>
      <c r="F71">
        <v>8330</v>
      </c>
      <c r="G71">
        <v>338</v>
      </c>
      <c r="H71" t="s">
        <v>384</v>
      </c>
      <c r="I71" t="s">
        <v>383</v>
      </c>
      <c r="J71" t="s">
        <v>257</v>
      </c>
      <c r="K71" t="s">
        <v>257</v>
      </c>
      <c r="L71">
        <v>134</v>
      </c>
    </row>
    <row r="72" spans="1:12" x14ac:dyDescent="0.45">
      <c r="A72" t="s">
        <v>482</v>
      </c>
      <c r="B72">
        <v>122</v>
      </c>
      <c r="C72">
        <v>413</v>
      </c>
      <c r="D72" t="s">
        <v>483</v>
      </c>
      <c r="E72" t="s">
        <v>484</v>
      </c>
      <c r="F72" t="s">
        <v>485</v>
      </c>
      <c r="G72">
        <v>413</v>
      </c>
      <c r="H72" t="s">
        <v>404</v>
      </c>
      <c r="I72" t="s">
        <v>301</v>
      </c>
      <c r="J72" t="s">
        <v>257</v>
      </c>
      <c r="K72" t="s">
        <v>257</v>
      </c>
      <c r="L72">
        <v>482</v>
      </c>
    </row>
    <row r="73" spans="1:12" x14ac:dyDescent="0.45">
      <c r="A73" t="s">
        <v>486</v>
      </c>
      <c r="B73">
        <v>120</v>
      </c>
      <c r="C73">
        <v>577</v>
      </c>
      <c r="D73">
        <v>6340</v>
      </c>
      <c r="E73" t="s">
        <v>359</v>
      </c>
      <c r="F73">
        <v>6650</v>
      </c>
      <c r="G73">
        <v>276</v>
      </c>
      <c r="H73" t="s">
        <v>260</v>
      </c>
      <c r="I73">
        <v>8870</v>
      </c>
      <c r="J73" t="s">
        <v>257</v>
      </c>
      <c r="K73" t="s">
        <v>257</v>
      </c>
      <c r="L73">
        <v>164</v>
      </c>
    </row>
    <row r="74" spans="1:12" x14ac:dyDescent="0.45">
      <c r="A74" t="s">
        <v>487</v>
      </c>
      <c r="B74">
        <v>121</v>
      </c>
      <c r="C74">
        <v>606</v>
      </c>
      <c r="D74">
        <v>7630</v>
      </c>
      <c r="E74" t="s">
        <v>388</v>
      </c>
      <c r="F74">
        <v>7980</v>
      </c>
      <c r="G74">
        <v>314</v>
      </c>
      <c r="H74" t="s">
        <v>279</v>
      </c>
      <c r="I74" t="s">
        <v>376</v>
      </c>
      <c r="J74" t="s">
        <v>257</v>
      </c>
      <c r="K74" t="s">
        <v>257</v>
      </c>
      <c r="L74">
        <v>195</v>
      </c>
    </row>
    <row r="75" spans="1:12" x14ac:dyDescent="0.45">
      <c r="A75" t="s">
        <v>488</v>
      </c>
      <c r="B75">
        <v>122</v>
      </c>
      <c r="C75">
        <v>401</v>
      </c>
      <c r="D75" t="s">
        <v>383</v>
      </c>
      <c r="E75" t="s">
        <v>378</v>
      </c>
      <c r="F75" t="s">
        <v>399</v>
      </c>
      <c r="G75">
        <v>389</v>
      </c>
      <c r="H75" t="s">
        <v>404</v>
      </c>
      <c r="I75" t="s">
        <v>331</v>
      </c>
      <c r="J75" t="s">
        <v>257</v>
      </c>
      <c r="K75" t="s">
        <v>257</v>
      </c>
      <c r="L75">
        <v>494</v>
      </c>
    </row>
    <row r="76" spans="1:12" x14ac:dyDescent="0.45">
      <c r="A76" t="s">
        <v>489</v>
      </c>
      <c r="B76">
        <v>122</v>
      </c>
      <c r="C76">
        <v>294</v>
      </c>
      <c r="D76" t="s">
        <v>254</v>
      </c>
      <c r="E76" t="s">
        <v>474</v>
      </c>
      <c r="F76" t="s">
        <v>490</v>
      </c>
      <c r="G76">
        <v>465</v>
      </c>
      <c r="H76" t="s">
        <v>491</v>
      </c>
      <c r="I76" t="s">
        <v>492</v>
      </c>
      <c r="J76" t="s">
        <v>257</v>
      </c>
      <c r="K76" t="s">
        <v>257</v>
      </c>
      <c r="L76">
        <v>785</v>
      </c>
    </row>
    <row r="77" spans="1:12" x14ac:dyDescent="0.45">
      <c r="A77" t="s">
        <v>493</v>
      </c>
      <c r="B77">
        <v>121</v>
      </c>
      <c r="C77">
        <v>642</v>
      </c>
      <c r="D77">
        <v>6830</v>
      </c>
      <c r="E77" t="s">
        <v>356</v>
      </c>
      <c r="F77">
        <v>7470</v>
      </c>
      <c r="G77">
        <v>278</v>
      </c>
      <c r="H77" t="s">
        <v>260</v>
      </c>
      <c r="I77" t="s">
        <v>368</v>
      </c>
      <c r="J77" t="s">
        <v>257</v>
      </c>
      <c r="K77" t="s">
        <v>257</v>
      </c>
      <c r="L77">
        <v>198</v>
      </c>
    </row>
    <row r="78" spans="1:12" x14ac:dyDescent="0.45">
      <c r="A78" t="s">
        <v>494</v>
      </c>
      <c r="B78">
        <v>120</v>
      </c>
      <c r="C78">
        <v>626</v>
      </c>
      <c r="D78">
        <v>6970</v>
      </c>
      <c r="E78" t="s">
        <v>259</v>
      </c>
      <c r="F78">
        <v>7350</v>
      </c>
      <c r="G78">
        <v>277</v>
      </c>
      <c r="H78" t="s">
        <v>353</v>
      </c>
      <c r="I78" t="s">
        <v>495</v>
      </c>
      <c r="J78" t="s">
        <v>257</v>
      </c>
      <c r="K78" t="s">
        <v>257</v>
      </c>
      <c r="L78">
        <v>197</v>
      </c>
    </row>
    <row r="79" spans="1:12" x14ac:dyDescent="0.45">
      <c r="A79" t="s">
        <v>496</v>
      </c>
      <c r="B79">
        <v>121</v>
      </c>
      <c r="C79">
        <v>630</v>
      </c>
      <c r="D79">
        <v>6900</v>
      </c>
      <c r="E79" t="s">
        <v>388</v>
      </c>
      <c r="F79">
        <v>7230</v>
      </c>
      <c r="G79">
        <v>266</v>
      </c>
      <c r="H79" t="s">
        <v>260</v>
      </c>
      <c r="I79" t="s">
        <v>495</v>
      </c>
      <c r="J79" t="s">
        <v>257</v>
      </c>
      <c r="K79" t="s">
        <v>257</v>
      </c>
      <c r="L79">
        <v>195</v>
      </c>
    </row>
    <row r="80" spans="1:12" x14ac:dyDescent="0.45">
      <c r="A80" t="s">
        <v>497</v>
      </c>
      <c r="B80">
        <v>121</v>
      </c>
      <c r="C80">
        <v>533</v>
      </c>
      <c r="D80">
        <v>8310</v>
      </c>
      <c r="E80" t="s">
        <v>388</v>
      </c>
      <c r="F80">
        <v>8800</v>
      </c>
      <c r="G80">
        <v>327</v>
      </c>
      <c r="H80" t="s">
        <v>353</v>
      </c>
      <c r="I80" t="s">
        <v>498</v>
      </c>
      <c r="J80" t="s">
        <v>257</v>
      </c>
      <c r="K80" t="s">
        <v>257</v>
      </c>
      <c r="L80">
        <v>244</v>
      </c>
    </row>
    <row r="81" spans="1:12" x14ac:dyDescent="0.45">
      <c r="A81" t="s">
        <v>499</v>
      </c>
      <c r="B81">
        <v>121</v>
      </c>
      <c r="C81">
        <v>565</v>
      </c>
      <c r="D81" t="s">
        <v>357</v>
      </c>
      <c r="E81" t="s">
        <v>388</v>
      </c>
      <c r="F81">
        <v>6650</v>
      </c>
      <c r="G81">
        <v>350</v>
      </c>
      <c r="H81" t="s">
        <v>384</v>
      </c>
      <c r="I81" t="s">
        <v>500</v>
      </c>
      <c r="J81" t="s">
        <v>257</v>
      </c>
      <c r="K81" t="s">
        <v>257</v>
      </c>
      <c r="L81">
        <v>273</v>
      </c>
    </row>
    <row r="82" spans="1:12" x14ac:dyDescent="0.45">
      <c r="A82" t="s">
        <v>501</v>
      </c>
      <c r="B82">
        <v>120</v>
      </c>
      <c r="C82">
        <v>533</v>
      </c>
      <c r="D82">
        <v>8970</v>
      </c>
      <c r="E82" t="s">
        <v>407</v>
      </c>
      <c r="F82">
        <v>7590</v>
      </c>
      <c r="G82">
        <v>291</v>
      </c>
      <c r="H82" t="s">
        <v>270</v>
      </c>
      <c r="I82" t="s">
        <v>252</v>
      </c>
      <c r="J82" t="s">
        <v>257</v>
      </c>
      <c r="K82" t="s">
        <v>257</v>
      </c>
      <c r="L82">
        <v>275</v>
      </c>
    </row>
    <row r="83" spans="1:12" x14ac:dyDescent="0.45">
      <c r="A83" t="s">
        <v>502</v>
      </c>
      <c r="B83">
        <v>121</v>
      </c>
      <c r="C83">
        <v>388</v>
      </c>
      <c r="D83" t="s">
        <v>379</v>
      </c>
      <c r="E83" t="s">
        <v>259</v>
      </c>
      <c r="F83">
        <v>9580</v>
      </c>
      <c r="G83">
        <v>316</v>
      </c>
      <c r="H83" t="s">
        <v>384</v>
      </c>
      <c r="I83" t="s">
        <v>311</v>
      </c>
      <c r="J83" t="s">
        <v>257</v>
      </c>
      <c r="K83" t="s">
        <v>257</v>
      </c>
      <c r="L83">
        <v>328</v>
      </c>
    </row>
    <row r="84" spans="1:12" x14ac:dyDescent="0.45">
      <c r="A84" t="s">
        <v>503</v>
      </c>
      <c r="B84">
        <v>121</v>
      </c>
      <c r="C84">
        <v>630</v>
      </c>
      <c r="D84">
        <v>8140</v>
      </c>
      <c r="E84" t="s">
        <v>364</v>
      </c>
      <c r="F84">
        <v>6450</v>
      </c>
      <c r="G84">
        <v>242</v>
      </c>
      <c r="H84" t="s">
        <v>270</v>
      </c>
      <c r="I84" t="s">
        <v>368</v>
      </c>
      <c r="J84" t="s">
        <v>257</v>
      </c>
      <c r="K84" t="s">
        <v>257</v>
      </c>
      <c r="L84">
        <v>235</v>
      </c>
    </row>
    <row r="85" spans="1:12" x14ac:dyDescent="0.45">
      <c r="A85" t="s">
        <v>504</v>
      </c>
      <c r="B85">
        <v>121</v>
      </c>
      <c r="C85">
        <v>618</v>
      </c>
      <c r="D85">
        <v>8020</v>
      </c>
      <c r="E85" t="s">
        <v>364</v>
      </c>
      <c r="F85">
        <v>6490</v>
      </c>
      <c r="G85">
        <v>242</v>
      </c>
      <c r="H85" t="s">
        <v>260</v>
      </c>
      <c r="I85" t="s">
        <v>505</v>
      </c>
      <c r="J85" t="s">
        <v>257</v>
      </c>
      <c r="K85" t="s">
        <v>257</v>
      </c>
      <c r="L85">
        <v>244</v>
      </c>
    </row>
    <row r="86" spans="1:12" x14ac:dyDescent="0.45">
      <c r="A86" t="s">
        <v>506</v>
      </c>
      <c r="B86">
        <v>121</v>
      </c>
      <c r="C86">
        <v>618</v>
      </c>
      <c r="D86">
        <v>8020</v>
      </c>
      <c r="E86" t="s">
        <v>359</v>
      </c>
      <c r="F86">
        <v>6370</v>
      </c>
      <c r="G86">
        <v>242</v>
      </c>
      <c r="H86" t="s">
        <v>270</v>
      </c>
      <c r="I86" t="s">
        <v>360</v>
      </c>
      <c r="J86" t="s">
        <v>257</v>
      </c>
      <c r="K86" t="s">
        <v>257</v>
      </c>
      <c r="L86">
        <v>226</v>
      </c>
    </row>
    <row r="87" spans="1:12" x14ac:dyDescent="0.45">
      <c r="A87" t="s">
        <v>507</v>
      </c>
      <c r="B87">
        <v>123</v>
      </c>
      <c r="C87">
        <v>380</v>
      </c>
      <c r="D87" t="s">
        <v>345</v>
      </c>
      <c r="E87" t="s">
        <v>508</v>
      </c>
      <c r="F87" t="s">
        <v>509</v>
      </c>
      <c r="G87">
        <v>1030</v>
      </c>
      <c r="H87" t="s">
        <v>285</v>
      </c>
      <c r="I87" t="s">
        <v>321</v>
      </c>
      <c r="J87" t="s">
        <v>257</v>
      </c>
      <c r="K87" t="s">
        <v>257</v>
      </c>
      <c r="L87">
        <v>1080</v>
      </c>
    </row>
    <row r="88" spans="1:12" x14ac:dyDescent="0.45">
      <c r="A88" t="s">
        <v>510</v>
      </c>
      <c r="B88">
        <v>123</v>
      </c>
      <c r="C88">
        <v>453</v>
      </c>
      <c r="D88" t="s">
        <v>511</v>
      </c>
      <c r="E88" t="s">
        <v>512</v>
      </c>
      <c r="F88" t="s">
        <v>513</v>
      </c>
      <c r="G88">
        <v>784</v>
      </c>
      <c r="H88" t="s">
        <v>275</v>
      </c>
      <c r="I88" t="s">
        <v>395</v>
      </c>
      <c r="J88" t="s">
        <v>257</v>
      </c>
      <c r="K88" t="s">
        <v>257</v>
      </c>
      <c r="L88">
        <v>878</v>
      </c>
    </row>
    <row r="89" spans="1:12" x14ac:dyDescent="0.45">
      <c r="A89" t="s">
        <v>514</v>
      </c>
      <c r="B89">
        <v>123</v>
      </c>
      <c r="C89">
        <v>294</v>
      </c>
      <c r="D89" t="s">
        <v>515</v>
      </c>
      <c r="E89" t="s">
        <v>516</v>
      </c>
      <c r="F89" t="s">
        <v>517</v>
      </c>
      <c r="G89">
        <v>1130</v>
      </c>
      <c r="H89" t="s">
        <v>344</v>
      </c>
      <c r="I89" t="s">
        <v>332</v>
      </c>
      <c r="J89" t="s">
        <v>257</v>
      </c>
      <c r="K89" t="s">
        <v>257</v>
      </c>
      <c r="L89">
        <v>1060</v>
      </c>
    </row>
    <row r="90" spans="1:12" x14ac:dyDescent="0.45">
      <c r="A90" t="s">
        <v>518</v>
      </c>
      <c r="B90">
        <v>123</v>
      </c>
      <c r="C90">
        <v>307</v>
      </c>
      <c r="D90" t="s">
        <v>515</v>
      </c>
      <c r="E90" t="s">
        <v>516</v>
      </c>
      <c r="F90" t="s">
        <v>519</v>
      </c>
      <c r="G90">
        <v>1180</v>
      </c>
      <c r="H90" t="s">
        <v>344</v>
      </c>
      <c r="I90" t="s">
        <v>265</v>
      </c>
      <c r="J90" t="s">
        <v>257</v>
      </c>
      <c r="K90" t="s">
        <v>257</v>
      </c>
      <c r="L90">
        <v>1050</v>
      </c>
    </row>
    <row r="91" spans="1:12" x14ac:dyDescent="0.45">
      <c r="A91" t="s">
        <v>520</v>
      </c>
      <c r="B91">
        <v>121</v>
      </c>
      <c r="C91">
        <v>726</v>
      </c>
      <c r="D91">
        <v>7190</v>
      </c>
      <c r="E91" t="s">
        <v>469</v>
      </c>
      <c r="F91">
        <v>6330</v>
      </c>
      <c r="G91">
        <v>254</v>
      </c>
      <c r="H91" t="s">
        <v>270</v>
      </c>
      <c r="I91">
        <v>8690</v>
      </c>
      <c r="J91" t="s">
        <v>257</v>
      </c>
      <c r="K91" t="s">
        <v>257</v>
      </c>
      <c r="L91">
        <v>238</v>
      </c>
    </row>
    <row r="92" spans="1:12" x14ac:dyDescent="0.45">
      <c r="A92" t="s">
        <v>521</v>
      </c>
      <c r="B92">
        <v>121</v>
      </c>
      <c r="C92">
        <v>581</v>
      </c>
      <c r="D92">
        <v>9550</v>
      </c>
      <c r="E92" t="s">
        <v>522</v>
      </c>
      <c r="F92">
        <v>8130</v>
      </c>
      <c r="G92">
        <v>340</v>
      </c>
      <c r="H92" t="s">
        <v>260</v>
      </c>
      <c r="I92" t="s">
        <v>393</v>
      </c>
      <c r="J92" t="s">
        <v>257</v>
      </c>
      <c r="K92" t="s">
        <v>257</v>
      </c>
      <c r="L92">
        <v>315</v>
      </c>
    </row>
    <row r="93" spans="1:12" x14ac:dyDescent="0.45">
      <c r="A93" t="s">
        <v>523</v>
      </c>
      <c r="B93">
        <v>122</v>
      </c>
      <c r="C93">
        <v>354</v>
      </c>
      <c r="D93" t="s">
        <v>524</v>
      </c>
      <c r="E93" t="s">
        <v>525</v>
      </c>
      <c r="F93" t="s">
        <v>382</v>
      </c>
      <c r="G93">
        <v>500</v>
      </c>
      <c r="H93" t="s">
        <v>353</v>
      </c>
      <c r="I93" t="s">
        <v>385</v>
      </c>
      <c r="J93" t="s">
        <v>257</v>
      </c>
      <c r="K93" t="s">
        <v>257</v>
      </c>
      <c r="L93">
        <v>650</v>
      </c>
    </row>
    <row r="94" spans="1:12" x14ac:dyDescent="0.45">
      <c r="A94" t="s">
        <v>526</v>
      </c>
      <c r="B94">
        <v>122</v>
      </c>
      <c r="C94">
        <v>316</v>
      </c>
      <c r="D94" t="s">
        <v>527</v>
      </c>
      <c r="E94" t="s">
        <v>528</v>
      </c>
      <c r="F94" t="s">
        <v>529</v>
      </c>
      <c r="G94">
        <v>511</v>
      </c>
      <c r="H94" t="s">
        <v>384</v>
      </c>
      <c r="I94" t="s">
        <v>449</v>
      </c>
      <c r="J94" t="s">
        <v>257</v>
      </c>
      <c r="K94" t="s">
        <v>257</v>
      </c>
      <c r="L94">
        <v>712</v>
      </c>
    </row>
    <row r="95" spans="1:12" x14ac:dyDescent="0.45">
      <c r="A95" t="s">
        <v>530</v>
      </c>
      <c r="B95">
        <v>121</v>
      </c>
      <c r="C95">
        <v>557</v>
      </c>
      <c r="D95">
        <v>8890</v>
      </c>
      <c r="E95" t="s">
        <v>474</v>
      </c>
      <c r="F95">
        <v>9190</v>
      </c>
      <c r="G95">
        <v>484</v>
      </c>
      <c r="H95" t="s">
        <v>270</v>
      </c>
      <c r="I95">
        <v>9890</v>
      </c>
      <c r="J95" t="s">
        <v>257</v>
      </c>
      <c r="K95" t="s">
        <v>257</v>
      </c>
      <c r="L95">
        <v>303</v>
      </c>
    </row>
    <row r="96" spans="1:12" x14ac:dyDescent="0.45">
      <c r="A96" t="s">
        <v>531</v>
      </c>
      <c r="B96">
        <v>122</v>
      </c>
      <c r="C96">
        <v>413</v>
      </c>
      <c r="D96" t="s">
        <v>436</v>
      </c>
      <c r="E96" t="s">
        <v>532</v>
      </c>
      <c r="F96" t="s">
        <v>403</v>
      </c>
      <c r="G96">
        <v>536</v>
      </c>
      <c r="H96" t="s">
        <v>270</v>
      </c>
      <c r="I96" t="s">
        <v>429</v>
      </c>
      <c r="J96" t="s">
        <v>257</v>
      </c>
      <c r="K96" t="s">
        <v>257</v>
      </c>
      <c r="L96">
        <v>557</v>
      </c>
    </row>
    <row r="97" spans="1:12" x14ac:dyDescent="0.45">
      <c r="A97" t="s">
        <v>533</v>
      </c>
      <c r="B97">
        <v>122</v>
      </c>
      <c r="C97">
        <v>354</v>
      </c>
      <c r="D97" t="s">
        <v>426</v>
      </c>
      <c r="E97" t="s">
        <v>534</v>
      </c>
      <c r="F97" t="s">
        <v>535</v>
      </c>
      <c r="G97">
        <v>599</v>
      </c>
      <c r="H97" t="s">
        <v>279</v>
      </c>
      <c r="I97" t="s">
        <v>316</v>
      </c>
      <c r="J97" t="s">
        <v>257</v>
      </c>
      <c r="K97" t="s">
        <v>257</v>
      </c>
      <c r="L97">
        <v>608</v>
      </c>
    </row>
    <row r="98" spans="1:12" x14ac:dyDescent="0.45">
      <c r="A98" t="s">
        <v>536</v>
      </c>
      <c r="B98">
        <v>122</v>
      </c>
      <c r="C98">
        <v>342</v>
      </c>
      <c r="D98" t="s">
        <v>537</v>
      </c>
      <c r="E98" t="s">
        <v>538</v>
      </c>
      <c r="F98" t="s">
        <v>539</v>
      </c>
      <c r="G98">
        <v>598</v>
      </c>
      <c r="H98" t="s">
        <v>260</v>
      </c>
      <c r="I98" t="s">
        <v>423</v>
      </c>
      <c r="J98" t="s">
        <v>257</v>
      </c>
      <c r="K98" t="s">
        <v>257</v>
      </c>
      <c r="L98">
        <v>665</v>
      </c>
    </row>
    <row r="99" spans="1:12" x14ac:dyDescent="0.45">
      <c r="A99" t="s">
        <v>540</v>
      </c>
      <c r="B99">
        <v>122</v>
      </c>
      <c r="C99">
        <v>425</v>
      </c>
      <c r="D99" t="s">
        <v>267</v>
      </c>
      <c r="E99" t="s">
        <v>347</v>
      </c>
      <c r="F99" t="s">
        <v>541</v>
      </c>
      <c r="G99">
        <v>701</v>
      </c>
      <c r="H99" t="s">
        <v>275</v>
      </c>
      <c r="I99" t="s">
        <v>537</v>
      </c>
      <c r="J99" t="s">
        <v>257</v>
      </c>
      <c r="K99" t="s">
        <v>257</v>
      </c>
      <c r="L99">
        <v>578</v>
      </c>
    </row>
    <row r="100" spans="1:12" x14ac:dyDescent="0.45">
      <c r="A100" t="s">
        <v>542</v>
      </c>
      <c r="B100">
        <v>123</v>
      </c>
      <c r="C100">
        <v>264</v>
      </c>
      <c r="D100" t="s">
        <v>466</v>
      </c>
      <c r="E100" t="s">
        <v>543</v>
      </c>
      <c r="F100" t="s">
        <v>311</v>
      </c>
      <c r="G100">
        <v>895</v>
      </c>
      <c r="H100" t="s">
        <v>326</v>
      </c>
      <c r="I100" t="s">
        <v>544</v>
      </c>
      <c r="J100" t="s">
        <v>257</v>
      </c>
      <c r="K100" t="s">
        <v>257</v>
      </c>
      <c r="L100">
        <v>987</v>
      </c>
    </row>
    <row r="101" spans="1:12" x14ac:dyDescent="0.45">
      <c r="A101" t="s">
        <v>545</v>
      </c>
      <c r="B101">
        <v>123</v>
      </c>
      <c r="C101">
        <v>247</v>
      </c>
      <c r="D101" t="s">
        <v>331</v>
      </c>
      <c r="E101" t="s">
        <v>546</v>
      </c>
      <c r="F101" t="s">
        <v>423</v>
      </c>
      <c r="G101">
        <v>930</v>
      </c>
      <c r="H101" t="s">
        <v>336</v>
      </c>
      <c r="I101" t="s">
        <v>547</v>
      </c>
      <c r="J101" t="s">
        <v>257</v>
      </c>
      <c r="K101" t="s">
        <v>257</v>
      </c>
      <c r="L101">
        <v>1040</v>
      </c>
    </row>
    <row r="102" spans="1:12" x14ac:dyDescent="0.45">
      <c r="A102" t="s">
        <v>548</v>
      </c>
      <c r="B102">
        <v>121</v>
      </c>
      <c r="C102">
        <v>433</v>
      </c>
      <c r="D102" t="s">
        <v>524</v>
      </c>
      <c r="E102" t="s">
        <v>534</v>
      </c>
      <c r="F102" t="s">
        <v>549</v>
      </c>
      <c r="G102">
        <v>640</v>
      </c>
      <c r="H102" t="s">
        <v>344</v>
      </c>
      <c r="I102" t="s">
        <v>418</v>
      </c>
      <c r="J102" t="s">
        <v>257</v>
      </c>
      <c r="K102" t="s">
        <v>257</v>
      </c>
      <c r="L102">
        <v>480</v>
      </c>
    </row>
    <row r="103" spans="1:12" x14ac:dyDescent="0.45">
      <c r="A103" t="s">
        <v>550</v>
      </c>
      <c r="B103">
        <v>122</v>
      </c>
      <c r="C103">
        <v>331</v>
      </c>
      <c r="D103" t="s">
        <v>269</v>
      </c>
      <c r="E103" t="s">
        <v>347</v>
      </c>
      <c r="F103" t="s">
        <v>267</v>
      </c>
      <c r="G103">
        <v>750</v>
      </c>
      <c r="H103" t="s">
        <v>275</v>
      </c>
      <c r="I103" t="s">
        <v>265</v>
      </c>
      <c r="J103" t="s">
        <v>257</v>
      </c>
      <c r="K103" t="s">
        <v>257</v>
      </c>
      <c r="L103">
        <v>618</v>
      </c>
    </row>
    <row r="104" spans="1:12" x14ac:dyDescent="0.45">
      <c r="A104" t="s">
        <v>551</v>
      </c>
      <c r="B104">
        <v>122</v>
      </c>
      <c r="C104">
        <v>307</v>
      </c>
      <c r="D104" t="s">
        <v>517</v>
      </c>
      <c r="E104" t="s">
        <v>552</v>
      </c>
      <c r="F104" t="s">
        <v>274</v>
      </c>
      <c r="G104">
        <v>791</v>
      </c>
      <c r="H104" t="s">
        <v>336</v>
      </c>
      <c r="I104" t="s">
        <v>553</v>
      </c>
      <c r="J104" t="s">
        <v>257</v>
      </c>
      <c r="K104" t="s">
        <v>257</v>
      </c>
      <c r="L104">
        <v>700</v>
      </c>
    </row>
    <row r="105" spans="1:12" x14ac:dyDescent="0.45">
      <c r="A105" t="s">
        <v>554</v>
      </c>
      <c r="B105">
        <v>122</v>
      </c>
      <c r="C105">
        <v>284</v>
      </c>
      <c r="D105" t="s">
        <v>372</v>
      </c>
      <c r="E105" t="s">
        <v>543</v>
      </c>
      <c r="F105" t="s">
        <v>519</v>
      </c>
      <c r="G105">
        <v>826</v>
      </c>
      <c r="H105" t="s">
        <v>260</v>
      </c>
      <c r="I105" t="s">
        <v>555</v>
      </c>
      <c r="J105" t="s">
        <v>257</v>
      </c>
      <c r="K105" t="s">
        <v>257</v>
      </c>
      <c r="L105">
        <v>766</v>
      </c>
    </row>
    <row r="106" spans="1:12" x14ac:dyDescent="0.45">
      <c r="A106" t="s">
        <v>556</v>
      </c>
      <c r="B106">
        <v>123</v>
      </c>
      <c r="C106">
        <v>234</v>
      </c>
      <c r="D106" t="s">
        <v>557</v>
      </c>
      <c r="E106" t="s">
        <v>443</v>
      </c>
      <c r="F106" t="s">
        <v>317</v>
      </c>
      <c r="G106">
        <v>909</v>
      </c>
      <c r="H106" t="s">
        <v>404</v>
      </c>
      <c r="I106" t="s">
        <v>558</v>
      </c>
      <c r="J106" t="s">
        <v>257</v>
      </c>
      <c r="K106" t="s">
        <v>257</v>
      </c>
      <c r="L106">
        <v>976</v>
      </c>
    </row>
    <row r="107" spans="1:12" x14ac:dyDescent="0.45">
      <c r="A107" t="s">
        <v>559</v>
      </c>
      <c r="B107">
        <v>123</v>
      </c>
      <c r="C107">
        <v>223</v>
      </c>
      <c r="D107" t="s">
        <v>560</v>
      </c>
      <c r="E107" t="s">
        <v>443</v>
      </c>
      <c r="F107" t="s">
        <v>317</v>
      </c>
      <c r="G107">
        <v>916</v>
      </c>
      <c r="H107" t="s">
        <v>353</v>
      </c>
      <c r="I107" t="s">
        <v>561</v>
      </c>
      <c r="J107" t="s">
        <v>257</v>
      </c>
      <c r="K107" t="s">
        <v>257</v>
      </c>
      <c r="L107">
        <v>1010</v>
      </c>
    </row>
    <row r="108" spans="1:12" x14ac:dyDescent="0.45">
      <c r="A108" t="s">
        <v>562</v>
      </c>
      <c r="B108">
        <v>123</v>
      </c>
      <c r="C108">
        <v>223</v>
      </c>
      <c r="D108" t="s">
        <v>380</v>
      </c>
      <c r="E108" t="s">
        <v>443</v>
      </c>
      <c r="F108" t="s">
        <v>563</v>
      </c>
      <c r="G108">
        <v>895</v>
      </c>
      <c r="H108" t="s">
        <v>404</v>
      </c>
      <c r="I108" t="s">
        <v>561</v>
      </c>
      <c r="J108" t="s">
        <v>257</v>
      </c>
      <c r="K108" t="s">
        <v>257</v>
      </c>
      <c r="L108">
        <v>1020</v>
      </c>
    </row>
    <row r="109" spans="1:12" x14ac:dyDescent="0.45">
      <c r="A109" t="s">
        <v>564</v>
      </c>
      <c r="B109">
        <v>121</v>
      </c>
      <c r="C109">
        <v>577</v>
      </c>
      <c r="D109">
        <v>9530</v>
      </c>
      <c r="E109" t="s">
        <v>484</v>
      </c>
      <c r="F109" t="s">
        <v>500</v>
      </c>
      <c r="G109">
        <v>435</v>
      </c>
      <c r="H109" t="s">
        <v>279</v>
      </c>
      <c r="I109" t="s">
        <v>368</v>
      </c>
      <c r="J109" t="s">
        <v>257</v>
      </c>
      <c r="K109" t="s">
        <v>257</v>
      </c>
      <c r="L109">
        <v>360</v>
      </c>
    </row>
    <row r="110" spans="1:12" x14ac:dyDescent="0.45">
      <c r="A110" t="s">
        <v>565</v>
      </c>
      <c r="B110">
        <v>121</v>
      </c>
      <c r="C110">
        <v>449</v>
      </c>
      <c r="D110" t="s">
        <v>566</v>
      </c>
      <c r="E110" t="s">
        <v>398</v>
      </c>
      <c r="F110" t="s">
        <v>567</v>
      </c>
      <c r="G110">
        <v>557</v>
      </c>
      <c r="H110" t="s">
        <v>270</v>
      </c>
      <c r="I110" t="s">
        <v>568</v>
      </c>
      <c r="J110" t="s">
        <v>257</v>
      </c>
      <c r="K110" t="s">
        <v>257</v>
      </c>
      <c r="L110">
        <v>483</v>
      </c>
    </row>
    <row r="111" spans="1:12" x14ac:dyDescent="0.45">
      <c r="A111" t="s">
        <v>569</v>
      </c>
      <c r="B111">
        <v>120</v>
      </c>
      <c r="C111">
        <v>758</v>
      </c>
      <c r="D111">
        <v>4370</v>
      </c>
      <c r="E111" t="s">
        <v>469</v>
      </c>
      <c r="F111">
        <v>4690</v>
      </c>
      <c r="G111">
        <v>144</v>
      </c>
      <c r="H111" t="s">
        <v>260</v>
      </c>
      <c r="I111">
        <v>5830</v>
      </c>
      <c r="J111" t="s">
        <v>257</v>
      </c>
      <c r="K111" t="s">
        <v>257</v>
      </c>
      <c r="L111">
        <v>155</v>
      </c>
    </row>
    <row r="112" spans="1:12" x14ac:dyDescent="0.45">
      <c r="A112" t="s">
        <v>570</v>
      </c>
      <c r="B112">
        <v>121</v>
      </c>
      <c r="C112">
        <v>581</v>
      </c>
      <c r="D112">
        <v>8650</v>
      </c>
      <c r="E112" t="s">
        <v>407</v>
      </c>
      <c r="F112">
        <v>8910</v>
      </c>
      <c r="G112">
        <v>338</v>
      </c>
      <c r="H112" t="s">
        <v>260</v>
      </c>
      <c r="I112" t="s">
        <v>495</v>
      </c>
      <c r="J112" t="s">
        <v>257</v>
      </c>
      <c r="K112" t="s">
        <v>257</v>
      </c>
      <c r="L112">
        <v>299</v>
      </c>
    </row>
    <row r="113" spans="1:12" x14ac:dyDescent="0.45">
      <c r="A113" t="s">
        <v>571</v>
      </c>
      <c r="B113">
        <v>121</v>
      </c>
      <c r="C113">
        <v>364</v>
      </c>
      <c r="D113" t="s">
        <v>390</v>
      </c>
      <c r="E113" t="s">
        <v>572</v>
      </c>
      <c r="F113" t="s">
        <v>573</v>
      </c>
      <c r="G113">
        <v>534</v>
      </c>
      <c r="H113" t="s">
        <v>353</v>
      </c>
      <c r="I113" t="s">
        <v>574</v>
      </c>
      <c r="J113" t="s">
        <v>257</v>
      </c>
      <c r="K113" t="s">
        <v>257</v>
      </c>
      <c r="L113">
        <v>488</v>
      </c>
    </row>
    <row r="114" spans="1:12" x14ac:dyDescent="0.45">
      <c r="A114" t="s">
        <v>575</v>
      </c>
      <c r="B114">
        <v>120</v>
      </c>
      <c r="C114">
        <v>662</v>
      </c>
      <c r="D114">
        <v>3840</v>
      </c>
      <c r="E114" t="s">
        <v>362</v>
      </c>
      <c r="F114">
        <v>3860</v>
      </c>
      <c r="G114">
        <v>120</v>
      </c>
      <c r="H114" t="s">
        <v>270</v>
      </c>
      <c r="I114">
        <v>5070</v>
      </c>
      <c r="J114" t="s">
        <v>257</v>
      </c>
      <c r="K114" t="s">
        <v>257</v>
      </c>
      <c r="L114">
        <v>103</v>
      </c>
    </row>
    <row r="115" spans="1:12" x14ac:dyDescent="0.45">
      <c r="A115" t="s">
        <v>576</v>
      </c>
      <c r="B115">
        <v>120</v>
      </c>
      <c r="C115">
        <v>638</v>
      </c>
      <c r="D115">
        <v>6660</v>
      </c>
      <c r="E115" t="s">
        <v>259</v>
      </c>
      <c r="F115">
        <v>6450</v>
      </c>
      <c r="G115">
        <v>229</v>
      </c>
      <c r="H115" t="s">
        <v>353</v>
      </c>
      <c r="I115">
        <v>8540</v>
      </c>
      <c r="J115" t="s">
        <v>257</v>
      </c>
      <c r="K115" t="s">
        <v>257</v>
      </c>
      <c r="L115">
        <v>219</v>
      </c>
    </row>
    <row r="116" spans="1:12" x14ac:dyDescent="0.45">
      <c r="A116" t="s">
        <v>577</v>
      </c>
      <c r="B116">
        <v>120</v>
      </c>
      <c r="C116">
        <v>758</v>
      </c>
      <c r="D116">
        <v>6030</v>
      </c>
      <c r="E116" t="s">
        <v>259</v>
      </c>
      <c r="F116">
        <v>6450</v>
      </c>
      <c r="G116">
        <v>229</v>
      </c>
      <c r="H116" t="s">
        <v>270</v>
      </c>
      <c r="I116">
        <v>7470</v>
      </c>
      <c r="J116" t="s">
        <v>257</v>
      </c>
      <c r="K116" t="s">
        <v>257</v>
      </c>
      <c r="L116">
        <v>216</v>
      </c>
    </row>
    <row r="117" spans="1:12" x14ac:dyDescent="0.45">
      <c r="A117" t="s">
        <v>578</v>
      </c>
      <c r="B117">
        <v>121</v>
      </c>
      <c r="C117">
        <v>421</v>
      </c>
      <c r="D117" t="s">
        <v>566</v>
      </c>
      <c r="E117" t="s">
        <v>402</v>
      </c>
      <c r="F117" t="s">
        <v>483</v>
      </c>
      <c r="G117">
        <v>496</v>
      </c>
      <c r="H117" t="s">
        <v>279</v>
      </c>
      <c r="I117" t="s">
        <v>415</v>
      </c>
      <c r="J117" t="s">
        <v>257</v>
      </c>
      <c r="K117" t="s">
        <v>257</v>
      </c>
      <c r="L117">
        <v>427</v>
      </c>
    </row>
    <row r="118" spans="1:12" x14ac:dyDescent="0.45">
      <c r="A118" t="s">
        <v>579</v>
      </c>
      <c r="B118">
        <v>120</v>
      </c>
      <c r="C118">
        <v>341</v>
      </c>
      <c r="D118" t="s">
        <v>580</v>
      </c>
      <c r="E118" t="s">
        <v>581</v>
      </c>
      <c r="F118" t="s">
        <v>524</v>
      </c>
      <c r="G118">
        <v>621</v>
      </c>
      <c r="H118" t="s">
        <v>270</v>
      </c>
      <c r="I118" t="s">
        <v>582</v>
      </c>
      <c r="J118" t="s">
        <v>257</v>
      </c>
      <c r="K118" t="s">
        <v>257</v>
      </c>
      <c r="L118">
        <v>615</v>
      </c>
    </row>
    <row r="119" spans="1:12" x14ac:dyDescent="0.45">
      <c r="A119" t="s">
        <v>583</v>
      </c>
      <c r="B119">
        <v>122</v>
      </c>
      <c r="C119">
        <v>329</v>
      </c>
      <c r="D119" t="s">
        <v>584</v>
      </c>
      <c r="E119" t="s">
        <v>581</v>
      </c>
      <c r="F119" t="s">
        <v>585</v>
      </c>
      <c r="G119">
        <v>670</v>
      </c>
      <c r="H119" t="s">
        <v>279</v>
      </c>
      <c r="I119" t="s">
        <v>586</v>
      </c>
      <c r="J119" t="s">
        <v>257</v>
      </c>
      <c r="K119" t="s">
        <v>257</v>
      </c>
      <c r="L119">
        <v>692</v>
      </c>
    </row>
    <row r="120" spans="1:12" x14ac:dyDescent="0.45">
      <c r="A120" t="s">
        <v>587</v>
      </c>
      <c r="B120">
        <v>121</v>
      </c>
      <c r="C120">
        <v>662</v>
      </c>
      <c r="D120">
        <v>5300</v>
      </c>
      <c r="E120" t="s">
        <v>364</v>
      </c>
      <c r="F120">
        <v>5750</v>
      </c>
      <c r="G120">
        <v>193</v>
      </c>
      <c r="H120" t="s">
        <v>279</v>
      </c>
      <c r="I120">
        <v>6300</v>
      </c>
      <c r="J120" t="s">
        <v>257</v>
      </c>
      <c r="K120" t="s">
        <v>257</v>
      </c>
      <c r="L120">
        <v>204</v>
      </c>
    </row>
    <row r="121" spans="1:12" x14ac:dyDescent="0.45">
      <c r="A121" t="s">
        <v>588</v>
      </c>
      <c r="B121">
        <v>121</v>
      </c>
      <c r="C121">
        <v>400</v>
      </c>
      <c r="D121" t="s">
        <v>403</v>
      </c>
      <c r="E121" t="s">
        <v>398</v>
      </c>
      <c r="F121" t="s">
        <v>382</v>
      </c>
      <c r="G121">
        <v>509</v>
      </c>
      <c r="H121" t="s">
        <v>279</v>
      </c>
      <c r="I121" t="s">
        <v>589</v>
      </c>
      <c r="J121" t="s">
        <v>257</v>
      </c>
      <c r="K121" t="s">
        <v>257</v>
      </c>
      <c r="L121">
        <v>438</v>
      </c>
    </row>
    <row r="122" spans="1:12" x14ac:dyDescent="0.45">
      <c r="A122" t="s">
        <v>590</v>
      </c>
      <c r="B122">
        <v>125</v>
      </c>
      <c r="C122">
        <v>274</v>
      </c>
      <c r="D122" t="s">
        <v>591</v>
      </c>
      <c r="E122" t="s">
        <v>592</v>
      </c>
      <c r="F122" t="s">
        <v>262</v>
      </c>
      <c r="G122">
        <v>673</v>
      </c>
      <c r="H122" t="s">
        <v>344</v>
      </c>
      <c r="I122" t="s">
        <v>354</v>
      </c>
      <c r="J122" t="s">
        <v>257</v>
      </c>
      <c r="K122" t="s">
        <v>257</v>
      </c>
      <c r="L122">
        <v>790</v>
      </c>
    </row>
    <row r="123" spans="1:12" x14ac:dyDescent="0.45">
      <c r="A123" t="s">
        <v>593</v>
      </c>
      <c r="B123">
        <v>123</v>
      </c>
      <c r="C123">
        <v>269</v>
      </c>
      <c r="D123" t="s">
        <v>594</v>
      </c>
      <c r="E123" t="s">
        <v>595</v>
      </c>
      <c r="F123" t="s">
        <v>541</v>
      </c>
      <c r="G123">
        <v>661</v>
      </c>
      <c r="H123" t="s">
        <v>270</v>
      </c>
      <c r="I123" t="s">
        <v>555</v>
      </c>
      <c r="J123" t="s">
        <v>257</v>
      </c>
      <c r="K123" t="s">
        <v>257</v>
      </c>
      <c r="L123">
        <v>791</v>
      </c>
    </row>
    <row r="124" spans="1:12" x14ac:dyDescent="0.45">
      <c r="A124" t="s">
        <v>596</v>
      </c>
      <c r="B124">
        <v>120</v>
      </c>
      <c r="C124">
        <v>1030</v>
      </c>
      <c r="D124">
        <v>2960</v>
      </c>
      <c r="E124" t="s">
        <v>597</v>
      </c>
      <c r="F124">
        <v>3090</v>
      </c>
      <c r="G124">
        <v>72</v>
      </c>
      <c r="H124" t="s">
        <v>279</v>
      </c>
      <c r="I124">
        <v>4690</v>
      </c>
      <c r="J124" t="s">
        <v>257</v>
      </c>
      <c r="K124" t="s">
        <v>257</v>
      </c>
      <c r="L124">
        <v>88</v>
      </c>
    </row>
    <row r="125" spans="1:12" x14ac:dyDescent="0.45">
      <c r="A125" t="s">
        <v>598</v>
      </c>
      <c r="B125">
        <v>120</v>
      </c>
      <c r="C125">
        <v>854</v>
      </c>
      <c r="D125">
        <v>4500</v>
      </c>
      <c r="E125" t="s">
        <v>356</v>
      </c>
      <c r="F125">
        <v>4650</v>
      </c>
      <c r="G125">
        <v>144</v>
      </c>
      <c r="H125" t="s">
        <v>260</v>
      </c>
      <c r="I125">
        <v>6240</v>
      </c>
      <c r="J125" t="s">
        <v>257</v>
      </c>
      <c r="K125" t="s">
        <v>257</v>
      </c>
      <c r="L125">
        <v>143</v>
      </c>
    </row>
    <row r="126" spans="1:12" x14ac:dyDescent="0.45">
      <c r="A126" t="s">
        <v>599</v>
      </c>
      <c r="B126">
        <v>121</v>
      </c>
      <c r="C126">
        <v>473</v>
      </c>
      <c r="D126" t="s">
        <v>394</v>
      </c>
      <c r="E126" t="s">
        <v>371</v>
      </c>
      <c r="F126" t="s">
        <v>505</v>
      </c>
      <c r="G126">
        <v>521</v>
      </c>
      <c r="H126" t="s">
        <v>270</v>
      </c>
      <c r="I126" t="s">
        <v>399</v>
      </c>
      <c r="J126" t="s">
        <v>257</v>
      </c>
      <c r="K126" t="s">
        <v>257</v>
      </c>
      <c r="L126">
        <v>301</v>
      </c>
    </row>
    <row r="127" spans="1:12" x14ac:dyDescent="0.45">
      <c r="A127" t="s">
        <v>600</v>
      </c>
      <c r="B127">
        <v>120</v>
      </c>
      <c r="C127">
        <v>806</v>
      </c>
      <c r="D127">
        <v>4520</v>
      </c>
      <c r="E127" t="s">
        <v>362</v>
      </c>
      <c r="F127">
        <v>5160</v>
      </c>
      <c r="G127">
        <v>228</v>
      </c>
      <c r="H127" t="s">
        <v>270</v>
      </c>
      <c r="I127">
        <v>6020</v>
      </c>
      <c r="J127" t="s">
        <v>257</v>
      </c>
      <c r="K127" t="s">
        <v>257</v>
      </c>
      <c r="L127">
        <v>164</v>
      </c>
    </row>
    <row r="128" spans="1:12" x14ac:dyDescent="0.45">
      <c r="A128" t="s">
        <v>601</v>
      </c>
      <c r="B128">
        <v>126</v>
      </c>
      <c r="C128">
        <v>100</v>
      </c>
      <c r="D128" t="s">
        <v>288</v>
      </c>
      <c r="E128" t="s">
        <v>602</v>
      </c>
      <c r="F128" t="s">
        <v>603</v>
      </c>
      <c r="G128">
        <v>2460</v>
      </c>
      <c r="H128" t="s">
        <v>604</v>
      </c>
      <c r="I128" t="s">
        <v>605</v>
      </c>
      <c r="J128" t="s">
        <v>257</v>
      </c>
      <c r="K128" t="s">
        <v>257</v>
      </c>
      <c r="L128">
        <v>2030</v>
      </c>
    </row>
    <row r="129" spans="1:12" x14ac:dyDescent="0.45">
      <c r="A129" t="s">
        <v>606</v>
      </c>
      <c r="B129">
        <v>125</v>
      </c>
      <c r="C129">
        <v>137</v>
      </c>
      <c r="D129" t="s">
        <v>607</v>
      </c>
      <c r="E129" t="s">
        <v>608</v>
      </c>
      <c r="F129" t="s">
        <v>329</v>
      </c>
      <c r="G129">
        <v>2590</v>
      </c>
      <c r="H129" t="s">
        <v>609</v>
      </c>
      <c r="I129" t="s">
        <v>300</v>
      </c>
      <c r="J129" t="s">
        <v>257</v>
      </c>
      <c r="K129" t="s">
        <v>257</v>
      </c>
      <c r="L129">
        <v>1950</v>
      </c>
    </row>
    <row r="130" spans="1:12" x14ac:dyDescent="0.45">
      <c r="A130" t="s">
        <v>610</v>
      </c>
      <c r="B130">
        <v>125</v>
      </c>
      <c r="C130">
        <v>87</v>
      </c>
      <c r="D130" t="s">
        <v>611</v>
      </c>
      <c r="E130" t="s">
        <v>612</v>
      </c>
      <c r="F130" t="s">
        <v>329</v>
      </c>
      <c r="G130">
        <v>2590</v>
      </c>
      <c r="H130" t="s">
        <v>613</v>
      </c>
      <c r="I130" t="s">
        <v>544</v>
      </c>
      <c r="J130" t="s">
        <v>257</v>
      </c>
      <c r="K130" t="s">
        <v>257</v>
      </c>
      <c r="L130">
        <v>2040</v>
      </c>
    </row>
    <row r="131" spans="1:12" x14ac:dyDescent="0.45">
      <c r="A131" t="s">
        <v>614</v>
      </c>
      <c r="B131">
        <v>121</v>
      </c>
      <c r="C131">
        <v>517</v>
      </c>
      <c r="D131">
        <v>8410</v>
      </c>
      <c r="E131" t="s">
        <v>522</v>
      </c>
      <c r="F131">
        <v>8800</v>
      </c>
      <c r="G131">
        <v>362</v>
      </c>
      <c r="H131" t="s">
        <v>279</v>
      </c>
      <c r="I131">
        <v>9030</v>
      </c>
      <c r="J131" t="s">
        <v>257</v>
      </c>
      <c r="K131" t="s">
        <v>257</v>
      </c>
      <c r="L131">
        <v>273</v>
      </c>
    </row>
    <row r="132" spans="1:12" x14ac:dyDescent="0.45">
      <c r="A132" t="s">
        <v>615</v>
      </c>
      <c r="B132">
        <v>121</v>
      </c>
      <c r="C132">
        <v>533</v>
      </c>
      <c r="D132">
        <v>9330</v>
      </c>
      <c r="E132" t="s">
        <v>474</v>
      </c>
      <c r="F132">
        <v>9310</v>
      </c>
      <c r="G132">
        <v>399</v>
      </c>
      <c r="H132" t="s">
        <v>279</v>
      </c>
      <c r="I132">
        <v>9590</v>
      </c>
      <c r="J132" t="s">
        <v>257</v>
      </c>
      <c r="K132" t="s">
        <v>257</v>
      </c>
      <c r="L132">
        <v>305</v>
      </c>
    </row>
    <row r="133" spans="1:12" x14ac:dyDescent="0.45">
      <c r="A133" t="s">
        <v>616</v>
      </c>
      <c r="B133">
        <v>121</v>
      </c>
      <c r="C133">
        <v>509</v>
      </c>
      <c r="D133">
        <v>9840</v>
      </c>
      <c r="E133" t="s">
        <v>371</v>
      </c>
      <c r="F133">
        <v>9930</v>
      </c>
      <c r="G133">
        <v>411</v>
      </c>
      <c r="H133" t="s">
        <v>270</v>
      </c>
      <c r="I133" t="s">
        <v>368</v>
      </c>
      <c r="J133" t="s">
        <v>257</v>
      </c>
      <c r="K133" t="s">
        <v>257</v>
      </c>
      <c r="L133">
        <v>321</v>
      </c>
    </row>
    <row r="134" spans="1:12" x14ac:dyDescent="0.45">
      <c r="A134" t="s">
        <v>617</v>
      </c>
      <c r="B134">
        <v>121</v>
      </c>
      <c r="C134">
        <v>437</v>
      </c>
      <c r="D134" t="s">
        <v>394</v>
      </c>
      <c r="E134" t="s">
        <v>618</v>
      </c>
      <c r="F134" t="s">
        <v>394</v>
      </c>
      <c r="G134">
        <v>484</v>
      </c>
      <c r="H134" t="s">
        <v>270</v>
      </c>
      <c r="I134" t="s">
        <v>370</v>
      </c>
      <c r="J134" t="s">
        <v>257</v>
      </c>
      <c r="K134" t="s">
        <v>257</v>
      </c>
      <c r="L134">
        <v>351</v>
      </c>
    </row>
    <row r="135" spans="1:12" x14ac:dyDescent="0.45">
      <c r="A135" t="s">
        <v>619</v>
      </c>
      <c r="B135">
        <v>120</v>
      </c>
      <c r="C135">
        <v>698</v>
      </c>
      <c r="D135">
        <v>6660</v>
      </c>
      <c r="E135" t="s">
        <v>364</v>
      </c>
      <c r="F135">
        <v>8640</v>
      </c>
      <c r="G135">
        <v>301</v>
      </c>
      <c r="H135" t="s">
        <v>336</v>
      </c>
      <c r="I135">
        <v>8110</v>
      </c>
      <c r="J135" t="s">
        <v>257</v>
      </c>
      <c r="K135" t="s">
        <v>257</v>
      </c>
      <c r="L135">
        <v>271</v>
      </c>
    </row>
    <row r="136" spans="1:12" x14ac:dyDescent="0.45">
      <c r="A136" t="s">
        <v>620</v>
      </c>
      <c r="B136">
        <v>121</v>
      </c>
      <c r="C136">
        <v>461</v>
      </c>
      <c r="D136" t="s">
        <v>252</v>
      </c>
      <c r="E136" t="s">
        <v>621</v>
      </c>
      <c r="F136" t="s">
        <v>622</v>
      </c>
      <c r="G136">
        <v>545</v>
      </c>
      <c r="H136" t="s">
        <v>308</v>
      </c>
      <c r="I136" t="s">
        <v>397</v>
      </c>
      <c r="J136" t="s">
        <v>257</v>
      </c>
      <c r="K136" t="s">
        <v>257</v>
      </c>
      <c r="L136">
        <v>428</v>
      </c>
    </row>
    <row r="137" spans="1:12" x14ac:dyDescent="0.45">
      <c r="A137" t="s">
        <v>623</v>
      </c>
      <c r="B137">
        <v>122</v>
      </c>
      <c r="C137">
        <v>257</v>
      </c>
      <c r="D137" t="s">
        <v>594</v>
      </c>
      <c r="E137" t="s">
        <v>624</v>
      </c>
      <c r="F137" t="s">
        <v>262</v>
      </c>
      <c r="G137">
        <v>743</v>
      </c>
      <c r="H137" t="s">
        <v>353</v>
      </c>
      <c r="I137" t="s">
        <v>625</v>
      </c>
      <c r="J137" t="s">
        <v>257</v>
      </c>
      <c r="K137" t="s">
        <v>257</v>
      </c>
      <c r="L137">
        <v>620</v>
      </c>
    </row>
    <row r="138" spans="1:12" x14ac:dyDescent="0.45">
      <c r="A138" t="s">
        <v>626</v>
      </c>
      <c r="B138">
        <v>120</v>
      </c>
      <c r="C138">
        <v>710</v>
      </c>
      <c r="D138">
        <v>7780</v>
      </c>
      <c r="E138" t="s">
        <v>522</v>
      </c>
      <c r="F138">
        <v>8210</v>
      </c>
      <c r="G138">
        <v>325</v>
      </c>
      <c r="H138" t="s">
        <v>270</v>
      </c>
      <c r="I138" t="s">
        <v>477</v>
      </c>
      <c r="J138" t="s">
        <v>257</v>
      </c>
      <c r="K138" t="s">
        <v>257</v>
      </c>
      <c r="L138">
        <v>277</v>
      </c>
    </row>
    <row r="139" spans="1:12" x14ac:dyDescent="0.45">
      <c r="A139" t="s">
        <v>627</v>
      </c>
      <c r="B139">
        <v>121</v>
      </c>
      <c r="C139">
        <v>529</v>
      </c>
      <c r="D139">
        <v>9870</v>
      </c>
      <c r="E139" t="s">
        <v>474</v>
      </c>
      <c r="F139" t="s">
        <v>495</v>
      </c>
      <c r="G139">
        <v>410</v>
      </c>
      <c r="H139" t="s">
        <v>279</v>
      </c>
      <c r="I139" t="s">
        <v>475</v>
      </c>
      <c r="J139" t="s">
        <v>257</v>
      </c>
      <c r="K139" t="s">
        <v>257</v>
      </c>
      <c r="L139">
        <v>320</v>
      </c>
    </row>
    <row r="140" spans="1:12" x14ac:dyDescent="0.45">
      <c r="A140" t="s">
        <v>628</v>
      </c>
      <c r="B140">
        <v>122</v>
      </c>
      <c r="C140">
        <v>304</v>
      </c>
      <c r="D140" t="s">
        <v>436</v>
      </c>
      <c r="E140" t="s">
        <v>629</v>
      </c>
      <c r="F140" t="s">
        <v>439</v>
      </c>
      <c r="G140">
        <v>584</v>
      </c>
      <c r="H140" t="s">
        <v>260</v>
      </c>
      <c r="I140" t="s">
        <v>419</v>
      </c>
      <c r="J140" t="s">
        <v>257</v>
      </c>
      <c r="K140" t="s">
        <v>257</v>
      </c>
      <c r="L140">
        <v>522</v>
      </c>
    </row>
    <row r="141" spans="1:12" x14ac:dyDescent="0.45">
      <c r="A141" t="s">
        <v>630</v>
      </c>
      <c r="B141">
        <v>122</v>
      </c>
      <c r="C141">
        <v>281</v>
      </c>
      <c r="D141" t="s">
        <v>631</v>
      </c>
      <c r="E141" t="s">
        <v>632</v>
      </c>
      <c r="F141" t="s">
        <v>527</v>
      </c>
      <c r="G141">
        <v>634</v>
      </c>
      <c r="H141" t="s">
        <v>353</v>
      </c>
      <c r="I141" t="s">
        <v>633</v>
      </c>
      <c r="J141" t="s">
        <v>257</v>
      </c>
      <c r="K141" t="s">
        <v>257</v>
      </c>
      <c r="L141">
        <v>576</v>
      </c>
    </row>
    <row r="142" spans="1:12" x14ac:dyDescent="0.45">
      <c r="A142" t="s">
        <v>634</v>
      </c>
      <c r="B142">
        <v>120</v>
      </c>
      <c r="C142">
        <v>794</v>
      </c>
      <c r="D142">
        <v>4370</v>
      </c>
      <c r="E142" t="s">
        <v>362</v>
      </c>
      <c r="F142">
        <v>4930</v>
      </c>
      <c r="G142">
        <v>156</v>
      </c>
      <c r="H142" t="s">
        <v>279</v>
      </c>
      <c r="I142">
        <v>6250</v>
      </c>
      <c r="J142" t="s">
        <v>257</v>
      </c>
      <c r="K142" t="s">
        <v>257</v>
      </c>
      <c r="L142">
        <v>141</v>
      </c>
    </row>
    <row r="143" spans="1:12" x14ac:dyDescent="0.45">
      <c r="A143" t="s">
        <v>635</v>
      </c>
      <c r="B143">
        <v>121</v>
      </c>
      <c r="C143">
        <v>485</v>
      </c>
      <c r="D143">
        <v>9380</v>
      </c>
      <c r="E143" t="s">
        <v>484</v>
      </c>
      <c r="F143">
        <v>9580</v>
      </c>
      <c r="G143">
        <v>375</v>
      </c>
      <c r="H143" t="s">
        <v>336</v>
      </c>
      <c r="I143" t="s">
        <v>397</v>
      </c>
      <c r="J143" t="s">
        <v>257</v>
      </c>
      <c r="K143" t="s">
        <v>257</v>
      </c>
      <c r="L143">
        <v>324</v>
      </c>
    </row>
    <row r="144" spans="1:12" x14ac:dyDescent="0.45">
      <c r="A144" t="s">
        <v>636</v>
      </c>
      <c r="B144">
        <v>121</v>
      </c>
      <c r="C144">
        <v>421</v>
      </c>
      <c r="D144" t="s">
        <v>477</v>
      </c>
      <c r="E144" t="s">
        <v>371</v>
      </c>
      <c r="F144" t="s">
        <v>376</v>
      </c>
      <c r="G144">
        <v>423</v>
      </c>
      <c r="H144" t="s">
        <v>270</v>
      </c>
      <c r="I144" t="s">
        <v>637</v>
      </c>
      <c r="J144" t="s">
        <v>257</v>
      </c>
      <c r="K144" t="s">
        <v>257</v>
      </c>
      <c r="L144">
        <v>360</v>
      </c>
    </row>
    <row r="145" spans="1:12" x14ac:dyDescent="0.45">
      <c r="A145" t="s">
        <v>638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257</v>
      </c>
      <c r="K145" t="s">
        <v>257</v>
      </c>
      <c r="L145">
        <v>21</v>
      </c>
    </row>
    <row r="146" spans="1:12" x14ac:dyDescent="0.45">
      <c r="A146" t="s">
        <v>639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483</v>
      </c>
      <c r="I146">
        <v>2400</v>
      </c>
      <c r="J146" t="s">
        <v>257</v>
      </c>
      <c r="K146" t="s">
        <v>257</v>
      </c>
      <c r="L146">
        <v>31</v>
      </c>
    </row>
    <row r="147" spans="1:12" x14ac:dyDescent="0.45">
      <c r="A147" t="s">
        <v>640</v>
      </c>
      <c r="B147">
        <v>105</v>
      </c>
      <c r="C147">
        <v>846</v>
      </c>
      <c r="D147">
        <v>3400</v>
      </c>
      <c r="E147" t="s">
        <v>641</v>
      </c>
      <c r="F147">
        <v>1800</v>
      </c>
      <c r="G147">
        <v>14</v>
      </c>
      <c r="H147" t="s">
        <v>642</v>
      </c>
      <c r="I147">
        <v>5700</v>
      </c>
      <c r="J147" t="s">
        <v>257</v>
      </c>
      <c r="K147" t="s">
        <v>257</v>
      </c>
      <c r="L147">
        <v>116</v>
      </c>
    </row>
    <row r="148" spans="1:12" x14ac:dyDescent="0.45">
      <c r="A148" t="s">
        <v>643</v>
      </c>
      <c r="B148">
        <v>109</v>
      </c>
      <c r="C148">
        <v>1950</v>
      </c>
      <c r="D148">
        <v>4670</v>
      </c>
      <c r="E148" t="s">
        <v>644</v>
      </c>
      <c r="F148">
        <v>3200</v>
      </c>
      <c r="G148">
        <v>217</v>
      </c>
      <c r="H148" t="s">
        <v>645</v>
      </c>
      <c r="I148">
        <v>5120</v>
      </c>
      <c r="J148" t="s">
        <v>257</v>
      </c>
      <c r="K148" t="s">
        <v>257</v>
      </c>
      <c r="L148">
        <v>250</v>
      </c>
    </row>
    <row r="149" spans="1:12" x14ac:dyDescent="0.45">
      <c r="A149" t="s">
        <v>646</v>
      </c>
      <c r="B149">
        <v>114</v>
      </c>
      <c r="C149">
        <v>2670</v>
      </c>
      <c r="D149">
        <v>8650</v>
      </c>
      <c r="E149" t="s">
        <v>647</v>
      </c>
      <c r="F149">
        <v>6140</v>
      </c>
      <c r="G149">
        <v>575</v>
      </c>
      <c r="H149" t="s">
        <v>648</v>
      </c>
      <c r="I149">
        <v>3600</v>
      </c>
      <c r="J149" t="s">
        <v>257</v>
      </c>
      <c r="K149" t="s">
        <v>257</v>
      </c>
      <c r="L149">
        <v>481</v>
      </c>
    </row>
    <row r="150" spans="1:12" x14ac:dyDescent="0.45">
      <c r="A150" t="s">
        <v>649</v>
      </c>
      <c r="B150">
        <v>115</v>
      </c>
      <c r="C150">
        <v>1660</v>
      </c>
      <c r="D150">
        <v>9430</v>
      </c>
      <c r="E150" t="s">
        <v>650</v>
      </c>
      <c r="F150">
        <v>7310</v>
      </c>
      <c r="G150">
        <v>631</v>
      </c>
      <c r="H150" t="s">
        <v>651</v>
      </c>
      <c r="I150">
        <v>5700</v>
      </c>
      <c r="J150" t="s">
        <v>257</v>
      </c>
      <c r="K150" t="s">
        <v>257</v>
      </c>
      <c r="L150">
        <v>837</v>
      </c>
    </row>
    <row r="151" spans="1:12" x14ac:dyDescent="0.45">
      <c r="A151" t="s">
        <v>652</v>
      </c>
      <c r="B151">
        <v>116</v>
      </c>
      <c r="C151">
        <v>1250</v>
      </c>
      <c r="D151" t="s">
        <v>653</v>
      </c>
      <c r="E151" t="s">
        <v>654</v>
      </c>
      <c r="F151">
        <v>7900</v>
      </c>
      <c r="G151">
        <v>674</v>
      </c>
      <c r="H151" t="s">
        <v>655</v>
      </c>
      <c r="I151">
        <v>7650</v>
      </c>
      <c r="J151" t="s">
        <v>257</v>
      </c>
      <c r="K151" t="s">
        <v>257</v>
      </c>
      <c r="L151">
        <v>546</v>
      </c>
    </row>
    <row r="152" spans="1:12" x14ac:dyDescent="0.45">
      <c r="A152" t="s">
        <v>656</v>
      </c>
      <c r="B152">
        <v>121</v>
      </c>
      <c r="C152">
        <v>565</v>
      </c>
      <c r="D152" t="s">
        <v>495</v>
      </c>
      <c r="E152" t="s">
        <v>632</v>
      </c>
      <c r="F152" t="s">
        <v>376</v>
      </c>
      <c r="G152">
        <v>538</v>
      </c>
      <c r="H152" t="s">
        <v>260</v>
      </c>
      <c r="I152" t="s">
        <v>393</v>
      </c>
      <c r="J152" t="s">
        <v>257</v>
      </c>
      <c r="K152" t="s">
        <v>257</v>
      </c>
      <c r="L152">
        <v>368</v>
      </c>
    </row>
    <row r="153" spans="1:12" x14ac:dyDescent="0.45">
      <c r="A153" t="s">
        <v>657</v>
      </c>
      <c r="B153">
        <v>120</v>
      </c>
      <c r="C153">
        <v>457</v>
      </c>
      <c r="D153" t="s">
        <v>254</v>
      </c>
      <c r="E153" t="s">
        <v>658</v>
      </c>
      <c r="F153" t="s">
        <v>403</v>
      </c>
      <c r="G153">
        <v>736</v>
      </c>
      <c r="H153" t="s">
        <v>659</v>
      </c>
      <c r="I153" t="s">
        <v>413</v>
      </c>
      <c r="J153" t="s">
        <v>257</v>
      </c>
      <c r="K153" t="s">
        <v>257</v>
      </c>
      <c r="L153">
        <v>507</v>
      </c>
    </row>
    <row r="154" spans="1:12" x14ac:dyDescent="0.45">
      <c r="A154" t="s">
        <v>660</v>
      </c>
      <c r="B154">
        <v>122</v>
      </c>
      <c r="C154">
        <v>390</v>
      </c>
      <c r="D154" t="s">
        <v>653</v>
      </c>
      <c r="E154" t="s">
        <v>532</v>
      </c>
      <c r="F154" t="s">
        <v>394</v>
      </c>
      <c r="G154">
        <v>633</v>
      </c>
      <c r="H154" t="s">
        <v>260</v>
      </c>
      <c r="I154" t="s">
        <v>397</v>
      </c>
      <c r="J154" t="s">
        <v>257</v>
      </c>
      <c r="K154" t="s">
        <v>257</v>
      </c>
      <c r="L154">
        <v>626</v>
      </c>
    </row>
    <row r="155" spans="1:12" x14ac:dyDescent="0.45">
      <c r="A155" t="s">
        <v>661</v>
      </c>
      <c r="B155">
        <v>115</v>
      </c>
      <c r="C155">
        <v>1930</v>
      </c>
      <c r="D155" t="s">
        <v>376</v>
      </c>
      <c r="E155" t="s">
        <v>662</v>
      </c>
      <c r="F155">
        <v>7820</v>
      </c>
      <c r="G155">
        <v>701</v>
      </c>
      <c r="H155" t="s">
        <v>663</v>
      </c>
      <c r="I155">
        <v>5100</v>
      </c>
      <c r="J155" t="s">
        <v>257</v>
      </c>
      <c r="K155" t="s">
        <v>257</v>
      </c>
      <c r="L155">
        <v>1020</v>
      </c>
    </row>
    <row r="156" spans="1:12" x14ac:dyDescent="0.45">
      <c r="A156" t="s">
        <v>664</v>
      </c>
      <c r="B156">
        <v>111</v>
      </c>
      <c r="C156">
        <v>2530</v>
      </c>
      <c r="D156">
        <v>6440</v>
      </c>
      <c r="E156" t="s">
        <v>665</v>
      </c>
      <c r="F156">
        <v>5000</v>
      </c>
      <c r="G156">
        <v>417</v>
      </c>
      <c r="H156" t="s">
        <v>666</v>
      </c>
      <c r="I156">
        <v>4830</v>
      </c>
      <c r="J156" t="s">
        <v>257</v>
      </c>
      <c r="K156" t="s">
        <v>257</v>
      </c>
      <c r="L156">
        <v>971</v>
      </c>
    </row>
    <row r="157" spans="1:12" x14ac:dyDescent="0.45">
      <c r="A157" t="s">
        <v>667</v>
      </c>
      <c r="B157">
        <v>109</v>
      </c>
      <c r="C157">
        <v>2130</v>
      </c>
      <c r="D157">
        <v>5780</v>
      </c>
      <c r="E157" t="s">
        <v>668</v>
      </c>
      <c r="F157">
        <v>4500</v>
      </c>
      <c r="G157">
        <v>347</v>
      </c>
      <c r="H157" t="s">
        <v>669</v>
      </c>
      <c r="I157">
        <v>5100</v>
      </c>
      <c r="J157" t="s">
        <v>257</v>
      </c>
      <c r="K157" t="s">
        <v>257</v>
      </c>
      <c r="L157">
        <v>318</v>
      </c>
    </row>
    <row r="158" spans="1:12" x14ac:dyDescent="0.45">
      <c r="A158" t="s">
        <v>670</v>
      </c>
      <c r="B158">
        <v>115</v>
      </c>
      <c r="C158">
        <v>2020</v>
      </c>
      <c r="D158">
        <v>3890</v>
      </c>
      <c r="E158" t="s">
        <v>671</v>
      </c>
      <c r="F158">
        <v>4500</v>
      </c>
      <c r="G158">
        <v>359</v>
      </c>
      <c r="H158" t="s">
        <v>672</v>
      </c>
      <c r="I158">
        <v>5000</v>
      </c>
      <c r="J158" t="s">
        <v>257</v>
      </c>
      <c r="K158" t="s">
        <v>257</v>
      </c>
      <c r="L158">
        <v>491</v>
      </c>
    </row>
    <row r="159" spans="1:12" x14ac:dyDescent="0.45">
      <c r="A159" t="s">
        <v>673</v>
      </c>
      <c r="B159">
        <v>114</v>
      </c>
      <c r="C159">
        <v>1590</v>
      </c>
      <c r="D159">
        <v>6730</v>
      </c>
      <c r="E159" t="s">
        <v>662</v>
      </c>
      <c r="F159">
        <v>5400</v>
      </c>
      <c r="G159">
        <v>483</v>
      </c>
      <c r="H159" t="s">
        <v>674</v>
      </c>
      <c r="I159">
        <v>7200</v>
      </c>
      <c r="J159" t="s">
        <v>257</v>
      </c>
      <c r="K159" t="s">
        <v>257</v>
      </c>
      <c r="L159">
        <v>965</v>
      </c>
    </row>
    <row r="160" spans="1:12" x14ac:dyDescent="0.45">
      <c r="A160" t="s">
        <v>675</v>
      </c>
      <c r="B160">
        <v>110</v>
      </c>
      <c r="C160">
        <v>1960</v>
      </c>
      <c r="D160">
        <v>2330</v>
      </c>
      <c r="E160" t="s">
        <v>665</v>
      </c>
      <c r="F160">
        <v>2800</v>
      </c>
      <c r="G160">
        <v>182</v>
      </c>
      <c r="H160" t="s">
        <v>676</v>
      </c>
      <c r="I160">
        <v>6990</v>
      </c>
      <c r="J160" t="s">
        <v>257</v>
      </c>
      <c r="K160" t="s">
        <v>257</v>
      </c>
      <c r="L160">
        <v>137</v>
      </c>
    </row>
    <row r="161" spans="1:12" x14ac:dyDescent="0.45">
      <c r="A161" t="s">
        <v>677</v>
      </c>
      <c r="B161">
        <v>113</v>
      </c>
      <c r="C161">
        <v>1320</v>
      </c>
      <c r="D161">
        <v>5270</v>
      </c>
      <c r="E161" t="s">
        <v>662</v>
      </c>
      <c r="F161">
        <v>4500</v>
      </c>
      <c r="G161">
        <v>272</v>
      </c>
      <c r="H161" t="s">
        <v>364</v>
      </c>
      <c r="I161">
        <v>9700</v>
      </c>
      <c r="J161" t="s">
        <v>257</v>
      </c>
      <c r="K161" t="s">
        <v>257</v>
      </c>
      <c r="L161">
        <v>507</v>
      </c>
    </row>
    <row r="162" spans="1:12" x14ac:dyDescent="0.45">
      <c r="A162" t="s">
        <v>678</v>
      </c>
      <c r="B162">
        <v>116</v>
      </c>
      <c r="C162">
        <v>1240</v>
      </c>
      <c r="D162">
        <v>4130</v>
      </c>
      <c r="E162" t="s">
        <v>339</v>
      </c>
      <c r="F162">
        <v>4500</v>
      </c>
      <c r="G162">
        <v>239</v>
      </c>
      <c r="H162" t="s">
        <v>679</v>
      </c>
      <c r="I162">
        <v>7250</v>
      </c>
      <c r="J162" t="s">
        <v>257</v>
      </c>
      <c r="K162" t="s">
        <v>257</v>
      </c>
      <c r="L162">
        <v>419</v>
      </c>
    </row>
    <row r="163" spans="1:12" x14ac:dyDescent="0.45">
      <c r="A163" t="s">
        <v>680</v>
      </c>
      <c r="B163">
        <v>127</v>
      </c>
      <c r="C163">
        <v>52</v>
      </c>
      <c r="D163" t="s">
        <v>681</v>
      </c>
      <c r="E163" t="s">
        <v>483</v>
      </c>
      <c r="F163" t="s">
        <v>264</v>
      </c>
      <c r="G163">
        <v>4230</v>
      </c>
      <c r="H163" t="s">
        <v>682</v>
      </c>
      <c r="I163" t="s">
        <v>683</v>
      </c>
      <c r="J163" t="s">
        <v>257</v>
      </c>
      <c r="K163" t="s">
        <v>257</v>
      </c>
      <c r="L163">
        <v>3700</v>
      </c>
    </row>
    <row r="164" spans="1:12" x14ac:dyDescent="0.45">
      <c r="A164" t="s">
        <v>684</v>
      </c>
      <c r="B164">
        <v>127</v>
      </c>
      <c r="C164">
        <v>60</v>
      </c>
      <c r="D164" t="s">
        <v>685</v>
      </c>
      <c r="E164" t="s">
        <v>490</v>
      </c>
      <c r="F164" t="s">
        <v>264</v>
      </c>
      <c r="G164">
        <v>4030</v>
      </c>
      <c r="H164" t="s">
        <v>686</v>
      </c>
      <c r="I164" t="s">
        <v>544</v>
      </c>
      <c r="J164" t="s">
        <v>257</v>
      </c>
      <c r="K164" t="s">
        <v>257</v>
      </c>
      <c r="L164">
        <v>3520</v>
      </c>
    </row>
    <row r="165" spans="1:12" x14ac:dyDescent="0.45">
      <c r="A165" t="s">
        <v>687</v>
      </c>
      <c r="B165">
        <v>124</v>
      </c>
      <c r="C165">
        <v>238</v>
      </c>
      <c r="D165" t="s">
        <v>625</v>
      </c>
      <c r="E165" t="s">
        <v>325</v>
      </c>
      <c r="F165" t="s">
        <v>688</v>
      </c>
      <c r="G165">
        <v>1600</v>
      </c>
      <c r="H165" t="s">
        <v>689</v>
      </c>
      <c r="I165" t="s">
        <v>690</v>
      </c>
      <c r="J165" t="s">
        <v>257</v>
      </c>
      <c r="K165" t="s">
        <v>257</v>
      </c>
      <c r="L165">
        <v>1420</v>
      </c>
    </row>
    <row r="166" spans="1:12" x14ac:dyDescent="0.45">
      <c r="A166" t="s">
        <v>691</v>
      </c>
      <c r="B166">
        <v>122</v>
      </c>
      <c r="C166">
        <v>413</v>
      </c>
      <c r="D166" t="s">
        <v>535</v>
      </c>
      <c r="E166" t="s">
        <v>474</v>
      </c>
      <c r="F166" t="s">
        <v>475</v>
      </c>
      <c r="G166">
        <v>563</v>
      </c>
      <c r="H166" t="s">
        <v>353</v>
      </c>
      <c r="I166" t="s">
        <v>439</v>
      </c>
      <c r="J166" t="s">
        <v>257</v>
      </c>
      <c r="K166" t="s">
        <v>257</v>
      </c>
      <c r="L166">
        <v>507</v>
      </c>
    </row>
    <row r="167" spans="1:12" x14ac:dyDescent="0.45">
      <c r="A167" t="s">
        <v>692</v>
      </c>
      <c r="B167">
        <v>122</v>
      </c>
      <c r="C167">
        <v>338</v>
      </c>
      <c r="D167" t="s">
        <v>436</v>
      </c>
      <c r="E167" t="s">
        <v>632</v>
      </c>
      <c r="F167" t="s">
        <v>693</v>
      </c>
      <c r="G167">
        <v>763</v>
      </c>
      <c r="H167" t="s">
        <v>270</v>
      </c>
      <c r="I167" t="s">
        <v>574</v>
      </c>
      <c r="J167" t="s">
        <v>257</v>
      </c>
      <c r="K167" t="s">
        <v>257</v>
      </c>
      <c r="L167">
        <v>623</v>
      </c>
    </row>
    <row r="168" spans="1:12" x14ac:dyDescent="0.45">
      <c r="A168" t="s">
        <v>694</v>
      </c>
      <c r="B168">
        <v>127</v>
      </c>
      <c r="C168">
        <v>69</v>
      </c>
      <c r="D168" t="s">
        <v>695</v>
      </c>
      <c r="E168" t="s">
        <v>466</v>
      </c>
      <c r="F168" t="s">
        <v>442</v>
      </c>
      <c r="G168">
        <v>3550</v>
      </c>
      <c r="H168" t="s">
        <v>696</v>
      </c>
      <c r="I168" t="s">
        <v>697</v>
      </c>
      <c r="J168" t="s">
        <v>257</v>
      </c>
      <c r="K168" t="s">
        <v>257</v>
      </c>
      <c r="L168">
        <v>3450</v>
      </c>
    </row>
    <row r="169" spans="1:12" x14ac:dyDescent="0.45">
      <c r="A169" t="s">
        <v>698</v>
      </c>
      <c r="B169">
        <v>116</v>
      </c>
      <c r="C169">
        <v>1840</v>
      </c>
      <c r="D169" t="s">
        <v>475</v>
      </c>
      <c r="E169" t="s">
        <v>699</v>
      </c>
      <c r="F169">
        <v>6840</v>
      </c>
      <c r="G169">
        <v>763</v>
      </c>
      <c r="H169" t="s">
        <v>700</v>
      </c>
      <c r="I169">
        <v>6100</v>
      </c>
      <c r="J169" t="s">
        <v>257</v>
      </c>
      <c r="K169" t="s">
        <v>257</v>
      </c>
      <c r="L169">
        <v>766</v>
      </c>
    </row>
    <row r="170" spans="1:12" x14ac:dyDescent="0.45">
      <c r="A170" t="s">
        <v>701</v>
      </c>
      <c r="B170">
        <v>128</v>
      </c>
      <c r="C170">
        <v>102</v>
      </c>
      <c r="D170" t="s">
        <v>702</v>
      </c>
      <c r="E170" t="s">
        <v>360</v>
      </c>
      <c r="F170" t="s">
        <v>436</v>
      </c>
      <c r="G170">
        <v>4720</v>
      </c>
      <c r="H170" t="s">
        <v>703</v>
      </c>
      <c r="I170" t="s">
        <v>704</v>
      </c>
      <c r="J170" t="s">
        <v>257</v>
      </c>
      <c r="K170" t="s">
        <v>257</v>
      </c>
      <c r="L170">
        <v>4330</v>
      </c>
    </row>
    <row r="171" spans="1:12" x14ac:dyDescent="0.45">
      <c r="A171" t="s">
        <v>705</v>
      </c>
      <c r="B171">
        <v>124</v>
      </c>
      <c r="C171">
        <v>315</v>
      </c>
      <c r="D171" t="s">
        <v>472</v>
      </c>
      <c r="E171" t="s">
        <v>522</v>
      </c>
      <c r="F171">
        <v>9230</v>
      </c>
      <c r="G171">
        <v>237</v>
      </c>
      <c r="H171" t="s">
        <v>706</v>
      </c>
      <c r="I171" t="s">
        <v>354</v>
      </c>
      <c r="J171" t="s">
        <v>257</v>
      </c>
      <c r="K171" t="s">
        <v>257</v>
      </c>
      <c r="L171">
        <v>720</v>
      </c>
    </row>
    <row r="173" spans="1:12" x14ac:dyDescent="0.45">
      <c r="A173" t="s">
        <v>707</v>
      </c>
    </row>
    <row r="174" spans="1:12" x14ac:dyDescent="0.45">
      <c r="A174" t="s">
        <v>708</v>
      </c>
      <c r="B174">
        <v>368</v>
      </c>
      <c r="C174">
        <v>253</v>
      </c>
      <c r="D174" t="s">
        <v>709</v>
      </c>
      <c r="E174" t="s">
        <v>710</v>
      </c>
      <c r="F174">
        <v>9080</v>
      </c>
      <c r="G174">
        <v>338</v>
      </c>
      <c r="H174" t="s">
        <v>491</v>
      </c>
      <c r="I174" t="s">
        <v>337</v>
      </c>
      <c r="J174" t="s">
        <v>257</v>
      </c>
      <c r="K174">
        <v>785</v>
      </c>
      <c r="L174">
        <v>2208</v>
      </c>
    </row>
    <row r="175" spans="1:12" x14ac:dyDescent="0.45">
      <c r="A175" t="s">
        <v>711</v>
      </c>
      <c r="B175">
        <v>124</v>
      </c>
      <c r="C175">
        <v>194</v>
      </c>
      <c r="D175" t="s">
        <v>390</v>
      </c>
      <c r="E175" t="s">
        <v>471</v>
      </c>
      <c r="F175" t="s">
        <v>478</v>
      </c>
      <c r="G175">
        <v>275</v>
      </c>
      <c r="H175" t="s">
        <v>712</v>
      </c>
      <c r="I175" t="s">
        <v>713</v>
      </c>
      <c r="J175" t="s">
        <v>257</v>
      </c>
      <c r="K175" t="s">
        <v>257</v>
      </c>
      <c r="L175">
        <v>870</v>
      </c>
    </row>
    <row r="176" spans="1:12" x14ac:dyDescent="0.45">
      <c r="A176" t="s">
        <v>714</v>
      </c>
      <c r="B176">
        <v>126</v>
      </c>
      <c r="C176">
        <v>164</v>
      </c>
      <c r="D176" t="s">
        <v>376</v>
      </c>
      <c r="E176" t="s">
        <v>469</v>
      </c>
      <c r="F176">
        <v>8330</v>
      </c>
      <c r="G176">
        <v>212</v>
      </c>
      <c r="H176" t="s">
        <v>672</v>
      </c>
      <c r="I176" t="s">
        <v>471</v>
      </c>
      <c r="J176" t="s">
        <v>257</v>
      </c>
      <c r="K176" t="s">
        <v>257</v>
      </c>
      <c r="L176">
        <v>644</v>
      </c>
    </row>
    <row r="177" spans="1:12" x14ac:dyDescent="0.45">
      <c r="A177" t="s">
        <v>715</v>
      </c>
      <c r="B177">
        <v>123</v>
      </c>
      <c r="C177">
        <v>301</v>
      </c>
      <c r="D177" t="s">
        <v>360</v>
      </c>
      <c r="E177" t="s">
        <v>359</v>
      </c>
      <c r="F177">
        <v>9190</v>
      </c>
      <c r="G177">
        <v>237</v>
      </c>
      <c r="H177" t="s">
        <v>404</v>
      </c>
      <c r="I177" t="s">
        <v>716</v>
      </c>
      <c r="J177" t="s">
        <v>257</v>
      </c>
      <c r="K177" t="s">
        <v>257</v>
      </c>
      <c r="L177">
        <v>690</v>
      </c>
    </row>
    <row r="178" spans="1:12" x14ac:dyDescent="0.45">
      <c r="A178" t="s">
        <v>717</v>
      </c>
      <c r="B178">
        <v>126</v>
      </c>
      <c r="C178">
        <v>102</v>
      </c>
      <c r="D178" t="s">
        <v>265</v>
      </c>
      <c r="E178" t="s">
        <v>718</v>
      </c>
      <c r="F178" t="s">
        <v>549</v>
      </c>
      <c r="G178">
        <v>416</v>
      </c>
      <c r="H178" t="s">
        <v>719</v>
      </c>
      <c r="I178" t="s">
        <v>720</v>
      </c>
      <c r="J178" t="s">
        <v>257</v>
      </c>
      <c r="K178" t="s">
        <v>257</v>
      </c>
      <c r="L178">
        <v>1350</v>
      </c>
    </row>
    <row r="179" spans="1:12" x14ac:dyDescent="0.45">
      <c r="A179" t="s">
        <v>721</v>
      </c>
      <c r="B179">
        <v>121</v>
      </c>
      <c r="C179">
        <v>541</v>
      </c>
      <c r="D179" t="s">
        <v>495</v>
      </c>
      <c r="E179" t="s">
        <v>471</v>
      </c>
      <c r="F179">
        <v>7120</v>
      </c>
      <c r="G179">
        <v>198</v>
      </c>
      <c r="H179" t="s">
        <v>353</v>
      </c>
      <c r="I179" t="s">
        <v>409</v>
      </c>
      <c r="J179" t="s">
        <v>257</v>
      </c>
      <c r="K179" t="s">
        <v>257</v>
      </c>
      <c r="L179">
        <v>601</v>
      </c>
    </row>
    <row r="180" spans="1:12" x14ac:dyDescent="0.45">
      <c r="A180" t="s">
        <v>722</v>
      </c>
      <c r="B180">
        <v>122</v>
      </c>
      <c r="C180">
        <v>521</v>
      </c>
      <c r="D180" t="s">
        <v>436</v>
      </c>
      <c r="E180" t="s">
        <v>723</v>
      </c>
      <c r="F180" t="s">
        <v>451</v>
      </c>
      <c r="G180">
        <v>333</v>
      </c>
      <c r="H180" t="s">
        <v>384</v>
      </c>
      <c r="I180" t="s">
        <v>264</v>
      </c>
      <c r="J180" t="s">
        <v>257</v>
      </c>
      <c r="K180" t="s">
        <v>257</v>
      </c>
      <c r="L180">
        <v>952</v>
      </c>
    </row>
    <row r="181" spans="1:12" x14ac:dyDescent="0.45">
      <c r="A181" t="s">
        <v>724</v>
      </c>
      <c r="B181">
        <v>122</v>
      </c>
      <c r="C181">
        <v>319</v>
      </c>
      <c r="D181" t="s">
        <v>368</v>
      </c>
      <c r="E181" t="s">
        <v>356</v>
      </c>
      <c r="F181">
        <v>7310</v>
      </c>
      <c r="G181">
        <v>205</v>
      </c>
      <c r="H181" t="s">
        <v>725</v>
      </c>
      <c r="I181" t="s">
        <v>726</v>
      </c>
      <c r="J181" t="s">
        <v>257</v>
      </c>
      <c r="K181" t="s">
        <v>257</v>
      </c>
      <c r="L181">
        <v>614</v>
      </c>
    </row>
    <row r="182" spans="1:12" x14ac:dyDescent="0.45">
      <c r="A182" t="s">
        <v>727</v>
      </c>
      <c r="B182">
        <v>122</v>
      </c>
      <c r="C182">
        <v>509</v>
      </c>
      <c r="D182" t="s">
        <v>379</v>
      </c>
      <c r="E182" t="s">
        <v>259</v>
      </c>
      <c r="F182">
        <v>8560</v>
      </c>
      <c r="G182">
        <v>230</v>
      </c>
      <c r="H182" t="s">
        <v>404</v>
      </c>
      <c r="I182" t="s">
        <v>444</v>
      </c>
      <c r="J182" t="s">
        <v>257</v>
      </c>
      <c r="K182" t="s">
        <v>257</v>
      </c>
      <c r="L182">
        <v>640</v>
      </c>
    </row>
    <row r="183" spans="1:12" x14ac:dyDescent="0.45">
      <c r="A183" t="s">
        <v>728</v>
      </c>
      <c r="B183">
        <v>121</v>
      </c>
      <c r="C183">
        <v>738</v>
      </c>
      <c r="D183">
        <v>6800</v>
      </c>
      <c r="E183" t="s">
        <v>469</v>
      </c>
      <c r="F183">
        <v>5980</v>
      </c>
      <c r="G183">
        <v>154</v>
      </c>
      <c r="H183" t="s">
        <v>491</v>
      </c>
      <c r="I183" t="s">
        <v>439</v>
      </c>
      <c r="J183" t="s">
        <v>257</v>
      </c>
      <c r="K183" t="s">
        <v>257</v>
      </c>
      <c r="L183">
        <v>428</v>
      </c>
    </row>
    <row r="185" spans="1:12" x14ac:dyDescent="0.45">
      <c r="A185" t="s">
        <v>729</v>
      </c>
    </row>
    <row r="186" spans="1:12" x14ac:dyDescent="0.45">
      <c r="A186" t="s">
        <v>730</v>
      </c>
      <c r="B186">
        <v>239</v>
      </c>
      <c r="C186">
        <v>259</v>
      </c>
      <c r="D186">
        <v>8480</v>
      </c>
      <c r="E186" t="s">
        <v>731</v>
      </c>
      <c r="F186">
        <v>3400</v>
      </c>
      <c r="G186">
        <v>213</v>
      </c>
      <c r="H186" t="s">
        <v>732</v>
      </c>
      <c r="I186" t="s">
        <v>561</v>
      </c>
      <c r="J186" t="s">
        <v>257</v>
      </c>
      <c r="K186">
        <v>430</v>
      </c>
      <c r="L186">
        <v>702</v>
      </c>
    </row>
    <row r="188" spans="1:12" x14ac:dyDescent="0.45">
      <c r="A188" t="s">
        <v>733</v>
      </c>
    </row>
    <row r="189" spans="1:12" x14ac:dyDescent="0.45">
      <c r="A189" t="s">
        <v>734</v>
      </c>
      <c r="B189">
        <v>321</v>
      </c>
      <c r="C189">
        <v>3100</v>
      </c>
      <c r="D189">
        <v>3480</v>
      </c>
      <c r="E189" t="s">
        <v>474</v>
      </c>
      <c r="F189" t="s">
        <v>395</v>
      </c>
      <c r="G189">
        <v>1640</v>
      </c>
      <c r="H189" t="s">
        <v>308</v>
      </c>
      <c r="I189">
        <v>2460</v>
      </c>
      <c r="J189" t="s">
        <v>257</v>
      </c>
      <c r="K189" t="s">
        <v>257</v>
      </c>
      <c r="L189">
        <v>3041</v>
      </c>
    </row>
    <row r="191" spans="1:12" x14ac:dyDescent="0.45">
      <c r="A191" t="s">
        <v>735</v>
      </c>
    </row>
    <row r="192" spans="1:12" x14ac:dyDescent="0.45">
      <c r="A192" t="s">
        <v>736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737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738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739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740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741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742</v>
      </c>
      <c r="B198">
        <v>90</v>
      </c>
      <c r="C198">
        <v>300</v>
      </c>
      <c r="D198">
        <v>435</v>
      </c>
      <c r="E198" t="s">
        <v>743</v>
      </c>
      <c r="F198">
        <v>580</v>
      </c>
      <c r="G198">
        <v>420</v>
      </c>
      <c r="H198" t="s">
        <v>744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745</v>
      </c>
      <c r="B199">
        <v>79</v>
      </c>
      <c r="C199">
        <v>275</v>
      </c>
      <c r="D199">
        <v>350</v>
      </c>
      <c r="E199" t="s">
        <v>746</v>
      </c>
      <c r="F199">
        <v>420</v>
      </c>
      <c r="G199">
        <v>340</v>
      </c>
      <c r="H199" t="s">
        <v>747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748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749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750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751</v>
      </c>
      <c r="B202">
        <v>112</v>
      </c>
      <c r="C202">
        <v>1450</v>
      </c>
      <c r="D202">
        <v>430</v>
      </c>
      <c r="E202" t="s">
        <v>752</v>
      </c>
      <c r="F202">
        <v>700</v>
      </c>
      <c r="G202">
        <v>440</v>
      </c>
      <c r="H202" t="s">
        <v>753</v>
      </c>
      <c r="I202" t="s">
        <v>754</v>
      </c>
      <c r="J202">
        <v>0</v>
      </c>
      <c r="K202">
        <v>1102</v>
      </c>
      <c r="L202">
        <v>486</v>
      </c>
    </row>
    <row r="203" spans="1:12" x14ac:dyDescent="0.45">
      <c r="A203" t="s">
        <v>755</v>
      </c>
      <c r="B203">
        <v>109</v>
      </c>
      <c r="C203">
        <v>1400</v>
      </c>
      <c r="D203">
        <v>440</v>
      </c>
      <c r="E203" t="s">
        <v>756</v>
      </c>
      <c r="F203">
        <v>640</v>
      </c>
      <c r="G203">
        <v>420</v>
      </c>
      <c r="H203" t="s">
        <v>757</v>
      </c>
      <c r="I203" t="s">
        <v>360</v>
      </c>
      <c r="J203">
        <v>0</v>
      </c>
      <c r="K203">
        <v>1060</v>
      </c>
      <c r="L203">
        <v>415</v>
      </c>
    </row>
    <row r="205" spans="1:12" x14ac:dyDescent="0.45">
      <c r="A205" t="s">
        <v>758</v>
      </c>
    </row>
    <row r="206" spans="1:12" x14ac:dyDescent="0.45">
      <c r="A206" t="s">
        <v>759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760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761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762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763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764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765</v>
      </c>
      <c r="B212">
        <v>50</v>
      </c>
      <c r="C212">
        <v>2800</v>
      </c>
      <c r="D212">
        <v>820</v>
      </c>
      <c r="E212" t="s">
        <v>265</v>
      </c>
      <c r="F212">
        <v>1020</v>
      </c>
      <c r="G212">
        <v>130</v>
      </c>
      <c r="H212" t="s">
        <v>766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767</v>
      </c>
    </row>
    <row r="215" spans="1:12" x14ac:dyDescent="0.45">
      <c r="A215" t="s">
        <v>768</v>
      </c>
      <c r="B215" t="s">
        <v>257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769</v>
      </c>
      <c r="B216" t="s">
        <v>257</v>
      </c>
      <c r="C216">
        <v>180</v>
      </c>
      <c r="D216">
        <v>790</v>
      </c>
      <c r="E216" t="s">
        <v>440</v>
      </c>
      <c r="F216">
        <v>2825</v>
      </c>
      <c r="G216">
        <v>175</v>
      </c>
      <c r="H216" t="s">
        <v>668</v>
      </c>
      <c r="I216" t="s">
        <v>770</v>
      </c>
      <c r="J216">
        <v>834</v>
      </c>
      <c r="K216">
        <v>1324</v>
      </c>
      <c r="L216">
        <v>450</v>
      </c>
    </row>
    <row r="217" spans="1:12" x14ac:dyDescent="0.45">
      <c r="A217" t="s">
        <v>771</v>
      </c>
      <c r="B217" t="s">
        <v>257</v>
      </c>
      <c r="C217">
        <v>180</v>
      </c>
      <c r="D217">
        <v>835</v>
      </c>
      <c r="E217" t="s">
        <v>697</v>
      </c>
      <c r="F217">
        <v>3175</v>
      </c>
      <c r="G217">
        <v>200</v>
      </c>
      <c r="H217" t="s">
        <v>644</v>
      </c>
      <c r="I217" t="s">
        <v>332</v>
      </c>
      <c r="J217">
        <v>1016</v>
      </c>
      <c r="K217">
        <v>1477</v>
      </c>
      <c r="L217">
        <v>529</v>
      </c>
    </row>
    <row r="218" spans="1:12" x14ac:dyDescent="0.45">
      <c r="A218" t="s">
        <v>772</v>
      </c>
      <c r="B218" t="s">
        <v>257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773</v>
      </c>
      <c r="B219" t="s">
        <v>257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774</v>
      </c>
      <c r="B220" t="s">
        <v>257</v>
      </c>
      <c r="C220">
        <v>175</v>
      </c>
      <c r="D220">
        <v>250</v>
      </c>
      <c r="E220" t="s">
        <v>265</v>
      </c>
      <c r="F220">
        <v>975</v>
      </c>
      <c r="G220">
        <v>60</v>
      </c>
      <c r="H220" t="s">
        <v>775</v>
      </c>
      <c r="I220" t="s">
        <v>776</v>
      </c>
      <c r="J220">
        <v>586</v>
      </c>
      <c r="K220">
        <v>0</v>
      </c>
      <c r="L220">
        <v>177</v>
      </c>
    </row>
    <row r="221" spans="1:12" x14ac:dyDescent="0.45">
      <c r="A221" t="s">
        <v>777</v>
      </c>
      <c r="B221" t="s">
        <v>257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778</v>
      </c>
      <c r="J221">
        <v>457</v>
      </c>
      <c r="K221">
        <v>0</v>
      </c>
      <c r="L221">
        <v>184</v>
      </c>
    </row>
    <row r="222" spans="1:12" x14ac:dyDescent="0.45">
      <c r="A222" t="s">
        <v>779</v>
      </c>
      <c r="B222" t="s">
        <v>257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780</v>
      </c>
      <c r="B223" t="s">
        <v>257</v>
      </c>
      <c r="C223">
        <v>1000</v>
      </c>
      <c r="D223">
        <v>1515</v>
      </c>
      <c r="E223" t="s">
        <v>781</v>
      </c>
      <c r="F223">
        <v>3400</v>
      </c>
      <c r="G223">
        <v>400</v>
      </c>
      <c r="H223" t="s">
        <v>782</v>
      </c>
      <c r="I223" t="s">
        <v>783</v>
      </c>
      <c r="J223">
        <v>0</v>
      </c>
      <c r="K223">
        <v>1542</v>
      </c>
      <c r="L223">
        <v>317</v>
      </c>
    </row>
    <row r="224" spans="1:12" x14ac:dyDescent="0.45">
      <c r="A224" t="s">
        <v>784</v>
      </c>
      <c r="B224" t="s">
        <v>257</v>
      </c>
      <c r="C224">
        <v>525</v>
      </c>
      <c r="D224">
        <v>183</v>
      </c>
      <c r="E224" t="s">
        <v>498</v>
      </c>
      <c r="F224">
        <v>525</v>
      </c>
      <c r="G224">
        <v>27</v>
      </c>
      <c r="H224">
        <v>5000</v>
      </c>
      <c r="I224" t="s">
        <v>785</v>
      </c>
      <c r="J224">
        <v>548</v>
      </c>
      <c r="K224">
        <v>568</v>
      </c>
      <c r="L224">
        <v>230</v>
      </c>
    </row>
    <row r="225" spans="1:12" x14ac:dyDescent="0.45">
      <c r="A225" t="s">
        <v>786</v>
      </c>
    </row>
    <row r="226" spans="1:12" x14ac:dyDescent="0.45">
      <c r="A226" t="s">
        <v>787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788</v>
      </c>
      <c r="B227">
        <v>123</v>
      </c>
      <c r="C227" t="s">
        <v>444</v>
      </c>
      <c r="D227">
        <v>2300</v>
      </c>
      <c r="E227">
        <v>9600</v>
      </c>
      <c r="F227">
        <v>123</v>
      </c>
      <c r="G227">
        <v>350</v>
      </c>
      <c r="H227" t="s">
        <v>789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790</v>
      </c>
      <c r="B228">
        <v>123</v>
      </c>
      <c r="C228" t="s">
        <v>791</v>
      </c>
      <c r="D228">
        <v>2475</v>
      </c>
      <c r="E228" t="s">
        <v>371</v>
      </c>
      <c r="F228">
        <v>123</v>
      </c>
      <c r="G228">
        <v>375</v>
      </c>
      <c r="H228" t="s">
        <v>792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793</v>
      </c>
      <c r="B229">
        <v>122</v>
      </c>
      <c r="C229" t="s">
        <v>264</v>
      </c>
      <c r="D229">
        <v>2855</v>
      </c>
      <c r="E229" t="s">
        <v>794</v>
      </c>
      <c r="F229">
        <v>128</v>
      </c>
      <c r="G229">
        <v>425</v>
      </c>
      <c r="H229" t="s">
        <v>795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796</v>
      </c>
      <c r="B230">
        <v>102</v>
      </c>
      <c r="C230">
        <v>5600</v>
      </c>
      <c r="D230">
        <v>2135</v>
      </c>
      <c r="E230" t="s">
        <v>797</v>
      </c>
      <c r="F230">
        <v>1650</v>
      </c>
      <c r="G230">
        <v>275</v>
      </c>
      <c r="H230" t="s">
        <v>798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799</v>
      </c>
    </row>
    <row r="233" spans="1:12" x14ac:dyDescent="0.45">
      <c r="A233" t="s">
        <v>800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749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801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802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803</v>
      </c>
      <c r="B236">
        <v>44</v>
      </c>
      <c r="C236">
        <v>875</v>
      </c>
      <c r="D236">
        <v>3338</v>
      </c>
      <c r="E236" t="s">
        <v>313</v>
      </c>
      <c r="F236">
        <v>1025</v>
      </c>
      <c r="G236">
        <v>45</v>
      </c>
      <c r="H236" t="s">
        <v>804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805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806</v>
      </c>
    </row>
    <row r="240" spans="1:12" x14ac:dyDescent="0.45">
      <c r="A240" t="s">
        <v>807</v>
      </c>
      <c r="B240">
        <v>210</v>
      </c>
      <c r="C240">
        <v>820</v>
      </c>
      <c r="D240">
        <v>6251</v>
      </c>
      <c r="E240" t="s">
        <v>808</v>
      </c>
      <c r="F240">
        <v>4800</v>
      </c>
      <c r="G240">
        <v>101</v>
      </c>
      <c r="H240" t="s">
        <v>809</v>
      </c>
      <c r="I240" t="s">
        <v>810</v>
      </c>
      <c r="J240" t="s">
        <v>257</v>
      </c>
      <c r="K240">
        <v>620</v>
      </c>
      <c r="L240">
        <v>1078</v>
      </c>
    </row>
    <row r="241" spans="1:12" x14ac:dyDescent="0.45">
      <c r="A241" t="s">
        <v>811</v>
      </c>
      <c r="B241">
        <v>44</v>
      </c>
      <c r="C241">
        <v>1300</v>
      </c>
      <c r="D241">
        <v>2035</v>
      </c>
      <c r="E241" t="s">
        <v>313</v>
      </c>
      <c r="F241">
        <v>1525</v>
      </c>
      <c r="G241">
        <v>40</v>
      </c>
      <c r="H241" t="s">
        <v>812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813</v>
      </c>
      <c r="B242">
        <v>47</v>
      </c>
      <c r="C242">
        <v>1225</v>
      </c>
      <c r="D242">
        <v>2645</v>
      </c>
      <c r="E242" t="s">
        <v>464</v>
      </c>
      <c r="F242">
        <v>1850</v>
      </c>
      <c r="G242">
        <v>33</v>
      </c>
      <c r="H242" t="s">
        <v>814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815</v>
      </c>
      <c r="B243">
        <v>43</v>
      </c>
      <c r="C243">
        <v>800</v>
      </c>
      <c r="D243">
        <v>2165</v>
      </c>
      <c r="E243" t="s">
        <v>313</v>
      </c>
      <c r="F243">
        <v>1550</v>
      </c>
      <c r="G243">
        <v>28</v>
      </c>
      <c r="H243" t="s">
        <v>776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816</v>
      </c>
      <c r="B244">
        <v>26</v>
      </c>
      <c r="C244">
        <v>775</v>
      </c>
      <c r="D244">
        <v>1102</v>
      </c>
      <c r="E244" t="s">
        <v>399</v>
      </c>
      <c r="F244">
        <v>900</v>
      </c>
      <c r="G244">
        <v>20</v>
      </c>
      <c r="H244" t="s">
        <v>817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818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819</v>
      </c>
    </row>
    <row r="248" spans="1:12" x14ac:dyDescent="0.45">
      <c r="A248" t="s">
        <v>820</v>
      </c>
      <c r="B248">
        <v>33</v>
      </c>
      <c r="C248">
        <v>1625</v>
      </c>
      <c r="D248">
        <v>1370</v>
      </c>
      <c r="E248" t="s">
        <v>498</v>
      </c>
      <c r="F248">
        <v>900</v>
      </c>
      <c r="G248">
        <v>18</v>
      </c>
      <c r="H248" t="s">
        <v>821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822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823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824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825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826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827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828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829</v>
      </c>
    </row>
    <row r="258" spans="1:12" x14ac:dyDescent="0.45">
      <c r="A258" t="s">
        <v>830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831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832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833</v>
      </c>
      <c r="B261">
        <v>25</v>
      </c>
      <c r="C261">
        <v>750</v>
      </c>
      <c r="D261">
        <v>850</v>
      </c>
      <c r="E261" t="s">
        <v>357</v>
      </c>
      <c r="F261">
        <v>1050</v>
      </c>
      <c r="G261">
        <v>35</v>
      </c>
      <c r="H261" t="s">
        <v>563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834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835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836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835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837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835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838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839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840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841</v>
      </c>
    </row>
    <row r="270" spans="1:12" x14ac:dyDescent="0.45">
      <c r="A270" t="s">
        <v>842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843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844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749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845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846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847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848</v>
      </c>
      <c r="B274">
        <v>35</v>
      </c>
      <c r="C274">
        <v>1900</v>
      </c>
      <c r="D274">
        <v>1150</v>
      </c>
      <c r="E274" t="s">
        <v>770</v>
      </c>
      <c r="F274">
        <v>900</v>
      </c>
      <c r="G274">
        <v>16</v>
      </c>
      <c r="H274" t="s">
        <v>849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850</v>
      </c>
      <c r="B275">
        <v>39</v>
      </c>
      <c r="C275">
        <v>2375</v>
      </c>
      <c r="D275">
        <v>1275</v>
      </c>
      <c r="E275" t="s">
        <v>851</v>
      </c>
      <c r="F275">
        <v>1025</v>
      </c>
      <c r="G275">
        <v>18</v>
      </c>
      <c r="H275" t="s">
        <v>716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852</v>
      </c>
      <c r="B276">
        <v>67</v>
      </c>
      <c r="C276">
        <v>2525</v>
      </c>
      <c r="D276">
        <v>1975</v>
      </c>
      <c r="E276" t="s">
        <v>853</v>
      </c>
      <c r="F276">
        <v>1725</v>
      </c>
      <c r="G276">
        <v>58</v>
      </c>
      <c r="H276" t="s">
        <v>797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854</v>
      </c>
      <c r="B277">
        <v>71</v>
      </c>
      <c r="C277">
        <v>2625</v>
      </c>
      <c r="D277">
        <v>2175</v>
      </c>
      <c r="E277" t="s">
        <v>804</v>
      </c>
      <c r="F277">
        <v>1825</v>
      </c>
      <c r="G277">
        <v>62</v>
      </c>
      <c r="H277" t="s">
        <v>855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856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857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858</v>
      </c>
      <c r="B279">
        <v>78</v>
      </c>
      <c r="C279">
        <v>5700</v>
      </c>
      <c r="D279">
        <v>2300</v>
      </c>
      <c r="E279" t="s">
        <v>804</v>
      </c>
      <c r="F279">
        <v>1675</v>
      </c>
      <c r="G279">
        <v>31</v>
      </c>
      <c r="H279" t="s">
        <v>859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860</v>
      </c>
      <c r="B280">
        <v>54</v>
      </c>
      <c r="C280">
        <v>4945</v>
      </c>
      <c r="D280">
        <v>2275</v>
      </c>
      <c r="E280" t="s">
        <v>307</v>
      </c>
      <c r="F280">
        <v>1208</v>
      </c>
      <c r="G280">
        <v>18</v>
      </c>
      <c r="H280" t="s">
        <v>861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862</v>
      </c>
      <c r="B281">
        <v>47</v>
      </c>
      <c r="C281">
        <v>4635</v>
      </c>
      <c r="D281">
        <v>2025</v>
      </c>
      <c r="E281" t="s">
        <v>267</v>
      </c>
      <c r="F281">
        <v>1135</v>
      </c>
      <c r="G281">
        <v>18</v>
      </c>
      <c r="H281" t="s">
        <v>863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864</v>
      </c>
      <c r="B282">
        <v>68</v>
      </c>
      <c r="C282">
        <v>5018</v>
      </c>
      <c r="D282">
        <v>1750</v>
      </c>
      <c r="E282" t="s">
        <v>327</v>
      </c>
      <c r="F282">
        <v>1803</v>
      </c>
      <c r="G282">
        <v>35</v>
      </c>
      <c r="H282" t="s">
        <v>865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866</v>
      </c>
      <c r="B283">
        <v>69</v>
      </c>
      <c r="C283">
        <v>5018</v>
      </c>
      <c r="D283">
        <v>1800</v>
      </c>
      <c r="E283" t="s">
        <v>697</v>
      </c>
      <c r="F283">
        <v>1828</v>
      </c>
      <c r="G283">
        <v>35</v>
      </c>
      <c r="H283" t="s">
        <v>808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867</v>
      </c>
      <c r="B284">
        <v>69</v>
      </c>
      <c r="C284">
        <v>5018</v>
      </c>
      <c r="D284">
        <v>1775</v>
      </c>
      <c r="E284" t="s">
        <v>547</v>
      </c>
      <c r="F284">
        <v>1810</v>
      </c>
      <c r="G284">
        <v>35</v>
      </c>
      <c r="H284" t="s">
        <v>868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869</v>
      </c>
      <c r="B285">
        <v>96</v>
      </c>
      <c r="C285">
        <v>5018</v>
      </c>
      <c r="D285">
        <v>3050</v>
      </c>
      <c r="E285" t="s">
        <v>870</v>
      </c>
      <c r="F285">
        <v>2800</v>
      </c>
      <c r="G285">
        <v>45</v>
      </c>
      <c r="H285" t="s">
        <v>471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871</v>
      </c>
      <c r="B286">
        <v>96</v>
      </c>
      <c r="C286">
        <v>5015</v>
      </c>
      <c r="D286">
        <v>3275</v>
      </c>
      <c r="E286" t="s">
        <v>872</v>
      </c>
      <c r="F286">
        <v>2825</v>
      </c>
      <c r="G286">
        <v>44</v>
      </c>
      <c r="H286" t="s">
        <v>873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874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875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876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439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877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878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879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426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880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631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881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882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883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537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884</v>
      </c>
      <c r="B294">
        <v>103</v>
      </c>
      <c r="C294">
        <v>9500</v>
      </c>
      <c r="D294">
        <v>5200</v>
      </c>
      <c r="E294" t="s">
        <v>885</v>
      </c>
      <c r="F294">
        <v>2200</v>
      </c>
      <c r="G294">
        <v>36</v>
      </c>
      <c r="H294" t="s">
        <v>886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887</v>
      </c>
    </row>
    <row r="297" spans="1:12" x14ac:dyDescent="0.45">
      <c r="A297" t="s">
        <v>888</v>
      </c>
      <c r="B297">
        <v>66</v>
      </c>
      <c r="C297">
        <v>163</v>
      </c>
      <c r="D297" t="s">
        <v>889</v>
      </c>
      <c r="E297" t="s">
        <v>890</v>
      </c>
      <c r="F297">
        <v>5000</v>
      </c>
      <c r="G297">
        <v>475</v>
      </c>
      <c r="H297" t="s">
        <v>891</v>
      </c>
      <c r="I297" t="s">
        <v>892</v>
      </c>
      <c r="J297">
        <v>0</v>
      </c>
      <c r="K297">
        <v>0</v>
      </c>
      <c r="L297">
        <v>2084</v>
      </c>
    </row>
    <row r="298" spans="1:12" x14ac:dyDescent="0.45">
      <c r="A298" t="s">
        <v>893</v>
      </c>
      <c r="B298">
        <v>66</v>
      </c>
      <c r="C298">
        <v>165</v>
      </c>
      <c r="D298" t="s">
        <v>894</v>
      </c>
      <c r="E298" t="s">
        <v>895</v>
      </c>
      <c r="F298">
        <v>4600</v>
      </c>
      <c r="G298">
        <v>500</v>
      </c>
      <c r="H298" t="s">
        <v>896</v>
      </c>
      <c r="I298" t="s">
        <v>897</v>
      </c>
      <c r="J298">
        <v>0</v>
      </c>
      <c r="K298">
        <v>0</v>
      </c>
      <c r="L298">
        <v>1986</v>
      </c>
    </row>
    <row r="299" spans="1:12" x14ac:dyDescent="0.45">
      <c r="A299" t="s">
        <v>898</v>
      </c>
      <c r="B299">
        <v>76</v>
      </c>
      <c r="C299">
        <v>410</v>
      </c>
      <c r="D299" t="s">
        <v>849</v>
      </c>
      <c r="E299" t="s">
        <v>781</v>
      </c>
      <c r="F299">
        <v>5000</v>
      </c>
      <c r="G299">
        <v>300</v>
      </c>
      <c r="H299" t="s">
        <v>899</v>
      </c>
      <c r="I299" t="s">
        <v>900</v>
      </c>
      <c r="J299">
        <v>0</v>
      </c>
      <c r="K299">
        <v>0</v>
      </c>
      <c r="L299">
        <v>1509</v>
      </c>
    </row>
    <row r="300" spans="1:12" x14ac:dyDescent="0.45">
      <c r="A300" t="s">
        <v>901</v>
      </c>
      <c r="B300">
        <v>76</v>
      </c>
      <c r="C300">
        <v>275</v>
      </c>
      <c r="D300" t="s">
        <v>902</v>
      </c>
      <c r="E300" t="s">
        <v>781</v>
      </c>
      <c r="F300">
        <v>5000</v>
      </c>
      <c r="G300">
        <v>300</v>
      </c>
      <c r="H300" t="s">
        <v>903</v>
      </c>
      <c r="I300" t="s">
        <v>904</v>
      </c>
      <c r="J300">
        <v>0</v>
      </c>
      <c r="K300">
        <v>0</v>
      </c>
      <c r="L300">
        <v>1458</v>
      </c>
    </row>
    <row r="301" spans="1:12" x14ac:dyDescent="0.45">
      <c r="A301" t="s">
        <v>905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906</v>
      </c>
    </row>
    <row r="304" spans="1:12" x14ac:dyDescent="0.45">
      <c r="A304" t="s">
        <v>907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908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909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910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911</v>
      </c>
      <c r="B306">
        <v>109</v>
      </c>
      <c r="C306" t="s">
        <v>265</v>
      </c>
      <c r="D306">
        <v>3525</v>
      </c>
      <c r="E306" t="s">
        <v>912</v>
      </c>
      <c r="F306">
        <v>1980</v>
      </c>
      <c r="G306">
        <v>58</v>
      </c>
      <c r="H306" t="s">
        <v>913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914</v>
      </c>
      <c r="B307">
        <v>113</v>
      </c>
      <c r="C307" t="s">
        <v>915</v>
      </c>
      <c r="D307">
        <v>4225</v>
      </c>
      <c r="E307" t="s">
        <v>916</v>
      </c>
      <c r="F307">
        <v>2035</v>
      </c>
      <c r="G307">
        <v>61</v>
      </c>
      <c r="H307" t="s">
        <v>917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918</v>
      </c>
      <c r="B308">
        <v>105</v>
      </c>
      <c r="C308" t="s">
        <v>265</v>
      </c>
      <c r="D308">
        <v>3000</v>
      </c>
      <c r="E308" t="s">
        <v>861</v>
      </c>
      <c r="F308">
        <v>1683</v>
      </c>
      <c r="G308">
        <v>56</v>
      </c>
      <c r="H308" t="s">
        <v>919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920</v>
      </c>
      <c r="B309">
        <v>93</v>
      </c>
      <c r="C309" t="s">
        <v>405</v>
      </c>
      <c r="D309">
        <v>3090</v>
      </c>
      <c r="E309" t="s">
        <v>921</v>
      </c>
      <c r="F309">
        <v>2490</v>
      </c>
      <c r="G309">
        <v>157</v>
      </c>
      <c r="H309" t="s">
        <v>922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923</v>
      </c>
    </row>
    <row r="312" spans="1:12" x14ac:dyDescent="0.45">
      <c r="A312" t="s">
        <v>924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925</v>
      </c>
      <c r="B313">
        <v>30</v>
      </c>
      <c r="C313">
        <v>350</v>
      </c>
      <c r="D313">
        <v>450</v>
      </c>
      <c r="E313" t="s">
        <v>498</v>
      </c>
      <c r="F313">
        <v>880</v>
      </c>
      <c r="G313">
        <v>98</v>
      </c>
      <c r="H313" t="s">
        <v>926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927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928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929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930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513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931</v>
      </c>
      <c r="B318">
        <v>123</v>
      </c>
      <c r="C318">
        <v>525</v>
      </c>
      <c r="D318">
        <v>5300</v>
      </c>
      <c r="E318" t="s">
        <v>399</v>
      </c>
      <c r="F318">
        <v>8600</v>
      </c>
      <c r="G318">
        <v>850</v>
      </c>
      <c r="H318" t="s">
        <v>932</v>
      </c>
      <c r="I318" t="s">
        <v>933</v>
      </c>
      <c r="J318">
        <v>0</v>
      </c>
      <c r="K318">
        <v>188</v>
      </c>
      <c r="L318">
        <v>272</v>
      </c>
    </row>
    <row r="319" spans="1:12" x14ac:dyDescent="0.45">
      <c r="A319" t="s">
        <v>934</v>
      </c>
      <c r="B319">
        <v>123</v>
      </c>
      <c r="C319">
        <v>500</v>
      </c>
      <c r="D319">
        <v>5000</v>
      </c>
      <c r="E319" t="s">
        <v>935</v>
      </c>
      <c r="F319">
        <v>800</v>
      </c>
      <c r="G319">
        <v>800</v>
      </c>
      <c r="H319" t="s">
        <v>936</v>
      </c>
      <c r="I319" t="s">
        <v>937</v>
      </c>
      <c r="J319">
        <v>0</v>
      </c>
      <c r="K319">
        <v>152</v>
      </c>
      <c r="L319">
        <v>268</v>
      </c>
    </row>
    <row r="320" spans="1:12" x14ac:dyDescent="0.45">
      <c r="A320" t="s">
        <v>938</v>
      </c>
      <c r="B320">
        <v>123</v>
      </c>
      <c r="C320">
        <v>475</v>
      </c>
      <c r="D320">
        <v>4900</v>
      </c>
      <c r="E320" t="s">
        <v>939</v>
      </c>
      <c r="F320">
        <v>800</v>
      </c>
      <c r="G320">
        <v>800</v>
      </c>
      <c r="H320" t="s">
        <v>940</v>
      </c>
      <c r="I320" t="s">
        <v>941</v>
      </c>
      <c r="J320">
        <v>0</v>
      </c>
      <c r="K320">
        <v>152</v>
      </c>
      <c r="L320">
        <v>262</v>
      </c>
    </row>
    <row r="321" spans="1:12" x14ac:dyDescent="0.45">
      <c r="A321" t="s">
        <v>942</v>
      </c>
      <c r="B321">
        <v>122</v>
      </c>
      <c r="C321">
        <v>525</v>
      </c>
      <c r="D321">
        <v>5400</v>
      </c>
      <c r="E321" t="s">
        <v>674</v>
      </c>
      <c r="F321">
        <v>8600</v>
      </c>
      <c r="G321">
        <v>875</v>
      </c>
      <c r="H321" t="s">
        <v>943</v>
      </c>
      <c r="I321" t="s">
        <v>944</v>
      </c>
      <c r="J321">
        <v>0</v>
      </c>
      <c r="K321">
        <v>190</v>
      </c>
      <c r="L321">
        <v>297</v>
      </c>
    </row>
    <row r="322" spans="1:12" x14ac:dyDescent="0.45">
      <c r="A322" t="s">
        <v>945</v>
      </c>
      <c r="B322">
        <v>120</v>
      </c>
      <c r="C322">
        <v>525</v>
      </c>
      <c r="D322">
        <v>8300</v>
      </c>
      <c r="E322" t="s">
        <v>364</v>
      </c>
      <c r="F322" t="s">
        <v>359</v>
      </c>
      <c r="G322">
        <v>1150</v>
      </c>
      <c r="H322" t="s">
        <v>946</v>
      </c>
      <c r="I322" t="s">
        <v>947</v>
      </c>
      <c r="J322">
        <v>0</v>
      </c>
      <c r="K322">
        <v>1173</v>
      </c>
      <c r="L322">
        <v>284</v>
      </c>
    </row>
    <row r="323" spans="1:12" x14ac:dyDescent="0.45">
      <c r="A323" t="s">
        <v>948</v>
      </c>
      <c r="B323">
        <v>45</v>
      </c>
      <c r="C323">
        <v>195</v>
      </c>
      <c r="D323">
        <v>925</v>
      </c>
      <c r="E323" t="s">
        <v>464</v>
      </c>
      <c r="F323">
        <v>1575</v>
      </c>
      <c r="G323">
        <v>78</v>
      </c>
      <c r="H323" t="s">
        <v>949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950</v>
      </c>
    </row>
    <row r="326" spans="1:12" x14ac:dyDescent="0.45">
      <c r="A326" t="s">
        <v>951</v>
      </c>
      <c r="B326">
        <v>113</v>
      </c>
      <c r="C326" t="s">
        <v>952</v>
      </c>
      <c r="D326">
        <v>6800</v>
      </c>
      <c r="E326" t="s">
        <v>953</v>
      </c>
      <c r="F326">
        <v>2600</v>
      </c>
      <c r="G326">
        <v>375</v>
      </c>
      <c r="H326" t="s">
        <v>954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955</v>
      </c>
      <c r="B327">
        <v>113</v>
      </c>
      <c r="C327" t="s">
        <v>952</v>
      </c>
      <c r="D327">
        <v>6900</v>
      </c>
      <c r="E327" t="s">
        <v>953</v>
      </c>
      <c r="F327">
        <v>2600</v>
      </c>
      <c r="G327">
        <v>375</v>
      </c>
      <c r="H327" t="s">
        <v>956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957</v>
      </c>
      <c r="B328">
        <v>115</v>
      </c>
      <c r="C328" t="s">
        <v>958</v>
      </c>
      <c r="D328">
        <v>6100</v>
      </c>
      <c r="E328" t="s">
        <v>797</v>
      </c>
      <c r="F328">
        <v>2600</v>
      </c>
      <c r="G328">
        <v>350</v>
      </c>
      <c r="H328" t="s">
        <v>959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960</v>
      </c>
    </row>
    <row r="331" spans="1:12" x14ac:dyDescent="0.45">
      <c r="A331" t="s">
        <v>961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962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963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964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965</v>
      </c>
      <c r="B335">
        <v>122</v>
      </c>
      <c r="C335">
        <v>725</v>
      </c>
      <c r="D335">
        <v>3200</v>
      </c>
      <c r="E335" t="s">
        <v>371</v>
      </c>
      <c r="F335">
        <v>500</v>
      </c>
      <c r="G335">
        <v>350</v>
      </c>
      <c r="H335" t="s">
        <v>966</v>
      </c>
      <c r="I335" t="s">
        <v>967</v>
      </c>
      <c r="J335">
        <v>0</v>
      </c>
      <c r="K335">
        <v>580</v>
      </c>
      <c r="L335">
        <v>423</v>
      </c>
    </row>
    <row r="336" spans="1:12" x14ac:dyDescent="0.45">
      <c r="A336" t="s">
        <v>968</v>
      </c>
      <c r="B336">
        <v>123</v>
      </c>
      <c r="C336">
        <v>625</v>
      </c>
      <c r="D336">
        <v>3600</v>
      </c>
      <c r="E336" t="s">
        <v>522</v>
      </c>
      <c r="F336">
        <v>6000</v>
      </c>
      <c r="G336">
        <v>400</v>
      </c>
      <c r="H336" t="s">
        <v>969</v>
      </c>
      <c r="I336" t="s">
        <v>970</v>
      </c>
      <c r="J336">
        <v>0</v>
      </c>
      <c r="K336">
        <v>651</v>
      </c>
      <c r="L336">
        <v>447</v>
      </c>
    </row>
    <row r="338" spans="1:12" x14ac:dyDescent="0.45">
      <c r="A338" t="s">
        <v>971</v>
      </c>
    </row>
    <row r="339" spans="1:12" x14ac:dyDescent="0.45">
      <c r="A339" t="s">
        <v>972</v>
      </c>
      <c r="B339">
        <v>236</v>
      </c>
      <c r="C339">
        <v>890</v>
      </c>
      <c r="D339">
        <v>3830</v>
      </c>
      <c r="E339" t="s">
        <v>973</v>
      </c>
      <c r="F339" t="s">
        <v>256</v>
      </c>
      <c r="G339">
        <v>540</v>
      </c>
      <c r="H339" t="s">
        <v>974</v>
      </c>
      <c r="I339" t="s">
        <v>975</v>
      </c>
      <c r="J339" t="s">
        <v>257</v>
      </c>
      <c r="K339" t="s">
        <v>257</v>
      </c>
      <c r="L339">
        <v>3700</v>
      </c>
    </row>
    <row r="340" spans="1:12" x14ac:dyDescent="0.45">
      <c r="A340" t="s">
        <v>976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977</v>
      </c>
      <c r="B341">
        <v>285</v>
      </c>
      <c r="C341">
        <v>850</v>
      </c>
      <c r="D341">
        <v>2960</v>
      </c>
      <c r="E341" t="s">
        <v>978</v>
      </c>
      <c r="F341" t="s">
        <v>390</v>
      </c>
      <c r="G341">
        <v>530</v>
      </c>
      <c r="H341" t="s">
        <v>979</v>
      </c>
      <c r="I341" t="s">
        <v>370</v>
      </c>
      <c r="J341">
        <v>0</v>
      </c>
      <c r="K341">
        <v>0</v>
      </c>
      <c r="L341">
        <v>1300</v>
      </c>
    </row>
    <row r="343" spans="1:12" x14ac:dyDescent="0.45">
      <c r="A343" t="s">
        <v>980</v>
      </c>
    </row>
    <row r="344" spans="1:12" x14ac:dyDescent="0.45">
      <c r="A344" t="s">
        <v>981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982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983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984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985</v>
      </c>
    </row>
    <row r="350" spans="1:12" x14ac:dyDescent="0.45">
      <c r="A350" t="s">
        <v>986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987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988</v>
      </c>
      <c r="B352">
        <v>51</v>
      </c>
      <c r="C352">
        <v>1240</v>
      </c>
      <c r="D352">
        <v>680</v>
      </c>
      <c r="E352" t="s">
        <v>513</v>
      </c>
      <c r="F352">
        <v>1230</v>
      </c>
      <c r="G352">
        <v>92</v>
      </c>
      <c r="H352" t="s">
        <v>327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989</v>
      </c>
    </row>
    <row r="355" spans="1:12" x14ac:dyDescent="0.45">
      <c r="A355" t="s">
        <v>990</v>
      </c>
      <c r="B355">
        <v>68</v>
      </c>
      <c r="C355">
        <v>4530</v>
      </c>
      <c r="D355">
        <v>0</v>
      </c>
      <c r="E355" t="s">
        <v>316</v>
      </c>
      <c r="F355">
        <v>2310</v>
      </c>
      <c r="G355">
        <v>69</v>
      </c>
      <c r="H355" t="s">
        <v>644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991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992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993</v>
      </c>
    </row>
    <row r="360" spans="1:12" x14ac:dyDescent="0.45">
      <c r="A360" t="s">
        <v>994</v>
      </c>
      <c r="B360">
        <v>277</v>
      </c>
      <c r="C360">
        <v>610</v>
      </c>
      <c r="D360">
        <v>5880</v>
      </c>
      <c r="E360" t="s">
        <v>995</v>
      </c>
      <c r="F360" t="s">
        <v>254</v>
      </c>
      <c r="G360">
        <v>480</v>
      </c>
      <c r="H360" t="s">
        <v>996</v>
      </c>
      <c r="I360" t="s">
        <v>322</v>
      </c>
      <c r="J360" t="s">
        <v>257</v>
      </c>
      <c r="K360" t="s">
        <v>257</v>
      </c>
      <c r="L360">
        <v>2333</v>
      </c>
    </row>
    <row r="361" spans="1:12" x14ac:dyDescent="0.45">
      <c r="A361" t="s">
        <v>997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835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998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835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999</v>
      </c>
    </row>
    <row r="365" spans="1:12" x14ac:dyDescent="0.45">
      <c r="A365" t="s">
        <v>1000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835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1001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1002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835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1003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1004</v>
      </c>
      <c r="B369">
        <v>112</v>
      </c>
      <c r="C369">
        <v>742</v>
      </c>
      <c r="D369">
        <v>4930</v>
      </c>
      <c r="E369" t="s">
        <v>1005</v>
      </c>
      <c r="F369">
        <v>3080</v>
      </c>
      <c r="G369">
        <v>90</v>
      </c>
      <c r="H369" t="s">
        <v>885</v>
      </c>
      <c r="I369" t="s">
        <v>557</v>
      </c>
      <c r="J369">
        <v>16</v>
      </c>
      <c r="K369">
        <v>465</v>
      </c>
      <c r="L369">
        <v>101</v>
      </c>
    </row>
    <row r="370" spans="1:12" x14ac:dyDescent="0.45">
      <c r="A370" t="s">
        <v>1006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1007</v>
      </c>
    </row>
    <row r="373" spans="1:12" x14ac:dyDescent="0.45">
      <c r="A373" t="s">
        <v>1008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835</v>
      </c>
      <c r="H373">
        <v>18</v>
      </c>
      <c r="I373" t="s">
        <v>257</v>
      </c>
      <c r="J373">
        <v>0</v>
      </c>
      <c r="K373">
        <v>90</v>
      </c>
      <c r="L373" t="s">
        <v>835</v>
      </c>
    </row>
    <row r="374" spans="1:12" x14ac:dyDescent="0.45">
      <c r="A374" t="s">
        <v>1009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835</v>
      </c>
      <c r="H374">
        <v>25</v>
      </c>
      <c r="I374" t="s">
        <v>257</v>
      </c>
      <c r="J374">
        <v>2</v>
      </c>
      <c r="K374">
        <v>46</v>
      </c>
      <c r="L374" t="s">
        <v>835</v>
      </c>
    </row>
    <row r="375" spans="1:12" x14ac:dyDescent="0.45">
      <c r="A375" t="s">
        <v>1010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835</v>
      </c>
      <c r="H375">
        <v>24</v>
      </c>
      <c r="I375" t="s">
        <v>257</v>
      </c>
      <c r="J375">
        <v>0</v>
      </c>
      <c r="K375">
        <v>25</v>
      </c>
      <c r="L375" t="s">
        <v>835</v>
      </c>
    </row>
    <row r="376" spans="1:12" x14ac:dyDescent="0.45">
      <c r="A376" t="s">
        <v>1011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835</v>
      </c>
      <c r="H376">
        <v>10</v>
      </c>
      <c r="I376" t="s">
        <v>257</v>
      </c>
      <c r="J376">
        <v>0</v>
      </c>
      <c r="K376">
        <v>31</v>
      </c>
      <c r="L376" t="s">
        <v>835</v>
      </c>
    </row>
    <row r="377" spans="1:12" x14ac:dyDescent="0.45">
      <c r="A377" t="s">
        <v>1012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835</v>
      </c>
      <c r="H377">
        <v>14</v>
      </c>
      <c r="I377" t="s">
        <v>257</v>
      </c>
      <c r="J377">
        <v>0</v>
      </c>
      <c r="K377">
        <v>37</v>
      </c>
      <c r="L377" t="s">
        <v>835</v>
      </c>
    </row>
    <row r="379" spans="1:12" x14ac:dyDescent="0.45">
      <c r="A379" t="s">
        <v>1013</v>
      </c>
    </row>
    <row r="380" spans="1:12" x14ac:dyDescent="0.45">
      <c r="A380" t="s">
        <v>1014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835</v>
      </c>
      <c r="H380">
        <v>90</v>
      </c>
      <c r="I380" t="s">
        <v>257</v>
      </c>
      <c r="J380">
        <v>0</v>
      </c>
      <c r="K380">
        <v>87</v>
      </c>
      <c r="L380">
        <v>3</v>
      </c>
    </row>
    <row r="382" spans="1:12" x14ac:dyDescent="0.45">
      <c r="A382" t="s">
        <v>1015</v>
      </c>
    </row>
    <row r="383" spans="1:12" x14ac:dyDescent="0.45">
      <c r="A383" t="s">
        <v>1016</v>
      </c>
      <c r="B383">
        <v>176</v>
      </c>
      <c r="C383" t="s">
        <v>399</v>
      </c>
      <c r="D383">
        <v>1990</v>
      </c>
      <c r="E383" t="s">
        <v>1017</v>
      </c>
      <c r="F383">
        <v>2880</v>
      </c>
      <c r="G383">
        <v>136</v>
      </c>
      <c r="H383" t="s">
        <v>259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1018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1019</v>
      </c>
      <c r="B385">
        <v>322</v>
      </c>
      <c r="C385">
        <v>2810</v>
      </c>
      <c r="D385">
        <v>6850</v>
      </c>
      <c r="E385" t="s">
        <v>474</v>
      </c>
      <c r="F385" t="s">
        <v>483</v>
      </c>
      <c r="G385">
        <v>339</v>
      </c>
      <c r="H385" t="s">
        <v>423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1020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1021</v>
      </c>
    </row>
    <row r="389" spans="1:12" x14ac:dyDescent="0.45">
      <c r="A389" t="s">
        <v>1022</v>
      </c>
      <c r="B389">
        <v>154</v>
      </c>
      <c r="C389">
        <v>920</v>
      </c>
      <c r="D389">
        <v>5125</v>
      </c>
      <c r="E389" t="s">
        <v>958</v>
      </c>
      <c r="F389">
        <v>3530</v>
      </c>
      <c r="G389">
        <v>186</v>
      </c>
      <c r="H389" t="s">
        <v>1023</v>
      </c>
      <c r="I389" t="s">
        <v>915</v>
      </c>
      <c r="J389" t="s">
        <v>257</v>
      </c>
      <c r="K389">
        <v>2900</v>
      </c>
      <c r="L389">
        <v>2520</v>
      </c>
    </row>
    <row r="390" spans="1:12" x14ac:dyDescent="0.45">
      <c r="A390" t="s">
        <v>1024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1025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1026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1027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1028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1029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1030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1031</v>
      </c>
      <c r="B397">
        <v>118</v>
      </c>
      <c r="C397">
        <v>1170</v>
      </c>
      <c r="D397">
        <v>2410</v>
      </c>
      <c r="E397" t="s">
        <v>1032</v>
      </c>
      <c r="F397">
        <v>4890</v>
      </c>
      <c r="G397">
        <v>245</v>
      </c>
      <c r="H397" t="s">
        <v>1033</v>
      </c>
      <c r="I397" t="s">
        <v>566</v>
      </c>
      <c r="J397">
        <v>40</v>
      </c>
      <c r="K397">
        <v>958</v>
      </c>
      <c r="L397">
        <v>1030</v>
      </c>
    </row>
    <row r="398" spans="1:12" x14ac:dyDescent="0.45">
      <c r="A398" t="s">
        <v>1034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1035</v>
      </c>
    </row>
    <row r="401" spans="1:12" x14ac:dyDescent="0.45">
      <c r="A401" t="s">
        <v>1036</v>
      </c>
      <c r="B401">
        <v>370</v>
      </c>
      <c r="C401">
        <v>520</v>
      </c>
      <c r="D401">
        <v>6130</v>
      </c>
      <c r="E401" t="s">
        <v>407</v>
      </c>
      <c r="F401" t="s">
        <v>573</v>
      </c>
      <c r="G401">
        <v>760</v>
      </c>
      <c r="H401" t="s">
        <v>1037</v>
      </c>
      <c r="I401" t="s">
        <v>1038</v>
      </c>
      <c r="J401" t="s">
        <v>257</v>
      </c>
      <c r="K401">
        <v>560</v>
      </c>
      <c r="L401">
        <v>1705</v>
      </c>
    </row>
    <row r="402" spans="1:12" x14ac:dyDescent="0.45">
      <c r="A402" t="s">
        <v>1039</v>
      </c>
      <c r="B402">
        <v>385</v>
      </c>
      <c r="C402">
        <v>300</v>
      </c>
      <c r="D402">
        <v>8500</v>
      </c>
      <c r="E402" t="s">
        <v>1040</v>
      </c>
      <c r="F402" t="s">
        <v>423</v>
      </c>
      <c r="G402">
        <v>1200</v>
      </c>
      <c r="H402" t="s">
        <v>1041</v>
      </c>
      <c r="I402" t="s">
        <v>1042</v>
      </c>
      <c r="J402" t="s">
        <v>257</v>
      </c>
      <c r="K402">
        <v>220</v>
      </c>
      <c r="L402">
        <v>1673</v>
      </c>
    </row>
    <row r="403" spans="1:12" x14ac:dyDescent="0.45">
      <c r="A403" t="s">
        <v>1043</v>
      </c>
      <c r="B403">
        <v>370</v>
      </c>
      <c r="C403">
        <v>450</v>
      </c>
      <c r="D403">
        <v>9650</v>
      </c>
      <c r="E403" t="s">
        <v>538</v>
      </c>
      <c r="F403" t="s">
        <v>1044</v>
      </c>
      <c r="G403">
        <v>1570</v>
      </c>
      <c r="H403" t="s">
        <v>1045</v>
      </c>
      <c r="I403" t="s">
        <v>418</v>
      </c>
      <c r="J403" t="s">
        <v>257</v>
      </c>
      <c r="K403">
        <v>230</v>
      </c>
      <c r="L403">
        <v>440</v>
      </c>
    </row>
    <row r="404" spans="1:12" x14ac:dyDescent="0.45">
      <c r="A404" t="s">
        <v>1046</v>
      </c>
      <c r="B404">
        <v>310</v>
      </c>
      <c r="C404">
        <v>1100</v>
      </c>
      <c r="D404">
        <v>6350</v>
      </c>
      <c r="E404" t="s">
        <v>1047</v>
      </c>
      <c r="F404" t="s">
        <v>498</v>
      </c>
      <c r="G404">
        <v>940</v>
      </c>
      <c r="H404" t="s">
        <v>1048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1049</v>
      </c>
      <c r="B405">
        <v>190</v>
      </c>
      <c r="C405">
        <v>900</v>
      </c>
      <c r="D405">
        <v>5330</v>
      </c>
      <c r="E405" t="s">
        <v>1050</v>
      </c>
      <c r="F405">
        <v>9000</v>
      </c>
      <c r="G405">
        <v>520</v>
      </c>
      <c r="H405" t="s">
        <v>1051</v>
      </c>
      <c r="I405" t="s">
        <v>1052</v>
      </c>
      <c r="J405">
        <v>0</v>
      </c>
      <c r="K405">
        <v>240</v>
      </c>
      <c r="L405">
        <v>360</v>
      </c>
    </row>
    <row r="406" spans="1:12" x14ac:dyDescent="0.45">
      <c r="A406" t="s">
        <v>1053</v>
      </c>
      <c r="B406">
        <v>73</v>
      </c>
      <c r="C406">
        <v>360</v>
      </c>
      <c r="D406">
        <v>1810</v>
      </c>
      <c r="E406" t="s">
        <v>1054</v>
      </c>
      <c r="F406">
        <v>4220</v>
      </c>
      <c r="G406">
        <v>290</v>
      </c>
      <c r="H406" t="s">
        <v>1055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1056</v>
      </c>
      <c r="B407">
        <v>62</v>
      </c>
      <c r="C407">
        <v>1080</v>
      </c>
      <c r="D407">
        <v>1930</v>
      </c>
      <c r="E407" t="s">
        <v>1057</v>
      </c>
      <c r="F407">
        <v>2900</v>
      </c>
      <c r="G407">
        <v>190</v>
      </c>
      <c r="H407" t="s">
        <v>849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1058</v>
      </c>
      <c r="B408">
        <v>40</v>
      </c>
      <c r="C408">
        <v>1060</v>
      </c>
      <c r="D408">
        <v>750</v>
      </c>
      <c r="E408" t="s">
        <v>1059</v>
      </c>
      <c r="F408">
        <v>1690</v>
      </c>
      <c r="G408">
        <v>130</v>
      </c>
      <c r="H408" t="s">
        <v>335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1060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1061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1062</v>
      </c>
    </row>
    <row r="413" spans="1:12" x14ac:dyDescent="0.45">
      <c r="A413" t="s">
        <v>1063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835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1064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1065</v>
      </c>
      <c r="B415">
        <v>2</v>
      </c>
      <c r="C415">
        <v>11</v>
      </c>
      <c r="D415">
        <v>7</v>
      </c>
      <c r="E415" t="s">
        <v>1066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1067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1068</v>
      </c>
    </row>
    <row r="419" spans="1:12" x14ac:dyDescent="0.45">
      <c r="A419" t="s">
        <v>1069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1070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1071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1072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835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1073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835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1074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835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1075</v>
      </c>
    </row>
    <row r="427" spans="1:12" x14ac:dyDescent="0.45">
      <c r="A427" t="s">
        <v>1076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1077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1078</v>
      </c>
    </row>
    <row r="431" spans="1:12" x14ac:dyDescent="0.45">
      <c r="A431" t="s">
        <v>1079</v>
      </c>
      <c r="B431">
        <v>400</v>
      </c>
      <c r="C431">
        <v>88</v>
      </c>
      <c r="D431" t="s">
        <v>1080</v>
      </c>
      <c r="E431" t="s">
        <v>953</v>
      </c>
      <c r="F431" t="s">
        <v>1081</v>
      </c>
      <c r="G431">
        <v>86</v>
      </c>
      <c r="H431" t="s">
        <v>1082</v>
      </c>
      <c r="I431" t="s">
        <v>1083</v>
      </c>
      <c r="J431" t="s">
        <v>257</v>
      </c>
      <c r="K431">
        <v>0</v>
      </c>
      <c r="L431">
        <v>740</v>
      </c>
    </row>
    <row r="432" spans="1:12" x14ac:dyDescent="0.45">
      <c r="A432" t="s">
        <v>1084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835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1085</v>
      </c>
    </row>
    <row r="435" spans="1:12" x14ac:dyDescent="0.45">
      <c r="A435" t="s">
        <v>1086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1087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1088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1089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1090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1091</v>
      </c>
      <c r="B440">
        <v>91</v>
      </c>
      <c r="C440">
        <v>647</v>
      </c>
      <c r="D440">
        <v>469</v>
      </c>
      <c r="E440" t="s">
        <v>1092</v>
      </c>
      <c r="F440">
        <v>4591</v>
      </c>
      <c r="G440">
        <v>262</v>
      </c>
      <c r="H440" t="s">
        <v>1093</v>
      </c>
      <c r="I440" t="s">
        <v>1094</v>
      </c>
      <c r="J440">
        <v>0</v>
      </c>
      <c r="K440">
        <v>286</v>
      </c>
      <c r="L440">
        <v>1421</v>
      </c>
    </row>
    <row r="441" spans="1:12" x14ac:dyDescent="0.45">
      <c r="A441" t="s">
        <v>1095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1096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1097</v>
      </c>
      <c r="B443">
        <v>90</v>
      </c>
      <c r="C443">
        <v>647</v>
      </c>
      <c r="D443">
        <v>467</v>
      </c>
      <c r="E443" t="s">
        <v>1098</v>
      </c>
      <c r="F443">
        <v>3356</v>
      </c>
      <c r="G443">
        <v>262</v>
      </c>
      <c r="H443" t="s">
        <v>1099</v>
      </c>
      <c r="I443" t="s">
        <v>1100</v>
      </c>
      <c r="J443">
        <v>0</v>
      </c>
      <c r="K443">
        <v>282</v>
      </c>
      <c r="L443">
        <v>1421</v>
      </c>
    </row>
    <row r="444" spans="1:12" x14ac:dyDescent="0.45">
      <c r="A444" t="s">
        <v>1101</v>
      </c>
      <c r="B444">
        <v>92</v>
      </c>
      <c r="C444">
        <v>646</v>
      </c>
      <c r="D444">
        <v>492</v>
      </c>
      <c r="E444" t="s">
        <v>1102</v>
      </c>
      <c r="F444">
        <v>4658</v>
      </c>
      <c r="G444">
        <v>261</v>
      </c>
      <c r="H444" t="s">
        <v>1093</v>
      </c>
      <c r="I444" t="s">
        <v>1100</v>
      </c>
      <c r="J444">
        <v>0</v>
      </c>
      <c r="K444">
        <v>272</v>
      </c>
      <c r="L444">
        <v>1422</v>
      </c>
    </row>
    <row r="446" spans="1:12" x14ac:dyDescent="0.45">
      <c r="A446" t="s">
        <v>1103</v>
      </c>
    </row>
    <row r="447" spans="1:12" x14ac:dyDescent="0.45">
      <c r="A447" t="s">
        <v>1104</v>
      </c>
      <c r="B447">
        <v>157</v>
      </c>
      <c r="C447">
        <v>584</v>
      </c>
      <c r="D447">
        <v>1539</v>
      </c>
      <c r="E447" t="s">
        <v>1105</v>
      </c>
      <c r="F447">
        <v>5051</v>
      </c>
      <c r="G447">
        <v>771</v>
      </c>
      <c r="H447" t="s">
        <v>1106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1107</v>
      </c>
      <c r="B448">
        <v>158</v>
      </c>
      <c r="C448">
        <v>529</v>
      </c>
      <c r="D448">
        <v>1981</v>
      </c>
      <c r="E448" t="s">
        <v>1108</v>
      </c>
      <c r="F448">
        <v>5504</v>
      </c>
      <c r="G448">
        <v>968</v>
      </c>
      <c r="H448" t="s">
        <v>1109</v>
      </c>
      <c r="I448" t="s">
        <v>1110</v>
      </c>
      <c r="J448">
        <v>0</v>
      </c>
      <c r="K448">
        <v>419</v>
      </c>
      <c r="L448">
        <v>2090</v>
      </c>
    </row>
    <row r="449" spans="1:12" x14ac:dyDescent="0.45">
      <c r="A449" t="s">
        <v>1111</v>
      </c>
      <c r="B449">
        <v>155</v>
      </c>
      <c r="C449">
        <v>526</v>
      </c>
      <c r="D449">
        <v>1972</v>
      </c>
      <c r="E449" t="s">
        <v>1112</v>
      </c>
      <c r="F449">
        <v>6019</v>
      </c>
      <c r="G449">
        <v>1007</v>
      </c>
      <c r="H449" t="s">
        <v>1113</v>
      </c>
      <c r="I449" t="s">
        <v>1114</v>
      </c>
      <c r="J449">
        <v>0</v>
      </c>
      <c r="K449">
        <v>435</v>
      </c>
      <c r="L449">
        <v>2302</v>
      </c>
    </row>
    <row r="450" spans="1:12" x14ac:dyDescent="0.45">
      <c r="A450" t="s">
        <v>1115</v>
      </c>
      <c r="B450">
        <v>157</v>
      </c>
      <c r="C450">
        <v>481</v>
      </c>
      <c r="D450">
        <v>2301</v>
      </c>
      <c r="E450" t="s">
        <v>1116</v>
      </c>
      <c r="F450">
        <v>7984</v>
      </c>
      <c r="G450">
        <v>1207</v>
      </c>
      <c r="H450" t="s">
        <v>1117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1118</v>
      </c>
      <c r="B451">
        <v>137</v>
      </c>
      <c r="C451">
        <v>448</v>
      </c>
      <c r="D451">
        <v>2183</v>
      </c>
      <c r="E451" t="s">
        <v>1119</v>
      </c>
      <c r="F451">
        <v>6563</v>
      </c>
      <c r="G451">
        <v>1092</v>
      </c>
      <c r="H451" t="s">
        <v>1120</v>
      </c>
      <c r="I451" t="s">
        <v>1121</v>
      </c>
      <c r="J451">
        <v>0</v>
      </c>
      <c r="K451">
        <v>343</v>
      </c>
      <c r="L451">
        <v>2511</v>
      </c>
    </row>
    <row r="452" spans="1:12" x14ac:dyDescent="0.45">
      <c r="A452" t="s">
        <v>1122</v>
      </c>
      <c r="B452">
        <v>153</v>
      </c>
      <c r="C452">
        <v>496</v>
      </c>
      <c r="D452">
        <v>2276</v>
      </c>
      <c r="E452" t="s">
        <v>1123</v>
      </c>
      <c r="F452">
        <v>7870</v>
      </c>
      <c r="G452">
        <v>1213</v>
      </c>
      <c r="H452" t="s">
        <v>1124</v>
      </c>
      <c r="I452" t="s">
        <v>1125</v>
      </c>
      <c r="J452">
        <v>0</v>
      </c>
      <c r="K452">
        <v>366</v>
      </c>
      <c r="L452">
        <v>2251</v>
      </c>
    </row>
    <row r="453" spans="1:12" x14ac:dyDescent="0.45">
      <c r="A453" t="s">
        <v>1126</v>
      </c>
      <c r="B453">
        <v>158</v>
      </c>
      <c r="C453">
        <v>513</v>
      </c>
      <c r="D453">
        <v>1988</v>
      </c>
      <c r="E453" t="s">
        <v>1127</v>
      </c>
      <c r="F453">
        <v>5179</v>
      </c>
      <c r="G453">
        <v>868</v>
      </c>
      <c r="H453" t="s">
        <v>1128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1129</v>
      </c>
      <c r="B454">
        <v>160</v>
      </c>
      <c r="C454">
        <v>537</v>
      </c>
      <c r="D454">
        <v>2186</v>
      </c>
      <c r="E454" t="s">
        <v>1130</v>
      </c>
      <c r="F454">
        <v>5501</v>
      </c>
      <c r="G454">
        <v>1093</v>
      </c>
      <c r="H454" t="s">
        <v>1131</v>
      </c>
      <c r="I454" t="s">
        <v>1132</v>
      </c>
      <c r="J454">
        <v>0</v>
      </c>
      <c r="K454">
        <v>280</v>
      </c>
      <c r="L454">
        <v>3037</v>
      </c>
    </row>
    <row r="455" spans="1:12" x14ac:dyDescent="0.45">
      <c r="A455" t="s">
        <v>1133</v>
      </c>
      <c r="B455">
        <v>159</v>
      </c>
      <c r="C455">
        <v>447</v>
      </c>
      <c r="D455">
        <v>1628</v>
      </c>
      <c r="E455" t="s">
        <v>1134</v>
      </c>
      <c r="F455">
        <v>6003</v>
      </c>
      <c r="G455">
        <v>1061</v>
      </c>
      <c r="H455" t="s">
        <v>1135</v>
      </c>
      <c r="I455" t="s">
        <v>1136</v>
      </c>
      <c r="J455">
        <v>0</v>
      </c>
      <c r="K455">
        <v>247</v>
      </c>
      <c r="L455">
        <v>2800</v>
      </c>
    </row>
    <row r="456" spans="1:12" x14ac:dyDescent="0.45">
      <c r="A456" t="s">
        <v>1137</v>
      </c>
      <c r="B456">
        <v>145</v>
      </c>
      <c r="C456">
        <v>598</v>
      </c>
      <c r="D456">
        <v>1970</v>
      </c>
      <c r="E456" t="s">
        <v>1138</v>
      </c>
      <c r="F456">
        <v>6569</v>
      </c>
      <c r="G456">
        <v>861</v>
      </c>
      <c r="H456" t="s">
        <v>1139</v>
      </c>
      <c r="I456" t="s">
        <v>1140</v>
      </c>
      <c r="J456">
        <v>0</v>
      </c>
      <c r="K456">
        <v>266</v>
      </c>
      <c r="L456">
        <v>2655</v>
      </c>
    </row>
    <row r="458" spans="1:12" x14ac:dyDescent="0.45">
      <c r="A458" t="s">
        <v>1141</v>
      </c>
    </row>
    <row r="459" spans="1:12" x14ac:dyDescent="0.45">
      <c r="A459" t="s">
        <v>1142</v>
      </c>
      <c r="B459">
        <v>97</v>
      </c>
      <c r="C459">
        <v>556</v>
      </c>
      <c r="D459">
        <v>1851</v>
      </c>
      <c r="E459" t="s">
        <v>1143</v>
      </c>
      <c r="F459">
        <v>2976</v>
      </c>
      <c r="G459">
        <v>535</v>
      </c>
      <c r="H459" t="s">
        <v>1144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1145</v>
      </c>
      <c r="B460">
        <v>92</v>
      </c>
      <c r="C460">
        <v>764</v>
      </c>
      <c r="D460">
        <v>1509</v>
      </c>
      <c r="E460" t="s">
        <v>1146</v>
      </c>
      <c r="F460">
        <v>2714</v>
      </c>
      <c r="G460">
        <v>442</v>
      </c>
      <c r="H460" t="s">
        <v>1147</v>
      </c>
      <c r="I460" t="s">
        <v>1148</v>
      </c>
      <c r="J460">
        <v>0</v>
      </c>
      <c r="K460">
        <v>355</v>
      </c>
      <c r="L460">
        <v>2190</v>
      </c>
    </row>
    <row r="461" spans="1:12" x14ac:dyDescent="0.45">
      <c r="A461" t="s">
        <v>1149</v>
      </c>
      <c r="B461">
        <v>124</v>
      </c>
      <c r="C461">
        <v>603</v>
      </c>
      <c r="D461">
        <v>1670</v>
      </c>
      <c r="E461" t="s">
        <v>1150</v>
      </c>
      <c r="F461">
        <v>8594</v>
      </c>
      <c r="G461">
        <v>1740</v>
      </c>
      <c r="H461" t="s">
        <v>1151</v>
      </c>
      <c r="I461" t="s">
        <v>1152</v>
      </c>
      <c r="J461">
        <v>0</v>
      </c>
      <c r="K461">
        <v>490</v>
      </c>
      <c r="L461">
        <v>2834</v>
      </c>
    </row>
    <row r="462" spans="1:12" x14ac:dyDescent="0.45">
      <c r="A462" t="s">
        <v>1153</v>
      </c>
      <c r="B462">
        <v>139</v>
      </c>
      <c r="C462">
        <v>477</v>
      </c>
      <c r="D462">
        <v>1594</v>
      </c>
      <c r="E462" t="s">
        <v>1154</v>
      </c>
      <c r="F462">
        <v>4769</v>
      </c>
      <c r="G462">
        <v>713</v>
      </c>
      <c r="H462" t="s">
        <v>1155</v>
      </c>
      <c r="I462" t="s">
        <v>1156</v>
      </c>
      <c r="J462">
        <v>0</v>
      </c>
      <c r="K462">
        <v>461</v>
      </c>
      <c r="L462">
        <v>2304</v>
      </c>
    </row>
    <row r="463" spans="1:12" x14ac:dyDescent="0.45">
      <c r="A463" t="s">
        <v>1157</v>
      </c>
      <c r="B463">
        <v>144</v>
      </c>
      <c r="C463">
        <v>599</v>
      </c>
      <c r="D463">
        <v>2104</v>
      </c>
      <c r="E463" t="s">
        <v>1158</v>
      </c>
      <c r="F463">
        <v>4733</v>
      </c>
      <c r="G463">
        <v>873</v>
      </c>
      <c r="H463" t="s">
        <v>1159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1160</v>
      </c>
    </row>
    <row r="466" spans="1:12" x14ac:dyDescent="0.45">
      <c r="A466" t="s">
        <v>1161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1132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1162</v>
      </c>
      <c r="B467">
        <v>120</v>
      </c>
      <c r="C467">
        <v>1307</v>
      </c>
      <c r="D467">
        <v>803</v>
      </c>
      <c r="E467" t="s">
        <v>1163</v>
      </c>
      <c r="F467">
        <v>3325</v>
      </c>
      <c r="G467">
        <v>218</v>
      </c>
      <c r="H467" t="s">
        <v>1164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1165</v>
      </c>
      <c r="B468">
        <v>119</v>
      </c>
      <c r="C468">
        <v>1462</v>
      </c>
      <c r="D468">
        <v>1017</v>
      </c>
      <c r="E468" t="s">
        <v>1166</v>
      </c>
      <c r="F468">
        <v>3498</v>
      </c>
      <c r="G468">
        <v>244</v>
      </c>
      <c r="H468" t="s">
        <v>1167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1168</v>
      </c>
      <c r="B469">
        <v>121</v>
      </c>
      <c r="C469">
        <v>1442</v>
      </c>
      <c r="D469">
        <v>1130</v>
      </c>
      <c r="E469" t="s">
        <v>1169</v>
      </c>
      <c r="F469">
        <v>3762</v>
      </c>
      <c r="G469">
        <v>270</v>
      </c>
      <c r="H469" t="s">
        <v>1170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1171</v>
      </c>
      <c r="B470">
        <v>116</v>
      </c>
      <c r="C470">
        <v>1906</v>
      </c>
      <c r="D470">
        <v>1301</v>
      </c>
      <c r="E470" t="s">
        <v>1172</v>
      </c>
      <c r="F470">
        <v>4521</v>
      </c>
      <c r="G470">
        <v>382</v>
      </c>
      <c r="H470" t="s">
        <v>1173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1174</v>
      </c>
      <c r="B471">
        <v>116</v>
      </c>
      <c r="C471">
        <v>1472</v>
      </c>
      <c r="D471">
        <v>843</v>
      </c>
      <c r="E471" t="s">
        <v>1175</v>
      </c>
      <c r="F471">
        <v>3651</v>
      </c>
      <c r="G471">
        <v>241</v>
      </c>
      <c r="H471" t="s">
        <v>1176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1177</v>
      </c>
      <c r="B472">
        <v>116</v>
      </c>
      <c r="C472">
        <v>2119</v>
      </c>
      <c r="D472">
        <v>2289</v>
      </c>
      <c r="E472" t="s">
        <v>1178</v>
      </c>
      <c r="F472">
        <v>8149</v>
      </c>
      <c r="G472">
        <v>1018</v>
      </c>
      <c r="H472" t="s">
        <v>1179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1180</v>
      </c>
      <c r="B473">
        <v>119</v>
      </c>
      <c r="C473">
        <v>1432</v>
      </c>
      <c r="D473">
        <v>924</v>
      </c>
      <c r="E473" t="s">
        <v>1181</v>
      </c>
      <c r="F473">
        <v>3890</v>
      </c>
      <c r="G473">
        <v>247</v>
      </c>
      <c r="H473" t="s">
        <v>1182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1183</v>
      </c>
      <c r="B474">
        <v>118</v>
      </c>
      <c r="C474">
        <v>1395</v>
      </c>
      <c r="D474">
        <v>1022</v>
      </c>
      <c r="E474" t="s">
        <v>1184</v>
      </c>
      <c r="F474">
        <v>4668</v>
      </c>
      <c r="G474">
        <v>325</v>
      </c>
      <c r="H474" t="s">
        <v>1185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1186</v>
      </c>
      <c r="B475">
        <v>116</v>
      </c>
      <c r="C475">
        <v>1787</v>
      </c>
      <c r="D475">
        <v>1233</v>
      </c>
      <c r="E475" t="s">
        <v>1187</v>
      </c>
      <c r="F475">
        <v>5196</v>
      </c>
      <c r="G475">
        <v>352</v>
      </c>
      <c r="H475" t="s">
        <v>1188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1189</v>
      </c>
    </row>
    <row r="478" spans="1:12" x14ac:dyDescent="0.45">
      <c r="A478" t="s">
        <v>1190</v>
      </c>
      <c r="B478">
        <v>48</v>
      </c>
      <c r="C478">
        <v>2084</v>
      </c>
      <c r="D478">
        <v>292</v>
      </c>
      <c r="E478" t="s">
        <v>453</v>
      </c>
      <c r="F478">
        <v>8070</v>
      </c>
      <c r="G478">
        <v>45</v>
      </c>
      <c r="H478" t="s">
        <v>1191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1192</v>
      </c>
      <c r="B479">
        <v>86</v>
      </c>
      <c r="C479">
        <v>1382</v>
      </c>
      <c r="D479">
        <v>134</v>
      </c>
      <c r="E479" t="s">
        <v>612</v>
      </c>
      <c r="F479" t="s">
        <v>464</v>
      </c>
      <c r="G479">
        <v>125</v>
      </c>
      <c r="H479" t="s">
        <v>1193</v>
      </c>
      <c r="I479" t="s">
        <v>498</v>
      </c>
      <c r="J479">
        <v>0</v>
      </c>
      <c r="K479">
        <v>286</v>
      </c>
      <c r="L479">
        <v>450</v>
      </c>
    </row>
    <row r="480" spans="1:12" x14ac:dyDescent="0.45">
      <c r="A480" t="s">
        <v>1194</v>
      </c>
      <c r="B480">
        <v>81</v>
      </c>
      <c r="C480">
        <v>1270</v>
      </c>
      <c r="D480">
        <v>123</v>
      </c>
      <c r="E480" t="s">
        <v>547</v>
      </c>
      <c r="F480" t="s">
        <v>1195</v>
      </c>
      <c r="G480">
        <v>117</v>
      </c>
      <c r="H480" t="s">
        <v>1196</v>
      </c>
      <c r="I480" t="s">
        <v>254</v>
      </c>
      <c r="J480">
        <v>0</v>
      </c>
      <c r="K480">
        <v>276</v>
      </c>
      <c r="L480">
        <v>321</v>
      </c>
    </row>
    <row r="482" spans="1:12" x14ac:dyDescent="0.45">
      <c r="A482" t="s">
        <v>1197</v>
      </c>
    </row>
    <row r="483" spans="1:12" x14ac:dyDescent="0.45">
      <c r="A483" t="s">
        <v>1198</v>
      </c>
      <c r="B483">
        <v>343</v>
      </c>
      <c r="C483">
        <v>320</v>
      </c>
      <c r="D483">
        <v>7550</v>
      </c>
      <c r="E483" t="s">
        <v>1199</v>
      </c>
      <c r="F483">
        <v>8170</v>
      </c>
      <c r="G483">
        <v>1020</v>
      </c>
      <c r="H483" t="s">
        <v>1200</v>
      </c>
      <c r="I483" t="s">
        <v>1201</v>
      </c>
      <c r="J483" t="s">
        <v>257</v>
      </c>
      <c r="K483" t="s">
        <v>257</v>
      </c>
      <c r="L483">
        <v>3765</v>
      </c>
    </row>
    <row r="484" spans="1:12" x14ac:dyDescent="0.45">
      <c r="A484" t="s">
        <v>1202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1203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1204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1205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1206</v>
      </c>
      <c r="B486">
        <v>41</v>
      </c>
      <c r="C486">
        <v>395</v>
      </c>
      <c r="D486">
        <v>1196</v>
      </c>
      <c r="E486" t="s">
        <v>1207</v>
      </c>
      <c r="F486">
        <v>2860</v>
      </c>
      <c r="G486">
        <v>106</v>
      </c>
      <c r="H486" t="s">
        <v>1208</v>
      </c>
      <c r="I486" t="s">
        <v>1209</v>
      </c>
      <c r="J486">
        <v>0</v>
      </c>
      <c r="K486">
        <v>322</v>
      </c>
      <c r="L486">
        <v>434</v>
      </c>
    </row>
    <row r="487" spans="1:12" x14ac:dyDescent="0.45">
      <c r="A487" t="s">
        <v>1210</v>
      </c>
      <c r="B487">
        <v>45</v>
      </c>
      <c r="C487">
        <v>842</v>
      </c>
      <c r="D487">
        <v>1217</v>
      </c>
      <c r="E487" t="s">
        <v>1211</v>
      </c>
      <c r="F487">
        <v>2914</v>
      </c>
      <c r="G487">
        <v>133</v>
      </c>
      <c r="H487" t="s">
        <v>1212</v>
      </c>
      <c r="I487" t="s">
        <v>1213</v>
      </c>
      <c r="J487">
        <v>0</v>
      </c>
      <c r="K487">
        <v>343</v>
      </c>
      <c r="L487">
        <v>581</v>
      </c>
    </row>
    <row r="488" spans="1:12" x14ac:dyDescent="0.45">
      <c r="A488" t="s">
        <v>1214</v>
      </c>
      <c r="B488">
        <v>49</v>
      </c>
      <c r="C488">
        <v>619</v>
      </c>
      <c r="D488">
        <v>2277</v>
      </c>
      <c r="E488" t="s">
        <v>1215</v>
      </c>
      <c r="F488">
        <v>3025</v>
      </c>
      <c r="G488">
        <v>377</v>
      </c>
      <c r="H488" t="s">
        <v>1216</v>
      </c>
      <c r="I488" t="s">
        <v>1217</v>
      </c>
      <c r="J488">
        <v>0</v>
      </c>
      <c r="K488">
        <v>494</v>
      </c>
      <c r="L488">
        <v>402</v>
      </c>
    </row>
    <row r="490" spans="1:12" x14ac:dyDescent="0.45">
      <c r="A490" t="s">
        <v>1218</v>
      </c>
    </row>
    <row r="491" spans="1:12" x14ac:dyDescent="0.45">
      <c r="A491" t="s">
        <v>1219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1220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1221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1222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1223</v>
      </c>
      <c r="B493">
        <v>78</v>
      </c>
      <c r="C493">
        <v>1403</v>
      </c>
      <c r="D493">
        <v>933</v>
      </c>
      <c r="E493" t="s">
        <v>1224</v>
      </c>
      <c r="F493">
        <v>7876</v>
      </c>
      <c r="G493">
        <v>235</v>
      </c>
      <c r="H493" t="s">
        <v>1225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1226</v>
      </c>
      <c r="B494">
        <v>81</v>
      </c>
      <c r="C494">
        <v>1486</v>
      </c>
      <c r="D494">
        <v>964</v>
      </c>
      <c r="E494" t="s">
        <v>1227</v>
      </c>
      <c r="F494">
        <v>6370</v>
      </c>
      <c r="G494">
        <v>357</v>
      </c>
      <c r="H494" t="s">
        <v>1228</v>
      </c>
      <c r="I494" t="s">
        <v>1229</v>
      </c>
      <c r="J494">
        <v>0</v>
      </c>
      <c r="K494">
        <v>334</v>
      </c>
      <c r="L494">
        <v>614</v>
      </c>
    </row>
    <row r="496" spans="1:12" x14ac:dyDescent="0.45">
      <c r="A496" t="s">
        <v>1230</v>
      </c>
    </row>
    <row r="497" spans="1:12" x14ac:dyDescent="0.45">
      <c r="A497" t="s">
        <v>1231</v>
      </c>
      <c r="B497">
        <v>341</v>
      </c>
      <c r="C497">
        <v>1000</v>
      </c>
      <c r="D497">
        <v>268</v>
      </c>
      <c r="E497" t="s">
        <v>1232</v>
      </c>
      <c r="F497">
        <v>9340</v>
      </c>
      <c r="G497">
        <v>914</v>
      </c>
      <c r="H497" t="s">
        <v>795</v>
      </c>
      <c r="I497" t="s">
        <v>393</v>
      </c>
      <c r="J497" t="s">
        <v>257</v>
      </c>
      <c r="K497" t="s">
        <v>257</v>
      </c>
      <c r="L497">
        <v>1455</v>
      </c>
    </row>
    <row r="498" spans="1:12" x14ac:dyDescent="0.45">
      <c r="A498" t="s">
        <v>1233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1234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1235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1236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1237</v>
      </c>
      <c r="B500">
        <v>194</v>
      </c>
      <c r="C500">
        <v>1162</v>
      </c>
      <c r="D500">
        <v>1114</v>
      </c>
      <c r="E500" t="s">
        <v>1238</v>
      </c>
      <c r="F500">
        <v>6430</v>
      </c>
      <c r="G500">
        <v>966</v>
      </c>
      <c r="H500" t="s">
        <v>1239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1240</v>
      </c>
      <c r="B501">
        <v>205</v>
      </c>
      <c r="C501">
        <v>592</v>
      </c>
      <c r="D501">
        <v>833</v>
      </c>
      <c r="E501" t="s">
        <v>1241</v>
      </c>
      <c r="F501">
        <v>4022</v>
      </c>
      <c r="G501">
        <v>674</v>
      </c>
      <c r="H501" t="s">
        <v>1242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1243</v>
      </c>
      <c r="B502">
        <v>196</v>
      </c>
      <c r="C502">
        <v>874</v>
      </c>
      <c r="D502">
        <v>1915</v>
      </c>
      <c r="E502" t="s">
        <v>1244</v>
      </c>
      <c r="F502">
        <v>5660</v>
      </c>
      <c r="G502">
        <v>1013</v>
      </c>
      <c r="H502" t="s">
        <v>1245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1246</v>
      </c>
    </row>
    <row r="505" spans="1:12" x14ac:dyDescent="0.45">
      <c r="A505" t="s">
        <v>1247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1248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1249</v>
      </c>
      <c r="B506">
        <v>69</v>
      </c>
      <c r="C506">
        <v>976</v>
      </c>
      <c r="D506" t="s">
        <v>1250</v>
      </c>
      <c r="E506">
        <v>6548</v>
      </c>
      <c r="F506">
        <v>6896</v>
      </c>
      <c r="G506">
        <v>82</v>
      </c>
      <c r="H506" t="s">
        <v>1251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1252</v>
      </c>
      <c r="B507">
        <v>100</v>
      </c>
      <c r="C507">
        <v>1194</v>
      </c>
      <c r="D507" t="s">
        <v>1253</v>
      </c>
      <c r="E507" t="s">
        <v>1254</v>
      </c>
      <c r="F507">
        <v>4012</v>
      </c>
      <c r="G507">
        <v>132</v>
      </c>
      <c r="H507" t="s">
        <v>1255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1256</v>
      </c>
      <c r="B508">
        <v>107</v>
      </c>
      <c r="C508">
        <v>988</v>
      </c>
      <c r="D508" t="s">
        <v>1257</v>
      </c>
      <c r="E508" t="s">
        <v>1258</v>
      </c>
      <c r="F508">
        <v>7130</v>
      </c>
      <c r="G508">
        <v>145</v>
      </c>
      <c r="H508" t="s">
        <v>1259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1260</v>
      </c>
      <c r="B509">
        <v>86</v>
      </c>
      <c r="C509">
        <v>1074</v>
      </c>
      <c r="D509">
        <v>9828</v>
      </c>
      <c r="E509" t="s">
        <v>1261</v>
      </c>
      <c r="F509">
        <v>7732</v>
      </c>
      <c r="G509">
        <v>96</v>
      </c>
      <c r="H509" t="s">
        <v>1262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1263</v>
      </c>
    </row>
    <row r="512" spans="1:12" x14ac:dyDescent="0.45">
      <c r="A512" t="s">
        <v>1264</v>
      </c>
      <c r="B512">
        <v>333</v>
      </c>
      <c r="C512">
        <v>740</v>
      </c>
      <c r="D512">
        <v>2980</v>
      </c>
      <c r="E512" t="s">
        <v>1265</v>
      </c>
      <c r="F512">
        <v>4730</v>
      </c>
      <c r="G512">
        <v>440</v>
      </c>
      <c r="H512" t="s">
        <v>1266</v>
      </c>
      <c r="I512" t="s">
        <v>1267</v>
      </c>
      <c r="J512" t="s">
        <v>257</v>
      </c>
      <c r="K512" t="s">
        <v>257</v>
      </c>
      <c r="L512">
        <v>2220</v>
      </c>
    </row>
    <row r="513" spans="1:12" x14ac:dyDescent="0.45">
      <c r="A513" t="s">
        <v>1268</v>
      </c>
      <c r="B513">
        <v>154</v>
      </c>
      <c r="C513">
        <v>766</v>
      </c>
      <c r="D513">
        <v>3785</v>
      </c>
      <c r="E513" t="s">
        <v>1269</v>
      </c>
      <c r="F513">
        <v>919</v>
      </c>
      <c r="G513">
        <v>335</v>
      </c>
      <c r="H513" t="s">
        <v>1270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1271</v>
      </c>
      <c r="B514">
        <v>227</v>
      </c>
      <c r="C514">
        <v>745</v>
      </c>
      <c r="D514">
        <v>2431</v>
      </c>
      <c r="E514" t="s">
        <v>1272</v>
      </c>
      <c r="F514">
        <v>652</v>
      </c>
      <c r="G514">
        <v>510</v>
      </c>
      <c r="H514" t="s">
        <v>1273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1274</v>
      </c>
      <c r="B515">
        <v>157</v>
      </c>
      <c r="C515">
        <v>512</v>
      </c>
      <c r="D515">
        <v>4479</v>
      </c>
      <c r="E515" t="s">
        <v>1275</v>
      </c>
      <c r="F515">
        <v>5506</v>
      </c>
      <c r="G515">
        <v>410</v>
      </c>
      <c r="H515" t="s">
        <v>1276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1277</v>
      </c>
      <c r="B516">
        <v>158</v>
      </c>
      <c r="C516">
        <v>580</v>
      </c>
      <c r="D516">
        <v>5646</v>
      </c>
      <c r="E516" t="s">
        <v>1278</v>
      </c>
      <c r="F516">
        <v>3590</v>
      </c>
      <c r="G516">
        <v>305</v>
      </c>
      <c r="H516" t="s">
        <v>1279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1280</v>
      </c>
      <c r="B517">
        <v>158</v>
      </c>
      <c r="C517">
        <v>498</v>
      </c>
      <c r="D517">
        <v>5611</v>
      </c>
      <c r="E517" t="s">
        <v>1281</v>
      </c>
      <c r="F517">
        <v>5914</v>
      </c>
      <c r="G517">
        <v>857</v>
      </c>
      <c r="H517" t="s">
        <v>1282</v>
      </c>
      <c r="I517" t="s">
        <v>1283</v>
      </c>
      <c r="J517">
        <v>0</v>
      </c>
      <c r="K517">
        <v>865</v>
      </c>
      <c r="L517">
        <v>812</v>
      </c>
    </row>
    <row r="519" spans="1:12" x14ac:dyDescent="0.45">
      <c r="A519" t="s">
        <v>1284</v>
      </c>
    </row>
    <row r="520" spans="1:12" x14ac:dyDescent="0.45">
      <c r="A520" t="s">
        <v>1285</v>
      </c>
      <c r="B520">
        <v>237</v>
      </c>
      <c r="C520">
        <v>447</v>
      </c>
      <c r="D520">
        <v>1133</v>
      </c>
      <c r="E520" t="s">
        <v>1286</v>
      </c>
      <c r="F520">
        <v>1011</v>
      </c>
      <c r="G520">
        <v>96</v>
      </c>
      <c r="H520" t="s">
        <v>1287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1288</v>
      </c>
      <c r="B521">
        <v>291</v>
      </c>
      <c r="C521">
        <v>558</v>
      </c>
      <c r="D521">
        <v>1854</v>
      </c>
      <c r="E521" t="s">
        <v>1289</v>
      </c>
      <c r="F521">
        <v>2976</v>
      </c>
      <c r="G521">
        <v>207</v>
      </c>
      <c r="H521" t="s">
        <v>1290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1291</v>
      </c>
      <c r="B522">
        <v>290</v>
      </c>
      <c r="C522">
        <v>2632</v>
      </c>
      <c r="D522">
        <v>2587</v>
      </c>
      <c r="E522" t="s">
        <v>1292</v>
      </c>
      <c r="F522">
        <v>6314</v>
      </c>
      <c r="G522">
        <v>712</v>
      </c>
      <c r="H522" t="s">
        <v>1293</v>
      </c>
      <c r="I522" t="s">
        <v>1294</v>
      </c>
      <c r="J522">
        <v>0</v>
      </c>
      <c r="K522">
        <v>12</v>
      </c>
      <c r="L522">
        <v>398</v>
      </c>
    </row>
    <row r="523" spans="1:12" x14ac:dyDescent="0.45">
      <c r="A523" t="s">
        <v>1295</v>
      </c>
      <c r="B523">
        <v>299</v>
      </c>
      <c r="C523">
        <v>604</v>
      </c>
      <c r="D523">
        <v>1816</v>
      </c>
      <c r="E523" t="s">
        <v>1296</v>
      </c>
      <c r="F523">
        <v>4044</v>
      </c>
      <c r="G523">
        <v>260</v>
      </c>
      <c r="H523" t="s">
        <v>1297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1298</v>
      </c>
      <c r="B524">
        <v>254</v>
      </c>
      <c r="C524">
        <v>1605</v>
      </c>
      <c r="D524">
        <v>1715</v>
      </c>
      <c r="E524" t="s">
        <v>1299</v>
      </c>
      <c r="F524">
        <v>5213</v>
      </c>
      <c r="G524">
        <v>940</v>
      </c>
      <c r="H524" t="s">
        <v>1300</v>
      </c>
      <c r="I524" t="s">
        <v>1301</v>
      </c>
      <c r="J524">
        <v>0</v>
      </c>
      <c r="K524">
        <v>0</v>
      </c>
      <c r="L524">
        <v>2102</v>
      </c>
    </row>
    <row r="525" spans="1:12" x14ac:dyDescent="0.45">
      <c r="A525" t="s">
        <v>1302</v>
      </c>
      <c r="B525">
        <v>295</v>
      </c>
      <c r="C525">
        <v>1610</v>
      </c>
      <c r="D525">
        <v>2099</v>
      </c>
      <c r="E525" t="s">
        <v>1303</v>
      </c>
      <c r="F525">
        <v>4728</v>
      </c>
      <c r="G525">
        <v>835</v>
      </c>
      <c r="H525" t="s">
        <v>1304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1305</v>
      </c>
      <c r="B526">
        <v>256</v>
      </c>
      <c r="C526">
        <v>444</v>
      </c>
      <c r="D526">
        <v>1180</v>
      </c>
      <c r="E526" t="s">
        <v>1306</v>
      </c>
      <c r="F526">
        <v>1024</v>
      </c>
      <c r="G526">
        <v>86</v>
      </c>
      <c r="H526" t="s">
        <v>1307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1308</v>
      </c>
      <c r="B527">
        <v>205</v>
      </c>
      <c r="C527">
        <v>672</v>
      </c>
      <c r="D527">
        <v>741</v>
      </c>
      <c r="E527" t="s">
        <v>1309</v>
      </c>
      <c r="F527">
        <v>816</v>
      </c>
      <c r="G527">
        <v>75</v>
      </c>
      <c r="H527" t="s">
        <v>1310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1311</v>
      </c>
    </row>
    <row r="530" spans="1:12" x14ac:dyDescent="0.45">
      <c r="A530" t="s">
        <v>1312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1313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1314</v>
      </c>
      <c r="B531">
        <v>83</v>
      </c>
      <c r="C531">
        <v>1540</v>
      </c>
      <c r="D531">
        <v>323</v>
      </c>
      <c r="E531" t="s">
        <v>1315</v>
      </c>
      <c r="F531">
        <v>3205</v>
      </c>
      <c r="G531">
        <v>260</v>
      </c>
      <c r="H531" t="s">
        <v>1316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1317</v>
      </c>
      <c r="B532">
        <v>72</v>
      </c>
      <c r="C532">
        <v>1408</v>
      </c>
      <c r="D532">
        <v>210</v>
      </c>
      <c r="E532" t="s">
        <v>1318</v>
      </c>
      <c r="F532">
        <v>3024</v>
      </c>
      <c r="G532">
        <v>125</v>
      </c>
      <c r="H532" t="s">
        <v>1319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1320</v>
      </c>
    </row>
    <row r="535" spans="1:12" x14ac:dyDescent="0.45">
      <c r="A535" t="s">
        <v>1321</v>
      </c>
      <c r="B535">
        <v>55</v>
      </c>
      <c r="C535">
        <v>2964</v>
      </c>
      <c r="D535">
        <v>705</v>
      </c>
      <c r="E535" t="s">
        <v>1322</v>
      </c>
      <c r="F535">
        <v>2490</v>
      </c>
      <c r="G535">
        <v>164</v>
      </c>
      <c r="H535" t="s">
        <v>1323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1324</v>
      </c>
      <c r="B536">
        <v>185</v>
      </c>
      <c r="C536">
        <v>662</v>
      </c>
      <c r="D536">
        <v>725</v>
      </c>
      <c r="E536" t="s">
        <v>1325</v>
      </c>
      <c r="F536">
        <v>3518</v>
      </c>
      <c r="G536">
        <v>615</v>
      </c>
      <c r="H536" t="s">
        <v>1326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1327</v>
      </c>
      <c r="B537">
        <v>148</v>
      </c>
      <c r="C537">
        <v>535</v>
      </c>
      <c r="D537">
        <v>816</v>
      </c>
      <c r="E537" t="s">
        <v>1328</v>
      </c>
      <c r="F537">
        <v>807</v>
      </c>
      <c r="G537">
        <v>311</v>
      </c>
      <c r="H537" t="s">
        <v>1329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1330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390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1331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1332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1333</v>
      </c>
    </row>
    <row r="543" spans="1:12" x14ac:dyDescent="0.45">
      <c r="A543" t="s">
        <v>1334</v>
      </c>
      <c r="B543">
        <v>321</v>
      </c>
      <c r="C543">
        <v>760</v>
      </c>
      <c r="D543">
        <v>1840</v>
      </c>
      <c r="E543" t="s">
        <v>1335</v>
      </c>
      <c r="F543">
        <v>160</v>
      </c>
      <c r="G543">
        <v>160</v>
      </c>
      <c r="H543" t="s">
        <v>1336</v>
      </c>
      <c r="I543">
        <v>9260</v>
      </c>
      <c r="J543" t="s">
        <v>257</v>
      </c>
      <c r="K543" t="s">
        <v>257</v>
      </c>
      <c r="L543">
        <v>138</v>
      </c>
    </row>
    <row r="544" spans="1:12" x14ac:dyDescent="0.45">
      <c r="A544" t="s">
        <v>1337</v>
      </c>
      <c r="B544">
        <v>274</v>
      </c>
      <c r="C544">
        <v>415</v>
      </c>
      <c r="D544">
        <v>484</v>
      </c>
      <c r="E544" t="s">
        <v>1338</v>
      </c>
      <c r="F544">
        <v>4112</v>
      </c>
      <c r="G544">
        <v>106</v>
      </c>
      <c r="H544" t="s">
        <v>1339</v>
      </c>
      <c r="I544" t="s">
        <v>1340</v>
      </c>
      <c r="J544">
        <v>0</v>
      </c>
      <c r="K544">
        <v>81</v>
      </c>
      <c r="L544">
        <v>1109</v>
      </c>
    </row>
    <row r="545" spans="1:12" x14ac:dyDescent="0.45">
      <c r="A545" t="s">
        <v>1341</v>
      </c>
      <c r="B545">
        <v>155</v>
      </c>
      <c r="C545">
        <v>473</v>
      </c>
      <c r="D545">
        <v>545</v>
      </c>
      <c r="E545" t="s">
        <v>1342</v>
      </c>
      <c r="F545">
        <v>3061</v>
      </c>
      <c r="G545">
        <v>83</v>
      </c>
      <c r="H545" t="s">
        <v>1343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1344</v>
      </c>
      <c r="B546">
        <v>92</v>
      </c>
      <c r="C546">
        <v>512</v>
      </c>
      <c r="D546">
        <v>1616</v>
      </c>
      <c r="E546" t="s">
        <v>1345</v>
      </c>
      <c r="F546">
        <v>5686</v>
      </c>
      <c r="G546">
        <v>375</v>
      </c>
      <c r="H546" t="s">
        <v>1346</v>
      </c>
      <c r="I546" t="s">
        <v>1347</v>
      </c>
      <c r="J546">
        <v>0</v>
      </c>
      <c r="K546">
        <v>74</v>
      </c>
      <c r="L546">
        <v>1216</v>
      </c>
    </row>
    <row r="547" spans="1:12" x14ac:dyDescent="0.45">
      <c r="A547" t="s">
        <v>1348</v>
      </c>
      <c r="B547">
        <v>130</v>
      </c>
      <c r="C547">
        <v>517</v>
      </c>
      <c r="D547">
        <v>7735</v>
      </c>
      <c r="E547" t="s">
        <v>1349</v>
      </c>
      <c r="F547">
        <v>7543</v>
      </c>
      <c r="G547">
        <v>318</v>
      </c>
      <c r="H547" t="s">
        <v>1350</v>
      </c>
      <c r="I547" t="s">
        <v>1351</v>
      </c>
      <c r="J547">
        <v>0</v>
      </c>
      <c r="K547">
        <v>119</v>
      </c>
      <c r="L547">
        <v>3306</v>
      </c>
    </row>
    <row r="548" spans="1:12" x14ac:dyDescent="0.45">
      <c r="A548" t="s">
        <v>1352</v>
      </c>
      <c r="B548">
        <v>308</v>
      </c>
      <c r="C548">
        <v>429</v>
      </c>
      <c r="D548">
        <v>4144</v>
      </c>
      <c r="E548" t="s">
        <v>1353</v>
      </c>
      <c r="F548" t="s">
        <v>1354</v>
      </c>
      <c r="G548">
        <v>180</v>
      </c>
      <c r="H548" t="s">
        <v>1355</v>
      </c>
      <c r="I548" t="s">
        <v>1356</v>
      </c>
      <c r="J548">
        <v>0</v>
      </c>
      <c r="K548">
        <v>225</v>
      </c>
      <c r="L548">
        <v>3225</v>
      </c>
    </row>
    <row r="549" spans="1:12" x14ac:dyDescent="0.45">
      <c r="A549" t="s">
        <v>1357</v>
      </c>
      <c r="B549">
        <v>80</v>
      </c>
      <c r="C549">
        <v>515</v>
      </c>
      <c r="D549">
        <v>515</v>
      </c>
      <c r="E549" t="s">
        <v>1358</v>
      </c>
      <c r="F549">
        <v>1098</v>
      </c>
      <c r="G549">
        <v>112</v>
      </c>
      <c r="H549" t="s">
        <v>1359</v>
      </c>
      <c r="I549" t="s">
        <v>1360</v>
      </c>
      <c r="J549">
        <v>0</v>
      </c>
      <c r="K549">
        <v>96</v>
      </c>
      <c r="L549">
        <v>1232</v>
      </c>
    </row>
    <row r="550" spans="1:12" x14ac:dyDescent="0.45">
      <c r="A550" t="s">
        <v>1361</v>
      </c>
      <c r="B550">
        <v>105</v>
      </c>
      <c r="C550">
        <v>494</v>
      </c>
      <c r="D550">
        <v>4092</v>
      </c>
      <c r="E550" t="s">
        <v>1362</v>
      </c>
      <c r="F550" t="s">
        <v>1363</v>
      </c>
      <c r="G550">
        <v>465</v>
      </c>
      <c r="H550" t="s">
        <v>1364</v>
      </c>
      <c r="I550" t="s">
        <v>1347</v>
      </c>
      <c r="J550">
        <v>0</v>
      </c>
      <c r="K550">
        <v>60</v>
      </c>
      <c r="L550">
        <v>1313</v>
      </c>
    </row>
    <row r="551" spans="1:12" x14ac:dyDescent="0.45">
      <c r="A551" t="s">
        <v>1365</v>
      </c>
      <c r="B551">
        <v>48</v>
      </c>
      <c r="C551">
        <v>515</v>
      </c>
      <c r="D551">
        <v>1070</v>
      </c>
      <c r="E551" t="s">
        <v>1366</v>
      </c>
      <c r="F551">
        <v>1480</v>
      </c>
      <c r="G551">
        <v>52</v>
      </c>
      <c r="H551" t="s">
        <v>1367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1368</v>
      </c>
      <c r="B552">
        <v>39</v>
      </c>
      <c r="C552">
        <v>432</v>
      </c>
      <c r="D552">
        <v>376</v>
      </c>
      <c r="E552" t="s">
        <v>1369</v>
      </c>
      <c r="F552">
        <v>1315</v>
      </c>
      <c r="G552">
        <v>97</v>
      </c>
      <c r="H552" t="s">
        <v>1370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1371</v>
      </c>
      <c r="B553">
        <v>64</v>
      </c>
      <c r="C553">
        <v>410</v>
      </c>
      <c r="D553">
        <v>484</v>
      </c>
      <c r="E553" t="s">
        <v>1372</v>
      </c>
      <c r="F553">
        <v>1180</v>
      </c>
      <c r="G553">
        <v>122</v>
      </c>
      <c r="H553" t="s">
        <v>1373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1374</v>
      </c>
    </row>
    <row r="556" spans="1:12" x14ac:dyDescent="0.45">
      <c r="A556" t="s">
        <v>1375</v>
      </c>
      <c r="B556">
        <v>327</v>
      </c>
      <c r="C556">
        <v>600</v>
      </c>
      <c r="D556">
        <v>1290</v>
      </c>
      <c r="E556" t="s">
        <v>1376</v>
      </c>
      <c r="F556">
        <v>3400</v>
      </c>
      <c r="G556">
        <v>97</v>
      </c>
      <c r="H556" t="s">
        <v>1377</v>
      </c>
      <c r="I556">
        <v>7440</v>
      </c>
      <c r="J556" t="s">
        <v>257</v>
      </c>
      <c r="K556" t="s">
        <v>257</v>
      </c>
      <c r="L556">
        <v>708</v>
      </c>
    </row>
    <row r="557" spans="1:12" x14ac:dyDescent="0.45">
      <c r="A557" t="s">
        <v>1378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1379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1380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1381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1382</v>
      </c>
      <c r="B559">
        <v>278</v>
      </c>
      <c r="C559">
        <v>795</v>
      </c>
      <c r="D559">
        <v>1225</v>
      </c>
      <c r="E559" t="s">
        <v>1383</v>
      </c>
      <c r="F559">
        <v>610</v>
      </c>
      <c r="G559">
        <v>101</v>
      </c>
      <c r="H559" t="s">
        <v>1384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1385</v>
      </c>
      <c r="B560">
        <v>299</v>
      </c>
      <c r="C560">
        <v>815</v>
      </c>
      <c r="D560">
        <v>1384</v>
      </c>
      <c r="E560" t="s">
        <v>1386</v>
      </c>
      <c r="F560">
        <v>1197</v>
      </c>
      <c r="G560">
        <v>86</v>
      </c>
      <c r="H560" t="s">
        <v>1387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1388</v>
      </c>
      <c r="B561">
        <v>38</v>
      </c>
      <c r="C561">
        <v>1540</v>
      </c>
      <c r="D561">
        <v>260</v>
      </c>
      <c r="E561" t="s">
        <v>1389</v>
      </c>
      <c r="F561">
        <v>1488</v>
      </c>
      <c r="G561">
        <v>46</v>
      </c>
      <c r="H561" t="s">
        <v>1390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1391</v>
      </c>
      <c r="B562">
        <v>41</v>
      </c>
      <c r="C562">
        <v>412</v>
      </c>
      <c r="D562">
        <v>568</v>
      </c>
      <c r="E562" t="s">
        <v>1392</v>
      </c>
      <c r="F562">
        <v>1670</v>
      </c>
      <c r="G562">
        <v>65</v>
      </c>
      <c r="H562" t="s">
        <v>1393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1394</v>
      </c>
      <c r="B563">
        <v>36</v>
      </c>
      <c r="C563">
        <v>645</v>
      </c>
      <c r="D563">
        <v>633</v>
      </c>
      <c r="E563" t="s">
        <v>1395</v>
      </c>
      <c r="F563">
        <v>1771</v>
      </c>
      <c r="G563">
        <v>68</v>
      </c>
      <c r="H563" t="s">
        <v>1396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1397</v>
      </c>
      <c r="B564">
        <v>29</v>
      </c>
      <c r="C564">
        <v>408</v>
      </c>
      <c r="D564">
        <v>596</v>
      </c>
      <c r="E564" t="s">
        <v>1398</v>
      </c>
      <c r="F564">
        <v>1612</v>
      </c>
      <c r="G564">
        <v>53</v>
      </c>
      <c r="H564" t="s">
        <v>1399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1400</v>
      </c>
      <c r="B565">
        <v>30</v>
      </c>
      <c r="C565">
        <v>944</v>
      </c>
      <c r="D565">
        <v>578</v>
      </c>
      <c r="E565" t="s">
        <v>1401</v>
      </c>
      <c r="F565">
        <v>1644</v>
      </c>
      <c r="G565">
        <v>22</v>
      </c>
      <c r="H565" t="s">
        <v>1402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1403</v>
      </c>
      <c r="B566">
        <v>45</v>
      </c>
      <c r="C566">
        <v>365</v>
      </c>
      <c r="D566">
        <v>135</v>
      </c>
      <c r="E566" t="s">
        <v>1404</v>
      </c>
      <c r="F566">
        <v>1702</v>
      </c>
      <c r="G566">
        <v>68</v>
      </c>
      <c r="H566" t="s">
        <v>1405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1406</v>
      </c>
    </row>
    <row r="569" spans="1:12" x14ac:dyDescent="0.45">
      <c r="A569" t="s">
        <v>1407</v>
      </c>
      <c r="B569">
        <v>339</v>
      </c>
      <c r="C569">
        <v>280</v>
      </c>
      <c r="D569">
        <v>2120</v>
      </c>
      <c r="E569" t="s">
        <v>1408</v>
      </c>
      <c r="F569">
        <v>6570</v>
      </c>
      <c r="G569">
        <v>350</v>
      </c>
      <c r="H569" t="s">
        <v>1409</v>
      </c>
      <c r="I569" t="s">
        <v>1410</v>
      </c>
      <c r="J569" t="s">
        <v>257</v>
      </c>
      <c r="K569" t="s">
        <v>257</v>
      </c>
      <c r="L569">
        <v>1609</v>
      </c>
    </row>
    <row r="570" spans="1:12" x14ac:dyDescent="0.45">
      <c r="A570" t="s">
        <v>1411</v>
      </c>
      <c r="B570">
        <v>281</v>
      </c>
      <c r="C570">
        <v>1050</v>
      </c>
      <c r="D570">
        <v>1815</v>
      </c>
      <c r="E570" t="s">
        <v>1412</v>
      </c>
      <c r="F570">
        <v>7130</v>
      </c>
      <c r="G570">
        <v>344</v>
      </c>
      <c r="H570" t="s">
        <v>1413</v>
      </c>
      <c r="I570" t="s">
        <v>1414</v>
      </c>
      <c r="J570">
        <v>0</v>
      </c>
      <c r="K570">
        <v>150</v>
      </c>
      <c r="L570">
        <v>1904</v>
      </c>
    </row>
    <row r="571" spans="1:12" x14ac:dyDescent="0.45">
      <c r="A571" t="s">
        <v>1415</v>
      </c>
      <c r="B571">
        <v>285</v>
      </c>
      <c r="C571">
        <v>813</v>
      </c>
      <c r="D571">
        <v>2297</v>
      </c>
      <c r="E571" t="s">
        <v>1416</v>
      </c>
      <c r="F571">
        <v>6543</v>
      </c>
      <c r="G571">
        <v>270</v>
      </c>
      <c r="H571" t="s">
        <v>1417</v>
      </c>
      <c r="I571" t="s">
        <v>1418</v>
      </c>
      <c r="J571">
        <v>0</v>
      </c>
      <c r="K571">
        <v>134</v>
      </c>
      <c r="L571">
        <v>2098</v>
      </c>
    </row>
    <row r="572" spans="1:12" x14ac:dyDescent="0.45">
      <c r="A572" t="s">
        <v>1419</v>
      </c>
      <c r="B572">
        <v>152</v>
      </c>
      <c r="C572">
        <v>805</v>
      </c>
      <c r="D572">
        <v>2210</v>
      </c>
      <c r="E572" t="s">
        <v>1420</v>
      </c>
      <c r="F572">
        <v>5012</v>
      </c>
      <c r="G572">
        <v>112</v>
      </c>
      <c r="H572" t="s">
        <v>1421</v>
      </c>
      <c r="I572" t="s">
        <v>1422</v>
      </c>
      <c r="J572">
        <v>0</v>
      </c>
      <c r="K572">
        <v>163</v>
      </c>
      <c r="L572">
        <v>1612</v>
      </c>
    </row>
    <row r="573" spans="1:12" x14ac:dyDescent="0.45">
      <c r="A573" t="s">
        <v>1423</v>
      </c>
      <c r="B573">
        <v>145</v>
      </c>
      <c r="C573">
        <v>833</v>
      </c>
      <c r="D573">
        <v>2284</v>
      </c>
      <c r="E573" t="s">
        <v>1424</v>
      </c>
      <c r="F573">
        <v>4841</v>
      </c>
      <c r="G573">
        <v>122</v>
      </c>
      <c r="H573" t="s">
        <v>1425</v>
      </c>
      <c r="I573" t="s">
        <v>1426</v>
      </c>
      <c r="J573">
        <v>0</v>
      </c>
      <c r="K573">
        <v>177</v>
      </c>
      <c r="L573">
        <v>1405</v>
      </c>
    </row>
    <row r="574" spans="1:12" x14ac:dyDescent="0.45">
      <c r="A574" t="s">
        <v>1427</v>
      </c>
      <c r="B574">
        <v>140</v>
      </c>
      <c r="C574">
        <v>1102</v>
      </c>
      <c r="D574">
        <v>1788</v>
      </c>
      <c r="E574" t="s">
        <v>1428</v>
      </c>
      <c r="F574">
        <v>6974</v>
      </c>
      <c r="G574">
        <v>360</v>
      </c>
      <c r="H574" t="s">
        <v>1429</v>
      </c>
      <c r="I574" t="s">
        <v>1430</v>
      </c>
      <c r="J574">
        <v>0</v>
      </c>
      <c r="K574">
        <v>210</v>
      </c>
      <c r="L574">
        <v>1812</v>
      </c>
    </row>
    <row r="575" spans="1:12" x14ac:dyDescent="0.45">
      <c r="A575" t="s">
        <v>1431</v>
      </c>
      <c r="B575">
        <v>141</v>
      </c>
      <c r="C575">
        <v>910</v>
      </c>
      <c r="D575">
        <v>2044</v>
      </c>
      <c r="E575" t="s">
        <v>1432</v>
      </c>
      <c r="F575">
        <v>6530</v>
      </c>
      <c r="G575">
        <v>268</v>
      </c>
      <c r="H575" t="s">
        <v>1433</v>
      </c>
      <c r="I575" t="s">
        <v>1434</v>
      </c>
      <c r="J575">
        <v>0</v>
      </c>
      <c r="K575">
        <v>147</v>
      </c>
      <c r="L575">
        <v>2041</v>
      </c>
    </row>
    <row r="576" spans="1:12" x14ac:dyDescent="0.45">
      <c r="A576" t="s">
        <v>1435</v>
      </c>
      <c r="B576">
        <v>152</v>
      </c>
      <c r="C576">
        <v>930</v>
      </c>
      <c r="D576">
        <v>1833</v>
      </c>
      <c r="E576" t="s">
        <v>1436</v>
      </c>
      <c r="F576">
        <v>6812</v>
      </c>
      <c r="G576">
        <v>195</v>
      </c>
      <c r="H576" t="s">
        <v>1437</v>
      </c>
      <c r="I576" t="s">
        <v>1438</v>
      </c>
      <c r="J576">
        <v>0</v>
      </c>
      <c r="K576">
        <v>207</v>
      </c>
      <c r="L576">
        <v>1904</v>
      </c>
    </row>
    <row r="577" spans="1:12" x14ac:dyDescent="0.45">
      <c r="A577" t="s">
        <v>1439</v>
      </c>
      <c r="B577">
        <v>183</v>
      </c>
      <c r="C577">
        <v>652</v>
      </c>
      <c r="D577">
        <v>2030</v>
      </c>
      <c r="E577" t="s">
        <v>1440</v>
      </c>
      <c r="F577">
        <v>7315</v>
      </c>
      <c r="G577">
        <v>651</v>
      </c>
      <c r="H577" t="s">
        <v>1441</v>
      </c>
      <c r="I577" t="s">
        <v>1442</v>
      </c>
      <c r="J577">
        <v>0</v>
      </c>
      <c r="K577">
        <v>215</v>
      </c>
      <c r="L577">
        <v>1412</v>
      </c>
    </row>
    <row r="578" spans="1:12" x14ac:dyDescent="0.45">
      <c r="A578" t="s">
        <v>1443</v>
      </c>
      <c r="B578">
        <v>187</v>
      </c>
      <c r="C578">
        <v>844</v>
      </c>
      <c r="D578">
        <v>1918</v>
      </c>
      <c r="E578" t="s">
        <v>1444</v>
      </c>
      <c r="F578">
        <v>7015</v>
      </c>
      <c r="G578">
        <v>337</v>
      </c>
      <c r="H578" t="s">
        <v>1445</v>
      </c>
      <c r="I578" t="s">
        <v>1446</v>
      </c>
      <c r="J578">
        <v>0</v>
      </c>
      <c r="K578">
        <v>219</v>
      </c>
      <c r="L578">
        <v>1787</v>
      </c>
    </row>
    <row r="579" spans="1:12" x14ac:dyDescent="0.45">
      <c r="A579" t="s">
        <v>1447</v>
      </c>
      <c r="B579">
        <v>180</v>
      </c>
      <c r="C579">
        <v>830</v>
      </c>
      <c r="D579">
        <v>2016</v>
      </c>
      <c r="E579" t="s">
        <v>1448</v>
      </c>
      <c r="F579">
        <v>4916</v>
      </c>
      <c r="G579">
        <v>150</v>
      </c>
      <c r="H579" t="s">
        <v>1449</v>
      </c>
      <c r="I579" t="s">
        <v>1450</v>
      </c>
      <c r="J579">
        <v>0</v>
      </c>
      <c r="K579">
        <v>112</v>
      </c>
      <c r="L579">
        <v>1470</v>
      </c>
    </row>
    <row r="581" spans="1:12" x14ac:dyDescent="0.45">
      <c r="A581" t="s">
        <v>1451</v>
      </c>
    </row>
    <row r="582" spans="1:12" x14ac:dyDescent="0.45">
      <c r="A582" t="s">
        <v>1452</v>
      </c>
      <c r="B582">
        <v>260</v>
      </c>
      <c r="C582">
        <v>800</v>
      </c>
      <c r="D582">
        <v>2600</v>
      </c>
      <c r="E582" t="s">
        <v>1453</v>
      </c>
      <c r="F582">
        <v>3710</v>
      </c>
      <c r="G582">
        <v>420</v>
      </c>
      <c r="H582" t="s">
        <v>1454</v>
      </c>
      <c r="I582" t="s">
        <v>1455</v>
      </c>
      <c r="J582" t="s">
        <v>257</v>
      </c>
      <c r="K582" t="s">
        <v>257</v>
      </c>
      <c r="L582">
        <v>1673</v>
      </c>
    </row>
    <row r="583" spans="1:12" x14ac:dyDescent="0.45">
      <c r="A583" t="s">
        <v>1456</v>
      </c>
      <c r="B583">
        <v>285</v>
      </c>
      <c r="C583">
        <v>1862</v>
      </c>
      <c r="D583">
        <v>2215</v>
      </c>
      <c r="E583" t="s">
        <v>1457</v>
      </c>
      <c r="F583">
        <v>3012</v>
      </c>
      <c r="G583">
        <v>336</v>
      </c>
      <c r="H583" t="s">
        <v>1458</v>
      </c>
      <c r="I583" t="s">
        <v>1459</v>
      </c>
      <c r="J583">
        <v>0</v>
      </c>
      <c r="K583">
        <v>416</v>
      </c>
      <c r="L583">
        <v>414</v>
      </c>
    </row>
    <row r="584" spans="1:12" x14ac:dyDescent="0.45">
      <c r="A584" t="s">
        <v>1460</v>
      </c>
      <c r="B584">
        <v>280</v>
      </c>
      <c r="C584">
        <v>1966</v>
      </c>
      <c r="D584">
        <v>2190</v>
      </c>
      <c r="E584" t="s">
        <v>1461</v>
      </c>
      <c r="F584">
        <v>3305</v>
      </c>
      <c r="G584">
        <v>274</v>
      </c>
      <c r="H584" t="s">
        <v>1462</v>
      </c>
      <c r="I584" t="s">
        <v>1463</v>
      </c>
      <c r="J584">
        <v>0</v>
      </c>
      <c r="K584">
        <v>297</v>
      </c>
      <c r="L584">
        <v>302</v>
      </c>
    </row>
    <row r="585" spans="1:12" x14ac:dyDescent="0.45">
      <c r="A585" t="s">
        <v>1464</v>
      </c>
      <c r="B585">
        <v>257</v>
      </c>
      <c r="C585">
        <v>1987</v>
      </c>
      <c r="D585">
        <v>2136</v>
      </c>
      <c r="E585" t="s">
        <v>1465</v>
      </c>
      <c r="F585">
        <v>3315</v>
      </c>
      <c r="G585">
        <v>468</v>
      </c>
      <c r="H585" t="s">
        <v>1466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1467</v>
      </c>
      <c r="B586">
        <v>207</v>
      </c>
      <c r="C586">
        <v>2104</v>
      </c>
      <c r="D586">
        <v>2230</v>
      </c>
      <c r="E586" t="s">
        <v>1468</v>
      </c>
      <c r="F586">
        <v>3588</v>
      </c>
      <c r="G586">
        <v>502</v>
      </c>
      <c r="H586" t="s">
        <v>1469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1470</v>
      </c>
      <c r="B587">
        <v>260</v>
      </c>
      <c r="C587">
        <v>1970</v>
      </c>
      <c r="D587">
        <v>1390</v>
      </c>
      <c r="E587" t="s">
        <v>1471</v>
      </c>
      <c r="F587">
        <v>2469</v>
      </c>
      <c r="G587">
        <v>139</v>
      </c>
      <c r="H587" t="s">
        <v>1472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1473</v>
      </c>
      <c r="B588">
        <v>259</v>
      </c>
      <c r="C588">
        <v>2103</v>
      </c>
      <c r="D588">
        <v>1505</v>
      </c>
      <c r="E588" t="s">
        <v>1474</v>
      </c>
      <c r="F588">
        <v>2645</v>
      </c>
      <c r="G588">
        <v>152</v>
      </c>
      <c r="H588" t="s">
        <v>1475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1476</v>
      </c>
      <c r="B589">
        <v>252</v>
      </c>
      <c r="C589">
        <v>2100</v>
      </c>
      <c r="D589">
        <v>2234</v>
      </c>
      <c r="E589" t="s">
        <v>1477</v>
      </c>
      <c r="F589">
        <v>3316</v>
      </c>
      <c r="G589">
        <v>480</v>
      </c>
      <c r="H589" t="s">
        <v>1478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1479</v>
      </c>
      <c r="B590">
        <v>199</v>
      </c>
      <c r="C590">
        <v>1283</v>
      </c>
      <c r="D590">
        <v>2974</v>
      </c>
      <c r="E590" t="s">
        <v>1480</v>
      </c>
      <c r="F590">
        <v>2890</v>
      </c>
      <c r="G590">
        <v>692</v>
      </c>
      <c r="H590" t="s">
        <v>1481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1482</v>
      </c>
      <c r="B591">
        <v>234</v>
      </c>
      <c r="C591">
        <v>2330</v>
      </c>
      <c r="D591">
        <v>2212</v>
      </c>
      <c r="E591" t="s">
        <v>1483</v>
      </c>
      <c r="F591">
        <v>3325</v>
      </c>
      <c r="G591">
        <v>475</v>
      </c>
      <c r="H591" t="s">
        <v>1484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1485</v>
      </c>
      <c r="B592">
        <v>226</v>
      </c>
      <c r="C592">
        <v>2049</v>
      </c>
      <c r="D592">
        <v>2084</v>
      </c>
      <c r="E592" t="s">
        <v>1486</v>
      </c>
      <c r="F592">
        <v>3191</v>
      </c>
      <c r="G592">
        <v>443</v>
      </c>
      <c r="H592" t="s">
        <v>1487</v>
      </c>
      <c r="I592">
        <v>2315</v>
      </c>
      <c r="J592">
        <v>0</v>
      </c>
      <c r="K592">
        <v>337</v>
      </c>
      <c r="L592">
        <v>404</v>
      </c>
    </row>
  </sheetData>
  <mergeCells count="1">
    <mergeCell ref="C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Q278"/>
  <sheetViews>
    <sheetView topLeftCell="A5" workbookViewId="0">
      <selection activeCell="B17" sqref="B17"/>
    </sheetView>
  </sheetViews>
  <sheetFormatPr defaultRowHeight="14.25" x14ac:dyDescent="0.45"/>
  <cols>
    <col min="1" max="1" width="14.6640625" customWidth="1"/>
    <col min="2" max="5" width="9.06640625" style="36"/>
    <col min="6" max="6" width="9" style="36" customWidth="1"/>
    <col min="7" max="7" width="9.06640625" style="36"/>
    <col min="8" max="8" width="9.59765625" style="37" bestFit="1" customWidth="1"/>
    <col min="9" max="9" width="9.06640625" style="36"/>
    <col min="17" max="17" width="9.33203125" customWidth="1"/>
  </cols>
  <sheetData>
    <row r="1" spans="1:17" x14ac:dyDescent="0.45">
      <c r="A1" t="s">
        <v>1488</v>
      </c>
      <c r="B1" s="36" t="s">
        <v>196</v>
      </c>
      <c r="C1" s="36" t="s">
        <v>197</v>
      </c>
      <c r="D1" s="36" t="s">
        <v>198</v>
      </c>
      <c r="E1" s="36" t="s">
        <v>199</v>
      </c>
      <c r="F1" s="36" t="s">
        <v>200</v>
      </c>
      <c r="G1" s="36" t="s">
        <v>201</v>
      </c>
      <c r="H1" s="37" t="s">
        <v>202</v>
      </c>
      <c r="I1" s="36" t="s">
        <v>203</v>
      </c>
      <c r="J1" s="3" t="s">
        <v>204</v>
      </c>
      <c r="K1" s="3" t="s">
        <v>205</v>
      </c>
      <c r="L1" s="3" t="s">
        <v>206</v>
      </c>
      <c r="M1" s="3" t="s">
        <v>207</v>
      </c>
      <c r="N1" s="3" t="s">
        <v>1767</v>
      </c>
      <c r="O1" s="3" t="s">
        <v>209</v>
      </c>
      <c r="P1" s="3" t="s">
        <v>1766</v>
      </c>
      <c r="Q1" s="3" t="s">
        <v>210</v>
      </c>
    </row>
    <row r="2" spans="1:17" x14ac:dyDescent="0.45">
      <c r="A2" t="s">
        <v>1716</v>
      </c>
      <c r="B2" s="36">
        <v>164</v>
      </c>
      <c r="C2" s="36" t="s">
        <v>1323</v>
      </c>
      <c r="D2" s="36" t="s">
        <v>1322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</row>
    <row r="3" spans="1:17" x14ac:dyDescent="0.45">
      <c r="A3" t="s">
        <v>1717</v>
      </c>
      <c r="B3" s="36">
        <v>615</v>
      </c>
      <c r="C3" s="36" t="s">
        <v>1326</v>
      </c>
      <c r="D3" s="36" t="s">
        <v>1325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</row>
    <row r="4" spans="1:17" x14ac:dyDescent="0.45">
      <c r="A4" t="s">
        <v>1718</v>
      </c>
      <c r="B4" s="36">
        <v>311</v>
      </c>
      <c r="C4" s="36" t="s">
        <v>1329</v>
      </c>
      <c r="D4" s="36" t="s">
        <v>1328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</row>
    <row r="5" spans="1:17" x14ac:dyDescent="0.45">
      <c r="A5" t="s">
        <v>1719</v>
      </c>
      <c r="B5" s="36">
        <v>95</v>
      </c>
      <c r="C5" s="36" t="s">
        <v>390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</row>
    <row r="6" spans="1:17" x14ac:dyDescent="0.45">
      <c r="A6" t="s">
        <v>1720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</row>
    <row r="7" spans="1:17" x14ac:dyDescent="0.45">
      <c r="A7" t="s">
        <v>1721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</row>
    <row r="8" spans="1:17" x14ac:dyDescent="0.45">
      <c r="A8" t="s">
        <v>1722</v>
      </c>
      <c r="B8" s="36">
        <v>160</v>
      </c>
      <c r="C8" s="36" t="s">
        <v>1336</v>
      </c>
      <c r="D8" s="36" t="s">
        <v>1335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17" x14ac:dyDescent="0.45">
      <c r="A9" t="s">
        <v>1731</v>
      </c>
      <c r="B9" s="36">
        <v>97</v>
      </c>
      <c r="C9" s="36" t="s">
        <v>1370</v>
      </c>
      <c r="D9" s="36" t="s">
        <v>1369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17" x14ac:dyDescent="0.45">
      <c r="A10" t="s">
        <v>1732</v>
      </c>
      <c r="B10" s="36">
        <v>122</v>
      </c>
      <c r="C10" s="36" t="s">
        <v>1373</v>
      </c>
      <c r="D10" s="36" t="s">
        <v>1372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17" x14ac:dyDescent="0.45">
      <c r="A11" t="s">
        <v>1723</v>
      </c>
      <c r="B11" s="36">
        <v>106</v>
      </c>
      <c r="C11" s="36" t="s">
        <v>1339</v>
      </c>
      <c r="D11" s="36" t="s">
        <v>1338</v>
      </c>
      <c r="E11" s="36">
        <v>4112</v>
      </c>
      <c r="F11" s="36">
        <v>415</v>
      </c>
      <c r="G11" s="36">
        <v>484</v>
      </c>
      <c r="H11" s="37" t="s">
        <v>1340</v>
      </c>
      <c r="I11" s="36">
        <v>1109</v>
      </c>
    </row>
    <row r="12" spans="1:17" x14ac:dyDescent="0.45">
      <c r="A12" t="s">
        <v>1724</v>
      </c>
      <c r="B12" s="36">
        <v>83</v>
      </c>
      <c r="C12" s="36" t="s">
        <v>1343</v>
      </c>
      <c r="D12" s="36" t="s">
        <v>1342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17" x14ac:dyDescent="0.45">
      <c r="A13" t="s">
        <v>1725</v>
      </c>
      <c r="B13" s="36">
        <v>375</v>
      </c>
      <c r="C13" s="36" t="s">
        <v>1346</v>
      </c>
      <c r="D13" s="36" t="s">
        <v>1345</v>
      </c>
      <c r="E13" s="36">
        <v>5686</v>
      </c>
      <c r="F13" s="36">
        <v>512</v>
      </c>
      <c r="G13" s="36">
        <v>1616</v>
      </c>
      <c r="H13" s="37" t="s">
        <v>1347</v>
      </c>
      <c r="I13" s="36">
        <v>1216</v>
      </c>
    </row>
    <row r="14" spans="1:17" x14ac:dyDescent="0.45">
      <c r="A14" t="s">
        <v>1726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17" x14ac:dyDescent="0.45">
      <c r="A15" t="s">
        <v>1727</v>
      </c>
      <c r="B15" s="36">
        <v>180</v>
      </c>
      <c r="C15" s="36" t="s">
        <v>1355</v>
      </c>
      <c r="D15" s="36" t="s">
        <v>1353</v>
      </c>
      <c r="E15" s="36" t="s">
        <v>1354</v>
      </c>
      <c r="F15" s="36">
        <v>429</v>
      </c>
      <c r="G15" s="36">
        <v>4144</v>
      </c>
      <c r="H15" s="37" t="s">
        <v>1356</v>
      </c>
      <c r="I15" s="36">
        <v>3225</v>
      </c>
    </row>
    <row r="16" spans="1:17" x14ac:dyDescent="0.45">
      <c r="A16" t="s">
        <v>1728</v>
      </c>
      <c r="B16" s="36">
        <v>112</v>
      </c>
      <c r="C16" s="36" t="s">
        <v>1359</v>
      </c>
      <c r="D16" s="36" t="s">
        <v>1358</v>
      </c>
      <c r="E16" s="36">
        <v>1098</v>
      </c>
      <c r="F16" s="36">
        <v>515</v>
      </c>
      <c r="G16" s="36">
        <v>515</v>
      </c>
      <c r="H16" s="37" t="s">
        <v>1360</v>
      </c>
      <c r="I16" s="36">
        <v>1232</v>
      </c>
    </row>
    <row r="17" spans="1:9" x14ac:dyDescent="0.45">
      <c r="A17" t="s">
        <v>1729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1730</v>
      </c>
      <c r="B18" s="36">
        <v>52</v>
      </c>
      <c r="C18" s="36" t="s">
        <v>1367</v>
      </c>
      <c r="D18" s="36" t="s">
        <v>1366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1656</v>
      </c>
      <c r="B19" s="36">
        <v>760</v>
      </c>
      <c r="C19" s="36" t="s">
        <v>1037</v>
      </c>
      <c r="D19" s="36" t="s">
        <v>407</v>
      </c>
      <c r="E19" s="36" t="s">
        <v>573</v>
      </c>
      <c r="F19" s="36">
        <v>520</v>
      </c>
      <c r="G19" s="36">
        <v>6130</v>
      </c>
      <c r="H19" s="37" t="s">
        <v>1038</v>
      </c>
      <c r="I19" s="36">
        <v>1705</v>
      </c>
    </row>
    <row r="20" spans="1:9" x14ac:dyDescent="0.45">
      <c r="A20" t="s">
        <v>1665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1657</v>
      </c>
      <c r="B21" s="36">
        <v>1200</v>
      </c>
      <c r="C21" s="36" t="s">
        <v>1041</v>
      </c>
      <c r="D21" s="36" t="s">
        <v>1040</v>
      </c>
      <c r="E21" s="36" t="s">
        <v>423</v>
      </c>
      <c r="F21" s="36">
        <v>300</v>
      </c>
      <c r="G21" s="36">
        <v>8500</v>
      </c>
      <c r="H21" s="37" t="s">
        <v>1042</v>
      </c>
      <c r="I21" s="36">
        <v>1673</v>
      </c>
    </row>
    <row r="22" spans="1:9" x14ac:dyDescent="0.45">
      <c r="A22" t="s">
        <v>1658</v>
      </c>
      <c r="B22" s="36">
        <v>1570</v>
      </c>
      <c r="C22" s="36" t="s">
        <v>1045</v>
      </c>
      <c r="D22" s="36" t="s">
        <v>538</v>
      </c>
      <c r="E22" s="36" t="s">
        <v>1044</v>
      </c>
      <c r="F22" s="36">
        <v>450</v>
      </c>
      <c r="G22" s="36">
        <v>9650</v>
      </c>
      <c r="H22" s="37" t="s">
        <v>418</v>
      </c>
      <c r="I22" s="36">
        <v>440</v>
      </c>
    </row>
    <row r="23" spans="1:9" x14ac:dyDescent="0.45">
      <c r="A23" t="s">
        <v>1659</v>
      </c>
      <c r="B23" s="36">
        <v>940</v>
      </c>
      <c r="C23" s="36" t="s">
        <v>1048</v>
      </c>
      <c r="D23" s="36" t="s">
        <v>1047</v>
      </c>
      <c r="E23" s="36" t="s">
        <v>498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1660</v>
      </c>
      <c r="B24" s="36">
        <v>520</v>
      </c>
      <c r="C24" s="36" t="s">
        <v>1051</v>
      </c>
      <c r="D24" s="36" t="s">
        <v>1050</v>
      </c>
      <c r="E24" s="36">
        <v>9000</v>
      </c>
      <c r="F24" s="36">
        <v>900</v>
      </c>
      <c r="G24" s="36">
        <v>5330</v>
      </c>
      <c r="H24" s="37" t="s">
        <v>1052</v>
      </c>
      <c r="I24" s="36">
        <v>360</v>
      </c>
    </row>
    <row r="25" spans="1:9" x14ac:dyDescent="0.45">
      <c r="A25" t="s">
        <v>1661</v>
      </c>
      <c r="B25" s="36">
        <v>290</v>
      </c>
      <c r="C25" s="36" t="s">
        <v>1055</v>
      </c>
      <c r="D25" s="36" t="s">
        <v>1054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1662</v>
      </c>
      <c r="B26" s="36">
        <v>190</v>
      </c>
      <c r="C26" s="36" t="s">
        <v>849</v>
      </c>
      <c r="D26" s="36" t="s">
        <v>1057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1663</v>
      </c>
      <c r="B27" s="36">
        <v>130</v>
      </c>
      <c r="C27" s="36" t="s">
        <v>335</v>
      </c>
      <c r="D27" s="36" t="s">
        <v>1059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1664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1676</v>
      </c>
      <c r="B29" s="36">
        <v>535</v>
      </c>
      <c r="C29" s="36" t="s">
        <v>1144</v>
      </c>
      <c r="D29" s="36" t="s">
        <v>1143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1677</v>
      </c>
      <c r="B30" s="36">
        <v>442</v>
      </c>
      <c r="C30" s="36" t="s">
        <v>1147</v>
      </c>
      <c r="D30" s="36" t="s">
        <v>1146</v>
      </c>
      <c r="E30" s="36">
        <v>2714</v>
      </c>
      <c r="F30" s="36">
        <v>764</v>
      </c>
      <c r="G30" s="36">
        <v>1509</v>
      </c>
      <c r="H30" s="37" t="s">
        <v>1148</v>
      </c>
      <c r="I30" s="36">
        <v>2190</v>
      </c>
    </row>
    <row r="31" spans="1:9" x14ac:dyDescent="0.45">
      <c r="A31" t="s">
        <v>1678</v>
      </c>
      <c r="B31" s="36">
        <v>1740</v>
      </c>
      <c r="C31" s="36" t="s">
        <v>1151</v>
      </c>
      <c r="D31" s="36" t="s">
        <v>1150</v>
      </c>
      <c r="E31" s="36">
        <v>8594</v>
      </c>
      <c r="F31" s="36">
        <v>603</v>
      </c>
      <c r="G31" s="36">
        <v>1670</v>
      </c>
      <c r="H31" s="37" t="s">
        <v>1152</v>
      </c>
      <c r="I31" s="36">
        <v>2834</v>
      </c>
    </row>
    <row r="32" spans="1:9" x14ac:dyDescent="0.45">
      <c r="A32" t="s">
        <v>1679</v>
      </c>
      <c r="B32" s="36">
        <v>713</v>
      </c>
      <c r="C32" s="36" t="s">
        <v>1155</v>
      </c>
      <c r="D32" s="36" t="s">
        <v>1154</v>
      </c>
      <c r="E32" s="36">
        <v>4769</v>
      </c>
      <c r="F32" s="36">
        <v>477</v>
      </c>
      <c r="G32" s="36">
        <v>1594</v>
      </c>
      <c r="H32" s="37" t="s">
        <v>1156</v>
      </c>
      <c r="I32" s="36">
        <v>2304</v>
      </c>
    </row>
    <row r="33" spans="1:9" x14ac:dyDescent="0.45">
      <c r="A33" t="s">
        <v>1680</v>
      </c>
      <c r="B33" s="36">
        <v>873</v>
      </c>
      <c r="C33" s="36" t="s">
        <v>1159</v>
      </c>
      <c r="D33" s="36" t="s">
        <v>1158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1691</v>
      </c>
      <c r="B34" s="36">
        <v>1020</v>
      </c>
      <c r="C34" s="36" t="s">
        <v>1200</v>
      </c>
      <c r="D34" s="36" t="s">
        <v>1199</v>
      </c>
      <c r="E34" s="36">
        <v>8170</v>
      </c>
      <c r="F34" s="36">
        <v>320</v>
      </c>
      <c r="G34" s="36">
        <v>7550</v>
      </c>
      <c r="H34" s="37" t="s">
        <v>1201</v>
      </c>
      <c r="I34" s="36">
        <v>3765</v>
      </c>
    </row>
    <row r="35" spans="1:9" x14ac:dyDescent="0.45">
      <c r="A35" s="1" t="s">
        <v>1692</v>
      </c>
      <c r="B35" s="36">
        <v>65</v>
      </c>
      <c r="C35" s="36" t="s">
        <v>1203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1693</v>
      </c>
      <c r="B36" s="36">
        <v>25</v>
      </c>
      <c r="C36" s="36" t="s">
        <v>1205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1694</v>
      </c>
      <c r="B37" s="36">
        <v>106</v>
      </c>
      <c r="C37" s="36" t="s">
        <v>1208</v>
      </c>
      <c r="D37" s="36" t="s">
        <v>1207</v>
      </c>
      <c r="E37" s="36">
        <v>2860</v>
      </c>
      <c r="F37" s="36">
        <v>395</v>
      </c>
      <c r="G37" s="36">
        <v>1196</v>
      </c>
      <c r="H37" s="37" t="s">
        <v>1209</v>
      </c>
      <c r="I37" s="36">
        <v>434</v>
      </c>
    </row>
    <row r="38" spans="1:9" x14ac:dyDescent="0.45">
      <c r="A38" s="1" t="s">
        <v>1695</v>
      </c>
      <c r="B38" s="36">
        <v>133</v>
      </c>
      <c r="C38" s="36" t="s">
        <v>1212</v>
      </c>
      <c r="D38" s="36" t="s">
        <v>1211</v>
      </c>
      <c r="E38" s="36">
        <v>2914</v>
      </c>
      <c r="F38" s="36">
        <v>842</v>
      </c>
      <c r="G38" s="36">
        <v>1217</v>
      </c>
      <c r="H38" s="37" t="s">
        <v>1213</v>
      </c>
      <c r="I38" s="36">
        <v>581</v>
      </c>
    </row>
    <row r="39" spans="1:9" x14ac:dyDescent="0.45">
      <c r="A39" s="1" t="s">
        <v>1696</v>
      </c>
      <c r="B39" s="36">
        <v>377</v>
      </c>
      <c r="C39" s="36" t="s">
        <v>1216</v>
      </c>
      <c r="D39" s="36" t="s">
        <v>1215</v>
      </c>
      <c r="E39" s="36">
        <v>3025</v>
      </c>
      <c r="F39" s="36">
        <v>619</v>
      </c>
      <c r="G39" s="36">
        <v>2277</v>
      </c>
      <c r="H39" s="37" t="s">
        <v>1217</v>
      </c>
      <c r="I39" s="36">
        <v>402</v>
      </c>
    </row>
    <row r="40" spans="1:9" x14ac:dyDescent="0.45">
      <c r="A40" s="1" t="s">
        <v>1697</v>
      </c>
      <c r="B40" s="36">
        <v>914</v>
      </c>
      <c r="C40" s="36" t="s">
        <v>795</v>
      </c>
      <c r="D40" s="36" t="s">
        <v>1232</v>
      </c>
      <c r="E40" s="36">
        <v>9340</v>
      </c>
      <c r="F40" s="36">
        <v>1000</v>
      </c>
      <c r="G40" s="36">
        <v>268</v>
      </c>
      <c r="H40" s="37" t="s">
        <v>393</v>
      </c>
      <c r="I40" s="36">
        <v>1455</v>
      </c>
    </row>
    <row r="41" spans="1:9" x14ac:dyDescent="0.45">
      <c r="A41" s="1" t="s">
        <v>1698</v>
      </c>
      <c r="B41" s="36">
        <v>114</v>
      </c>
      <c r="C41" s="36" t="s">
        <v>1234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1699</v>
      </c>
      <c r="B42" s="36">
        <v>85</v>
      </c>
      <c r="C42" s="36" t="s">
        <v>1236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1700</v>
      </c>
      <c r="B43" s="36">
        <v>966</v>
      </c>
      <c r="C43" s="36" t="s">
        <v>1239</v>
      </c>
      <c r="D43" s="36" t="s">
        <v>1238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1701</v>
      </c>
      <c r="B44" s="36">
        <v>674</v>
      </c>
      <c r="C44" s="36" t="s">
        <v>1242</v>
      </c>
      <c r="D44" s="36" t="s">
        <v>1241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1702</v>
      </c>
      <c r="B45" s="36">
        <v>1013</v>
      </c>
      <c r="C45" s="36" t="s">
        <v>1245</v>
      </c>
      <c r="D45" s="36" t="s">
        <v>1244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1666</v>
      </c>
      <c r="B46" s="36">
        <v>771</v>
      </c>
      <c r="C46" s="36" t="s">
        <v>1106</v>
      </c>
      <c r="D46" s="36" t="s">
        <v>1105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1675</v>
      </c>
      <c r="B47" s="36">
        <v>861</v>
      </c>
      <c r="C47" s="36" t="s">
        <v>1139</v>
      </c>
      <c r="D47" s="36" t="s">
        <v>1138</v>
      </c>
      <c r="E47" s="36">
        <v>6569</v>
      </c>
      <c r="F47" s="36">
        <v>598</v>
      </c>
      <c r="G47" s="36">
        <v>1970</v>
      </c>
      <c r="H47" s="37" t="s">
        <v>1140</v>
      </c>
      <c r="I47" s="36">
        <v>2655</v>
      </c>
    </row>
    <row r="48" spans="1:9" x14ac:dyDescent="0.45">
      <c r="A48" t="s">
        <v>1667</v>
      </c>
      <c r="B48" s="36">
        <v>968</v>
      </c>
      <c r="C48" s="36" t="s">
        <v>1109</v>
      </c>
      <c r="D48" s="36" t="s">
        <v>1108</v>
      </c>
      <c r="E48" s="36">
        <v>5504</v>
      </c>
      <c r="F48" s="36">
        <v>529</v>
      </c>
      <c r="G48" s="36">
        <v>1981</v>
      </c>
      <c r="H48" s="37" t="s">
        <v>1110</v>
      </c>
      <c r="I48" s="36">
        <v>2090</v>
      </c>
    </row>
    <row r="49" spans="1:9" x14ac:dyDescent="0.45">
      <c r="A49" t="s">
        <v>1668</v>
      </c>
      <c r="B49" s="36">
        <v>1007</v>
      </c>
      <c r="C49" s="36" t="s">
        <v>1113</v>
      </c>
      <c r="D49" s="36" t="s">
        <v>1112</v>
      </c>
      <c r="E49" s="36">
        <v>6019</v>
      </c>
      <c r="F49" s="36">
        <v>526</v>
      </c>
      <c r="G49" s="36">
        <v>1972</v>
      </c>
      <c r="H49" s="37" t="s">
        <v>1114</v>
      </c>
      <c r="I49" s="36">
        <v>2302</v>
      </c>
    </row>
    <row r="50" spans="1:9" x14ac:dyDescent="0.45">
      <c r="A50" t="s">
        <v>1669</v>
      </c>
      <c r="B50" s="36">
        <v>1207</v>
      </c>
      <c r="C50" s="36" t="s">
        <v>1117</v>
      </c>
      <c r="D50" s="36" t="s">
        <v>1116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1670</v>
      </c>
      <c r="B51" s="36">
        <v>1092</v>
      </c>
      <c r="C51" s="36" t="s">
        <v>1120</v>
      </c>
      <c r="D51" s="36" t="s">
        <v>1119</v>
      </c>
      <c r="E51" s="36">
        <v>6563</v>
      </c>
      <c r="F51" s="36">
        <v>448</v>
      </c>
      <c r="G51" s="36">
        <v>2183</v>
      </c>
      <c r="H51" s="37" t="s">
        <v>1121</v>
      </c>
      <c r="I51" s="36">
        <v>2511</v>
      </c>
    </row>
    <row r="52" spans="1:9" x14ac:dyDescent="0.45">
      <c r="A52" t="s">
        <v>1671</v>
      </c>
      <c r="B52" s="36">
        <v>1213</v>
      </c>
      <c r="C52" s="36" t="s">
        <v>1124</v>
      </c>
      <c r="D52" s="36" t="s">
        <v>1123</v>
      </c>
      <c r="E52" s="36">
        <v>7870</v>
      </c>
      <c r="F52" s="36">
        <v>496</v>
      </c>
      <c r="G52" s="36">
        <v>2276</v>
      </c>
      <c r="H52" s="37" t="s">
        <v>1125</v>
      </c>
      <c r="I52" s="36">
        <v>2251</v>
      </c>
    </row>
    <row r="53" spans="1:9" x14ac:dyDescent="0.45">
      <c r="A53" t="s">
        <v>1672</v>
      </c>
      <c r="B53" s="36">
        <v>868</v>
      </c>
      <c r="C53" s="36" t="s">
        <v>1128</v>
      </c>
      <c r="D53" s="36" t="s">
        <v>1127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1673</v>
      </c>
      <c r="B54" s="36">
        <v>1093</v>
      </c>
      <c r="C54" s="36" t="s">
        <v>1131</v>
      </c>
      <c r="D54" s="36" t="s">
        <v>1130</v>
      </c>
      <c r="E54" s="36">
        <v>5501</v>
      </c>
      <c r="F54" s="36">
        <v>537</v>
      </c>
      <c r="G54" s="36">
        <v>2186</v>
      </c>
      <c r="H54" s="37" t="s">
        <v>1132</v>
      </c>
      <c r="I54" s="36">
        <v>3037</v>
      </c>
    </row>
    <row r="55" spans="1:9" x14ac:dyDescent="0.45">
      <c r="A55" t="s">
        <v>1674</v>
      </c>
      <c r="B55" s="36">
        <v>1061</v>
      </c>
      <c r="C55" s="36" t="s">
        <v>1135</v>
      </c>
      <c r="D55" s="36" t="s">
        <v>1134</v>
      </c>
      <c r="E55" s="36">
        <v>6003</v>
      </c>
      <c r="F55" s="36">
        <v>447</v>
      </c>
      <c r="G55" s="36">
        <v>1628</v>
      </c>
      <c r="H55" s="37" t="s">
        <v>1136</v>
      </c>
      <c r="I55" s="36">
        <v>2800</v>
      </c>
    </row>
    <row r="56" spans="1:9" x14ac:dyDescent="0.45">
      <c r="A56" t="s">
        <v>1655</v>
      </c>
      <c r="B56" s="36">
        <v>440</v>
      </c>
      <c r="C56" s="36" t="s">
        <v>1266</v>
      </c>
      <c r="D56" s="36" t="s">
        <v>1265</v>
      </c>
      <c r="E56" s="36">
        <v>4730</v>
      </c>
      <c r="F56" s="36">
        <v>740</v>
      </c>
      <c r="G56" s="36">
        <v>2980</v>
      </c>
      <c r="H56" s="37" t="s">
        <v>1267</v>
      </c>
      <c r="I56" s="36">
        <v>2220</v>
      </c>
    </row>
    <row r="57" spans="1:9" x14ac:dyDescent="0.45">
      <c r="A57" t="s">
        <v>1703</v>
      </c>
      <c r="B57" s="36">
        <v>335</v>
      </c>
      <c r="C57" s="36" t="s">
        <v>1270</v>
      </c>
      <c r="D57" s="36" t="s">
        <v>1269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1704</v>
      </c>
      <c r="B58" s="36">
        <v>510</v>
      </c>
      <c r="C58" s="36" t="s">
        <v>1273</v>
      </c>
      <c r="D58" s="36" t="s">
        <v>1272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1705</v>
      </c>
      <c r="B59" s="36">
        <v>410</v>
      </c>
      <c r="C59" s="36" t="s">
        <v>1276</v>
      </c>
      <c r="D59" s="36" t="s">
        <v>1275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1706</v>
      </c>
      <c r="B60" s="36">
        <v>305</v>
      </c>
      <c r="C60" s="36" t="s">
        <v>1279</v>
      </c>
      <c r="D60" s="36" t="s">
        <v>1278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1707</v>
      </c>
      <c r="B61" s="36">
        <v>857</v>
      </c>
      <c r="C61" s="36" t="s">
        <v>1282</v>
      </c>
      <c r="D61" s="36" t="s">
        <v>1281</v>
      </c>
      <c r="E61" s="36">
        <v>5914</v>
      </c>
      <c r="F61" s="36">
        <v>498</v>
      </c>
      <c r="G61" s="36">
        <v>5611</v>
      </c>
      <c r="H61" s="37" t="s">
        <v>1283</v>
      </c>
      <c r="I61" s="36">
        <v>812</v>
      </c>
    </row>
    <row r="62" spans="1:9" x14ac:dyDescent="0.45">
      <c r="A62" t="s">
        <v>1733</v>
      </c>
      <c r="B62" s="36">
        <v>97</v>
      </c>
      <c r="C62" s="36" t="s">
        <v>1377</v>
      </c>
      <c r="D62" s="36" t="s">
        <v>1376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1742</v>
      </c>
      <c r="B63" s="36">
        <v>22</v>
      </c>
      <c r="C63" s="36" t="s">
        <v>1402</v>
      </c>
      <c r="D63" s="36" t="s">
        <v>1401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1743</v>
      </c>
      <c r="B64" s="36">
        <v>68</v>
      </c>
      <c r="C64" s="36" t="s">
        <v>1405</v>
      </c>
      <c r="D64" s="36" t="s">
        <v>1404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1734</v>
      </c>
      <c r="B65" s="36">
        <v>27</v>
      </c>
      <c r="C65" s="36" t="s">
        <v>1379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1735</v>
      </c>
      <c r="B66" s="36">
        <v>30</v>
      </c>
      <c r="C66" s="36" t="s">
        <v>1381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1736</v>
      </c>
      <c r="B67" s="36">
        <v>101</v>
      </c>
      <c r="C67" s="36" t="s">
        <v>1384</v>
      </c>
      <c r="D67" s="36" t="s">
        <v>1383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1737</v>
      </c>
      <c r="B68" s="36">
        <v>86</v>
      </c>
      <c r="C68" s="36" t="s">
        <v>1387</v>
      </c>
      <c r="D68" s="36" t="s">
        <v>1386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1738</v>
      </c>
      <c r="B69" s="36">
        <v>46</v>
      </c>
      <c r="C69" s="36" t="s">
        <v>1390</v>
      </c>
      <c r="D69" s="36" t="s">
        <v>1389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1739</v>
      </c>
      <c r="B70" s="36">
        <v>65</v>
      </c>
      <c r="C70" s="36" t="s">
        <v>1393</v>
      </c>
      <c r="D70" s="36" t="s">
        <v>1392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1740</v>
      </c>
      <c r="B71" s="36">
        <v>68</v>
      </c>
      <c r="C71" s="36" t="s">
        <v>1396</v>
      </c>
      <c r="D71" s="36" t="s">
        <v>1395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1741</v>
      </c>
      <c r="B72" s="36">
        <v>53</v>
      </c>
      <c r="C72" s="36" t="s">
        <v>1399</v>
      </c>
      <c r="D72" s="36" t="s">
        <v>1398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1708</v>
      </c>
      <c r="B73" s="36">
        <v>96</v>
      </c>
      <c r="C73" s="36" t="s">
        <v>1287</v>
      </c>
      <c r="D73" s="36" t="s">
        <v>1286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1709</v>
      </c>
      <c r="B74" s="36">
        <v>207</v>
      </c>
      <c r="C74" s="36" t="s">
        <v>1290</v>
      </c>
      <c r="D74" s="36" t="s">
        <v>1289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1710</v>
      </c>
      <c r="B75" s="36">
        <v>712</v>
      </c>
      <c r="C75" s="36" t="s">
        <v>1293</v>
      </c>
      <c r="D75" s="36" t="s">
        <v>1292</v>
      </c>
      <c r="E75" s="36">
        <v>6314</v>
      </c>
      <c r="F75" s="36">
        <v>2632</v>
      </c>
      <c r="G75" s="36">
        <v>2587</v>
      </c>
      <c r="H75" s="37" t="s">
        <v>1294</v>
      </c>
      <c r="I75" s="36">
        <v>398</v>
      </c>
    </row>
    <row r="76" spans="1:9" x14ac:dyDescent="0.45">
      <c r="A76" t="s">
        <v>1711</v>
      </c>
      <c r="B76" s="36">
        <v>260</v>
      </c>
      <c r="C76" s="36" t="s">
        <v>1297</v>
      </c>
      <c r="D76" s="36" t="s">
        <v>1296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1712</v>
      </c>
      <c r="B77" s="36">
        <v>940</v>
      </c>
      <c r="C77" s="36" t="s">
        <v>1300</v>
      </c>
      <c r="D77" s="36" t="s">
        <v>1299</v>
      </c>
      <c r="E77" s="36">
        <v>5213</v>
      </c>
      <c r="F77" s="36">
        <v>1605</v>
      </c>
      <c r="G77" s="36">
        <v>1715</v>
      </c>
      <c r="H77" s="37" t="s">
        <v>1301</v>
      </c>
      <c r="I77" s="36">
        <v>2102</v>
      </c>
    </row>
    <row r="78" spans="1:9" x14ac:dyDescent="0.45">
      <c r="A78" t="s">
        <v>1713</v>
      </c>
      <c r="B78" s="36">
        <v>835</v>
      </c>
      <c r="C78" s="36" t="s">
        <v>1304</v>
      </c>
      <c r="D78" s="36" t="s">
        <v>1303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1714</v>
      </c>
      <c r="B79" s="36">
        <v>86</v>
      </c>
      <c r="C79" s="36" t="s">
        <v>1307</v>
      </c>
      <c r="D79" s="36" t="s">
        <v>1306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1715</v>
      </c>
      <c r="B80" s="36">
        <v>75</v>
      </c>
      <c r="C80" s="36" t="s">
        <v>1310</v>
      </c>
      <c r="D80" s="36" t="s">
        <v>1309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1744</v>
      </c>
      <c r="B81" s="36">
        <v>350</v>
      </c>
      <c r="C81" s="36" t="s">
        <v>1409</v>
      </c>
      <c r="D81" s="36" t="s">
        <v>1408</v>
      </c>
      <c r="E81" s="36">
        <v>6570</v>
      </c>
      <c r="F81" s="36">
        <v>280</v>
      </c>
      <c r="G81" s="36">
        <v>2120</v>
      </c>
      <c r="H81" s="37" t="s">
        <v>1410</v>
      </c>
      <c r="I81" s="36">
        <v>1609</v>
      </c>
    </row>
    <row r="82" spans="1:9" x14ac:dyDescent="0.45">
      <c r="A82" t="s">
        <v>1753</v>
      </c>
      <c r="B82" s="36">
        <v>337</v>
      </c>
      <c r="C82" s="36" t="s">
        <v>1445</v>
      </c>
      <c r="D82" s="36" t="s">
        <v>1444</v>
      </c>
      <c r="E82" s="36">
        <v>7015</v>
      </c>
      <c r="F82" s="36">
        <v>844</v>
      </c>
      <c r="G82" s="36">
        <v>1918</v>
      </c>
      <c r="H82" s="37" t="s">
        <v>1446</v>
      </c>
      <c r="I82" s="36">
        <v>1787</v>
      </c>
    </row>
    <row r="83" spans="1:9" x14ac:dyDescent="0.45">
      <c r="A83" t="s">
        <v>1754</v>
      </c>
      <c r="B83" s="36">
        <v>150</v>
      </c>
      <c r="C83" s="36" t="s">
        <v>1449</v>
      </c>
      <c r="D83" s="36" t="s">
        <v>1448</v>
      </c>
      <c r="E83" s="36">
        <v>4916</v>
      </c>
      <c r="F83" s="36">
        <v>830</v>
      </c>
      <c r="G83" s="36">
        <v>2016</v>
      </c>
      <c r="H83" s="37" t="s">
        <v>1450</v>
      </c>
      <c r="I83" s="36">
        <v>1470</v>
      </c>
    </row>
    <row r="84" spans="1:9" x14ac:dyDescent="0.45">
      <c r="A84" t="s">
        <v>1745</v>
      </c>
      <c r="B84" s="36">
        <v>344</v>
      </c>
      <c r="C84" s="36" t="s">
        <v>1413</v>
      </c>
      <c r="D84" s="36" t="s">
        <v>1412</v>
      </c>
      <c r="E84" s="36">
        <v>7130</v>
      </c>
      <c r="F84" s="36">
        <v>1050</v>
      </c>
      <c r="G84" s="36">
        <v>1815</v>
      </c>
      <c r="H84" s="37" t="s">
        <v>1414</v>
      </c>
      <c r="I84" s="36">
        <v>1904</v>
      </c>
    </row>
    <row r="85" spans="1:9" x14ac:dyDescent="0.45">
      <c r="A85" t="s">
        <v>1746</v>
      </c>
      <c r="B85" s="36">
        <v>270</v>
      </c>
      <c r="C85" s="36" t="s">
        <v>1417</v>
      </c>
      <c r="D85" s="36" t="s">
        <v>1416</v>
      </c>
      <c r="E85" s="36">
        <v>6543</v>
      </c>
      <c r="F85" s="36">
        <v>813</v>
      </c>
      <c r="G85" s="36">
        <v>2297</v>
      </c>
      <c r="H85" s="37" t="s">
        <v>1418</v>
      </c>
      <c r="I85" s="36">
        <v>2098</v>
      </c>
    </row>
    <row r="86" spans="1:9" x14ac:dyDescent="0.45">
      <c r="A86" t="s">
        <v>1747</v>
      </c>
      <c r="B86" s="36">
        <v>112</v>
      </c>
      <c r="C86" s="36" t="s">
        <v>1421</v>
      </c>
      <c r="D86" s="36" t="s">
        <v>1420</v>
      </c>
      <c r="E86" s="36">
        <v>5012</v>
      </c>
      <c r="F86" s="36">
        <v>805</v>
      </c>
      <c r="G86" s="36">
        <v>2210</v>
      </c>
      <c r="H86" s="37" t="s">
        <v>1422</v>
      </c>
      <c r="I86" s="36">
        <v>1612</v>
      </c>
    </row>
    <row r="87" spans="1:9" x14ac:dyDescent="0.45">
      <c r="A87" t="s">
        <v>1748</v>
      </c>
      <c r="B87" s="36">
        <v>122</v>
      </c>
      <c r="C87" s="36" t="s">
        <v>1425</v>
      </c>
      <c r="D87" s="36" t="s">
        <v>1424</v>
      </c>
      <c r="E87" s="36">
        <v>4841</v>
      </c>
      <c r="F87" s="36">
        <v>833</v>
      </c>
      <c r="G87" s="36">
        <v>2284</v>
      </c>
      <c r="H87" s="37" t="s">
        <v>1426</v>
      </c>
      <c r="I87" s="36">
        <v>1405</v>
      </c>
    </row>
    <row r="88" spans="1:9" x14ac:dyDescent="0.45">
      <c r="A88" t="s">
        <v>1749</v>
      </c>
      <c r="B88" s="36">
        <v>360</v>
      </c>
      <c r="C88" s="36" t="s">
        <v>1429</v>
      </c>
      <c r="D88" s="36" t="s">
        <v>1428</v>
      </c>
      <c r="E88" s="36">
        <v>6974</v>
      </c>
      <c r="F88" s="36">
        <v>1102</v>
      </c>
      <c r="G88" s="36">
        <v>1788</v>
      </c>
      <c r="H88" s="37" t="s">
        <v>1430</v>
      </c>
      <c r="I88" s="36">
        <v>1812</v>
      </c>
    </row>
    <row r="89" spans="1:9" x14ac:dyDescent="0.45">
      <c r="A89" t="s">
        <v>1750</v>
      </c>
      <c r="B89" s="36">
        <v>268</v>
      </c>
      <c r="C89" s="36" t="s">
        <v>1433</v>
      </c>
      <c r="D89" s="36" t="s">
        <v>1432</v>
      </c>
      <c r="E89" s="36">
        <v>6530</v>
      </c>
      <c r="F89" s="36">
        <v>910</v>
      </c>
      <c r="G89" s="36">
        <v>2044</v>
      </c>
      <c r="H89" s="37" t="s">
        <v>1434</v>
      </c>
      <c r="I89" s="36">
        <v>2041</v>
      </c>
    </row>
    <row r="90" spans="1:9" x14ac:dyDescent="0.45">
      <c r="A90" t="s">
        <v>1751</v>
      </c>
      <c r="B90" s="36">
        <v>195</v>
      </c>
      <c r="C90" s="36" t="s">
        <v>1437</v>
      </c>
      <c r="D90" s="36" t="s">
        <v>1436</v>
      </c>
      <c r="E90" s="36">
        <v>6812</v>
      </c>
      <c r="F90" s="36">
        <v>930</v>
      </c>
      <c r="G90" s="36">
        <v>1833</v>
      </c>
      <c r="H90" s="37" t="s">
        <v>1438</v>
      </c>
      <c r="I90" s="36">
        <v>1904</v>
      </c>
    </row>
    <row r="91" spans="1:9" x14ac:dyDescent="0.45">
      <c r="A91" t="s">
        <v>1752</v>
      </c>
      <c r="B91" s="36">
        <v>651</v>
      </c>
      <c r="C91" s="36" t="s">
        <v>1441</v>
      </c>
      <c r="D91" s="36" t="s">
        <v>1440</v>
      </c>
      <c r="E91" s="36">
        <v>7315</v>
      </c>
      <c r="F91" s="36">
        <v>652</v>
      </c>
      <c r="G91" s="36">
        <v>2030</v>
      </c>
      <c r="H91" s="37" t="s">
        <v>1442</v>
      </c>
      <c r="I91" s="36">
        <v>1412</v>
      </c>
    </row>
    <row r="92" spans="1:9" x14ac:dyDescent="0.45">
      <c r="A92" t="s">
        <v>1755</v>
      </c>
      <c r="B92" s="36">
        <v>420</v>
      </c>
      <c r="C92" s="36" t="s">
        <v>1454</v>
      </c>
      <c r="D92" s="36" t="s">
        <v>1453</v>
      </c>
      <c r="E92" s="36">
        <v>3710</v>
      </c>
      <c r="F92" s="36">
        <v>800</v>
      </c>
      <c r="G92" s="36">
        <v>2600</v>
      </c>
      <c r="H92" s="37" t="s">
        <v>1455</v>
      </c>
      <c r="I92" s="36">
        <v>1673</v>
      </c>
    </row>
    <row r="93" spans="1:9" x14ac:dyDescent="0.45">
      <c r="A93" t="s">
        <v>1764</v>
      </c>
      <c r="B93" s="36">
        <v>475</v>
      </c>
      <c r="C93" s="36" t="s">
        <v>1484</v>
      </c>
      <c r="D93" s="36" t="s">
        <v>1483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1765</v>
      </c>
      <c r="B94" s="36">
        <v>443</v>
      </c>
      <c r="C94" s="36" t="s">
        <v>1487</v>
      </c>
      <c r="D94" s="36" t="s">
        <v>1486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1756</v>
      </c>
      <c r="B95" s="36">
        <v>336</v>
      </c>
      <c r="C95" s="36" t="s">
        <v>1458</v>
      </c>
      <c r="D95" s="36" t="s">
        <v>1457</v>
      </c>
      <c r="E95" s="36">
        <v>3012</v>
      </c>
      <c r="F95" s="36">
        <v>1862</v>
      </c>
      <c r="G95" s="36">
        <v>2215</v>
      </c>
      <c r="H95" s="37" t="s">
        <v>1459</v>
      </c>
      <c r="I95" s="36">
        <v>414</v>
      </c>
    </row>
    <row r="96" spans="1:9" x14ac:dyDescent="0.45">
      <c r="A96" t="s">
        <v>1757</v>
      </c>
      <c r="B96" s="36">
        <v>274</v>
      </c>
      <c r="C96" s="36" t="s">
        <v>1462</v>
      </c>
      <c r="D96" s="36" t="s">
        <v>1461</v>
      </c>
      <c r="E96" s="36">
        <v>3305</v>
      </c>
      <c r="F96" s="36">
        <v>1966</v>
      </c>
      <c r="G96" s="36">
        <v>2190</v>
      </c>
      <c r="H96" s="37" t="s">
        <v>1463</v>
      </c>
      <c r="I96" s="36">
        <v>302</v>
      </c>
    </row>
    <row r="97" spans="1:9" x14ac:dyDescent="0.45">
      <c r="A97" t="s">
        <v>1758</v>
      </c>
      <c r="B97" s="36">
        <v>468</v>
      </c>
      <c r="C97" s="36" t="s">
        <v>1466</v>
      </c>
      <c r="D97" s="36" t="s">
        <v>1465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1759</v>
      </c>
      <c r="B98" s="36">
        <v>502</v>
      </c>
      <c r="C98" s="36" t="s">
        <v>1469</v>
      </c>
      <c r="D98" s="36" t="s">
        <v>1468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1760</v>
      </c>
      <c r="B99" s="36">
        <v>139</v>
      </c>
      <c r="C99" s="36" t="s">
        <v>1472</v>
      </c>
      <c r="D99" s="36" t="s">
        <v>1471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1761</v>
      </c>
      <c r="B100" s="36">
        <v>152</v>
      </c>
      <c r="C100" s="36" t="s">
        <v>1475</v>
      </c>
      <c r="D100" s="36" t="s">
        <v>1474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1762</v>
      </c>
      <c r="B101" s="36">
        <v>480</v>
      </c>
      <c r="C101" s="36" t="s">
        <v>1478</v>
      </c>
      <c r="D101" s="36" t="s">
        <v>1477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1763</v>
      </c>
      <c r="B102" s="36">
        <v>692</v>
      </c>
      <c r="C102" s="36" t="s">
        <v>1481</v>
      </c>
      <c r="D102" s="36" t="s">
        <v>1480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1681</v>
      </c>
      <c r="B103" s="36">
        <v>25</v>
      </c>
      <c r="C103" s="36" t="s">
        <v>1132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1690</v>
      </c>
      <c r="B104" s="36">
        <v>352</v>
      </c>
      <c r="C104" s="36" t="s">
        <v>1188</v>
      </c>
      <c r="D104" s="36" t="s">
        <v>1187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1682</v>
      </c>
      <c r="B105" s="36">
        <v>218</v>
      </c>
      <c r="C105" s="36" t="s">
        <v>1164</v>
      </c>
      <c r="D105" s="36" t="s">
        <v>1163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1683</v>
      </c>
      <c r="B106" s="36">
        <v>244</v>
      </c>
      <c r="C106" s="36" t="s">
        <v>1167</v>
      </c>
      <c r="D106" s="36" t="s">
        <v>1166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1684</v>
      </c>
      <c r="B107" s="36">
        <v>270</v>
      </c>
      <c r="C107" s="36" t="s">
        <v>1170</v>
      </c>
      <c r="D107" s="36" t="s">
        <v>1169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1685</v>
      </c>
      <c r="B108" s="36">
        <v>382</v>
      </c>
      <c r="C108" s="36" t="s">
        <v>1173</v>
      </c>
      <c r="D108" s="36" t="s">
        <v>1172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1686</v>
      </c>
      <c r="B109" s="36">
        <v>241</v>
      </c>
      <c r="C109" s="36" t="s">
        <v>1176</v>
      </c>
      <c r="D109" s="36" t="s">
        <v>1175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1687</v>
      </c>
      <c r="B110" s="36">
        <v>1018</v>
      </c>
      <c r="C110" s="36" t="s">
        <v>1179</v>
      </c>
      <c r="D110" s="36" t="s">
        <v>1178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1688</v>
      </c>
      <c r="B111" s="36">
        <v>247</v>
      </c>
      <c r="C111" s="36" t="s">
        <v>1182</v>
      </c>
      <c r="D111" s="36" t="s">
        <v>1181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1689</v>
      </c>
      <c r="B112" s="36">
        <v>325</v>
      </c>
      <c r="C112" s="36" t="s">
        <v>1185</v>
      </c>
      <c r="D112" s="36" t="s">
        <v>1184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1489</v>
      </c>
      <c r="B113" s="36">
        <v>700</v>
      </c>
      <c r="C113" s="36" t="s">
        <v>255</v>
      </c>
      <c r="D113" s="36">
        <v>94900</v>
      </c>
      <c r="E113" s="36" t="s">
        <v>254</v>
      </c>
      <c r="F113" s="36">
        <v>461</v>
      </c>
      <c r="G113" s="36" t="s">
        <v>252</v>
      </c>
      <c r="H113" s="37" t="s">
        <v>256</v>
      </c>
      <c r="I113" s="36">
        <v>1136</v>
      </c>
      <c r="J113" s="36"/>
    </row>
    <row r="114" spans="1:10" x14ac:dyDescent="0.45">
      <c r="A114" t="s">
        <v>1498</v>
      </c>
      <c r="B114" s="36">
        <v>2830</v>
      </c>
      <c r="C114" s="36" t="s">
        <v>302</v>
      </c>
      <c r="D114" s="36" t="s">
        <v>300</v>
      </c>
      <c r="E114" s="36" t="s">
        <v>301</v>
      </c>
      <c r="F114" s="36">
        <v>50</v>
      </c>
      <c r="G114" s="36" t="s">
        <v>299</v>
      </c>
      <c r="H114" s="37" t="s">
        <v>303</v>
      </c>
      <c r="I114" s="36">
        <v>2190</v>
      </c>
    </row>
    <row r="115" spans="1:10" x14ac:dyDescent="0.45">
      <c r="A115" t="s">
        <v>1588</v>
      </c>
      <c r="B115" s="36">
        <v>826</v>
      </c>
      <c r="C115" s="36" t="s">
        <v>260</v>
      </c>
      <c r="D115" s="36" t="s">
        <v>543</v>
      </c>
      <c r="E115" s="36" t="s">
        <v>519</v>
      </c>
      <c r="F115" s="36">
        <v>284</v>
      </c>
      <c r="G115" s="36" t="s">
        <v>372</v>
      </c>
      <c r="H115" s="37" t="s">
        <v>555</v>
      </c>
      <c r="I115" s="36">
        <v>766</v>
      </c>
    </row>
    <row r="116" spans="1:10" x14ac:dyDescent="0.45">
      <c r="A116" t="s">
        <v>1589</v>
      </c>
      <c r="B116" s="36">
        <v>909</v>
      </c>
      <c r="C116" s="36" t="s">
        <v>404</v>
      </c>
      <c r="D116" s="36" t="s">
        <v>443</v>
      </c>
      <c r="E116" s="36" t="s">
        <v>317</v>
      </c>
      <c r="F116" s="36">
        <v>234</v>
      </c>
      <c r="G116" s="36" t="s">
        <v>557</v>
      </c>
      <c r="H116" s="37" t="s">
        <v>558</v>
      </c>
      <c r="I116" s="36">
        <v>976</v>
      </c>
    </row>
    <row r="117" spans="1:10" x14ac:dyDescent="0.45">
      <c r="A117" t="s">
        <v>1590</v>
      </c>
      <c r="B117" s="36">
        <v>916</v>
      </c>
      <c r="C117" s="36" t="s">
        <v>353</v>
      </c>
      <c r="D117" s="36" t="s">
        <v>443</v>
      </c>
      <c r="E117" s="36" t="s">
        <v>317</v>
      </c>
      <c r="F117" s="36">
        <v>223</v>
      </c>
      <c r="G117" s="36" t="s">
        <v>560</v>
      </c>
      <c r="H117" s="37" t="s">
        <v>561</v>
      </c>
      <c r="I117" s="36">
        <v>1010</v>
      </c>
    </row>
    <row r="118" spans="1:10" x14ac:dyDescent="0.45">
      <c r="A118" t="s">
        <v>1591</v>
      </c>
      <c r="B118" s="36">
        <v>895</v>
      </c>
      <c r="C118" s="36" t="s">
        <v>404</v>
      </c>
      <c r="D118" s="36" t="s">
        <v>443</v>
      </c>
      <c r="E118" s="36" t="s">
        <v>563</v>
      </c>
      <c r="F118" s="36">
        <v>223</v>
      </c>
      <c r="G118" s="36" t="s">
        <v>380</v>
      </c>
      <c r="H118" s="37" t="s">
        <v>561</v>
      </c>
      <c r="I118" s="36">
        <v>1020</v>
      </c>
    </row>
    <row r="119" spans="1:10" x14ac:dyDescent="0.45">
      <c r="A119" t="s">
        <v>1592</v>
      </c>
      <c r="B119" s="36">
        <v>435</v>
      </c>
      <c r="C119" s="36" t="s">
        <v>279</v>
      </c>
      <c r="D119" s="36" t="s">
        <v>484</v>
      </c>
      <c r="E119" s="36" t="s">
        <v>500</v>
      </c>
      <c r="F119" s="36">
        <v>577</v>
      </c>
      <c r="G119" s="36">
        <v>9530</v>
      </c>
      <c r="H119" s="37" t="s">
        <v>368</v>
      </c>
      <c r="I119" s="36">
        <v>360</v>
      </c>
    </row>
    <row r="120" spans="1:10" x14ac:dyDescent="0.45">
      <c r="A120" t="s">
        <v>1593</v>
      </c>
      <c r="B120" s="36">
        <v>557</v>
      </c>
      <c r="C120" s="36" t="s">
        <v>270</v>
      </c>
      <c r="D120" s="36" t="s">
        <v>398</v>
      </c>
      <c r="E120" s="36" t="s">
        <v>567</v>
      </c>
      <c r="F120" s="36">
        <v>449</v>
      </c>
      <c r="G120" s="36" t="s">
        <v>566</v>
      </c>
      <c r="H120" s="37" t="s">
        <v>568</v>
      </c>
      <c r="I120" s="36">
        <v>483</v>
      </c>
    </row>
    <row r="121" spans="1:10" x14ac:dyDescent="0.45">
      <c r="A121" t="s">
        <v>1594</v>
      </c>
      <c r="B121" s="36">
        <v>144</v>
      </c>
      <c r="C121" s="36" t="s">
        <v>260</v>
      </c>
      <c r="D121" s="36" t="s">
        <v>469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1595</v>
      </c>
      <c r="B122" s="36">
        <v>338</v>
      </c>
      <c r="C122" s="36" t="s">
        <v>260</v>
      </c>
      <c r="D122" s="36" t="s">
        <v>407</v>
      </c>
      <c r="E122" s="36">
        <v>8910</v>
      </c>
      <c r="F122" s="36">
        <v>581</v>
      </c>
      <c r="G122" s="36">
        <v>8650</v>
      </c>
      <c r="H122" s="37" t="s">
        <v>495</v>
      </c>
      <c r="I122" s="36">
        <v>299</v>
      </c>
    </row>
    <row r="123" spans="1:10" x14ac:dyDescent="0.45">
      <c r="A123" t="s">
        <v>1596</v>
      </c>
      <c r="B123" s="36">
        <v>534</v>
      </c>
      <c r="C123" s="36" t="s">
        <v>353</v>
      </c>
      <c r="D123" s="36" t="s">
        <v>572</v>
      </c>
      <c r="E123" s="36" t="s">
        <v>573</v>
      </c>
      <c r="F123" s="36">
        <v>364</v>
      </c>
      <c r="G123" s="36" t="s">
        <v>390</v>
      </c>
      <c r="H123" s="37" t="s">
        <v>574</v>
      </c>
      <c r="I123" s="36">
        <v>488</v>
      </c>
    </row>
    <row r="124" spans="1:10" x14ac:dyDescent="0.45">
      <c r="A124" t="s">
        <v>1597</v>
      </c>
      <c r="B124" s="36">
        <v>120</v>
      </c>
      <c r="C124" s="36" t="s">
        <v>270</v>
      </c>
      <c r="D124" s="36" t="s">
        <v>362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1499</v>
      </c>
      <c r="B125" s="36">
        <v>1460</v>
      </c>
      <c r="C125" s="36" t="s">
        <v>308</v>
      </c>
      <c r="D125" s="36" t="s">
        <v>306</v>
      </c>
      <c r="E125" s="36" t="s">
        <v>307</v>
      </c>
      <c r="F125" s="36">
        <v>233</v>
      </c>
      <c r="G125" s="36" t="s">
        <v>305</v>
      </c>
      <c r="H125" s="37" t="s">
        <v>309</v>
      </c>
      <c r="I125" s="36">
        <v>1230</v>
      </c>
    </row>
    <row r="126" spans="1:10" x14ac:dyDescent="0.45">
      <c r="A126" t="s">
        <v>1598</v>
      </c>
      <c r="B126" s="36">
        <v>229</v>
      </c>
      <c r="C126" s="36" t="s">
        <v>353</v>
      </c>
      <c r="D126" s="36" t="s">
        <v>259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1599</v>
      </c>
      <c r="B127" s="36">
        <v>229</v>
      </c>
      <c r="C127" s="36" t="s">
        <v>270</v>
      </c>
      <c r="D127" s="36" t="s">
        <v>259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1600</v>
      </c>
      <c r="B128" s="36">
        <v>496</v>
      </c>
      <c r="C128" s="36" t="s">
        <v>279</v>
      </c>
      <c r="D128" s="36" t="s">
        <v>402</v>
      </c>
      <c r="E128" s="36" t="s">
        <v>483</v>
      </c>
      <c r="F128" s="36">
        <v>421</v>
      </c>
      <c r="G128" s="36" t="s">
        <v>566</v>
      </c>
      <c r="H128" s="37" t="s">
        <v>415</v>
      </c>
      <c r="I128" s="36">
        <v>427</v>
      </c>
    </row>
    <row r="129" spans="1:9" x14ac:dyDescent="0.45">
      <c r="A129" t="s">
        <v>1601</v>
      </c>
      <c r="B129" s="36">
        <v>621</v>
      </c>
      <c r="C129" s="36" t="s">
        <v>270</v>
      </c>
      <c r="D129" s="36" t="s">
        <v>581</v>
      </c>
      <c r="E129" s="36" t="s">
        <v>524</v>
      </c>
      <c r="F129" s="36">
        <v>341</v>
      </c>
      <c r="G129" s="36" t="s">
        <v>580</v>
      </c>
      <c r="H129" s="37" t="s">
        <v>582</v>
      </c>
      <c r="I129" s="36">
        <v>615</v>
      </c>
    </row>
    <row r="130" spans="1:9" x14ac:dyDescent="0.45">
      <c r="A130" t="s">
        <v>1602</v>
      </c>
      <c r="B130" s="36">
        <v>670</v>
      </c>
      <c r="C130" s="36" t="s">
        <v>279</v>
      </c>
      <c r="D130" s="36" t="s">
        <v>581</v>
      </c>
      <c r="E130" s="36" t="s">
        <v>585</v>
      </c>
      <c r="F130" s="36">
        <v>329</v>
      </c>
      <c r="G130" s="36" t="s">
        <v>584</v>
      </c>
      <c r="H130" s="37" t="s">
        <v>586</v>
      </c>
      <c r="I130" s="36">
        <v>692</v>
      </c>
    </row>
    <row r="131" spans="1:9" x14ac:dyDescent="0.45">
      <c r="A131" t="s">
        <v>1603</v>
      </c>
      <c r="B131" s="36">
        <v>193</v>
      </c>
      <c r="C131" s="36" t="s">
        <v>279</v>
      </c>
      <c r="D131" s="36" t="s">
        <v>364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1604</v>
      </c>
      <c r="B132" s="36">
        <v>509</v>
      </c>
      <c r="C132" s="36" t="s">
        <v>279</v>
      </c>
      <c r="D132" s="36" t="s">
        <v>398</v>
      </c>
      <c r="E132" s="36" t="s">
        <v>382</v>
      </c>
      <c r="F132" s="36">
        <v>400</v>
      </c>
      <c r="G132" s="36" t="s">
        <v>403</v>
      </c>
      <c r="H132" s="37" t="s">
        <v>589</v>
      </c>
      <c r="I132" s="36">
        <v>438</v>
      </c>
    </row>
    <row r="133" spans="1:9" x14ac:dyDescent="0.45">
      <c r="A133" t="s">
        <v>1605</v>
      </c>
      <c r="B133" s="36">
        <v>673</v>
      </c>
      <c r="C133" s="36" t="s">
        <v>344</v>
      </c>
      <c r="D133" s="36" t="s">
        <v>592</v>
      </c>
      <c r="E133" s="36" t="s">
        <v>262</v>
      </c>
      <c r="F133" s="36">
        <v>274</v>
      </c>
      <c r="G133" s="36" t="s">
        <v>591</v>
      </c>
      <c r="H133" s="37" t="s">
        <v>354</v>
      </c>
      <c r="I133" s="36">
        <v>790</v>
      </c>
    </row>
    <row r="134" spans="1:9" x14ac:dyDescent="0.45">
      <c r="A134" t="s">
        <v>1606</v>
      </c>
      <c r="B134" s="36">
        <v>661</v>
      </c>
      <c r="C134" s="36" t="s">
        <v>270</v>
      </c>
      <c r="D134" s="36" t="s">
        <v>595</v>
      </c>
      <c r="E134" s="36" t="s">
        <v>541</v>
      </c>
      <c r="F134" s="36">
        <v>269</v>
      </c>
      <c r="G134" s="36" t="s">
        <v>594</v>
      </c>
      <c r="H134" s="37" t="s">
        <v>555</v>
      </c>
      <c r="I134" s="36">
        <v>791</v>
      </c>
    </row>
    <row r="135" spans="1:9" x14ac:dyDescent="0.45">
      <c r="A135" t="s">
        <v>1607</v>
      </c>
      <c r="B135" s="36">
        <v>72</v>
      </c>
      <c r="C135" s="36" t="s">
        <v>279</v>
      </c>
      <c r="D135" s="36" t="s">
        <v>597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1500</v>
      </c>
      <c r="B136" s="36">
        <v>888</v>
      </c>
      <c r="C136" s="36" t="s">
        <v>260</v>
      </c>
      <c r="D136" s="36" t="s">
        <v>312</v>
      </c>
      <c r="E136" s="36" t="s">
        <v>313</v>
      </c>
      <c r="F136" s="36">
        <v>268</v>
      </c>
      <c r="G136" s="36" t="s">
        <v>311</v>
      </c>
      <c r="H136" s="37" t="s">
        <v>314</v>
      </c>
      <c r="I136" s="36">
        <v>843</v>
      </c>
    </row>
    <row r="137" spans="1:9" x14ac:dyDescent="0.45">
      <c r="A137" t="s">
        <v>1608</v>
      </c>
      <c r="B137" s="36">
        <v>144</v>
      </c>
      <c r="C137" s="36" t="s">
        <v>260</v>
      </c>
      <c r="D137" s="36" t="s">
        <v>356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1609</v>
      </c>
      <c r="B138" s="36">
        <v>521</v>
      </c>
      <c r="C138" s="36" t="s">
        <v>270</v>
      </c>
      <c r="D138" s="36" t="s">
        <v>371</v>
      </c>
      <c r="E138" s="36" t="s">
        <v>505</v>
      </c>
      <c r="F138" s="36">
        <v>473</v>
      </c>
      <c r="G138" s="36" t="s">
        <v>394</v>
      </c>
      <c r="H138" s="37" t="s">
        <v>399</v>
      </c>
      <c r="I138" s="36">
        <v>301</v>
      </c>
    </row>
    <row r="139" spans="1:9" x14ac:dyDescent="0.45">
      <c r="A139" t="s">
        <v>1610</v>
      </c>
      <c r="B139" s="36">
        <v>228</v>
      </c>
      <c r="C139" s="36" t="s">
        <v>270</v>
      </c>
      <c r="D139" s="36" t="s">
        <v>362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1611</v>
      </c>
      <c r="B140" s="36">
        <v>2460</v>
      </c>
      <c r="C140" s="36" t="s">
        <v>604</v>
      </c>
      <c r="D140" s="36" t="s">
        <v>602</v>
      </c>
      <c r="E140" s="36" t="s">
        <v>603</v>
      </c>
      <c r="F140" s="36">
        <v>100</v>
      </c>
      <c r="G140" s="36" t="s">
        <v>288</v>
      </c>
      <c r="H140" s="37" t="s">
        <v>605</v>
      </c>
      <c r="I140" s="36">
        <v>2030</v>
      </c>
    </row>
    <row r="141" spans="1:9" x14ac:dyDescent="0.45">
      <c r="A141" t="s">
        <v>1612</v>
      </c>
      <c r="B141" s="36">
        <v>2590</v>
      </c>
      <c r="C141" s="36" t="s">
        <v>609</v>
      </c>
      <c r="D141" s="36" t="s">
        <v>608</v>
      </c>
      <c r="E141" s="36" t="s">
        <v>329</v>
      </c>
      <c r="F141" s="36">
        <v>137</v>
      </c>
      <c r="G141" s="36" t="s">
        <v>607</v>
      </c>
      <c r="H141" s="37" t="s">
        <v>300</v>
      </c>
      <c r="I141" s="36">
        <v>1950</v>
      </c>
    </row>
    <row r="142" spans="1:9" x14ac:dyDescent="0.45">
      <c r="A142" t="s">
        <v>1613</v>
      </c>
      <c r="B142" s="36">
        <v>2590</v>
      </c>
      <c r="C142" s="36" t="s">
        <v>613</v>
      </c>
      <c r="D142" s="36" t="s">
        <v>612</v>
      </c>
      <c r="E142" s="36" t="s">
        <v>329</v>
      </c>
      <c r="F142" s="36">
        <v>87</v>
      </c>
      <c r="G142" s="36" t="s">
        <v>611</v>
      </c>
      <c r="H142" s="37" t="s">
        <v>544</v>
      </c>
      <c r="I142" s="36">
        <v>2040</v>
      </c>
    </row>
    <row r="143" spans="1:9" x14ac:dyDescent="0.45">
      <c r="A143" t="s">
        <v>1614</v>
      </c>
      <c r="B143" s="36">
        <v>362</v>
      </c>
      <c r="C143" s="36" t="s">
        <v>279</v>
      </c>
      <c r="D143" s="36" t="s">
        <v>522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1615</v>
      </c>
      <c r="B144" s="36">
        <v>399</v>
      </c>
      <c r="C144" s="36" t="s">
        <v>279</v>
      </c>
      <c r="D144" s="36" t="s">
        <v>474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1616</v>
      </c>
      <c r="B145" s="36">
        <v>411</v>
      </c>
      <c r="C145" s="36" t="s">
        <v>270</v>
      </c>
      <c r="D145" s="36" t="s">
        <v>371</v>
      </c>
      <c r="E145" s="36">
        <v>9930</v>
      </c>
      <c r="F145" s="36">
        <v>509</v>
      </c>
      <c r="G145" s="36">
        <v>9840</v>
      </c>
      <c r="H145" s="37" t="s">
        <v>368</v>
      </c>
      <c r="I145" s="36">
        <v>321</v>
      </c>
    </row>
    <row r="146" spans="1:9" x14ac:dyDescent="0.45">
      <c r="A146" t="s">
        <v>1617</v>
      </c>
      <c r="B146" s="36">
        <v>484</v>
      </c>
      <c r="C146" s="36" t="s">
        <v>270</v>
      </c>
      <c r="D146" s="36" t="s">
        <v>618</v>
      </c>
      <c r="E146" s="36" t="s">
        <v>394</v>
      </c>
      <c r="F146" s="36">
        <v>437</v>
      </c>
      <c r="G146" s="36" t="s">
        <v>394</v>
      </c>
      <c r="H146" s="37" t="s">
        <v>370</v>
      </c>
      <c r="I146" s="36">
        <v>351</v>
      </c>
    </row>
    <row r="147" spans="1:9" x14ac:dyDescent="0.45">
      <c r="A147" t="s">
        <v>1501</v>
      </c>
      <c r="B147" s="36">
        <v>868</v>
      </c>
      <c r="C147" s="36" t="s">
        <v>279</v>
      </c>
      <c r="D147" s="36" t="s">
        <v>312</v>
      </c>
      <c r="E147" s="36" t="s">
        <v>317</v>
      </c>
      <c r="F147" s="36">
        <v>269</v>
      </c>
      <c r="G147" s="36" t="s">
        <v>316</v>
      </c>
      <c r="H147" s="37" t="s">
        <v>318</v>
      </c>
      <c r="I147" s="36">
        <v>871</v>
      </c>
    </row>
    <row r="148" spans="1:9" x14ac:dyDescent="0.45">
      <c r="A148" t="s">
        <v>1618</v>
      </c>
      <c r="B148" s="36">
        <v>301</v>
      </c>
      <c r="C148" s="36" t="s">
        <v>336</v>
      </c>
      <c r="D148" s="36" t="s">
        <v>364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1619</v>
      </c>
      <c r="B149" s="36">
        <v>545</v>
      </c>
      <c r="C149" s="36" t="s">
        <v>308</v>
      </c>
      <c r="D149" s="36" t="s">
        <v>621</v>
      </c>
      <c r="E149" s="36" t="s">
        <v>622</v>
      </c>
      <c r="F149" s="36">
        <v>461</v>
      </c>
      <c r="G149" s="36" t="s">
        <v>252</v>
      </c>
      <c r="H149" s="37" t="s">
        <v>397</v>
      </c>
      <c r="I149" s="36">
        <v>428</v>
      </c>
    </row>
    <row r="150" spans="1:9" x14ac:dyDescent="0.45">
      <c r="A150" t="s">
        <v>1620</v>
      </c>
      <c r="B150" s="36">
        <v>743</v>
      </c>
      <c r="C150" s="36" t="s">
        <v>353</v>
      </c>
      <c r="D150" s="36" t="s">
        <v>624</v>
      </c>
      <c r="E150" s="36" t="s">
        <v>262</v>
      </c>
      <c r="F150" s="36">
        <v>257</v>
      </c>
      <c r="G150" s="36" t="s">
        <v>594</v>
      </c>
      <c r="H150" s="37" t="s">
        <v>625</v>
      </c>
      <c r="I150" s="36">
        <v>620</v>
      </c>
    </row>
    <row r="151" spans="1:9" x14ac:dyDescent="0.45">
      <c r="A151" t="s">
        <v>1621</v>
      </c>
      <c r="B151" s="36">
        <v>325</v>
      </c>
      <c r="C151" s="36" t="s">
        <v>270</v>
      </c>
      <c r="D151" s="36" t="s">
        <v>522</v>
      </c>
      <c r="E151" s="36">
        <v>8210</v>
      </c>
      <c r="F151" s="36">
        <v>710</v>
      </c>
      <c r="G151" s="36">
        <v>7780</v>
      </c>
      <c r="H151" s="37" t="s">
        <v>477</v>
      </c>
      <c r="I151" s="36">
        <v>277</v>
      </c>
    </row>
    <row r="152" spans="1:9" x14ac:dyDescent="0.45">
      <c r="A152" t="s">
        <v>1622</v>
      </c>
      <c r="B152" s="36">
        <v>410</v>
      </c>
      <c r="C152" s="36" t="s">
        <v>279</v>
      </c>
      <c r="D152" s="36" t="s">
        <v>474</v>
      </c>
      <c r="E152" s="36" t="s">
        <v>495</v>
      </c>
      <c r="F152" s="36">
        <v>529</v>
      </c>
      <c r="G152" s="36">
        <v>9870</v>
      </c>
      <c r="H152" s="37" t="s">
        <v>475</v>
      </c>
      <c r="I152" s="36">
        <v>320</v>
      </c>
    </row>
    <row r="153" spans="1:9" x14ac:dyDescent="0.45">
      <c r="A153" t="s">
        <v>1623</v>
      </c>
      <c r="B153" s="36">
        <v>584</v>
      </c>
      <c r="C153" s="36" t="s">
        <v>260</v>
      </c>
      <c r="D153" s="36" t="s">
        <v>629</v>
      </c>
      <c r="E153" s="36" t="s">
        <v>439</v>
      </c>
      <c r="F153" s="36">
        <v>304</v>
      </c>
      <c r="G153" s="36" t="s">
        <v>436</v>
      </c>
      <c r="H153" s="37" t="s">
        <v>419</v>
      </c>
      <c r="I153" s="36">
        <v>522</v>
      </c>
    </row>
    <row r="154" spans="1:9" x14ac:dyDescent="0.45">
      <c r="A154" t="s">
        <v>1624</v>
      </c>
      <c r="B154" s="36">
        <v>634</v>
      </c>
      <c r="C154" s="36" t="s">
        <v>353</v>
      </c>
      <c r="D154" s="36" t="s">
        <v>632</v>
      </c>
      <c r="E154" s="36" t="s">
        <v>527</v>
      </c>
      <c r="F154" s="36">
        <v>281</v>
      </c>
      <c r="G154" s="36" t="s">
        <v>631</v>
      </c>
      <c r="H154" s="37" t="s">
        <v>633</v>
      </c>
      <c r="I154" s="36">
        <v>576</v>
      </c>
    </row>
    <row r="155" spans="1:9" x14ac:dyDescent="0.45">
      <c r="A155" t="s">
        <v>1625</v>
      </c>
      <c r="B155" s="36">
        <v>156</v>
      </c>
      <c r="C155" s="36" t="s">
        <v>279</v>
      </c>
      <c r="D155" s="36" t="s">
        <v>362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1626</v>
      </c>
      <c r="B156" s="36">
        <v>375</v>
      </c>
      <c r="C156" s="36" t="s">
        <v>336</v>
      </c>
      <c r="D156" s="36" t="s">
        <v>484</v>
      </c>
      <c r="E156" s="36">
        <v>9580</v>
      </c>
      <c r="F156" s="36">
        <v>485</v>
      </c>
      <c r="G156" s="36">
        <v>9380</v>
      </c>
      <c r="H156" s="37" t="s">
        <v>397</v>
      </c>
      <c r="I156" s="36">
        <v>324</v>
      </c>
    </row>
    <row r="157" spans="1:9" x14ac:dyDescent="0.45">
      <c r="A157" t="s">
        <v>1627</v>
      </c>
      <c r="B157" s="36">
        <v>423</v>
      </c>
      <c r="C157" s="36" t="s">
        <v>270</v>
      </c>
      <c r="D157" s="36" t="s">
        <v>371</v>
      </c>
      <c r="E157" s="36" t="s">
        <v>376</v>
      </c>
      <c r="F157" s="36">
        <v>421</v>
      </c>
      <c r="G157" s="36" t="s">
        <v>477</v>
      </c>
      <c r="H157" s="37" t="s">
        <v>637</v>
      </c>
      <c r="I157" s="36">
        <v>360</v>
      </c>
    </row>
    <row r="158" spans="1:9" x14ac:dyDescent="0.45">
      <c r="A158" t="s">
        <v>1502</v>
      </c>
      <c r="B158" s="36">
        <v>881</v>
      </c>
      <c r="C158" s="36" t="s">
        <v>270</v>
      </c>
      <c r="D158" s="36" t="s">
        <v>320</v>
      </c>
      <c r="E158" s="36" t="s">
        <v>321</v>
      </c>
      <c r="F158" s="36">
        <v>269</v>
      </c>
      <c r="G158" s="36" t="s">
        <v>311</v>
      </c>
      <c r="H158" s="37" t="s">
        <v>322</v>
      </c>
      <c r="I158" s="36">
        <v>970</v>
      </c>
    </row>
    <row r="159" spans="1:9" x14ac:dyDescent="0.45">
      <c r="A159" t="s">
        <v>1628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1629</v>
      </c>
      <c r="B160" s="36">
        <v>27</v>
      </c>
      <c r="C160" s="36" t="s">
        <v>483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1630</v>
      </c>
      <c r="B161" s="36">
        <v>14</v>
      </c>
      <c r="C161" s="36" t="s">
        <v>642</v>
      </c>
      <c r="D161" s="36" t="s">
        <v>641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1631</v>
      </c>
      <c r="B162" s="36">
        <v>217</v>
      </c>
      <c r="C162" s="36" t="s">
        <v>645</v>
      </c>
      <c r="D162" s="36" t="s">
        <v>644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1632</v>
      </c>
      <c r="B163" s="36">
        <v>575</v>
      </c>
      <c r="C163" s="36" t="s">
        <v>648</v>
      </c>
      <c r="D163" s="36" t="s">
        <v>647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1633</v>
      </c>
      <c r="B164" s="36">
        <v>631</v>
      </c>
      <c r="C164" s="36" t="s">
        <v>651</v>
      </c>
      <c r="D164" s="36" t="s">
        <v>650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1634</v>
      </c>
      <c r="B165" s="36">
        <v>674</v>
      </c>
      <c r="C165" s="36" t="s">
        <v>655</v>
      </c>
      <c r="D165" s="36" t="s">
        <v>654</v>
      </c>
      <c r="E165" s="36">
        <v>7900</v>
      </c>
      <c r="F165" s="36">
        <v>1250</v>
      </c>
      <c r="G165" s="36" t="s">
        <v>653</v>
      </c>
      <c r="H165" s="37">
        <v>7650</v>
      </c>
      <c r="I165" s="36">
        <v>546</v>
      </c>
    </row>
    <row r="166" spans="1:9" x14ac:dyDescent="0.45">
      <c r="A166" t="s">
        <v>1635</v>
      </c>
      <c r="B166" s="36">
        <v>538</v>
      </c>
      <c r="C166" s="36" t="s">
        <v>260</v>
      </c>
      <c r="D166" s="36" t="s">
        <v>632</v>
      </c>
      <c r="E166" s="36" t="s">
        <v>376</v>
      </c>
      <c r="F166" s="36">
        <v>565</v>
      </c>
      <c r="G166" s="36" t="s">
        <v>495</v>
      </c>
      <c r="H166" s="37" t="s">
        <v>393</v>
      </c>
      <c r="I166" s="36">
        <v>368</v>
      </c>
    </row>
    <row r="167" spans="1:9" x14ac:dyDescent="0.45">
      <c r="A167" t="s">
        <v>1636</v>
      </c>
      <c r="B167" s="36">
        <v>736</v>
      </c>
      <c r="C167" s="36" t="s">
        <v>659</v>
      </c>
      <c r="D167" s="36" t="s">
        <v>658</v>
      </c>
      <c r="E167" s="36" t="s">
        <v>403</v>
      </c>
      <c r="F167" s="36">
        <v>457</v>
      </c>
      <c r="G167" s="36" t="s">
        <v>254</v>
      </c>
      <c r="H167" s="37" t="s">
        <v>413</v>
      </c>
      <c r="I167" s="36">
        <v>507</v>
      </c>
    </row>
    <row r="168" spans="1:9" x14ac:dyDescent="0.45">
      <c r="A168" t="s">
        <v>1637</v>
      </c>
      <c r="B168" s="36">
        <v>633</v>
      </c>
      <c r="C168" s="36" t="s">
        <v>260</v>
      </c>
      <c r="D168" s="36" t="s">
        <v>532</v>
      </c>
      <c r="E168" s="36" t="s">
        <v>394</v>
      </c>
      <c r="F168" s="36">
        <v>390</v>
      </c>
      <c r="G168" s="36" t="s">
        <v>653</v>
      </c>
      <c r="H168" s="37" t="s">
        <v>397</v>
      </c>
      <c r="I168" s="36">
        <v>626</v>
      </c>
    </row>
    <row r="169" spans="1:9" x14ac:dyDescent="0.45">
      <c r="A169" t="s">
        <v>1503</v>
      </c>
      <c r="B169" s="36">
        <v>1310</v>
      </c>
      <c r="C169" s="36" t="s">
        <v>326</v>
      </c>
      <c r="D169" s="36" t="s">
        <v>325</v>
      </c>
      <c r="E169" s="36" t="s">
        <v>322</v>
      </c>
      <c r="F169" s="36">
        <v>208</v>
      </c>
      <c r="G169" s="36" t="s">
        <v>324</v>
      </c>
      <c r="H169" s="37" t="s">
        <v>327</v>
      </c>
      <c r="I169" s="36">
        <v>1240</v>
      </c>
    </row>
    <row r="170" spans="1:9" x14ac:dyDescent="0.45">
      <c r="A170" t="s">
        <v>1638</v>
      </c>
      <c r="B170" s="36">
        <v>701</v>
      </c>
      <c r="C170" s="36" t="s">
        <v>663</v>
      </c>
      <c r="D170" s="36" t="s">
        <v>662</v>
      </c>
      <c r="E170" s="36">
        <v>7820</v>
      </c>
      <c r="F170" s="36">
        <v>1930</v>
      </c>
      <c r="G170" s="36" t="s">
        <v>376</v>
      </c>
      <c r="H170" s="37">
        <v>5100</v>
      </c>
      <c r="I170" s="36">
        <v>1020</v>
      </c>
    </row>
    <row r="171" spans="1:9" x14ac:dyDescent="0.45">
      <c r="A171" t="s">
        <v>1639</v>
      </c>
      <c r="B171" s="36">
        <v>417</v>
      </c>
      <c r="C171" s="36" t="s">
        <v>666</v>
      </c>
      <c r="D171" s="36" t="s">
        <v>665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1640</v>
      </c>
      <c r="B172" s="36">
        <v>347</v>
      </c>
      <c r="C172" s="36" t="s">
        <v>669</v>
      </c>
      <c r="D172" s="36" t="s">
        <v>668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1641</v>
      </c>
      <c r="B173" s="36">
        <v>359</v>
      </c>
      <c r="C173" s="36" t="s">
        <v>672</v>
      </c>
      <c r="D173" s="36" t="s">
        <v>671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1642</v>
      </c>
      <c r="B174" s="36">
        <v>483</v>
      </c>
      <c r="C174" s="36" t="s">
        <v>674</v>
      </c>
      <c r="D174" s="36" t="s">
        <v>662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1643</v>
      </c>
      <c r="B175" s="36">
        <v>182</v>
      </c>
      <c r="C175" s="36" t="s">
        <v>676</v>
      </c>
      <c r="D175" s="36" t="s">
        <v>665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1644</v>
      </c>
      <c r="B176" s="36">
        <v>272</v>
      </c>
      <c r="C176" s="36" t="s">
        <v>364</v>
      </c>
      <c r="D176" s="36" t="s">
        <v>662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1645</v>
      </c>
      <c r="B177" s="36">
        <v>239</v>
      </c>
      <c r="C177" s="36" t="s">
        <v>679</v>
      </c>
      <c r="D177" s="36" t="s">
        <v>339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1646</v>
      </c>
      <c r="B178" s="36">
        <v>4230</v>
      </c>
      <c r="C178" s="36" t="s">
        <v>682</v>
      </c>
      <c r="D178" s="36" t="s">
        <v>483</v>
      </c>
      <c r="E178" s="36" t="s">
        <v>264</v>
      </c>
      <c r="F178" s="36">
        <v>52</v>
      </c>
      <c r="G178" s="36" t="s">
        <v>681</v>
      </c>
      <c r="H178" s="37" t="s">
        <v>683</v>
      </c>
      <c r="I178" s="36">
        <v>3700</v>
      </c>
    </row>
    <row r="179" spans="1:9" x14ac:dyDescent="0.45">
      <c r="A179" t="s">
        <v>1647</v>
      </c>
      <c r="B179" s="36">
        <v>4030</v>
      </c>
      <c r="C179" s="36" t="s">
        <v>686</v>
      </c>
      <c r="D179" s="36" t="s">
        <v>490</v>
      </c>
      <c r="E179" s="36" t="s">
        <v>264</v>
      </c>
      <c r="F179" s="36">
        <v>60</v>
      </c>
      <c r="G179" s="36" t="s">
        <v>685</v>
      </c>
      <c r="H179" s="37" t="s">
        <v>544</v>
      </c>
      <c r="I179" s="36">
        <v>3520</v>
      </c>
    </row>
    <row r="180" spans="1:9" x14ac:dyDescent="0.45">
      <c r="A180" t="s">
        <v>1504</v>
      </c>
      <c r="B180" s="36">
        <v>888</v>
      </c>
      <c r="C180" s="36" t="s">
        <v>308</v>
      </c>
      <c r="D180" s="36" t="s">
        <v>330</v>
      </c>
      <c r="E180" s="36" t="s">
        <v>331</v>
      </c>
      <c r="F180" s="36">
        <v>317</v>
      </c>
      <c r="G180" s="36" t="s">
        <v>329</v>
      </c>
      <c r="H180" s="37" t="s">
        <v>332</v>
      </c>
      <c r="I180" s="36">
        <v>864</v>
      </c>
    </row>
    <row r="181" spans="1:9" x14ac:dyDescent="0.45">
      <c r="A181" t="s">
        <v>1648</v>
      </c>
      <c r="B181" s="36">
        <v>1600</v>
      </c>
      <c r="C181" s="36" t="s">
        <v>689</v>
      </c>
      <c r="D181" s="36" t="s">
        <v>325</v>
      </c>
      <c r="E181" s="36" t="s">
        <v>688</v>
      </c>
      <c r="F181" s="36">
        <v>238</v>
      </c>
      <c r="G181" s="36" t="s">
        <v>625</v>
      </c>
      <c r="H181" s="37" t="s">
        <v>690</v>
      </c>
      <c r="I181" s="36">
        <v>1420</v>
      </c>
    </row>
    <row r="182" spans="1:9" x14ac:dyDescent="0.45">
      <c r="A182" t="s">
        <v>1649</v>
      </c>
      <c r="B182" s="36">
        <v>563</v>
      </c>
      <c r="C182" s="36" t="s">
        <v>353</v>
      </c>
      <c r="D182" s="36" t="s">
        <v>474</v>
      </c>
      <c r="E182" s="36" t="s">
        <v>475</v>
      </c>
      <c r="F182" s="36">
        <v>413</v>
      </c>
      <c r="G182" s="36" t="s">
        <v>535</v>
      </c>
      <c r="H182" s="37" t="s">
        <v>439</v>
      </c>
      <c r="I182" s="36">
        <v>507</v>
      </c>
    </row>
    <row r="183" spans="1:9" x14ac:dyDescent="0.45">
      <c r="A183" t="s">
        <v>1650</v>
      </c>
      <c r="B183" s="36">
        <v>763</v>
      </c>
      <c r="C183" s="36" t="s">
        <v>270</v>
      </c>
      <c r="D183" s="36" t="s">
        <v>632</v>
      </c>
      <c r="E183" s="36" t="s">
        <v>693</v>
      </c>
      <c r="F183" s="36">
        <v>338</v>
      </c>
      <c r="G183" s="36" t="s">
        <v>436</v>
      </c>
      <c r="H183" s="37" t="s">
        <v>574</v>
      </c>
      <c r="I183" s="36">
        <v>623</v>
      </c>
    </row>
    <row r="184" spans="1:9" x14ac:dyDescent="0.45">
      <c r="A184" t="s">
        <v>1651</v>
      </c>
      <c r="B184" s="36">
        <v>3550</v>
      </c>
      <c r="C184" s="36" t="s">
        <v>696</v>
      </c>
      <c r="D184" s="36" t="s">
        <v>466</v>
      </c>
      <c r="E184" s="36" t="s">
        <v>442</v>
      </c>
      <c r="F184" s="36">
        <v>69</v>
      </c>
      <c r="G184" s="36" t="s">
        <v>695</v>
      </c>
      <c r="H184" s="37" t="s">
        <v>697</v>
      </c>
      <c r="I184" s="36">
        <v>3450</v>
      </c>
    </row>
    <row r="185" spans="1:9" x14ac:dyDescent="0.45">
      <c r="A185" t="s">
        <v>1652</v>
      </c>
      <c r="B185" s="36">
        <v>763</v>
      </c>
      <c r="C185" s="36" t="s">
        <v>700</v>
      </c>
      <c r="D185" s="36" t="s">
        <v>699</v>
      </c>
      <c r="E185" s="36">
        <v>6840</v>
      </c>
      <c r="F185" s="36">
        <v>1840</v>
      </c>
      <c r="G185" s="36" t="s">
        <v>475</v>
      </c>
      <c r="H185" s="37">
        <v>6100</v>
      </c>
      <c r="I185" s="36">
        <v>766</v>
      </c>
    </row>
    <row r="186" spans="1:9" x14ac:dyDescent="0.45">
      <c r="A186" t="s">
        <v>1653</v>
      </c>
      <c r="B186" s="36">
        <v>4720</v>
      </c>
      <c r="C186" s="36" t="s">
        <v>703</v>
      </c>
      <c r="D186" s="36" t="s">
        <v>360</v>
      </c>
      <c r="E186" s="36" t="s">
        <v>436</v>
      </c>
      <c r="F186" s="36">
        <v>102</v>
      </c>
      <c r="G186" s="36" t="s">
        <v>702</v>
      </c>
      <c r="H186" s="37" t="s">
        <v>704</v>
      </c>
      <c r="I186" s="36">
        <v>4330</v>
      </c>
    </row>
    <row r="187" spans="1:9" x14ac:dyDescent="0.45">
      <c r="A187" t="s">
        <v>1654</v>
      </c>
      <c r="B187" s="36">
        <v>237</v>
      </c>
      <c r="C187" s="36" t="s">
        <v>706</v>
      </c>
      <c r="D187" s="36" t="s">
        <v>522</v>
      </c>
      <c r="E187" s="36">
        <v>9230</v>
      </c>
      <c r="F187" s="36">
        <v>315</v>
      </c>
      <c r="G187" s="36" t="s">
        <v>472</v>
      </c>
      <c r="H187" s="37" t="s">
        <v>354</v>
      </c>
      <c r="I187" s="36">
        <v>720</v>
      </c>
    </row>
    <row r="188" spans="1:9" x14ac:dyDescent="0.45">
      <c r="A188" t="s">
        <v>1505</v>
      </c>
      <c r="B188" s="36">
        <v>819</v>
      </c>
      <c r="C188" s="36" t="s">
        <v>336</v>
      </c>
      <c r="D188" s="36" t="s">
        <v>334</v>
      </c>
      <c r="E188" s="36" t="s">
        <v>335</v>
      </c>
      <c r="F188" s="36">
        <v>293</v>
      </c>
      <c r="G188" s="36" t="s">
        <v>311</v>
      </c>
      <c r="H188" s="37" t="s">
        <v>337</v>
      </c>
      <c r="I188" s="36">
        <v>864</v>
      </c>
    </row>
    <row r="189" spans="1:9" x14ac:dyDescent="0.45">
      <c r="A189" t="s">
        <v>1506</v>
      </c>
      <c r="B189" s="36">
        <v>819</v>
      </c>
      <c r="C189" s="36" t="s">
        <v>270</v>
      </c>
      <c r="D189" s="36" t="s">
        <v>339</v>
      </c>
      <c r="E189" s="36" t="s">
        <v>335</v>
      </c>
      <c r="F189" s="36">
        <v>294</v>
      </c>
      <c r="G189" s="36" t="s">
        <v>316</v>
      </c>
      <c r="H189" s="37" t="s">
        <v>340</v>
      </c>
      <c r="I189" s="36">
        <v>871</v>
      </c>
    </row>
    <row r="190" spans="1:9" x14ac:dyDescent="0.45">
      <c r="A190" t="s">
        <v>1507</v>
      </c>
      <c r="B190" s="36">
        <v>708</v>
      </c>
      <c r="C190" s="36" t="s">
        <v>344</v>
      </c>
      <c r="D190" s="36" t="s">
        <v>343</v>
      </c>
      <c r="E190" s="36" t="s">
        <v>332</v>
      </c>
      <c r="F190" s="36">
        <v>294</v>
      </c>
      <c r="G190" s="36" t="s">
        <v>342</v>
      </c>
      <c r="H190" s="37" t="s">
        <v>345</v>
      </c>
      <c r="I190" s="36">
        <v>987</v>
      </c>
    </row>
    <row r="191" spans="1:9" x14ac:dyDescent="0.45">
      <c r="A191" t="s">
        <v>1490</v>
      </c>
      <c r="B191" s="36">
        <v>412</v>
      </c>
      <c r="C191" s="36" t="s">
        <v>260</v>
      </c>
      <c r="D191" s="36" t="s">
        <v>259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1508</v>
      </c>
      <c r="B192" s="36">
        <v>708</v>
      </c>
      <c r="C192" s="36" t="s">
        <v>260</v>
      </c>
      <c r="D192" s="36" t="s">
        <v>347</v>
      </c>
      <c r="E192" s="36" t="s">
        <v>316</v>
      </c>
      <c r="F192" s="36">
        <v>269</v>
      </c>
      <c r="G192" s="36" t="s">
        <v>264</v>
      </c>
      <c r="H192" s="37" t="s">
        <v>348</v>
      </c>
      <c r="I192" s="36">
        <v>871</v>
      </c>
    </row>
    <row r="193" spans="1:9" x14ac:dyDescent="0.45">
      <c r="A193" t="s">
        <v>1509</v>
      </c>
      <c r="B193" s="36">
        <v>708</v>
      </c>
      <c r="C193" s="36" t="s">
        <v>260</v>
      </c>
      <c r="D193" s="36" t="s">
        <v>350</v>
      </c>
      <c r="E193" s="36" t="s">
        <v>316</v>
      </c>
      <c r="F193" s="36">
        <v>269</v>
      </c>
      <c r="G193" s="36" t="s">
        <v>274</v>
      </c>
      <c r="H193" s="37" t="s">
        <v>351</v>
      </c>
      <c r="I193" s="36">
        <v>859</v>
      </c>
    </row>
    <row r="194" spans="1:9" x14ac:dyDescent="0.45">
      <c r="A194" t="s">
        <v>1510</v>
      </c>
      <c r="B194" s="36">
        <v>708</v>
      </c>
      <c r="C194" s="36" t="s">
        <v>353</v>
      </c>
      <c r="D194" s="36" t="s">
        <v>347</v>
      </c>
      <c r="E194" s="36" t="s">
        <v>316</v>
      </c>
      <c r="F194" s="36">
        <v>269</v>
      </c>
      <c r="G194" s="36" t="s">
        <v>269</v>
      </c>
      <c r="H194" s="37" t="s">
        <v>354</v>
      </c>
      <c r="I194" s="36">
        <v>860</v>
      </c>
    </row>
    <row r="195" spans="1:9" x14ac:dyDescent="0.45">
      <c r="A195" t="s">
        <v>1511</v>
      </c>
      <c r="B195" s="36">
        <v>339</v>
      </c>
      <c r="C195" s="36" t="s">
        <v>260</v>
      </c>
      <c r="D195" s="36" t="s">
        <v>356</v>
      </c>
      <c r="E195" s="36">
        <v>7430</v>
      </c>
      <c r="F195" s="36">
        <v>654</v>
      </c>
      <c r="G195" s="36">
        <v>7390</v>
      </c>
      <c r="H195" s="37" t="s">
        <v>357</v>
      </c>
      <c r="I195" s="36">
        <v>239</v>
      </c>
    </row>
    <row r="196" spans="1:9" x14ac:dyDescent="0.45">
      <c r="A196" t="s">
        <v>1512</v>
      </c>
      <c r="B196" s="36">
        <v>339</v>
      </c>
      <c r="C196" s="36" t="s">
        <v>260</v>
      </c>
      <c r="D196" s="36" t="s">
        <v>359</v>
      </c>
      <c r="E196" s="36">
        <v>7510</v>
      </c>
      <c r="F196" s="36">
        <v>618</v>
      </c>
      <c r="G196" s="36">
        <v>7630</v>
      </c>
      <c r="H196" s="37" t="s">
        <v>360</v>
      </c>
      <c r="I196" s="36">
        <v>232</v>
      </c>
    </row>
    <row r="197" spans="1:9" x14ac:dyDescent="0.45">
      <c r="A197" t="s">
        <v>1513</v>
      </c>
      <c r="B197" s="36">
        <v>254</v>
      </c>
      <c r="C197" s="36" t="s">
        <v>260</v>
      </c>
      <c r="D197" s="36" t="s">
        <v>362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1514</v>
      </c>
      <c r="B198" s="36">
        <v>266</v>
      </c>
      <c r="C198" s="36" t="s">
        <v>270</v>
      </c>
      <c r="D198" s="36" t="s">
        <v>364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1515</v>
      </c>
      <c r="B199" s="36">
        <v>303</v>
      </c>
      <c r="C199" s="36" t="s">
        <v>260</v>
      </c>
      <c r="D199" s="36" t="s">
        <v>356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1516</v>
      </c>
      <c r="B200" s="36">
        <v>315</v>
      </c>
      <c r="C200" s="36" t="s">
        <v>270</v>
      </c>
      <c r="D200" s="36" t="s">
        <v>356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1517</v>
      </c>
      <c r="B201" s="36">
        <v>351</v>
      </c>
      <c r="C201" s="36" t="s">
        <v>260</v>
      </c>
      <c r="D201" s="36" t="s">
        <v>259</v>
      </c>
      <c r="E201" s="36">
        <v>7940</v>
      </c>
      <c r="F201" s="36">
        <v>666</v>
      </c>
      <c r="G201" s="36">
        <v>7850</v>
      </c>
      <c r="H201" s="37" t="s">
        <v>368</v>
      </c>
      <c r="I201" s="36">
        <v>266</v>
      </c>
    </row>
    <row r="202" spans="1:9" x14ac:dyDescent="0.45">
      <c r="A202" t="s">
        <v>1491</v>
      </c>
      <c r="B202" s="36">
        <v>770</v>
      </c>
      <c r="C202" s="36" t="s">
        <v>260</v>
      </c>
      <c r="D202" s="36" t="s">
        <v>263</v>
      </c>
      <c r="E202" s="36" t="s">
        <v>264</v>
      </c>
      <c r="F202" s="36">
        <v>310</v>
      </c>
      <c r="G202" s="36" t="s">
        <v>262</v>
      </c>
      <c r="H202" s="37" t="s">
        <v>265</v>
      </c>
      <c r="I202" s="36">
        <v>669</v>
      </c>
    </row>
    <row r="203" spans="1:9" x14ac:dyDescent="0.45">
      <c r="A203" t="s">
        <v>1518</v>
      </c>
      <c r="B203" s="36">
        <v>463</v>
      </c>
      <c r="C203" s="36" t="s">
        <v>353</v>
      </c>
      <c r="D203" s="36" t="s">
        <v>371</v>
      </c>
      <c r="E203" s="36" t="s">
        <v>357</v>
      </c>
      <c r="F203" s="36">
        <v>437</v>
      </c>
      <c r="G203" s="36" t="s">
        <v>370</v>
      </c>
      <c r="H203" s="37" t="s">
        <v>372</v>
      </c>
      <c r="I203" s="36">
        <v>372</v>
      </c>
    </row>
    <row r="204" spans="1:9" x14ac:dyDescent="0.45">
      <c r="A204" t="s">
        <v>1519</v>
      </c>
      <c r="B204" s="36">
        <v>488</v>
      </c>
      <c r="C204" s="36" t="s">
        <v>353</v>
      </c>
      <c r="D204" s="36" t="s">
        <v>375</v>
      </c>
      <c r="E204" s="36" t="s">
        <v>376</v>
      </c>
      <c r="F204" s="36">
        <v>401</v>
      </c>
      <c r="G204" s="36" t="s">
        <v>374</v>
      </c>
      <c r="H204" s="37" t="s">
        <v>335</v>
      </c>
      <c r="I204" s="36">
        <v>397</v>
      </c>
    </row>
    <row r="205" spans="1:9" x14ac:dyDescent="0.45">
      <c r="A205" t="s">
        <v>1520</v>
      </c>
      <c r="B205" s="36">
        <v>489</v>
      </c>
      <c r="C205" s="36" t="s">
        <v>260</v>
      </c>
      <c r="D205" s="36" t="s">
        <v>378</v>
      </c>
      <c r="E205" s="36" t="s">
        <v>379</v>
      </c>
      <c r="F205" s="36">
        <v>391</v>
      </c>
      <c r="G205" s="36" t="s">
        <v>374</v>
      </c>
      <c r="H205" s="37" t="s">
        <v>380</v>
      </c>
      <c r="I205" s="36">
        <v>405</v>
      </c>
    </row>
    <row r="206" spans="1:9" x14ac:dyDescent="0.45">
      <c r="A206" t="s">
        <v>1521</v>
      </c>
      <c r="B206" s="36">
        <v>513</v>
      </c>
      <c r="C206" s="36" t="s">
        <v>384</v>
      </c>
      <c r="D206" s="36" t="s">
        <v>371</v>
      </c>
      <c r="E206" s="36" t="s">
        <v>383</v>
      </c>
      <c r="F206" s="36">
        <v>367</v>
      </c>
      <c r="G206" s="36" t="s">
        <v>382</v>
      </c>
      <c r="H206" s="37" t="s">
        <v>385</v>
      </c>
      <c r="I206" s="36">
        <v>423</v>
      </c>
    </row>
    <row r="207" spans="1:9" x14ac:dyDescent="0.45">
      <c r="A207" t="s">
        <v>1522</v>
      </c>
      <c r="B207" s="36">
        <v>303</v>
      </c>
      <c r="C207" s="36" t="s">
        <v>260</v>
      </c>
      <c r="D207" s="36" t="s">
        <v>356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1523</v>
      </c>
      <c r="B208" s="36">
        <v>303</v>
      </c>
      <c r="C208" s="36" t="s">
        <v>353</v>
      </c>
      <c r="D208" s="36" t="s">
        <v>388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1524</v>
      </c>
      <c r="B209" s="36">
        <v>303</v>
      </c>
      <c r="C209" s="36" t="s">
        <v>353</v>
      </c>
      <c r="D209" s="36" t="s">
        <v>388</v>
      </c>
      <c r="E209" s="36">
        <v>7590</v>
      </c>
      <c r="F209" s="36">
        <v>569</v>
      </c>
      <c r="G209" s="36">
        <v>7290</v>
      </c>
      <c r="H209" s="37" t="s">
        <v>390</v>
      </c>
      <c r="I209" s="36">
        <v>261</v>
      </c>
    </row>
    <row r="210" spans="1:9" x14ac:dyDescent="0.45">
      <c r="A210" t="s">
        <v>1525</v>
      </c>
      <c r="B210" s="36">
        <v>339</v>
      </c>
      <c r="C210" s="36" t="s">
        <v>260</v>
      </c>
      <c r="D210" s="36" t="s">
        <v>259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1526</v>
      </c>
      <c r="B211" s="36">
        <v>584</v>
      </c>
      <c r="C211" s="36" t="s">
        <v>270</v>
      </c>
      <c r="D211" s="36" t="s">
        <v>371</v>
      </c>
      <c r="E211" s="36" t="s">
        <v>394</v>
      </c>
      <c r="F211" s="36">
        <v>521</v>
      </c>
      <c r="G211" s="36" t="s">
        <v>393</v>
      </c>
      <c r="H211" s="37" t="s">
        <v>395</v>
      </c>
      <c r="I211" s="36">
        <v>399</v>
      </c>
    </row>
    <row r="212" spans="1:9" x14ac:dyDescent="0.45">
      <c r="A212" t="s">
        <v>1527</v>
      </c>
      <c r="B212" s="36">
        <v>560</v>
      </c>
      <c r="C212" s="36" t="s">
        <v>353</v>
      </c>
      <c r="D212" s="36" t="s">
        <v>398</v>
      </c>
      <c r="E212" s="36" t="s">
        <v>399</v>
      </c>
      <c r="F212" s="36">
        <v>437</v>
      </c>
      <c r="G212" s="36" t="s">
        <v>397</v>
      </c>
      <c r="H212" s="37" t="s">
        <v>400</v>
      </c>
      <c r="I212" s="36">
        <v>437</v>
      </c>
    </row>
    <row r="213" spans="1:9" x14ac:dyDescent="0.45">
      <c r="A213" t="s">
        <v>1492</v>
      </c>
      <c r="B213" s="36">
        <v>812</v>
      </c>
      <c r="C213" s="36" t="s">
        <v>270</v>
      </c>
      <c r="D213" s="36" t="s">
        <v>268</v>
      </c>
      <c r="E213" s="36" t="s">
        <v>269</v>
      </c>
      <c r="F213" s="36">
        <v>316</v>
      </c>
      <c r="G213" s="36" t="s">
        <v>267</v>
      </c>
      <c r="H213" s="37" t="s">
        <v>271</v>
      </c>
      <c r="I213" s="36">
        <v>655</v>
      </c>
    </row>
    <row r="214" spans="1:9" x14ac:dyDescent="0.45">
      <c r="A214" t="s">
        <v>1528</v>
      </c>
      <c r="B214" s="36">
        <v>575</v>
      </c>
      <c r="C214" s="36" t="s">
        <v>404</v>
      </c>
      <c r="D214" s="36" t="s">
        <v>402</v>
      </c>
      <c r="E214" s="36" t="s">
        <v>403</v>
      </c>
      <c r="F214" s="36">
        <v>391</v>
      </c>
      <c r="G214" s="36" t="s">
        <v>390</v>
      </c>
      <c r="H214" s="37" t="s">
        <v>405</v>
      </c>
      <c r="I214" s="36">
        <v>525</v>
      </c>
    </row>
    <row r="215" spans="1:9" x14ac:dyDescent="0.45">
      <c r="A215" t="s">
        <v>1529</v>
      </c>
      <c r="B215" s="36">
        <v>413</v>
      </c>
      <c r="C215" s="36" t="s">
        <v>270</v>
      </c>
      <c r="D215" s="36" t="s">
        <v>407</v>
      </c>
      <c r="E215" s="36">
        <v>8880</v>
      </c>
      <c r="F215" s="36">
        <v>622</v>
      </c>
      <c r="G215" s="36">
        <v>8820</v>
      </c>
      <c r="H215" s="37" t="s">
        <v>394</v>
      </c>
      <c r="I215" s="36">
        <v>288</v>
      </c>
    </row>
    <row r="216" spans="1:9" x14ac:dyDescent="0.45">
      <c r="A216" t="s">
        <v>1530</v>
      </c>
      <c r="B216" s="36">
        <v>685</v>
      </c>
      <c r="C216" s="36" t="s">
        <v>279</v>
      </c>
      <c r="D216" s="36" t="s">
        <v>410</v>
      </c>
      <c r="E216" s="36" t="s">
        <v>411</v>
      </c>
      <c r="F216" s="36">
        <v>417</v>
      </c>
      <c r="G216" s="36" t="s">
        <v>409</v>
      </c>
      <c r="H216" s="37" t="s">
        <v>372</v>
      </c>
      <c r="I216" s="36">
        <v>457</v>
      </c>
    </row>
    <row r="217" spans="1:9" x14ac:dyDescent="0.45">
      <c r="A217" t="s">
        <v>1531</v>
      </c>
      <c r="B217" s="36">
        <v>688</v>
      </c>
      <c r="C217" s="36" t="s">
        <v>260</v>
      </c>
      <c r="D217" s="36" t="s">
        <v>414</v>
      </c>
      <c r="E217" s="36" t="s">
        <v>415</v>
      </c>
      <c r="F217" s="36">
        <v>319</v>
      </c>
      <c r="G217" s="36" t="s">
        <v>413</v>
      </c>
      <c r="H217" s="37" t="s">
        <v>416</v>
      </c>
      <c r="I217" s="36">
        <v>453</v>
      </c>
    </row>
    <row r="218" spans="1:9" x14ac:dyDescent="0.45">
      <c r="A218" t="s">
        <v>1532</v>
      </c>
      <c r="B218" s="36">
        <v>688</v>
      </c>
      <c r="C218" s="36" t="s">
        <v>404</v>
      </c>
      <c r="D218" s="36" t="s">
        <v>414</v>
      </c>
      <c r="E218" s="36" t="s">
        <v>419</v>
      </c>
      <c r="F218" s="36">
        <v>295</v>
      </c>
      <c r="G218" s="36" t="s">
        <v>418</v>
      </c>
      <c r="H218" s="37" t="s">
        <v>420</v>
      </c>
      <c r="I218" s="36">
        <v>441</v>
      </c>
    </row>
    <row r="219" spans="1:9" x14ac:dyDescent="0.45">
      <c r="A219" t="s">
        <v>1533</v>
      </c>
      <c r="B219" s="36">
        <v>805</v>
      </c>
      <c r="C219" s="36" t="s">
        <v>308</v>
      </c>
      <c r="D219" s="36" t="s">
        <v>334</v>
      </c>
      <c r="E219" s="36" t="s">
        <v>423</v>
      </c>
      <c r="F219" s="36">
        <v>401</v>
      </c>
      <c r="G219" s="36" t="s">
        <v>422</v>
      </c>
      <c r="H219" s="37" t="s">
        <v>424</v>
      </c>
      <c r="I219" s="36">
        <v>452</v>
      </c>
    </row>
    <row r="220" spans="1:9" x14ac:dyDescent="0.45">
      <c r="A220" t="s">
        <v>1534</v>
      </c>
      <c r="B220" s="36">
        <v>805</v>
      </c>
      <c r="C220" s="36" t="s">
        <v>344</v>
      </c>
      <c r="D220" s="36" t="s">
        <v>427</v>
      </c>
      <c r="E220" s="36" t="s">
        <v>428</v>
      </c>
      <c r="F220" s="36">
        <v>390</v>
      </c>
      <c r="G220" s="36" t="s">
        <v>426</v>
      </c>
      <c r="H220" s="37" t="s">
        <v>429</v>
      </c>
      <c r="I220" s="36">
        <v>557</v>
      </c>
    </row>
    <row r="221" spans="1:9" x14ac:dyDescent="0.45">
      <c r="A221" t="s">
        <v>1535</v>
      </c>
      <c r="B221" s="36">
        <v>840</v>
      </c>
      <c r="C221" s="36" t="s">
        <v>260</v>
      </c>
      <c r="D221" s="36" t="s">
        <v>432</v>
      </c>
      <c r="E221" s="36" t="s">
        <v>274</v>
      </c>
      <c r="F221" s="36">
        <v>340</v>
      </c>
      <c r="G221" s="36" t="s">
        <v>431</v>
      </c>
      <c r="H221" s="37" t="s">
        <v>400</v>
      </c>
      <c r="I221" s="36">
        <v>590</v>
      </c>
    </row>
    <row r="222" spans="1:9" x14ac:dyDescent="0.45">
      <c r="A222" t="s">
        <v>1536</v>
      </c>
      <c r="B222" s="36">
        <v>277</v>
      </c>
      <c r="C222" s="36" t="s">
        <v>353</v>
      </c>
      <c r="D222" s="36" t="s">
        <v>356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1537</v>
      </c>
      <c r="B223" s="36">
        <v>559</v>
      </c>
      <c r="C223" s="36" t="s">
        <v>270</v>
      </c>
      <c r="D223" s="36" t="s">
        <v>435</v>
      </c>
      <c r="E223" s="36" t="s">
        <v>399</v>
      </c>
      <c r="F223" s="36">
        <v>425</v>
      </c>
      <c r="G223" s="36" t="s">
        <v>254</v>
      </c>
      <c r="H223" s="37" t="s">
        <v>436</v>
      </c>
      <c r="I223" s="36">
        <v>319</v>
      </c>
    </row>
    <row r="224" spans="1:9" x14ac:dyDescent="0.45">
      <c r="A224" t="s">
        <v>1493</v>
      </c>
      <c r="B224" s="36">
        <v>812</v>
      </c>
      <c r="C224" s="36" t="s">
        <v>275</v>
      </c>
      <c r="D224" s="36" t="s">
        <v>253</v>
      </c>
      <c r="E224" s="36" t="s">
        <v>274</v>
      </c>
      <c r="F224" s="36">
        <v>327</v>
      </c>
      <c r="G224" s="36" t="s">
        <v>273</v>
      </c>
      <c r="H224" s="37" t="s">
        <v>276</v>
      </c>
      <c r="I224" s="36">
        <v>657</v>
      </c>
    </row>
    <row r="225" spans="1:9" x14ac:dyDescent="0.45">
      <c r="A225" t="s">
        <v>1538</v>
      </c>
      <c r="B225" s="36">
        <v>672</v>
      </c>
      <c r="C225" s="36" t="s">
        <v>404</v>
      </c>
      <c r="D225" s="36" t="s">
        <v>438</v>
      </c>
      <c r="E225" s="36" t="s">
        <v>439</v>
      </c>
      <c r="F225" s="36">
        <v>269</v>
      </c>
      <c r="G225" s="36" t="s">
        <v>429</v>
      </c>
      <c r="H225" s="37" t="s">
        <v>440</v>
      </c>
      <c r="I225" s="36">
        <v>461</v>
      </c>
    </row>
    <row r="226" spans="1:9" x14ac:dyDescent="0.45">
      <c r="A226" t="s">
        <v>1539</v>
      </c>
      <c r="B226" s="36">
        <v>868</v>
      </c>
      <c r="C226" s="36" t="s">
        <v>308</v>
      </c>
      <c r="D226" s="36" t="s">
        <v>443</v>
      </c>
      <c r="E226" s="36" t="s">
        <v>444</v>
      </c>
      <c r="F226" s="36">
        <v>354</v>
      </c>
      <c r="G226" s="36" t="s">
        <v>442</v>
      </c>
      <c r="H226" s="37" t="s">
        <v>442</v>
      </c>
      <c r="I226" s="36">
        <v>563</v>
      </c>
    </row>
    <row r="227" spans="1:9" x14ac:dyDescent="0.45">
      <c r="A227" t="s">
        <v>1540</v>
      </c>
      <c r="B227" s="36">
        <v>916</v>
      </c>
      <c r="C227" s="36" t="s">
        <v>336</v>
      </c>
      <c r="D227" s="36" t="s">
        <v>330</v>
      </c>
      <c r="E227" s="36" t="s">
        <v>290</v>
      </c>
      <c r="F227" s="36">
        <v>354</v>
      </c>
      <c r="G227" s="36" t="s">
        <v>290</v>
      </c>
      <c r="H227" s="37" t="s">
        <v>316</v>
      </c>
      <c r="I227" s="36">
        <v>591</v>
      </c>
    </row>
    <row r="228" spans="1:9" x14ac:dyDescent="0.45">
      <c r="A228" t="s">
        <v>1541</v>
      </c>
      <c r="B228" s="36">
        <v>979</v>
      </c>
      <c r="C228" s="36" t="s">
        <v>279</v>
      </c>
      <c r="D228" s="36" t="s">
        <v>448</v>
      </c>
      <c r="E228" s="36" t="s">
        <v>290</v>
      </c>
      <c r="F228" s="36">
        <v>245</v>
      </c>
      <c r="G228" s="36" t="s">
        <v>447</v>
      </c>
      <c r="H228" s="37" t="s">
        <v>449</v>
      </c>
      <c r="I228" s="36">
        <v>718</v>
      </c>
    </row>
    <row r="229" spans="1:9" x14ac:dyDescent="0.45">
      <c r="A229" t="s">
        <v>1542</v>
      </c>
      <c r="B229" s="36">
        <v>471</v>
      </c>
      <c r="C229" s="36" t="s">
        <v>270</v>
      </c>
      <c r="D229" s="36" t="s">
        <v>407</v>
      </c>
      <c r="E229" s="36" t="s">
        <v>379</v>
      </c>
      <c r="F229" s="36">
        <v>533</v>
      </c>
      <c r="G229" s="36" t="s">
        <v>376</v>
      </c>
      <c r="H229" s="37" t="s">
        <v>451</v>
      </c>
      <c r="I229" s="36">
        <v>250</v>
      </c>
    </row>
    <row r="230" spans="1:9" x14ac:dyDescent="0.45">
      <c r="A230" t="s">
        <v>1543</v>
      </c>
      <c r="B230" s="36">
        <v>784</v>
      </c>
      <c r="C230" s="36" t="s">
        <v>260</v>
      </c>
      <c r="D230" s="36" t="s">
        <v>320</v>
      </c>
      <c r="E230" s="36" t="s">
        <v>267</v>
      </c>
      <c r="F230" s="36">
        <v>342</v>
      </c>
      <c r="G230" s="36" t="s">
        <v>428</v>
      </c>
      <c r="H230" s="37" t="s">
        <v>453</v>
      </c>
      <c r="I230" s="36">
        <v>533</v>
      </c>
    </row>
    <row r="231" spans="1:9" x14ac:dyDescent="0.45">
      <c r="A231" t="s">
        <v>1544</v>
      </c>
      <c r="B231" s="36">
        <v>937</v>
      </c>
      <c r="C231" s="36" t="s">
        <v>260</v>
      </c>
      <c r="D231" s="36" t="s">
        <v>312</v>
      </c>
      <c r="E231" s="36" t="s">
        <v>456</v>
      </c>
      <c r="F231" s="36">
        <v>234</v>
      </c>
      <c r="G231" s="36" t="s">
        <v>455</v>
      </c>
      <c r="H231" s="37" t="s">
        <v>457</v>
      </c>
      <c r="I231" s="36">
        <v>892</v>
      </c>
    </row>
    <row r="232" spans="1:9" x14ac:dyDescent="0.45">
      <c r="A232" t="s">
        <v>1545</v>
      </c>
      <c r="B232" s="36">
        <v>756</v>
      </c>
      <c r="C232" s="36" t="s">
        <v>279</v>
      </c>
      <c r="D232" s="36" t="s">
        <v>460</v>
      </c>
      <c r="E232" s="36" t="s">
        <v>429</v>
      </c>
      <c r="F232" s="36">
        <v>378</v>
      </c>
      <c r="G232" s="36" t="s">
        <v>459</v>
      </c>
      <c r="H232" s="37" t="s">
        <v>426</v>
      </c>
      <c r="I232" s="36">
        <v>486</v>
      </c>
    </row>
    <row r="233" spans="1:9" x14ac:dyDescent="0.45">
      <c r="A233" t="s">
        <v>1546</v>
      </c>
      <c r="B233" s="36">
        <v>930</v>
      </c>
      <c r="C233" s="36" t="s">
        <v>336</v>
      </c>
      <c r="D233" s="36" t="s">
        <v>463</v>
      </c>
      <c r="E233" s="36" t="s">
        <v>290</v>
      </c>
      <c r="F233" s="36">
        <v>305</v>
      </c>
      <c r="G233" s="36" t="s">
        <v>462</v>
      </c>
      <c r="H233" s="37" t="s">
        <v>464</v>
      </c>
      <c r="I233" s="36">
        <v>662</v>
      </c>
    </row>
    <row r="234" spans="1:9" x14ac:dyDescent="0.45">
      <c r="A234" t="s">
        <v>1547</v>
      </c>
      <c r="B234" s="36">
        <v>944</v>
      </c>
      <c r="C234" s="36" t="s">
        <v>336</v>
      </c>
      <c r="D234" s="36" t="s">
        <v>467</v>
      </c>
      <c r="E234" s="36" t="s">
        <v>313</v>
      </c>
      <c r="F234" s="36">
        <v>282</v>
      </c>
      <c r="G234" s="36" t="s">
        <v>466</v>
      </c>
      <c r="H234" s="37" t="s">
        <v>419</v>
      </c>
      <c r="I234" s="36">
        <v>770</v>
      </c>
    </row>
    <row r="235" spans="1:9" x14ac:dyDescent="0.45">
      <c r="A235" t="s">
        <v>1494</v>
      </c>
      <c r="B235" s="36">
        <v>826</v>
      </c>
      <c r="C235" s="36" t="s">
        <v>279</v>
      </c>
      <c r="D235" s="36" t="s">
        <v>278</v>
      </c>
      <c r="E235" s="36" t="s">
        <v>264</v>
      </c>
      <c r="F235" s="36">
        <v>315</v>
      </c>
      <c r="G235" s="36" t="s">
        <v>269</v>
      </c>
      <c r="H235" s="37" t="s">
        <v>280</v>
      </c>
      <c r="I235" s="36">
        <v>668</v>
      </c>
    </row>
    <row r="236" spans="1:9" x14ac:dyDescent="0.45">
      <c r="A236" t="s">
        <v>1548</v>
      </c>
      <c r="B236" s="36">
        <v>313</v>
      </c>
      <c r="C236" s="36" t="s">
        <v>260</v>
      </c>
      <c r="D236" s="36" t="s">
        <v>469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1549</v>
      </c>
      <c r="B237" s="36">
        <v>399</v>
      </c>
      <c r="C237" s="36" t="s">
        <v>260</v>
      </c>
      <c r="D237" s="36" t="s">
        <v>471</v>
      </c>
      <c r="E237" s="36">
        <v>9460</v>
      </c>
      <c r="F237" s="36">
        <v>533</v>
      </c>
      <c r="G237" s="36">
        <v>9400</v>
      </c>
      <c r="H237" s="37" t="s">
        <v>472</v>
      </c>
      <c r="I237" s="36">
        <v>232</v>
      </c>
    </row>
    <row r="238" spans="1:9" x14ac:dyDescent="0.45">
      <c r="A238" t="s">
        <v>1550</v>
      </c>
      <c r="B238" s="36">
        <v>411</v>
      </c>
      <c r="C238" s="36" t="s">
        <v>279</v>
      </c>
      <c r="D238" s="36" t="s">
        <v>474</v>
      </c>
      <c r="E238" s="36">
        <v>9660</v>
      </c>
      <c r="F238" s="36">
        <v>545</v>
      </c>
      <c r="G238" s="36">
        <v>9960</v>
      </c>
      <c r="H238" s="37" t="s">
        <v>475</v>
      </c>
      <c r="I238" s="36">
        <v>241</v>
      </c>
    </row>
    <row r="239" spans="1:9" x14ac:dyDescent="0.45">
      <c r="A239" t="s">
        <v>1551</v>
      </c>
      <c r="B239" s="36">
        <v>424</v>
      </c>
      <c r="C239" s="36" t="s">
        <v>260</v>
      </c>
      <c r="D239" s="36" t="s">
        <v>375</v>
      </c>
      <c r="E239" s="36" t="s">
        <v>478</v>
      </c>
      <c r="F239" s="36">
        <v>509</v>
      </c>
      <c r="G239" s="36" t="s">
        <v>477</v>
      </c>
      <c r="H239" s="37" t="s">
        <v>397</v>
      </c>
      <c r="I239" s="36">
        <v>202</v>
      </c>
    </row>
    <row r="240" spans="1:9" x14ac:dyDescent="0.45">
      <c r="A240" t="s">
        <v>1552</v>
      </c>
      <c r="B240" s="36">
        <v>217</v>
      </c>
      <c r="C240" s="36" t="s">
        <v>260</v>
      </c>
      <c r="D240" s="36" t="s">
        <v>362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1553</v>
      </c>
      <c r="B241" s="36">
        <v>314</v>
      </c>
      <c r="C241" s="36" t="s">
        <v>260</v>
      </c>
      <c r="D241" s="36" t="s">
        <v>259</v>
      </c>
      <c r="E241" s="36">
        <v>7980</v>
      </c>
      <c r="F241" s="36">
        <v>565</v>
      </c>
      <c r="G241" s="36">
        <v>8090</v>
      </c>
      <c r="H241" s="37" t="s">
        <v>379</v>
      </c>
      <c r="I241" s="36">
        <v>101</v>
      </c>
    </row>
    <row r="242" spans="1:9" x14ac:dyDescent="0.45">
      <c r="A242" t="s">
        <v>1554</v>
      </c>
      <c r="B242" s="36">
        <v>338</v>
      </c>
      <c r="C242" s="36" t="s">
        <v>384</v>
      </c>
      <c r="D242" s="36" t="s">
        <v>388</v>
      </c>
      <c r="E242" s="36">
        <v>8330</v>
      </c>
      <c r="F242" s="36">
        <v>577</v>
      </c>
      <c r="G242" s="36">
        <v>8310</v>
      </c>
      <c r="H242" s="37" t="s">
        <v>383</v>
      </c>
      <c r="I242" s="36">
        <v>134</v>
      </c>
    </row>
    <row r="243" spans="1:9" x14ac:dyDescent="0.45">
      <c r="A243" t="s">
        <v>1555</v>
      </c>
      <c r="B243" s="36">
        <v>413</v>
      </c>
      <c r="C243" s="36" t="s">
        <v>404</v>
      </c>
      <c r="D243" s="36" t="s">
        <v>484</v>
      </c>
      <c r="E243" s="36" t="s">
        <v>485</v>
      </c>
      <c r="F243" s="36">
        <v>413</v>
      </c>
      <c r="G243" s="36" t="s">
        <v>483</v>
      </c>
      <c r="H243" s="37" t="s">
        <v>301</v>
      </c>
      <c r="I243" s="36">
        <v>482</v>
      </c>
    </row>
    <row r="244" spans="1:9" x14ac:dyDescent="0.45">
      <c r="A244" t="s">
        <v>1556</v>
      </c>
      <c r="B244" s="36">
        <v>276</v>
      </c>
      <c r="C244" s="36" t="s">
        <v>260</v>
      </c>
      <c r="D244" s="36" t="s">
        <v>359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1557</v>
      </c>
      <c r="B245" s="36">
        <v>314</v>
      </c>
      <c r="C245" s="36" t="s">
        <v>279</v>
      </c>
      <c r="D245" s="36" t="s">
        <v>388</v>
      </c>
      <c r="E245" s="36">
        <v>7980</v>
      </c>
      <c r="F245" s="36">
        <v>606</v>
      </c>
      <c r="G245" s="36">
        <v>7630</v>
      </c>
      <c r="H245" s="37" t="s">
        <v>376</v>
      </c>
      <c r="I245" s="36">
        <v>195</v>
      </c>
    </row>
    <row r="246" spans="1:9" x14ac:dyDescent="0.45">
      <c r="A246" t="s">
        <v>1495</v>
      </c>
      <c r="B246" s="36">
        <v>1780</v>
      </c>
      <c r="C246" s="36" t="s">
        <v>285</v>
      </c>
      <c r="D246" s="36" t="s">
        <v>283</v>
      </c>
      <c r="E246" s="36" t="s">
        <v>284</v>
      </c>
      <c r="F246" s="36">
        <v>137</v>
      </c>
      <c r="G246" s="36" t="s">
        <v>282</v>
      </c>
      <c r="H246" s="37" t="s">
        <v>286</v>
      </c>
      <c r="I246" s="36">
        <v>1710</v>
      </c>
    </row>
    <row r="247" spans="1:9" x14ac:dyDescent="0.45">
      <c r="A247" t="s">
        <v>1558</v>
      </c>
      <c r="B247" s="36">
        <v>389</v>
      </c>
      <c r="C247" s="36" t="s">
        <v>404</v>
      </c>
      <c r="D247" s="36" t="s">
        <v>378</v>
      </c>
      <c r="E247" s="36" t="s">
        <v>399</v>
      </c>
      <c r="F247" s="36">
        <v>401</v>
      </c>
      <c r="G247" s="36" t="s">
        <v>383</v>
      </c>
      <c r="H247" s="37" t="s">
        <v>331</v>
      </c>
      <c r="I247" s="36">
        <v>494</v>
      </c>
    </row>
    <row r="248" spans="1:9" x14ac:dyDescent="0.45">
      <c r="A248" t="s">
        <v>1559</v>
      </c>
      <c r="B248" s="36">
        <v>465</v>
      </c>
      <c r="C248" s="36" t="s">
        <v>491</v>
      </c>
      <c r="D248" s="36" t="s">
        <v>474</v>
      </c>
      <c r="E248" s="36" t="s">
        <v>490</v>
      </c>
      <c r="F248" s="36">
        <v>294</v>
      </c>
      <c r="G248" s="36" t="s">
        <v>254</v>
      </c>
      <c r="H248" s="37" t="s">
        <v>492</v>
      </c>
      <c r="I248" s="36">
        <v>785</v>
      </c>
    </row>
    <row r="249" spans="1:9" x14ac:dyDescent="0.45">
      <c r="A249" t="s">
        <v>1560</v>
      </c>
      <c r="B249" s="36">
        <v>278</v>
      </c>
      <c r="C249" s="36" t="s">
        <v>260</v>
      </c>
      <c r="D249" s="36" t="s">
        <v>356</v>
      </c>
      <c r="E249" s="36">
        <v>7470</v>
      </c>
      <c r="F249" s="36">
        <v>642</v>
      </c>
      <c r="G249" s="36">
        <v>6830</v>
      </c>
      <c r="H249" s="37" t="s">
        <v>368</v>
      </c>
      <c r="I249" s="36">
        <v>198</v>
      </c>
    </row>
    <row r="250" spans="1:9" x14ac:dyDescent="0.45">
      <c r="A250" t="s">
        <v>1561</v>
      </c>
      <c r="B250" s="36">
        <v>277</v>
      </c>
      <c r="C250" s="36" t="s">
        <v>353</v>
      </c>
      <c r="D250" s="36" t="s">
        <v>259</v>
      </c>
      <c r="E250" s="36">
        <v>7350</v>
      </c>
      <c r="F250" s="36">
        <v>626</v>
      </c>
      <c r="G250" s="36">
        <v>6970</v>
      </c>
      <c r="H250" s="37" t="s">
        <v>495</v>
      </c>
      <c r="I250" s="36">
        <v>197</v>
      </c>
    </row>
    <row r="251" spans="1:9" x14ac:dyDescent="0.45">
      <c r="A251" t="s">
        <v>1562</v>
      </c>
      <c r="B251" s="36">
        <v>266</v>
      </c>
      <c r="C251" s="36" t="s">
        <v>260</v>
      </c>
      <c r="D251" s="36" t="s">
        <v>388</v>
      </c>
      <c r="E251" s="36">
        <v>7230</v>
      </c>
      <c r="F251" s="36">
        <v>630</v>
      </c>
      <c r="G251" s="36">
        <v>6900</v>
      </c>
      <c r="H251" s="37" t="s">
        <v>495</v>
      </c>
      <c r="I251" s="36">
        <v>195</v>
      </c>
    </row>
    <row r="252" spans="1:9" x14ac:dyDescent="0.45">
      <c r="A252" t="s">
        <v>1563</v>
      </c>
      <c r="B252" s="36">
        <v>327</v>
      </c>
      <c r="C252" s="36" t="s">
        <v>353</v>
      </c>
      <c r="D252" s="36" t="s">
        <v>388</v>
      </c>
      <c r="E252" s="36">
        <v>8800</v>
      </c>
      <c r="F252" s="36">
        <v>533</v>
      </c>
      <c r="G252" s="36">
        <v>8310</v>
      </c>
      <c r="H252" s="37" t="s">
        <v>498</v>
      </c>
      <c r="I252" s="36">
        <v>244</v>
      </c>
    </row>
    <row r="253" spans="1:9" x14ac:dyDescent="0.45">
      <c r="A253" t="s">
        <v>1564</v>
      </c>
      <c r="B253" s="36">
        <v>350</v>
      </c>
      <c r="C253" s="36" t="s">
        <v>384</v>
      </c>
      <c r="D253" s="36" t="s">
        <v>388</v>
      </c>
      <c r="E253" s="36">
        <v>6650</v>
      </c>
      <c r="F253" s="36">
        <v>565</v>
      </c>
      <c r="G253" s="36" t="s">
        <v>357</v>
      </c>
      <c r="H253" s="37" t="s">
        <v>500</v>
      </c>
      <c r="I253" s="36">
        <v>273</v>
      </c>
    </row>
    <row r="254" spans="1:9" x14ac:dyDescent="0.45">
      <c r="A254" t="s">
        <v>1565</v>
      </c>
      <c r="B254" s="36">
        <v>291</v>
      </c>
      <c r="C254" s="36" t="s">
        <v>270</v>
      </c>
      <c r="D254" s="36" t="s">
        <v>407</v>
      </c>
      <c r="E254" s="36">
        <v>7590</v>
      </c>
      <c r="F254" s="36">
        <v>533</v>
      </c>
      <c r="G254" s="36">
        <v>8970</v>
      </c>
      <c r="H254" s="37" t="s">
        <v>252</v>
      </c>
      <c r="I254" s="36">
        <v>275</v>
      </c>
    </row>
    <row r="255" spans="1:9" x14ac:dyDescent="0.45">
      <c r="A255" t="s">
        <v>1566</v>
      </c>
      <c r="B255" s="36">
        <v>316</v>
      </c>
      <c r="C255" s="36" t="s">
        <v>384</v>
      </c>
      <c r="D255" s="36" t="s">
        <v>259</v>
      </c>
      <c r="E255" s="36">
        <v>9580</v>
      </c>
      <c r="F255" s="36">
        <v>388</v>
      </c>
      <c r="G255" s="36" t="s">
        <v>379</v>
      </c>
      <c r="H255" s="37" t="s">
        <v>311</v>
      </c>
      <c r="I255" s="36">
        <v>328</v>
      </c>
    </row>
    <row r="256" spans="1:9" x14ac:dyDescent="0.45">
      <c r="A256" t="s">
        <v>1567</v>
      </c>
      <c r="B256" s="36">
        <v>242</v>
      </c>
      <c r="C256" s="36" t="s">
        <v>270</v>
      </c>
      <c r="D256" s="36" t="s">
        <v>364</v>
      </c>
      <c r="E256" s="36">
        <v>6450</v>
      </c>
      <c r="F256" s="36">
        <v>630</v>
      </c>
      <c r="G256" s="36">
        <v>8140</v>
      </c>
      <c r="H256" s="37" t="s">
        <v>368</v>
      </c>
      <c r="I256" s="36">
        <v>235</v>
      </c>
    </row>
    <row r="257" spans="1:9" x14ac:dyDescent="0.45">
      <c r="A257" t="s">
        <v>1496</v>
      </c>
      <c r="B257" s="36">
        <v>2560</v>
      </c>
      <c r="C257" s="36" t="s">
        <v>291</v>
      </c>
      <c r="D257" s="36" t="s">
        <v>289</v>
      </c>
      <c r="E257" s="36" t="s">
        <v>290</v>
      </c>
      <c r="F257" s="36">
        <v>149</v>
      </c>
      <c r="G257" s="36" t="s">
        <v>288</v>
      </c>
      <c r="H257" s="37" t="s">
        <v>292</v>
      </c>
      <c r="I257" s="36">
        <v>2020</v>
      </c>
    </row>
    <row r="258" spans="1:9" x14ac:dyDescent="0.45">
      <c r="A258" t="s">
        <v>1568</v>
      </c>
      <c r="B258" s="36">
        <v>242</v>
      </c>
      <c r="C258" s="36" t="s">
        <v>260</v>
      </c>
      <c r="D258" s="36" t="s">
        <v>364</v>
      </c>
      <c r="E258" s="36">
        <v>6490</v>
      </c>
      <c r="F258" s="36">
        <v>618</v>
      </c>
      <c r="G258" s="36">
        <v>8020</v>
      </c>
      <c r="H258" s="37" t="s">
        <v>505</v>
      </c>
      <c r="I258" s="36">
        <v>244</v>
      </c>
    </row>
    <row r="259" spans="1:9" x14ac:dyDescent="0.45">
      <c r="A259" t="s">
        <v>1569</v>
      </c>
      <c r="B259" s="36">
        <v>242</v>
      </c>
      <c r="C259" s="36" t="s">
        <v>270</v>
      </c>
      <c r="D259" s="36" t="s">
        <v>359</v>
      </c>
      <c r="E259" s="36">
        <v>6370</v>
      </c>
      <c r="F259" s="36">
        <v>618</v>
      </c>
      <c r="G259" s="36">
        <v>8020</v>
      </c>
      <c r="H259" s="37" t="s">
        <v>360</v>
      </c>
      <c r="I259" s="36">
        <v>226</v>
      </c>
    </row>
    <row r="260" spans="1:9" x14ac:dyDescent="0.45">
      <c r="A260" t="s">
        <v>1570</v>
      </c>
      <c r="B260" s="36">
        <v>1030</v>
      </c>
      <c r="C260" s="36" t="s">
        <v>285</v>
      </c>
      <c r="D260" s="36" t="s">
        <v>508</v>
      </c>
      <c r="E260" s="36" t="s">
        <v>509</v>
      </c>
      <c r="F260" s="36">
        <v>380</v>
      </c>
      <c r="G260" s="36" t="s">
        <v>345</v>
      </c>
      <c r="H260" s="37" t="s">
        <v>321</v>
      </c>
      <c r="I260" s="36">
        <v>1080</v>
      </c>
    </row>
    <row r="261" spans="1:9" x14ac:dyDescent="0.45">
      <c r="A261" t="s">
        <v>1571</v>
      </c>
      <c r="B261" s="36">
        <v>784</v>
      </c>
      <c r="C261" s="36" t="s">
        <v>275</v>
      </c>
      <c r="D261" s="36" t="s">
        <v>512</v>
      </c>
      <c r="E261" s="36" t="s">
        <v>513</v>
      </c>
      <c r="F261" s="36">
        <v>453</v>
      </c>
      <c r="G261" s="36" t="s">
        <v>511</v>
      </c>
      <c r="H261" s="37" t="s">
        <v>395</v>
      </c>
      <c r="I261" s="36">
        <v>878</v>
      </c>
    </row>
    <row r="262" spans="1:9" x14ac:dyDescent="0.45">
      <c r="A262" t="s">
        <v>1572</v>
      </c>
      <c r="B262" s="36">
        <v>1130</v>
      </c>
      <c r="C262" s="36" t="s">
        <v>344</v>
      </c>
      <c r="D262" s="36" t="s">
        <v>516</v>
      </c>
      <c r="E262" s="36" t="s">
        <v>517</v>
      </c>
      <c r="F262" s="36">
        <v>294</v>
      </c>
      <c r="G262" s="36" t="s">
        <v>515</v>
      </c>
      <c r="H262" s="37" t="s">
        <v>332</v>
      </c>
      <c r="I262" s="36">
        <v>1060</v>
      </c>
    </row>
    <row r="263" spans="1:9" x14ac:dyDescent="0.45">
      <c r="A263" t="s">
        <v>1573</v>
      </c>
      <c r="B263" s="36">
        <v>1180</v>
      </c>
      <c r="C263" s="36" t="s">
        <v>344</v>
      </c>
      <c r="D263" s="36" t="s">
        <v>516</v>
      </c>
      <c r="E263" s="36" t="s">
        <v>519</v>
      </c>
      <c r="F263" s="36">
        <v>307</v>
      </c>
      <c r="G263" s="36" t="s">
        <v>515</v>
      </c>
      <c r="H263" s="37" t="s">
        <v>265</v>
      </c>
      <c r="I263" s="36">
        <v>1050</v>
      </c>
    </row>
    <row r="264" spans="1:9" x14ac:dyDescent="0.45">
      <c r="A264" t="s">
        <v>1574</v>
      </c>
      <c r="B264" s="36">
        <v>254</v>
      </c>
      <c r="C264" s="36" t="s">
        <v>270</v>
      </c>
      <c r="D264" s="36" t="s">
        <v>469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1575</v>
      </c>
      <c r="B265" s="36">
        <v>340</v>
      </c>
      <c r="C265" s="36" t="s">
        <v>260</v>
      </c>
      <c r="D265" s="36" t="s">
        <v>522</v>
      </c>
      <c r="E265" s="36">
        <v>8130</v>
      </c>
      <c r="F265" s="36">
        <v>581</v>
      </c>
      <c r="G265" s="36">
        <v>9550</v>
      </c>
      <c r="H265" s="37" t="s">
        <v>393</v>
      </c>
      <c r="I265" s="36">
        <v>315</v>
      </c>
    </row>
    <row r="266" spans="1:9" x14ac:dyDescent="0.45">
      <c r="A266" t="s">
        <v>1576</v>
      </c>
      <c r="B266" s="36">
        <v>500</v>
      </c>
      <c r="C266" s="36" t="s">
        <v>353</v>
      </c>
      <c r="D266" s="36" t="s">
        <v>525</v>
      </c>
      <c r="E266" s="36" t="s">
        <v>382</v>
      </c>
      <c r="F266" s="36">
        <v>354</v>
      </c>
      <c r="G266" s="36" t="s">
        <v>524</v>
      </c>
      <c r="H266" s="37" t="s">
        <v>385</v>
      </c>
      <c r="I266" s="36">
        <v>650</v>
      </c>
    </row>
    <row r="267" spans="1:9" x14ac:dyDescent="0.45">
      <c r="A267" t="s">
        <v>1577</v>
      </c>
      <c r="B267" s="36">
        <v>511</v>
      </c>
      <c r="C267" s="36" t="s">
        <v>384</v>
      </c>
      <c r="D267" s="36" t="s">
        <v>528</v>
      </c>
      <c r="E267" s="36" t="s">
        <v>529</v>
      </c>
      <c r="F267" s="36">
        <v>316</v>
      </c>
      <c r="G267" s="36" t="s">
        <v>527</v>
      </c>
      <c r="H267" s="37" t="s">
        <v>449</v>
      </c>
      <c r="I267" s="36">
        <v>712</v>
      </c>
    </row>
    <row r="268" spans="1:9" x14ac:dyDescent="0.45">
      <c r="A268" t="s">
        <v>1497</v>
      </c>
      <c r="B268" s="36">
        <v>2790</v>
      </c>
      <c r="C268" s="36" t="s">
        <v>296</v>
      </c>
      <c r="D268" s="36" t="s">
        <v>295</v>
      </c>
      <c r="E268" s="36" t="s">
        <v>290</v>
      </c>
      <c r="F268" s="36">
        <v>50</v>
      </c>
      <c r="G268" s="36" t="s">
        <v>294</v>
      </c>
      <c r="H268" s="37" t="s">
        <v>297</v>
      </c>
      <c r="I268" s="36">
        <v>2160</v>
      </c>
    </row>
    <row r="269" spans="1:9" x14ac:dyDescent="0.45">
      <c r="A269" t="s">
        <v>1578</v>
      </c>
      <c r="B269" s="36">
        <v>484</v>
      </c>
      <c r="C269" s="36" t="s">
        <v>270</v>
      </c>
      <c r="D269" s="36" t="s">
        <v>474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1579</v>
      </c>
      <c r="B270" s="36">
        <v>536</v>
      </c>
      <c r="C270" s="36" t="s">
        <v>270</v>
      </c>
      <c r="D270" s="36" t="s">
        <v>532</v>
      </c>
      <c r="E270" s="36" t="s">
        <v>403</v>
      </c>
      <c r="F270" s="36">
        <v>413</v>
      </c>
      <c r="G270" s="36" t="s">
        <v>436</v>
      </c>
      <c r="H270" s="37" t="s">
        <v>429</v>
      </c>
      <c r="I270" s="36">
        <v>557</v>
      </c>
    </row>
    <row r="271" spans="1:9" x14ac:dyDescent="0.45">
      <c r="A271" t="s">
        <v>1580</v>
      </c>
      <c r="B271" s="36">
        <v>599</v>
      </c>
      <c r="C271" s="36" t="s">
        <v>279</v>
      </c>
      <c r="D271" s="36" t="s">
        <v>534</v>
      </c>
      <c r="E271" s="36" t="s">
        <v>535</v>
      </c>
      <c r="F271" s="36">
        <v>354</v>
      </c>
      <c r="G271" s="36" t="s">
        <v>426</v>
      </c>
      <c r="H271" s="37" t="s">
        <v>316</v>
      </c>
      <c r="I271" s="36">
        <v>608</v>
      </c>
    </row>
    <row r="272" spans="1:9" x14ac:dyDescent="0.45">
      <c r="A272" t="s">
        <v>1581</v>
      </c>
      <c r="B272" s="36">
        <v>598</v>
      </c>
      <c r="C272" s="36" t="s">
        <v>260</v>
      </c>
      <c r="D272" s="36" t="s">
        <v>538</v>
      </c>
      <c r="E272" s="36" t="s">
        <v>539</v>
      </c>
      <c r="F272" s="36">
        <v>342</v>
      </c>
      <c r="G272" s="36" t="s">
        <v>537</v>
      </c>
      <c r="H272" s="37" t="s">
        <v>423</v>
      </c>
      <c r="I272" s="36">
        <v>665</v>
      </c>
    </row>
    <row r="273" spans="1:9" x14ac:dyDescent="0.45">
      <c r="A273" t="s">
        <v>1582</v>
      </c>
      <c r="B273" s="36">
        <v>701</v>
      </c>
      <c r="C273" s="36" t="s">
        <v>275</v>
      </c>
      <c r="D273" s="36" t="s">
        <v>347</v>
      </c>
      <c r="E273" s="36" t="s">
        <v>541</v>
      </c>
      <c r="F273" s="36">
        <v>425</v>
      </c>
      <c r="G273" s="36" t="s">
        <v>267</v>
      </c>
      <c r="H273" s="37" t="s">
        <v>537</v>
      </c>
      <c r="I273" s="36">
        <v>578</v>
      </c>
    </row>
    <row r="274" spans="1:9" x14ac:dyDescent="0.45">
      <c r="A274" t="s">
        <v>1583</v>
      </c>
      <c r="B274" s="36">
        <v>895</v>
      </c>
      <c r="C274" s="36" t="s">
        <v>326</v>
      </c>
      <c r="D274" s="36" t="s">
        <v>543</v>
      </c>
      <c r="E274" s="36" t="s">
        <v>311</v>
      </c>
      <c r="F274" s="36">
        <v>264</v>
      </c>
      <c r="G274" s="36" t="s">
        <v>466</v>
      </c>
      <c r="H274" s="37" t="s">
        <v>544</v>
      </c>
      <c r="I274" s="36">
        <v>987</v>
      </c>
    </row>
    <row r="275" spans="1:9" x14ac:dyDescent="0.45">
      <c r="A275" t="s">
        <v>1584</v>
      </c>
      <c r="B275" s="36">
        <v>930</v>
      </c>
      <c r="C275" s="36" t="s">
        <v>336</v>
      </c>
      <c r="D275" s="36" t="s">
        <v>546</v>
      </c>
      <c r="E275" s="36" t="s">
        <v>423</v>
      </c>
      <c r="F275" s="36">
        <v>247</v>
      </c>
      <c r="G275" s="36" t="s">
        <v>331</v>
      </c>
      <c r="H275" s="37" t="s">
        <v>547</v>
      </c>
      <c r="I275" s="36">
        <v>1040</v>
      </c>
    </row>
    <row r="276" spans="1:9" x14ac:dyDescent="0.45">
      <c r="A276" t="s">
        <v>1585</v>
      </c>
      <c r="B276" s="36">
        <v>640</v>
      </c>
      <c r="C276" s="36" t="s">
        <v>344</v>
      </c>
      <c r="D276" s="36" t="s">
        <v>534</v>
      </c>
      <c r="E276" s="36" t="s">
        <v>549</v>
      </c>
      <c r="F276" s="36">
        <v>433</v>
      </c>
      <c r="G276" s="36" t="s">
        <v>524</v>
      </c>
      <c r="H276" s="37" t="s">
        <v>418</v>
      </c>
      <c r="I276" s="36">
        <v>480</v>
      </c>
    </row>
    <row r="277" spans="1:9" x14ac:dyDescent="0.45">
      <c r="A277" t="s">
        <v>1586</v>
      </c>
      <c r="B277" s="36">
        <v>750</v>
      </c>
      <c r="C277" s="36" t="s">
        <v>275</v>
      </c>
      <c r="D277" s="36" t="s">
        <v>347</v>
      </c>
      <c r="E277" s="36" t="s">
        <v>267</v>
      </c>
      <c r="F277" s="36">
        <v>331</v>
      </c>
      <c r="G277" s="36" t="s">
        <v>269</v>
      </c>
      <c r="H277" s="37" t="s">
        <v>265</v>
      </c>
      <c r="I277" s="36">
        <v>618</v>
      </c>
    </row>
    <row r="278" spans="1:9" x14ac:dyDescent="0.45">
      <c r="A278" t="s">
        <v>1587</v>
      </c>
      <c r="B278" s="36">
        <v>791</v>
      </c>
      <c r="C278" s="36" t="s">
        <v>336</v>
      </c>
      <c r="D278" s="36" t="s">
        <v>552</v>
      </c>
      <c r="E278" s="36" t="s">
        <v>274</v>
      </c>
      <c r="F278" s="36">
        <v>307</v>
      </c>
      <c r="G278" s="36" t="s">
        <v>517</v>
      </c>
      <c r="H278" s="37" t="s">
        <v>553</v>
      </c>
      <c r="I278" s="36">
        <v>700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2024-02-22T07:07:51Z</dcterms:modified>
</cp:coreProperties>
</file>