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D67B01FF-BFAC-4EC9-85E7-4296C940ED55}" xr6:coauthVersionLast="47" xr6:coauthVersionMax="47" xr10:uidLastSave="{00000000-0000-0000-0000-000000000000}"/>
  <bookViews>
    <workbookView xWindow="38280" yWindow="-120" windowWidth="29040" windowHeight="15720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4" i="1" l="1"/>
  <c r="Z35" i="1"/>
  <c r="Z36" i="1"/>
  <c r="Z37" i="1"/>
  <c r="Z38" i="1"/>
  <c r="Z39" i="1"/>
  <c r="Z40" i="1"/>
  <c r="Z33" i="1"/>
  <c r="Z30" i="1"/>
  <c r="Z16" i="1"/>
  <c r="Z17" i="1"/>
  <c r="Z18" i="1"/>
  <c r="Z19" i="1"/>
  <c r="Z20" i="1"/>
  <c r="Z21" i="1"/>
  <c r="Z22" i="1"/>
  <c r="Z15" i="1"/>
  <c r="E101" i="1"/>
  <c r="D92" i="1"/>
  <c r="V92" i="1"/>
  <c r="W92" i="1"/>
  <c r="X92" i="1"/>
  <c r="Y92" i="1"/>
  <c r="Z92" i="1"/>
  <c r="C92" i="1"/>
  <c r="E92" i="1"/>
  <c r="F92" i="1"/>
  <c r="G92" i="1"/>
  <c r="N92" i="1"/>
  <c r="T92" i="1"/>
  <c r="B92" i="1"/>
  <c r="D9" i="2"/>
  <c r="D8" i="2"/>
  <c r="D7" i="2"/>
  <c r="D6" i="2"/>
  <c r="D5" i="2"/>
  <c r="D4" i="2"/>
  <c r="D3" i="2"/>
  <c r="J16" i="1" s="1"/>
  <c r="D2" i="2"/>
  <c r="J15" i="1" s="1"/>
  <c r="Z48" i="1" l="1"/>
  <c r="H33" i="1"/>
  <c r="J19" i="1"/>
  <c r="J22" i="1"/>
  <c r="J21" i="1"/>
  <c r="J20" i="1"/>
  <c r="J18" i="1"/>
  <c r="J17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L50" i="1"/>
  <c r="M10" i="1"/>
  <c r="O18" i="1"/>
  <c r="O20" i="1"/>
  <c r="O22" i="1"/>
  <c r="O15" i="1"/>
  <c r="U60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5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K30" i="1"/>
  <c r="Q30" i="1" s="1"/>
  <c r="Q48" i="1" s="1"/>
  <c r="J30" i="1"/>
  <c r="P30" i="1" s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<sst xmlns="http://schemas.openxmlformats.org/spreadsheetml/2006/main" count="4201" uniqueCount="1791">
  <si>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</si>
  <si>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</si>
  <si>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</si>
  <si>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</si>
  <si>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</si>
  <si>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</si>
  <si>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</si>
  <si>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</si>
  <si>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</si>
  <si>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</si>
  <si>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</si>
  <si>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</si>
  <si>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</si>
  <si>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</si>
  <si>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</si>
  <si>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</si>
  <si>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</si>
  <si>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</si>
  <si>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</si>
  <si>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</si>
  <si>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</si>
  <si>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</si>
  <si>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</si>
  <si>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</si>
  <si>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</si>
  <si>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</si>
  <si>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</si>
  <si>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</si>
  <si>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</si>
  <si>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</si>
  <si>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</si>
  <si>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</si>
  <si>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</si>
  <si>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</si>
  <si>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</si>
  <si>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</si>
  <si>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</si>
  <si>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</si>
  <si>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</si>
  <si>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</si>
  <si>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</si>
  <si>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</si>
  <si>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</si>
  <si>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</si>
  <si>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</si>
  <si>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</si>
  <si>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</si>
  <si>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</si>
  <si>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</si>
  <si>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</si>
  <si>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</si>
  <si>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</si>
  <si>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</si>
  <si>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</si>
  <si>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</si>
  <si>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</si>
  <si>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</si>
  <si>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</si>
  <si>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</si>
  <si>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</si>
  <si>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</si>
  <si>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</si>
  <si>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</si>
  <si>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</si>
  <si>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</si>
  <si>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</si>
  <si>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</si>
  <si>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</si>
  <si>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</si>
  <si>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</si>
  <si>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</si>
  <si>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</si>
  <si>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</si>
  <si>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</si>
  <si>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</si>
  <si>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</si>
  <si>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</si>
  <si>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</si>
  <si>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</si>
  <si>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</si>
  <si>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</si>
  <si>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</si>
  <si>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</si>
  <si>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</si>
  <si>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</si>
  <si>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</si>
  <si>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</si>
  <si>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</si>
  <si>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</si>
  <si>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</si>
  <si>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</si>
  <si>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</si>
  <si>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</si>
  <si>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</si>
  <si>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</si>
  <si>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</si>
  <si>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</si>
  <si>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</si>
  <si>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</si>
  <si>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</si>
  <si>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</si>
  <si>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</si>
  <si>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</si>
  <si>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</si>
  <si>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</si>
  <si>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</si>
  <si>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</si>
  <si>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</si>
  <si>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</si>
  <si>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</si>
  <si>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</si>
  <si>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</si>
  <si>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</si>
  <si>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</si>
  <si>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</si>
  <si>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</si>
  <si>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</si>
  <si>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</si>
  <si>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</si>
  <si>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</si>
  <si>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</si>
  <si>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</si>
  <si>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</si>
  <si>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</si>
  <si>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</si>
  <si>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</si>
  <si>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</si>
  <si>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</si>
  <si>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</si>
  <si>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</si>
  <si>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</si>
  <si>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</si>
  <si>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</si>
  <si>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</si>
  <si>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</si>
  <si>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</si>
  <si>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</si>
  <si>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</si>
  <si>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</si>
  <si>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</si>
  <si>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</si>
  <si>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</si>
  <si>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</si>
  <si>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</si>
  <si>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</si>
  <si>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</si>
  <si>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</si>
  <si>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</si>
  <si>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</si>
  <si>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</si>
  <si>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</si>
  <si>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</si>
  <si>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</si>
  <si>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</si>
  <si>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</si>
  <si>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</si>
  <si>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</si>
  <si>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</si>
  <si>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</si>
  <si>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</si>
  <si>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</si>
  <si>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</si>
  <si>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</si>
  <si>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</si>
  <si>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</si>
  <si>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</si>
  <si>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</si>
  <si>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</si>
  <si>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</si>
  <si>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</si>
  <si>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</si>
  <si>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</si>
  <si>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</si>
  <si>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</si>
  <si>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</si>
  <si>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</si>
  <si>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</si>
  <si>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</si>
  <si>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</si>
  <si>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</si>
  <si>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</si>
  <si>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</si>
  <si>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</si>
  <si>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</si>
  <si>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</si>
  <si>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</si>
  <si>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</si>
  <si>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</si>
  <si>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</si>
  <si>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</si>
  <si>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</si>
  <si>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</si>
  <si>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</si>
  <si>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</si>
  <si>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</si>
  <si>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</si>
  <si>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</si>
  <si>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</si>
  <si>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</si>
  <si>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</si>
  <si>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</si>
  <si>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</si>
  <si>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</si>
  <si>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</si>
  <si>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</si>
  <si>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</si>
  <si>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</si>
  <si>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</si>
  <si>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</si>
  <si>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</si>
  <si>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</si>
  <si>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</si>
  <si>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</si>
  <si>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</si>
  <si>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</si>
  <si>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</si>
  <si>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</si>
  <si>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</si>
  <si>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</si>
  <si>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</si>
  <si>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</si>
  <si>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</si>
  <si>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</si>
  <si>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</si>
  <si>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</si>
  <si>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</si>
  <si>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</si>
  <si>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</si>
  <si>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</si>
  <si>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</si>
  <si>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</si>
  <si>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</si>
  <si>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</si>
  <si>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</si>
  <si>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</si>
  <si>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</si>
  <si>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</si>
  <si>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</si>
  <si>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</si>
  <si>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</si>
  <si>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</si>
  <si>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</si>
  <si>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</si>
  <si>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</si>
  <si>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</si>
  <si>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</si>
  <si>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</si>
  <si>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</si>
  <si>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</si>
  <si>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</si>
  <si>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</si>
  <si>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</si>
  <si>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</si>
  <si>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</si>
  <si>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</si>
  <si>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</si>
  <si>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</si>
  <si>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</si>
  <si>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</si>
  <si>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</si>
  <si>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</si>
  <si>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</si>
  <si>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</si>
  <si>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</si>
  <si>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</si>
  <si>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</si>
  <si>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</si>
  <si>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</si>
  <si>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</si>
  <si>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</si>
  <si>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</si>
  <si>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</si>
  <si>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</si>
  <si>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</si>
  <si>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</si>
  <si>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</si>
  <si>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</si>
  <si>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</si>
  <si>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</si>
  <si>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</si>
  <si>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</si>
  <si>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</si>
  <si>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</si>
  <si>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</si>
  <si>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</si>
  <si>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</si>
  <si>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</si>
  <si>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</si>
  <si>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</si>
  <si>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</si>
  <si>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</si>
  <si>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</si>
  <si>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</si>
  <si>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</si>
  <si>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</si>
  <si>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</si>
  <si>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</si>
  <si>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</si>
  <si>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</si>
  <si>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</si>
  <si>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</si>
  <si>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</si>
  <si>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</si>
  <si>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</si>
  <si>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</si>
  <si>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</si>
  <si>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</si>
  <si>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</si>
  <si>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</si>
  <si>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</si>
  <si>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</si>
  <si>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</si>
  <si>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</si>
  <si>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</si>
  <si>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</si>
  <si>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</si>
  <si>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</si>
  <si>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</si>
  <si>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</si>
  <si>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</si>
  <si>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</si>
  <si>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</si>
  <si>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</si>
  <si>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</si>
  <si>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</si>
  <si>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</si>
  <si>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</si>
  <si>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</si>
  <si>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</si>
  <si>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</si>
  <si>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</si>
  <si>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</si>
  <si>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</si>
  <si>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</si>
  <si>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</si>
  <si>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</si>
  <si>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</si>
  <si>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</si>
  <si>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</si>
  <si>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</si>
  <si>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</si>
  <si>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</si>
  <si>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</si>
  <si>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</si>
  <si>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</si>
  <si>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</si>
  <si>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</si>
  <si>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</si>
  <si>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</si>
  <si>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</si>
  <si>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</si>
  <si>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</si>
  <si>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</si>
  <si>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</si>
  <si>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</si>
  <si>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</si>
  <si>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</si>
  <si>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</si>
  <si>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</si>
  <si>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</si>
  <si>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</si>
  <si>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</si>
  <si>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</si>
  <si>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</si>
  <si>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</si>
  <si>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</si>
  <si>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</si>
  <si>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</si>
  <si>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</si>
  <si>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</si>
  <si>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</si>
  <si>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</si>
  <si>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</si>
  <si>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</si>
  <si>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</si>
  <si>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</si>
  <si>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</si>
  <si>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</si>
  <si>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</si>
  <si>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</si>
  <si>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</si>
  <si>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</si>
  <si>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</si>
  <si>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</si>
  <si>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</si>
  <si>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</si>
  <si>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</si>
  <si>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</si>
  <si>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</si>
  <si>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</si>
  <si>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</si>
  <si>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</si>
  <si>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</si>
  <si>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</si>
  <si>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</si>
  <si>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</si>
  <si>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</si>
  <si>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</si>
  <si>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</si>
  <si>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</si>
  <si>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</si>
  <si>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</si>
  <si>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</si>
  <si>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</si>
  <si>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</si>
  <si>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</si>
  <si>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</si>
  <si>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</si>
  <si>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</si>
  <si>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</si>
  <si>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</si>
  <si>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</si>
  <si>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</si>
  <si>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</si>
  <si>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</si>
  <si>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</si>
  <si>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</si>
  <si>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</si>
  <si>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</si>
  <si>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</si>
  <si>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</si>
  <si>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</si>
  <si>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</si>
  <si>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</si>
  <si>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</si>
  <si>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</si>
  <si>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</si>
  <si>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</si>
  <si>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</si>
  <si>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</si>
  <si>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</si>
  <si>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</si>
  <si>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</si>
  <si>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</si>
  <si>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</si>
  <si>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</si>
  <si>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</si>
  <si>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</si>
  <si>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</si>
  <si>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</si>
  <si>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</si>
  <si>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</si>
  <si>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</si>
  <si>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</si>
  <si>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</si>
  <si>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</si>
  <si>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</si>
  <si>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</si>
  <si>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</si>
  <si>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</si>
  <si>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</si>
  <si>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</si>
  <si>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</si>
  <si>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</si>
  <si>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</si>
  <si>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</si>
  <si>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</si>
  <si>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</si>
  <si>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</si>
  <si>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</si>
  <si>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</si>
  <si>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</si>
  <si>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</si>
  <si>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</si>
  <si>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</si>
  <si>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</si>
  <si>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</si>
  <si>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</si>
  <si>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</si>
  <si>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</si>
  <si>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</si>
  <si>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</si>
  <si>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</si>
  <si>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</si>
  <si>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</si>
  <si>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</si>
  <si>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</si>
  <si>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</si>
  <si>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</si>
  <si>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</si>
  <si>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</si>
  <si>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</si>
  <si>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</si>
  <si>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</si>
  <si>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</si>
  <si>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</si>
  <si>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</si>
  <si>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</si>
  <si>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</si>
  <si>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</si>
  <si>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</si>
  <si>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</si>
  <si>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</si>
  <si>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</si>
  <si>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</si>
  <si>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</si>
  <si>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</si>
  <si>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</si>
  <si>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</si>
  <si>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</si>
  <si>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</si>
  <si>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</si>
  <si>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</si>
  <si>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</si>
  <si>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</si>
  <si>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</si>
  <si>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</si>
  <si>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</si>
  <si>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</si>
  <si>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</si>
  <si>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</si>
  <si>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</si>
  <si>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</si>
  <si>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</si>
  <si>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</si>
  <si>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</si>
  <si>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</si>
  <si>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</si>
  <si>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</si>
  <si>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</si>
  <si>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</si>
  <si>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</si>
  <si>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</si>
  <si>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</si>
  <si>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</si>
  <si>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</si>
  <si>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</si>
  <si>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</si>
  <si>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</si>
  <si>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</si>
  <si>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</si>
  <si>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</si>
  <si>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</si>
  <si>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</si>
  <si>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</si>
  <si>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</si>
  <si>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</si>
  <si>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</si>
  <si>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</si>
  <si>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</si>
  <si>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</si>
  <si>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</si>
  <si>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</si>
  <si>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</si>
  <si>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</si>
  <si>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</si>
  <si>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</si>
  <si>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</si>
  <si>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</si>
  <si>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</si>
  <si>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</si>
  <si>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</si>
  <si>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</si>
  <si>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</si>
  <si>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</si>
  <si>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</si>
  <si>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</si>
  <si>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</si>
  <si>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</si>
  <si>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</si>
  <si>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</si>
  <si>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</si>
  <si>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</si>
  <si>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</si>
  <si>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</si>
  <si>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</si>
  <si>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</si>
  <si>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</si>
  <si>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</si>
  <si>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</si>
  <si>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</si>
  <si>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</si>
  <si>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</si>
  <si>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</si>
  <si>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</si>
  <si>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</si>
  <si>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</si>
  <si>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</si>
  <si>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</si>
  <si>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</si>
  <si>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</si>
  <si>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</si>
  <si>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</si>
  <si>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</si>
  <si>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</si>
  <si>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</si>
  <si>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</si>
  <si>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</si>
  <si>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</si>
  <si>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</si>
  <si>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</si>
  <si>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</si>
  <si>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</si>
  <si>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</si>
  <si>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</si>
  <si>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</si>
  <si>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</si>
  <si>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</si>
  <si>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</si>
  <si>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</si>
  <si>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</si>
  <si>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</si>
  <si>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</si>
  <si>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</si>
  <si>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</si>
  <si>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</si>
  <si>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</si>
  <si>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</si>
  <si>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</si>
  <si>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</si>
  <si>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</si>
  <si>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</si>
  <si>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</si>
  <si>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</si>
  <si>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</si>
  <si>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</si>
  <si>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</si>
  <si>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</si>
  <si>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</si>
  <si>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</si>
  <si>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</si>
  <si>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</si>
  <si>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</si>
  <si>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</si>
  <si>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</si>
  <si>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</si>
  <si>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</si>
  <si>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</si>
  <si>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</si>
  <si>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</si>
  <si>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</si>
  <si>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</si>
  <si>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</si>
  <si>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</si>
  <si>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</si>
  <si>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</si>
  <si>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</si>
  <si>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</si>
  <si>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</si>
  <si>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</si>
  <si>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</si>
  <si>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</si>
  <si>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</si>
  <si>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</si>
  <si>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</si>
  <si>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</si>
  <si>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</si>
  <si>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</si>
  <si>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</si>
  <si>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</si>
  <si>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</si>
  <si>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</si>
  <si>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</si>
  <si>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</si>
  <si>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</si>
  <si>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</si>
  <si>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</si>
  <si>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</si>
  <si>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</si>
  <si>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</si>
  <si>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</si>
  <si>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</si>
  <si>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</si>
  <si>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</si>
  <si>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</si>
  <si>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</si>
  <si>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</si>
  <si>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</si>
  <si>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</si>
  <si>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</si>
  <si>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</si>
  <si>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</si>
  <si>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</si>
  <si>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</si>
  <si>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</si>
  <si>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</si>
  <si>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</si>
  <si>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</si>
  <si>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</si>
  <si>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</si>
  <si>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</si>
  <si>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</si>
  <si>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</si>
  <si>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</si>
  <si>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</si>
  <si>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</si>
  <si>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</si>
  <si>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</si>
  <si>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</si>
  <si>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</si>
  <si>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</si>
  <si>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</si>
  <si>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</si>
  <si>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</si>
  <si>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</si>
  <si>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</si>
  <si>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</si>
  <si>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</si>
  <si>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</si>
  <si>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</si>
  <si>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</si>
  <si>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</si>
  <si>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</si>
  <si>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</si>
  <si>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</si>
  <si>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</si>
  <si>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</si>
  <si>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</si>
  <si>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</si>
  <si>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</si>
  <si>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</si>
  <si>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</si>
  <si>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</si>
  <si>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</si>
  <si>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</si>
  <si>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</si>
  <si>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</si>
  <si>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</si>
  <si>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</si>
  <si>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</si>
  <si>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</si>
  <si>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</si>
  <si>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</si>
  <si>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</si>
  <si>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</si>
  <si>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</si>
  <si>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</si>
  <si>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</si>
  <si>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</si>
  <si>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</si>
  <si>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</si>
  <si>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</si>
  <si>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</si>
  <si>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</si>
  <si>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</si>
  <si>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</si>
  <si>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</si>
  <si>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</si>
  <si>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</si>
  <si>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</si>
  <si>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</si>
  <si>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</si>
  <si>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</si>
  <si>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</si>
  <si>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</si>
  <si>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</si>
  <si>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</si>
  <si>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</si>
  <si>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</si>
  <si>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</si>
  <si>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</si>
  <si>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</si>
  <si>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</si>
  <si>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</si>
  <si>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</si>
  <si>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</si>
  <si>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</si>
  <si>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</si>
  <si>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</si>
  <si>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</si>
  <si>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</si>
  <si>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</si>
  <si>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</si>
  <si>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</si>
  <si>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</si>
  <si>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</si>
  <si>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</si>
  <si>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</si>
  <si>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</si>
  <si>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</si>
  <si>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</si>
  <si>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</si>
  <si>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</si>
  <si>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</si>
  <si>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</si>
  <si>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</si>
  <si>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</si>
  <si>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</si>
  <si>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</si>
  <si>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</si>
  <si>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</si>
  <si>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</si>
  <si>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</si>
  <si>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</si>
  <si>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</si>
  <si>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</si>
  <si>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</si>
  <si>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</si>
  <si>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</si>
  <si>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</si>
  <si>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</si>
  <si>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</si>
  <si>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</si>
  <si>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</si>
  <si>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</si>
  <si>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</si>
  <si>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</si>
  <si>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</si>
  <si>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</si>
  <si>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</si>
  <si>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</si>
  <si>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</si>
  <si>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</si>
  <si>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</si>
  <si>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</si>
  <si>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</si>
  <si>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</si>
  <si>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</si>
  <si>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</si>
  <si>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</si>
  <si>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</si>
  <si>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</si>
  <si>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</si>
  <si>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</si>
  <si>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</si>
  <si>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</si>
  <si>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</si>
  <si>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</si>
  <si>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</si>
  <si>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</si>
  <si>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</si>
  <si>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</si>
  <si>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</si>
  <si>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</si>
  <si>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</si>
  <si>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</si>
  <si>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</si>
  <si>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</si>
  <si>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</si>
  <si>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</si>
  <si>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</si>
  <si>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</si>
  <si>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</si>
  <si>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</si>
  <si>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</si>
  <si>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</si>
  <si>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</si>
  <si>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</si>
  <si>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</si>
  <si>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</si>
  <si>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</si>
  <si>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</si>
  <si>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</si>
  <si>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</si>
  <si>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</si>
  <si>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</si>
  <si>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</si>
  <si>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</si>
  <si>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</si>
  <si>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</si>
  <si>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</si>
  <si>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</si>
  <si>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</si>
  <si>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</si>
  <si>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</si>
  <si>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</si>
  <si>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</si>
  <si>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</si>
  <si>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</si>
  <si>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</si>
  <si>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</si>
  <si>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</si>
  <si>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</si>
  <si>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</si>
  <si>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</si>
  <si>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</si>
  <si>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</si>
  <si>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</si>
  <si>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</si>
  <si>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</si>
  <si>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</si>
  <si>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</si>
  <si>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</si>
  <si>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</si>
  <si>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</si>
  <si>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</si>
  <si>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</si>
  <si>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</si>
  <si>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</si>
  <si>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</si>
  <si>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</si>
  <si>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</si>
  <si>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</si>
  <si>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</si>
  <si>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</si>
  <si>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</si>
  <si>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</si>
  <si>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</si>
  <si>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</si>
  <si>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</si>
  <si>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</si>
  <si>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</si>
  <si>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</si>
  <si>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</si>
  <si>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</si>
  <si>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</si>
  <si>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</si>
  <si>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</si>
  <si>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</si>
  <si>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</si>
  <si>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</si>
  <si>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</si>
  <si>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</si>
  <si>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</si>
  <si>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</si>
  <si>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</si>
  <si>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</si>
  <si>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</si>
  <si>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</si>
  <si>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</si>
  <si>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</si>
  <si>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</si>
  <si>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</si>
  <si>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</si>
  <si>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</si>
  <si>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</si>
  <si>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</si>
  <si>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</si>
  <si>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</si>
  <si>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</si>
  <si>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</si>
  <si>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</si>
  <si>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</si>
  <si>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</si>
  <si>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</si>
  <si>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</si>
  <si>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</si>
  <si>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</si>
  <si>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</si>
  <si>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</si>
  <si>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</si>
  <si>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</si>
  <si>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</si>
  <si>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</si>
  <si>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</si>
  <si>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</si>
  <si>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</si>
  <si>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</si>
  <si>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</si>
  <si>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</si>
  <si>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</si>
  <si>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</si>
  <si>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</si>
  <si>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</si>
  <si>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</si>
  <si>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</si>
  <si>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</si>
  <si>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</si>
  <si>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</si>
  <si>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</si>
  <si>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</si>
  <si>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</si>
  <si>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</si>
  <si>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</si>
  <si>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</si>
  <si>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</si>
  <si>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</si>
  <si>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</si>
  <si>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</si>
  <si>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</si>
  <si>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</si>
  <si>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</si>
  <si>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</si>
  <si>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</si>
  <si>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</si>
  <si>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</si>
  <si>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</si>
  <si>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</si>
  <si>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</si>
  <si>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</si>
  <si>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</si>
  <si>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</si>
  <si>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</si>
  <si>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</si>
  <si>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</si>
  <si>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</si>
  <si>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</si>
  <si>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</si>
  <si>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</si>
  <si>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</si>
  <si>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</si>
  <si>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</si>
  <si>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</si>
  <si>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</si>
  <si>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</si>
  <si>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</si>
  <si>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</si>
  <si>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</si>
  <si>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</si>
  <si>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</si>
  <si>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</si>
  <si>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</si>
  <si>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</si>
  <si>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</si>
  <si>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</si>
  <si>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</si>
  <si>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</si>
  <si>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</si>
  <si>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</si>
  <si>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</si>
  <si>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</si>
  <si>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</si>
  <si>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</si>
  <si>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</si>
  <si>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</si>
  <si>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</si>
  <si>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</si>
  <si>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</si>
  <si>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</si>
  <si>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</si>
  <si>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</si>
  <si>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</si>
  <si>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</si>
  <si>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</si>
  <si>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</si>
  <si>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</si>
  <si>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</si>
  <si>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</si>
  <si>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</si>
  <si>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</si>
  <si>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</si>
  <si>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</si>
  <si>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</si>
  <si>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</si>
  <si>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</si>
  <si>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</si>
  <si>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</si>
  <si>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</si>
  <si>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</si>
  <si>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</si>
  <si>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</si>
  <si>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</si>
  <si>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</si>
  <si>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</si>
  <si>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</si>
  <si>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</si>
  <si>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</si>
  <si>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</si>
  <si>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</si>
  <si>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</si>
  <si>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</si>
  <si>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</si>
  <si>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</si>
  <si>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</si>
  <si>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</si>
  <si>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</si>
  <si>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</si>
  <si>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</si>
  <si>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</si>
  <si>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</si>
  <si>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</si>
  <si>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</si>
  <si>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</si>
  <si>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</si>
  <si>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</si>
  <si>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</si>
  <si>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</si>
  <si>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</si>
  <si>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</si>
  <si>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</si>
  <si>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</si>
  <si>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</si>
  <si>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</si>
  <si>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</si>
  <si>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</si>
  <si>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</si>
  <si>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</si>
  <si>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</si>
  <si>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</si>
  <si>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</si>
  <si>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</si>
  <si>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</si>
  <si>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</si>
  <si>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</si>
  <si>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</si>
  <si>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</si>
  <si>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</si>
  <si>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</si>
  <si>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</si>
  <si>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</si>
  <si>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</si>
  <si>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</si>
  <si>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</si>
  <si>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</si>
  <si>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</si>
  <si>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</si>
  <si>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</si>
  <si>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</si>
  <si>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</si>
  <si>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</si>
  <si>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</si>
  <si>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</si>
  <si>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</si>
  <si>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</si>
  <si>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</si>
  <si>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</si>
  <si>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</si>
  <si>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</si>
  <si>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</si>
  <si>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</si>
  <si>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</si>
  <si>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</si>
  <si>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</si>
  <si>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</si>
  <si>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</si>
  <si>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</si>
  <si>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</si>
  <si>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</si>
  <si>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</si>
  <si>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</si>
  <si>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</si>
  <si>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</si>
  <si>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</si>
  <si>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</si>
  <si>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</si>
  <si>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</si>
  <si>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</si>
  <si>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</si>
  <si>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</si>
  <si>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</si>
  <si>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</si>
  <si>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</si>
  <si>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</si>
  <si>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</si>
  <si>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</si>
  <si>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</si>
  <si>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</si>
  <si>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</si>
  <si>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</si>
  <si>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</si>
  <si>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</si>
  <si>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</si>
  <si>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</si>
  <si>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</si>
  <si>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</si>
  <si>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</si>
  <si>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</si>
  <si>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</si>
  <si>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</si>
  <si>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</si>
  <si>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</si>
  <si>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</si>
  <si>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</si>
  <si>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</si>
  <si>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</si>
  <si>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</si>
  <si>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</si>
  <si>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</si>
  <si>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</si>
  <si>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</si>
  <si>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</si>
  <si>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</si>
  <si>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</si>
  <si>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</si>
  <si>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</si>
  <si>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</si>
  <si>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</si>
  <si>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</si>
  <si>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</si>
  <si>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</si>
  <si>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</si>
  <si>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</si>
  <si>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</si>
  <si>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</si>
  <si>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</si>
  <si>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</si>
  <si>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</si>
  <si>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</si>
  <si>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</si>
  <si>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</si>
  <si>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</si>
  <si>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</si>
  <si>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</si>
  <si>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</si>
  <si>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</si>
  <si>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</si>
  <si>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</si>
  <si>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</si>
  <si>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</si>
  <si>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</si>
  <si>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</si>
  <si>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</si>
  <si>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</si>
  <si>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</si>
  <si>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</si>
  <si>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</si>
  <si>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</si>
  <si>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</si>
  <si>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</si>
  <si>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</si>
  <si>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</si>
  <si>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</si>
  <si>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</si>
  <si>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</si>
  <si>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</si>
  <si>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</si>
  <si>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</si>
  <si>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</si>
  <si>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</si>
  <si>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</si>
  <si>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</si>
  <si>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</si>
  <si>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</si>
  <si>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</si>
  <si>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</si>
  <si>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</si>
  <si>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</si>
  <si>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</si>
  <si>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</si>
  <si>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</si>
  <si>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</si>
  <si>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</si>
  <si>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</si>
  <si>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</si>
  <si>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</si>
  <si>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</si>
  <si>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</si>
  <si>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</si>
  <si>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</si>
  <si>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</si>
  <si>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</si>
  <si>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</si>
  <si>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</si>
  <si>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</si>
  <si>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</si>
  <si>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</si>
  <si>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</si>
  <si>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</si>
  <si>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</si>
  <si>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</si>
  <si>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</si>
  <si>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</si>
  <si>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</si>
  <si>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</si>
  <si>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</si>
  <si>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</si>
  <si>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</si>
  <si>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</si>
  <si>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</si>
  <si>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</si>
  <si>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</si>
  <si>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</si>
  <si>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</si>
  <si>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</si>
  <si>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</si>
  <si>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</si>
  <si>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</si>
  <si>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</si>
  <si>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</si>
  <si>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</si>
  <si>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</si>
  <si>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</si>
  <si>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</si>
  <si>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</si>
  <si>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</si>
  <si>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</si>
  <si>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</si>
  <si>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</si>
  <si>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</si>
  <si>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</si>
  <si>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</si>
  <si>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</si>
  <si>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</si>
  <si>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</si>
  <si>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</si>
  <si>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</si>
  <si>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</si>
  <si>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</si>
  <si>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</si>
  <si>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</si>
  <si>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</si>
  <si>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</si>
  <si>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</si>
  <si>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</si>
  <si>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</si>
  <si>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</si>
  <si>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</si>
  <si>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</si>
  <si>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</si>
  <si>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</si>
  <si>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</si>
  <si>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</si>
  <si>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</si>
  <si>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</si>
  <si>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</si>
  <si>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</si>
  <si>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</si>
  <si>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</si>
  <si>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</si>
  <si>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</si>
  <si>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</si>
  <si>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</si>
  <si>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</si>
  <si>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</si>
  <si>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</si>
  <si>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</si>
  <si>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</si>
  <si>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</si>
  <si>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</si>
  <si>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</si>
  <si>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</si>
  <si>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</si>
  <si>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</si>
  <si>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</si>
  <si>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</si>
  <si>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</si>
  <si>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</si>
  <si>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</si>
  <si>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</si>
  <si>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</si>
  <si>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</si>
  <si>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</si>
  <si>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</si>
  <si>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</si>
  <si>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</si>
  <si>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</si>
  <si>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</si>
  <si>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</si>
  <si>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</si>
  <si>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</si>
  <si>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</si>
  <si>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</si>
  <si>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</si>
  <si>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</si>
  <si>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</si>
  <si>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</si>
  <si>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</si>
  <si>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</si>
  <si>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</si>
  <si>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</si>
  <si>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</si>
  <si>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</si>
  <si>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</si>
  <si>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</si>
  <si>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</si>
  <si>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</si>
  <si>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</si>
  <si>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</si>
  <si>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</si>
  <si>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</si>
  <si>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</si>
  <si>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</si>
  <si>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</si>
  <si>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</si>
  <si>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</si>
  <si>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</si>
  <si>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</si>
  <si>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</si>
  <si>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</si>
  <si>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</si>
  <si>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</si>
  <si>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</si>
  <si>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</si>
  <si>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</si>
  <si>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</si>
  <si>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</si>
  <si>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</si>
  <si>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</si>
  <si>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</si>
  <si>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</si>
  <si>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</si>
  <si>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</si>
  <si>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</si>
  <si>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</si>
  <si>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</si>
  <si>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</si>
  <si>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</si>
  <si>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</si>
  <si>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</si>
  <si>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</si>
  <si>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</si>
  <si>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</si>
  <si>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</si>
  <si>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</si>
  <si>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</si>
  <si>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</si>
  <si>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</si>
  <si>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</si>
  <si>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</si>
  <si>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</si>
  <si>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</si>
  <si>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</si>
  <si>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</si>
  <si>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</si>
  <si>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</si>
  <si>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</si>
  <si>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</si>
  <si>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</si>
  <si>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</si>
  <si>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</si>
  <si>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</si>
  <si>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</si>
  <si>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</si>
  <si>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</si>
  <si>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</si>
  <si>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</si>
  <si>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</si>
  <si>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</si>
  <si>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</si>
  <si>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</si>
  <si>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</si>
  <si>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</si>
  <si>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</si>
  <si>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</si>
  <si>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</si>
  <si>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</si>
  <si>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</si>
  <si>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</si>
  <si>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</si>
  <si>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</si>
  <si>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</si>
  <si>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</si>
  <si>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</si>
  <si>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</si>
  <si>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</si>
  <si>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</si>
  <si>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</si>
  <si>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</si>
  <si>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</si>
  <si>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</si>
  <si>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</si>
  <si>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</si>
  <si>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</si>
  <si>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</si>
  <si>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</si>
  <si>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</si>
  <si>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</si>
  <si>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</si>
  <si>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</si>
  <si>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</si>
  <si>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</si>
  <si>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</si>
  <si>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</si>
  <si>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</si>
  <si>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</si>
  <si>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</si>
  <si>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</si>
  <si>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</si>
  <si>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</si>
  <si>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</si>
  <si>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</si>
  <si>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</si>
  <si>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</si>
  <si>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</si>
  <si>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</si>
  <si>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</si>
  <si>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</si>
  <si>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</si>
  <si>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</si>
  <si>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</si>
  <si>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</si>
  <si>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</si>
  <si>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</si>
  <si>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</si>
  <si>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</si>
  <si>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</si>
  <si>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</si>
  <si>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</si>
  <si>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</si>
  <si>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</si>
  <si>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</si>
  <si>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</si>
  <si>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</si>
  <si>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</si>
  <si>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</si>
  <si>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</si>
  <si>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</si>
  <si>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</si>
  <si>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</si>
  <si>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</si>
  <si>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</si>
  <si>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</si>
  <si>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</si>
  <si>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</si>
  <si>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</si>
  <si>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</si>
  <si>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</si>
  <si>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</si>
  <si>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</si>
  <si>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</si>
  <si>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</si>
  <si>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</si>
  <si>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</si>
  <si>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</si>
  <si>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</si>
  <si>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</si>
  <si>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</si>
  <si>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</si>
  <si>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</si>
  <si>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</si>
  <si>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</si>
  <si>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</si>
  <si>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</si>
  <si>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</si>
  <si>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</si>
  <si>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</si>
  <si>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</si>
  <si>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</si>
  <si>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</si>
  <si>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</si>
  <si>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</si>
  <si>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</si>
  <si>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</si>
  <si>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</si>
  <si>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</si>
  <si>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</si>
  <si>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</si>
  <si>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</si>
  <si>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</si>
  <si>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</si>
  <si>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</si>
  <si>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</si>
  <si>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</si>
  <si>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</si>
  <si>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</si>
  <si>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</si>
  <si>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</si>
  <si>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</si>
  <si>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</si>
  <si>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</si>
  <si>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</si>
  <si>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</si>
  <si>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</si>
  <si>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</si>
  <si>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</si>
  <si>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</si>
  <si>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</si>
  <si>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</si>
  <si>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</si>
  <si>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</si>
  <si>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</si>
  <si>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</si>
  <si>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</si>
  <si>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</si>
  <si>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</si>
  <si>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</si>
  <si>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</si>
  <si>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</si>
  <si>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</si>
  <si>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</si>
  <si>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</si>
  <si>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</si>
  <si>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</si>
  <si>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</si>
  <si>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</si>
  <si>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</si>
  <si>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</si>
  <si>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</si>
  <si>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</si>
  <si>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</si>
  <si>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</si>
  <si>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</si>
  <si>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</si>
  <si>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</si>
  <si>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</si>
  <si>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</si>
  <si>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</si>
  <si>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</si>
  <si>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</si>
  <si>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</si>
  <si>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</si>
  <si>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</si>
  <si>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</si>
  <si>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</si>
  <si>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</si>
  <si>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</si>
  <si>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</si>
  <si>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</si>
  <si>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</si>
  <si>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</si>
  <si>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</si>
  <si>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</si>
  <si>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</si>
  <si>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</si>
  <si>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</si>
  <si>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</si>
  <si>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</si>
  <si>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</si>
  <si>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</si>
  <si>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</si>
  <si>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</si>
  <si>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</si>
  <si>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</si>
  <si>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</si>
  <si>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</si>
  <si>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</si>
  <si>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</si>
  <si>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</si>
  <si>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</si>
  <si>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</si>
  <si>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</si>
  <si>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</si>
  <si>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</si>
  <si>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</si>
  <si>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</si>
  <si>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</si>
  <si>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</si>
  <si>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</si>
  <si>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</si>
  <si>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</si>
  <si>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</si>
  <si>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</si>
  <si>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</si>
  <si>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</si>
  <si>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</si>
  <si>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</si>
  <si>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</si>
  <si>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</si>
  <si>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</si>
  <si>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</si>
  <si>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</si>
  <si>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</si>
  <si>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</si>
  <si>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</si>
  <si>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</si>
  <si>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</si>
  <si>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</si>
  <si>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</si>
  <si>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</si>
  <si>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</si>
  <si>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</si>
  <si>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</si>
  <si>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</si>
  <si>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</si>
  <si>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</si>
  <si>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</si>
  <si>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</si>
  <si>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</si>
  <si>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</si>
  <si>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</si>
  <si>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</si>
  <si>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</si>
  <si>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</si>
  <si>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</si>
  <si>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</si>
  <si>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</si>
  <si>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</si>
  <si>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</si>
  <si>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</si>
  <si>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</si>
  <si>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</si>
  <si>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</si>
  <si>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</si>
  <si>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</si>
  <si>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</si>
  <si>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</si>
  <si>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</si>
  <si>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</si>
  <si>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</si>
  <si>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</si>
  <si>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</si>
  <si>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</si>
  <si>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</si>
  <si>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</si>
  <si>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</si>
  <si>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</si>
  <si>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</si>
  <si>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</si>
  <si>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</si>
  <si>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</si>
  <si>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</si>
  <si>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</si>
  <si>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</si>
  <si>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</si>
  <si>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</si>
  <si>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</si>
  <si>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</si>
  <si>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</si>
  <si>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</si>
  <si>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</si>
  <si>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</si>
  <si>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</si>
  <si>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</si>
  <si>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</si>
  <si>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</si>
  <si>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</si>
  <si>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</si>
  <si>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</si>
  <si>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</si>
  <si>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</si>
  <si>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</si>
  <si>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</si>
  <si>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</si>
  <si>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</si>
  <si>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</si>
  <si>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</si>
  <si>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</si>
  <si>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</si>
  <si>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</si>
  <si>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</si>
  <si>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</si>
  <si>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</si>
  <si>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</si>
  <si>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</si>
  <si>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</si>
  <si>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</si>
  <si>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</si>
  <si>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</si>
  <si>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</si>
  <si>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</si>
  <si>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</si>
  <si>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</si>
  <si>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</si>
  <si>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</si>
  <si>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</si>
  <si>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</si>
  <si>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</si>
  <si>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</si>
  <si>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</si>
  <si>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</si>
  <si>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</si>
  <si>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</si>
  <si>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</si>
  <si>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</si>
  <si>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</si>
  <si>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</si>
  <si>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</si>
  <si>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</si>
  <si>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</si>
  <si>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</si>
  <si>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</si>
  <si>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</si>
  <si>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</si>
  <si>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</si>
  <si>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</si>
  <si>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</si>
  <si>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</si>
  <si>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</si>
  <si>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</si>
  <si>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</si>
  <si>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</si>
  <si>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</si>
  <si>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</si>
  <si>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</si>
  <si>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</si>
  <si>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</si>
  <si>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</si>
  <si>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</si>
  <si>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</si>
  <si>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</si>
  <si>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</si>
  <si>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</si>
  <si>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</si>
  <si>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</si>
  <si>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</si>
  <si>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</si>
  <si>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</si>
  <si>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</si>
  <si>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</si>
  <si>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</si>
  <si>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</si>
  <si>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</si>
  <si>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</si>
  <si>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</si>
  <si>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</si>
  <si>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</si>
  <si>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</si>
  <si>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</si>
  <si>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</si>
  <si>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</si>
  <si>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</si>
  <si>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</si>
  <si>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</si>
  <si>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</si>
  <si>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</si>
  <si>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</si>
  <si>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</si>
  <si>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</si>
  <si>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</si>
  <si>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</si>
  <si>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</si>
  <si>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</si>
  <si>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</si>
  <si>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</si>
  <si>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</si>
  <si>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</si>
  <si>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</si>
  <si>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</si>
  <si>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</si>
  <si>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</si>
  <si>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Commissioning</t>
  </si>
  <si>
    <t>Preproduction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</si>
  <si>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</si>
  <si>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</si>
  <si>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</si>
  <si>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</si>
  <si>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</si>
  <si>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</si>
  <si>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</si>
  <si>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</si>
  <si>
    <t>salar_DLE_spec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</si>
</sst>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82" totalsRowShown="0" headerRowDxfId="8">
  <autoFilter ref="A1:Q282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L101"/>
  <sheetViews>
    <sheetView tabSelected="1" zoomScale="70" zoomScaleNormal="70" workbookViewId="0">
      <pane ySplit="1" topLeftCell="A2" activePane="bottomLeft" state="frozen"/>
      <selection pane="bottomLeft" activeCell="S15" sqref="S15"/>
    </sheetView>
  </sheetViews>
  <sheetFormatPr defaultColWidth="9.1328125" defaultRowHeight="14.25" x14ac:dyDescent="0.45"/>
  <cols>
    <col min="1" max="1" width="14.3984375" style="3" customWidth="1"/>
    <col min="2" max="7" width="19.3984375" style="1" customWidth="1"/>
    <col min="8" max="8" width="12" style="1" customWidth="1"/>
    <col min="9" max="9" width="9.1328125" style="1"/>
    <col min="10" max="10" width="23.3984375" style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18" width="9.1328125" style="1"/>
    <col min="19" max="19" width="27.265625" style="1" customWidth="1"/>
    <col min="20" max="20" width="13.1328125" style="1" bestFit="1" customWidth="1"/>
    <col min="21" max="21" width="13.3984375" style="1" bestFit="1" customWidth="1"/>
    <col min="22" max="22" width="13.1328125" style="1" bestFit="1" customWidth="1"/>
    <col min="23" max="23" width="15.265625" style="1" bestFit="1" customWidth="1"/>
    <col min="24" max="24" width="13.86328125" style="1" bestFit="1" customWidth="1"/>
    <col min="25" max="25" width="9.1328125" style="1"/>
    <col min="26" max="26" width="15.265625" style="1" bestFit="1" customWidth="1"/>
    <col min="27" max="16384" width="9.1328125" style="1"/>
  </cols>
  <sheetData>
    <row r="1" spans="1:26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65</v>
      </c>
      <c r="S1" s="28" t="s">
        <v>66</v>
      </c>
      <c r="T1" s="28" t="s">
        <v>67</v>
      </c>
      <c r="U1" s="16" t="s">
        <v>123</v>
      </c>
      <c r="V1" s="16" t="s">
        <v>119</v>
      </c>
      <c r="W1" s="28" t="s">
        <v>177</v>
      </c>
      <c r="X1" s="28" t="s">
        <v>178</v>
      </c>
      <c r="Y1" s="28" t="s">
        <v>69</v>
      </c>
      <c r="Z1" s="28" t="s">
        <v>60</v>
      </c>
    </row>
    <row r="2" spans="1:26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234</v>
      </c>
      <c r="R2" s="1" t="s">
        <v>230</v>
      </c>
      <c r="S2" s="1" t="s">
        <v>231</v>
      </c>
      <c r="T2" s="1" t="s">
        <v>232</v>
      </c>
      <c r="U2" s="1" t="s">
        <v>191</v>
      </c>
      <c r="V2" s="1" t="s">
        <v>192</v>
      </c>
      <c r="W2" s="1" t="s">
        <v>235</v>
      </c>
      <c r="X2" s="1" t="s">
        <v>236</v>
      </c>
      <c r="Y2" s="1" t="s">
        <v>237</v>
      </c>
      <c r="Z2" s="1" t="s">
        <v>228</v>
      </c>
    </row>
    <row r="3" spans="1:26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</row>
    <row r="4" spans="1:26" x14ac:dyDescent="0.45">
      <c r="A4" s="3" t="s">
        <v>1772</v>
      </c>
      <c r="B4" s="1" t="s">
        <v>1776</v>
      </c>
      <c r="C4" s="1" t="s">
        <v>1773</v>
      </c>
      <c r="D4" s="1" t="s">
        <v>1774</v>
      </c>
      <c r="E4" s="1" t="s">
        <v>1774</v>
      </c>
      <c r="F4" s="1" t="s">
        <v>1774</v>
      </c>
      <c r="G4" s="1" t="s">
        <v>1775</v>
      </c>
      <c r="H4" s="1" t="s">
        <v>1776</v>
      </c>
      <c r="I4" s="1" t="s">
        <v>1773</v>
      </c>
      <c r="J4" s="1" t="s">
        <v>1777</v>
      </c>
      <c r="K4" s="1" t="s">
        <v>1782</v>
      </c>
      <c r="L4" s="1" t="s">
        <v>1775</v>
      </c>
      <c r="M4" s="1" t="s">
        <v>1774</v>
      </c>
      <c r="N4" s="1" t="s">
        <v>1776</v>
      </c>
      <c r="O4" s="1" t="s">
        <v>1778</v>
      </c>
      <c r="P4" s="1" t="s">
        <v>1777</v>
      </c>
      <c r="Q4" s="1" t="s">
        <v>1776</v>
      </c>
      <c r="R4" s="1" t="s">
        <v>1777</v>
      </c>
      <c r="S4" s="1" t="s">
        <v>1779</v>
      </c>
      <c r="T4" s="1" t="s">
        <v>1778</v>
      </c>
      <c r="U4" s="1" t="s">
        <v>1776</v>
      </c>
      <c r="V4" s="1" t="s">
        <v>1774</v>
      </c>
      <c r="W4" s="1" t="s">
        <v>1784</v>
      </c>
      <c r="X4" s="1" t="s">
        <v>1774</v>
      </c>
      <c r="Y4" s="1" t="s">
        <v>1780</v>
      </c>
      <c r="Z4" s="1" t="s">
        <v>1781</v>
      </c>
    </row>
    <row r="5" spans="1:26" x14ac:dyDescent="0.45">
      <c r="A5" s="3" t="s">
        <v>1767</v>
      </c>
      <c r="B5" s="1" t="s">
        <v>1768</v>
      </c>
      <c r="C5" s="1" t="s">
        <v>1768</v>
      </c>
      <c r="D5" s="1" t="s">
        <v>1770</v>
      </c>
      <c r="E5" s="1" t="s">
        <v>1771</v>
      </c>
      <c r="F5" s="1" t="s">
        <v>1770</v>
      </c>
      <c r="G5" s="1" t="s">
        <v>1770</v>
      </c>
      <c r="H5" s="1" t="s">
        <v>1770</v>
      </c>
      <c r="I5" s="1" t="s">
        <v>1769</v>
      </c>
      <c r="J5" s="1" t="s">
        <v>1769</v>
      </c>
      <c r="K5" s="1" t="s">
        <v>1769</v>
      </c>
      <c r="L5" s="1" t="s">
        <v>1769</v>
      </c>
      <c r="M5" s="1" t="s">
        <v>1769</v>
      </c>
      <c r="N5" s="1" t="s">
        <v>1770</v>
      </c>
      <c r="O5" s="1" t="s">
        <v>1770</v>
      </c>
      <c r="P5" s="1" t="s">
        <v>1769</v>
      </c>
      <c r="Q5" s="1" t="s">
        <v>1769</v>
      </c>
      <c r="R5" s="1" t="s">
        <v>1769</v>
      </c>
      <c r="S5" s="1" t="s">
        <v>1769</v>
      </c>
      <c r="T5" s="1" t="s">
        <v>1770</v>
      </c>
      <c r="U5" s="1" t="s">
        <v>1769</v>
      </c>
      <c r="V5" s="1" t="s">
        <v>1771</v>
      </c>
      <c r="W5" s="1" t="s">
        <v>1769</v>
      </c>
      <c r="X5" s="1" t="s">
        <v>1790</v>
      </c>
      <c r="Y5" s="1" t="s">
        <v>1790</v>
      </c>
      <c r="Z5" s="1" t="s">
        <v>1769</v>
      </c>
    </row>
    <row r="6" spans="1:26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25</v>
      </c>
      <c r="U6" s="1" t="s">
        <v>1764</v>
      </c>
      <c r="V6" s="1" t="s">
        <v>23</v>
      </c>
      <c r="W6" s="1" t="s">
        <v>26</v>
      </c>
      <c r="X6" s="1" t="s">
        <v>1766</v>
      </c>
      <c r="Y6" s="1" t="s">
        <v>1766</v>
      </c>
      <c r="Z6" s="1" t="s">
        <v>26</v>
      </c>
    </row>
    <row r="7" spans="1:26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3760</v>
      </c>
      <c r="S7" s="1">
        <v>3414</v>
      </c>
      <c r="T7" s="1">
        <v>3750</v>
      </c>
      <c r="U7" s="1">
        <v>3653</v>
      </c>
      <c r="V7" s="1">
        <v>1544</v>
      </c>
      <c r="W7" s="1">
        <v>3000</v>
      </c>
      <c r="X7" s="1">
        <v>2670</v>
      </c>
      <c r="Y7" s="1">
        <v>2700</v>
      </c>
      <c r="Z7" s="1">
        <v>4060</v>
      </c>
    </row>
    <row r="8" spans="1:26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-66.817809999999994</v>
      </c>
      <c r="S8" s="30">
        <v>-65.946389999999994</v>
      </c>
      <c r="T8" s="30">
        <v>-69.071663999999998</v>
      </c>
      <c r="U8" s="30">
        <v>-67.378029999999995</v>
      </c>
      <c r="V8" s="30">
        <v>-117.57931000000001</v>
      </c>
      <c r="W8" s="30">
        <v>-67.428989999999999</v>
      </c>
      <c r="X8" s="30">
        <v>95.240380000000002</v>
      </c>
      <c r="Y8" s="30">
        <v>91.483860000000007</v>
      </c>
      <c r="Z8" s="30">
        <v>-66.748329999999996</v>
      </c>
    </row>
    <row r="9" spans="1:26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-24.698969999999999</v>
      </c>
      <c r="S9" s="32">
        <v>-23.728560000000002</v>
      </c>
      <c r="T9" s="30">
        <v>-26.877735999999999</v>
      </c>
      <c r="U9" s="30">
        <v>-20.542850000000001</v>
      </c>
      <c r="V9" s="30">
        <v>37.775440000000003</v>
      </c>
      <c r="W9" s="30">
        <v>-26.498830000000002</v>
      </c>
      <c r="X9" s="30">
        <v>36.78454</v>
      </c>
      <c r="Y9" s="30">
        <v>38.540610000000001</v>
      </c>
      <c r="Z9" s="30">
        <v>-25.244720000000001</v>
      </c>
    </row>
    <row r="10" spans="1:26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S10" s="33"/>
      <c r="T10" s="1">
        <v>5.5</v>
      </c>
      <c r="U10" s="1">
        <v>7.8</v>
      </c>
      <c r="V10" s="1">
        <v>13</v>
      </c>
    </row>
    <row r="11" spans="1:26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T11" s="1">
        <f>D11</f>
        <v>1.44</v>
      </c>
      <c r="U11" s="1">
        <v>1.3180000000000001</v>
      </c>
      <c r="V11" s="1">
        <v>1.425</v>
      </c>
    </row>
    <row r="12" spans="1:26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V12" s="1">
        <v>94.92</v>
      </c>
    </row>
    <row r="13" spans="1:26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</v>
      </c>
      <c r="U13" s="1">
        <v>1.2</v>
      </c>
      <c r="V13" s="1">
        <v>1.2</v>
      </c>
      <c r="X13" s="1">
        <v>1.349</v>
      </c>
      <c r="Y13" s="1">
        <v>1.349</v>
      </c>
      <c r="Z13" s="1">
        <v>1.22</v>
      </c>
    </row>
    <row r="14" spans="1:26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Z14" s="19"/>
    </row>
    <row r="15" spans="1:26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((Sheet2!N2/1000)/(Sheet1!$P$13*1000))*100</f>
        <v>1.6967213114754097E-2</v>
      </c>
      <c r="S15" s="17">
        <f>((Sheet2!O2/1000)/(Sheet1!$P$13*1000))*100</f>
        <v>2.2131147540983609E-2</v>
      </c>
      <c r="T15" s="17">
        <f>((Sheet2!P2/1000)/(Sheet1!$P$13*1000))*100</f>
        <v>9.1967213114754101E-2</v>
      </c>
      <c r="U15" s="40">
        <f>(Sheet2!Q2/(1000*Sheet1!$U$13))*100</f>
        <v>6.9999999999999993E-2</v>
      </c>
      <c r="V15" s="1">
        <v>0.02</v>
      </c>
      <c r="W15" s="1">
        <v>0.02</v>
      </c>
      <c r="X15" s="1">
        <v>2.1999999999999999E-2</v>
      </c>
      <c r="Y15" s="1">
        <v>2.1999999999999999E-2</v>
      </c>
      <c r="Z15" s="17">
        <f>((Sheet2!Y2/1000)/(Sheet1!$Z$13*1000))*100</f>
        <v>1.9262295081967213E-2</v>
      </c>
    </row>
    <row r="16" spans="1:26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((Sheet2!N3/1000)/(Sheet1!$P$13*1000))*100</f>
        <v>14.449426229508195</v>
      </c>
      <c r="S16" s="17">
        <f>((Sheet2!O3/1000)/(Sheet1!$P$13*1000))*100</f>
        <v>11.497213114754096</v>
      </c>
      <c r="T16" s="17">
        <f>((Sheet2!P3/1000)/(Sheet1!$P$13*1000))*100</f>
        <v>15.796967213114755</v>
      </c>
      <c r="U16" s="17">
        <f>(Sheet2!Q3/(1000*Sheet1!$U$13))*100</f>
        <v>16.974999999999998</v>
      </c>
      <c r="V16" s="1">
        <v>10.06</v>
      </c>
      <c r="Z16" s="17">
        <f>((Sheet2!Y3/1000)/(Sheet1!$Z$13*1000))*100</f>
        <v>3.1368852459016399</v>
      </c>
    </row>
    <row r="17" spans="1:38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((Sheet2!N4/1000)/(Sheet1!$P$13*1000))*100</f>
        <v>8.8337704918032784</v>
      </c>
      <c r="S17" s="17">
        <f>((Sheet2!O4/1000)/(Sheet1!$P$13*1000))*100</f>
        <v>7.1161475409836052</v>
      </c>
      <c r="T17" s="17">
        <f>((Sheet2!P4/1000)/(Sheet1!$P$13*1000))*100</f>
        <v>7.1398360655737694</v>
      </c>
      <c r="U17" s="17">
        <f>(Sheet2!Q4/(1000*Sheet1!$U$13))*100</f>
        <v>8.7833333333333332</v>
      </c>
      <c r="V17" s="1">
        <v>6.2</v>
      </c>
      <c r="Z17" s="17">
        <f>((Sheet2!Y4/1000)/(Sheet1!$Z$13*1000))*100</f>
        <v>1.7651639344262295</v>
      </c>
    </row>
    <row r="18" spans="1:38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((Sheet2!N5/1000)/(Sheet1!$P$13*1000))*100</f>
        <v>0.2439344262295082</v>
      </c>
      <c r="S18" s="17">
        <f>((Sheet2!O5/1000)/(Sheet1!$P$13*1000))*100</f>
        <v>0.30836065573770488</v>
      </c>
      <c r="T18" s="17">
        <f>((Sheet2!P5/1000)/(Sheet1!$P$13*1000))*100</f>
        <v>0.66737704918032781</v>
      </c>
      <c r="U18" s="17">
        <f>(Sheet2!Q5/(1000*Sheet1!$U$13))*100</f>
        <v>1.3083333333333331</v>
      </c>
      <c r="V18" s="1">
        <v>0.8</v>
      </c>
      <c r="Z18" s="17">
        <f>((Sheet2!Y5/1000)/(Sheet1!$Z$13*1000))*100</f>
        <v>0.64557377049180331</v>
      </c>
      <c r="AD18"/>
      <c r="AE18" s="36"/>
      <c r="AF18" s="36"/>
      <c r="AG18" s="36"/>
      <c r="AH18" s="36"/>
      <c r="AI18" s="36"/>
      <c r="AJ18" s="36"/>
      <c r="AK18" s="36"/>
      <c r="AL18" s="36"/>
    </row>
    <row r="19" spans="1:38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((Sheet2!N6/1000)/(Sheet1!$P$13*1000))*100</f>
        <v>4.5737704918032793E-2</v>
      </c>
      <c r="S19" s="17">
        <f>((Sheet2!O6/1000)/(Sheet1!$P$13*1000))*100</f>
        <v>0.11819672131147541</v>
      </c>
      <c r="T19" s="17">
        <f>((Sheet2!P6/1000)/(Sheet1!$P$13*1000))*100</f>
        <v>1.0530327868852458</v>
      </c>
      <c r="U19" s="17">
        <f>(Sheet2!Q6/(1000*Sheet1!$U$13))*100</f>
        <v>0.27750000000000002</v>
      </c>
      <c r="V19" s="1">
        <v>0.71</v>
      </c>
      <c r="Z19" s="17">
        <f>((Sheet2!Y6/1000)/(Sheet1!$Z$13*1000))*100</f>
        <v>0.11499999999999999</v>
      </c>
    </row>
    <row r="20" spans="1:38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((Sheet2!N7/1000)/(Sheet1!$P$13*1000))*100</f>
        <v>0.15196721311475411</v>
      </c>
      <c r="S20" s="17">
        <f>((Sheet2!O7/1000)/(Sheet1!$P$13*1000))*100</f>
        <v>9.2622950819672117E-2</v>
      </c>
      <c r="T20" s="17">
        <f>((Sheet2!P7/1000)/(Sheet1!$P$13*1000))*100</f>
        <v>0.60057377049180327</v>
      </c>
      <c r="U20" s="17">
        <f>(Sheet2!Q7/(1000*Sheet1!$U$13))*100</f>
        <v>1.3916666666666666</v>
      </c>
      <c r="V20" s="1">
        <v>0.02</v>
      </c>
      <c r="Z20" s="17">
        <f>((Sheet2!Y7/1000)/(Sheet1!$Z$13*1000))*100</f>
        <v>7.6475409836065572E-2</v>
      </c>
    </row>
    <row r="21" spans="1:38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35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((Sheet2!N8/1000)/(Sheet1!$P$13*1000))*100</f>
        <v>0.74262295081967222</v>
      </c>
      <c r="S21" s="17">
        <f>((Sheet2!O8/1000)/(Sheet1!$P$13*1000))*100</f>
        <v>0.1781967213114754</v>
      </c>
      <c r="T21" s="17">
        <f>((Sheet2!P8/1000)/(Sheet1!$P$13*1000))*100</f>
        <v>5.8278688524590158E-2</v>
      </c>
      <c r="U21" s="17">
        <f>(Sheet2!Q8/(1000*Sheet1!$U$13))*100</f>
        <v>1.7750000000000001</v>
      </c>
      <c r="V21" s="1">
        <v>0</v>
      </c>
      <c r="Z21" s="17">
        <f>((Sheet2!Y8/1000)/(Sheet1!$Z$13*1000))*100</f>
        <v>0.78581967213114756</v>
      </c>
    </row>
    <row r="22" spans="1:38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((Sheet2!N9/1000)/(Sheet1!$P$13*1000))*100</f>
        <v>0.1119672131147541</v>
      </c>
      <c r="S22" s="17">
        <f>((Sheet2!O9/1000)/(Sheet1!$P$13*1000))*100</f>
        <v>3.6393442622950821E-2</v>
      </c>
      <c r="T22" s="17">
        <f>((Sheet2!P9/1000)/(Sheet1!$P$13*1000))*100</f>
        <v>4.6885245901639339E-2</v>
      </c>
      <c r="U22" s="17">
        <f>(Sheet2!Q9/(1000*Sheet1!$U$13))*100</f>
        <v>5.8333333333333327E-2</v>
      </c>
      <c r="V22" s="1">
        <v>5.0000000000000001E-3</v>
      </c>
      <c r="Z22" s="17">
        <f>((Sheet2!Y9/1000)/(Sheet1!$Z$13*1000))*100</f>
        <v>6.6229508196721326E-2</v>
      </c>
    </row>
    <row r="23" spans="1:38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">
        <v>0</v>
      </c>
      <c r="Z23" s="17"/>
    </row>
    <row r="24" spans="1:38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">
        <v>0</v>
      </c>
      <c r="Z24" s="17"/>
    </row>
    <row r="25" spans="1:38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">
        <v>0</v>
      </c>
      <c r="Z25" s="17"/>
    </row>
    <row r="26" spans="1:38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">
        <v>0</v>
      </c>
      <c r="Z26" s="17"/>
    </row>
    <row r="27" spans="1:38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">
        <v>0</v>
      </c>
      <c r="Z27" s="17"/>
    </row>
    <row r="28" spans="1:38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">
        <v>0</v>
      </c>
      <c r="Z28" s="17"/>
    </row>
    <row r="29" spans="1:38" x14ac:dyDescent="0.45">
      <c r="A29" s="3" t="s">
        <v>1762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">
        <v>0</v>
      </c>
      <c r="Z29" s="17"/>
    </row>
    <row r="30" spans="1:38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Z30</f>
        <v>93.389590163934429</v>
      </c>
      <c r="S30" s="17">
        <f>M30</f>
        <v>74.067578772802662</v>
      </c>
      <c r="T30" s="17">
        <f>N30</f>
        <v>0</v>
      </c>
      <c r="U30" s="17">
        <f>100-SUM(U15:U29)</f>
        <v>69.360833333333332</v>
      </c>
      <c r="V30" s="1">
        <f>100 - SUM(V15:V29)</f>
        <v>82.185000000000002</v>
      </c>
      <c r="Z30" s="17">
        <f>100-SUM(Z15:Z22)</f>
        <v>93.389590163934429</v>
      </c>
    </row>
    <row r="31" spans="1:38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S31" si="1">Q13</f>
        <v>1.22</v>
      </c>
      <c r="R31" s="1">
        <f t="shared" si="1"/>
        <v>1.22</v>
      </c>
      <c r="S31" s="1">
        <f t="shared" si="1"/>
        <v>1.22</v>
      </c>
      <c r="U31" s="1">
        <f>U13</f>
        <v>1.2</v>
      </c>
      <c r="V31" s="1">
        <v>1.333</v>
      </c>
      <c r="X31" s="1">
        <v>1.349</v>
      </c>
      <c r="Y31" s="1">
        <v>1.349</v>
      </c>
      <c r="Z31" s="1">
        <v>1.22</v>
      </c>
    </row>
    <row r="32" spans="1:38" s="8" customFormat="1" x14ac:dyDescent="0.45">
      <c r="A32" s="15" t="s">
        <v>48</v>
      </c>
      <c r="P32" s="1">
        <f t="shared" ref="P32:S45" si="2">P14</f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  <c r="Z32" s="19"/>
    </row>
    <row r="33" spans="1:26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3">I15</f>
        <v>2.8688524590163935E-2</v>
      </c>
      <c r="J33" s="17">
        <f t="shared" si="3"/>
        <v>2.6065573770491804E-2</v>
      </c>
      <c r="K33" s="17">
        <f t="shared" ref="K33" si="4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2"/>
        <v>2.5491803278688527E-2</v>
      </c>
      <c r="Q33" s="1">
        <f t="shared" si="2"/>
        <v>3.0901639344262294E-2</v>
      </c>
      <c r="R33" s="1">
        <f t="shared" si="2"/>
        <v>1.6967213114754097E-2</v>
      </c>
      <c r="S33" s="1">
        <f t="shared" si="2"/>
        <v>2.2131147540983609E-2</v>
      </c>
      <c r="T33" s="17">
        <v>0.9</v>
      </c>
      <c r="U33" s="17">
        <f t="shared" ref="U33:U48" si="5">U15</f>
        <v>6.9999999999999993E-2</v>
      </c>
      <c r="V33" s="1">
        <v>0.6</v>
      </c>
      <c r="W33" s="1">
        <v>0.02</v>
      </c>
      <c r="X33" s="1">
        <v>2.1999999999999999E-2</v>
      </c>
      <c r="Y33" s="1">
        <v>2.1999999999999999E-2</v>
      </c>
      <c r="Z33" s="17">
        <f>Z15</f>
        <v>1.9262295081967213E-2</v>
      </c>
    </row>
    <row r="34" spans="1:26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3"/>
        <v>15.614754098360656</v>
      </c>
      <c r="J34" s="17">
        <f t="shared" si="3"/>
        <v>4.8235245901639345</v>
      </c>
      <c r="K34" s="17">
        <f t="shared" ref="K34" si="6">K16</f>
        <v>12.204918032786885</v>
      </c>
      <c r="L34" s="17"/>
      <c r="M34" s="19">
        <f>M16</f>
        <v>14.942205638474295</v>
      </c>
      <c r="N34" s="17"/>
      <c r="O34" s="17"/>
      <c r="P34" s="1">
        <f t="shared" si="2"/>
        <v>7.2295901639344251</v>
      </c>
      <c r="Q34" s="1">
        <f t="shared" si="2"/>
        <v>1.7617213114754098</v>
      </c>
      <c r="R34" s="1">
        <f t="shared" si="2"/>
        <v>14.449426229508195</v>
      </c>
      <c r="S34" s="1">
        <f t="shared" si="2"/>
        <v>11.497213114754096</v>
      </c>
      <c r="T34" s="17"/>
      <c r="U34" s="17">
        <f t="shared" si="5"/>
        <v>16.974999999999998</v>
      </c>
      <c r="Z34" s="17">
        <f t="shared" ref="Z34:Z40" si="7">Z16</f>
        <v>3.1368852459016399</v>
      </c>
    </row>
    <row r="35" spans="1:26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3"/>
        <v>10.016393442622951</v>
      </c>
      <c r="J35" s="17">
        <f t="shared" si="3"/>
        <v>2.0954918032786889</v>
      </c>
      <c r="K35" s="17">
        <f t="shared" ref="K35" si="8">K17</f>
        <v>7.5737704918032795</v>
      </c>
      <c r="L35" s="17"/>
      <c r="M35" s="19">
        <f t="shared" ref="M35:M39" si="9">M17</f>
        <v>9.1776119402985081</v>
      </c>
      <c r="N35" s="17"/>
      <c r="O35" s="17"/>
      <c r="P35" s="1">
        <f t="shared" si="2"/>
        <v>4.5713114754098365</v>
      </c>
      <c r="Q35" s="1">
        <f t="shared" si="2"/>
        <v>0.85655737704918022</v>
      </c>
      <c r="R35" s="1">
        <f t="shared" si="2"/>
        <v>8.8337704918032784</v>
      </c>
      <c r="S35" s="1">
        <f t="shared" si="2"/>
        <v>7.1161475409836052</v>
      </c>
      <c r="T35" s="17"/>
      <c r="U35" s="17">
        <f t="shared" si="5"/>
        <v>8.7833333333333332</v>
      </c>
      <c r="Z35" s="17">
        <f t="shared" si="7"/>
        <v>1.7651639344262295</v>
      </c>
    </row>
    <row r="36" spans="1:26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3"/>
        <v>0.53852459016393439</v>
      </c>
      <c r="J36" s="17">
        <f t="shared" si="3"/>
        <v>0.61827868852459023</v>
      </c>
      <c r="K36" s="17">
        <f t="shared" ref="K36" si="10">K18</f>
        <v>0.3040983606557377</v>
      </c>
      <c r="L36" s="17"/>
      <c r="M36" s="19">
        <f t="shared" si="9"/>
        <v>0.68101160862354893</v>
      </c>
      <c r="N36" s="17"/>
      <c r="O36" s="17"/>
      <c r="P36" s="1">
        <f t="shared" si="2"/>
        <v>6.6147540983606562E-2</v>
      </c>
      <c r="Q36" s="1">
        <f t="shared" si="2"/>
        <v>0.24795081967213117</v>
      </c>
      <c r="R36" s="1">
        <f t="shared" si="2"/>
        <v>0.2439344262295082</v>
      </c>
      <c r="S36" s="1">
        <f t="shared" si="2"/>
        <v>0.30836065573770488</v>
      </c>
      <c r="T36" s="17"/>
      <c r="U36" s="17">
        <f t="shared" si="5"/>
        <v>1.3083333333333331</v>
      </c>
      <c r="Z36" s="17">
        <f t="shared" si="7"/>
        <v>0.64557377049180331</v>
      </c>
    </row>
    <row r="37" spans="1:26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3"/>
        <v>2.295081967213115E-2</v>
      </c>
      <c r="J37" s="24">
        <f t="shared" si="3"/>
        <v>4.2377049180327871E-2</v>
      </c>
      <c r="K37" s="24">
        <f t="shared" ref="K37" si="11">K19</f>
        <v>6.5573770491803282E-2</v>
      </c>
      <c r="L37" s="24">
        <f t="shared" ref="L37:L40" si="12">L19</f>
        <v>3.241666666666667E-2</v>
      </c>
      <c r="M37" s="24">
        <f t="shared" si="9"/>
        <v>6.0696517412935316E-2</v>
      </c>
      <c r="N37" s="24"/>
      <c r="O37" s="26">
        <f>H37</f>
        <v>8.4636427076064216</v>
      </c>
      <c r="P37" s="1">
        <f t="shared" si="2"/>
        <v>4.3852459016393446E-2</v>
      </c>
      <c r="Q37" s="1">
        <f t="shared" si="2"/>
        <v>4.0163934426229514E-3</v>
      </c>
      <c r="R37" s="1">
        <f t="shared" si="2"/>
        <v>4.5737704918032793E-2</v>
      </c>
      <c r="S37" s="1">
        <f t="shared" si="2"/>
        <v>0.11819672131147541</v>
      </c>
      <c r="T37" s="24"/>
      <c r="U37" s="24">
        <f t="shared" si="5"/>
        <v>0.27750000000000002</v>
      </c>
      <c r="Z37" s="17">
        <f t="shared" si="7"/>
        <v>0.11499999999999999</v>
      </c>
    </row>
    <row r="38" spans="1:26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3"/>
        <v>0.17377049180327869</v>
      </c>
      <c r="J38" s="24">
        <f t="shared" si="3"/>
        <v>0.33540983606557373</v>
      </c>
      <c r="K38" s="24">
        <f t="shared" ref="K38" si="13">K20</f>
        <v>0.21311475409836067</v>
      </c>
      <c r="L38" s="24">
        <f t="shared" si="12"/>
        <v>0.13633333333333331</v>
      </c>
      <c r="M38" s="24">
        <f t="shared" si="9"/>
        <v>0.15174129353233831</v>
      </c>
      <c r="N38" s="24"/>
      <c r="O38" s="26">
        <f>H38</f>
        <v>0.18785764131193303</v>
      </c>
      <c r="P38" s="1">
        <f t="shared" si="2"/>
        <v>6.6885245901639342E-2</v>
      </c>
      <c r="Q38" s="1">
        <f t="shared" si="2"/>
        <v>0.18663934426229509</v>
      </c>
      <c r="R38" s="1">
        <f t="shared" si="2"/>
        <v>0.15196721311475411</v>
      </c>
      <c r="S38" s="1">
        <f t="shared" si="2"/>
        <v>9.2622950819672117E-2</v>
      </c>
      <c r="T38" s="24"/>
      <c r="U38" s="24">
        <f t="shared" si="5"/>
        <v>1.3916666666666666</v>
      </c>
      <c r="Z38" s="17">
        <f t="shared" si="7"/>
        <v>7.6475409836065572E-2</v>
      </c>
    </row>
    <row r="39" spans="1:26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3"/>
        <v>1.3106557377049179</v>
      </c>
      <c r="J39" s="24">
        <f t="shared" si="3"/>
        <v>2.4791803278688525</v>
      </c>
      <c r="K39" s="24">
        <f t="shared" ref="K39" si="14">K21</f>
        <v>0.86967213114754094</v>
      </c>
      <c r="L39" s="24"/>
      <c r="M39" s="24">
        <f t="shared" si="9"/>
        <v>0.84436152570480927</v>
      </c>
      <c r="N39" s="24"/>
      <c r="O39" s="26">
        <f>H39</f>
        <v>0</v>
      </c>
      <c r="P39" s="1">
        <f t="shared" si="2"/>
        <v>0.64057377049180331</v>
      </c>
      <c r="Q39" s="1">
        <f t="shared" si="2"/>
        <v>0.99868852459016388</v>
      </c>
      <c r="R39" s="1">
        <f t="shared" si="2"/>
        <v>0.74262295081967222</v>
      </c>
      <c r="S39" s="1">
        <f t="shared" si="2"/>
        <v>0.1781967213114754</v>
      </c>
      <c r="T39" s="24"/>
      <c r="U39" s="24">
        <f t="shared" si="5"/>
        <v>1.7750000000000001</v>
      </c>
      <c r="Z39" s="17">
        <f t="shared" si="7"/>
        <v>0.78581967213114756</v>
      </c>
    </row>
    <row r="40" spans="1:26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3"/>
        <v>0.13188524590163933</v>
      </c>
      <c r="J40" s="24">
        <f t="shared" si="3"/>
        <v>0.27098360655737708</v>
      </c>
      <c r="K40" s="24">
        <f t="shared" ref="K40" si="15">K22</f>
        <v>0.1371311475409836</v>
      </c>
      <c r="L40" s="24">
        <f t="shared" si="12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2"/>
        <v>7.1967213114754097E-2</v>
      </c>
      <c r="Q40" s="1">
        <f t="shared" si="2"/>
        <v>3.2950819672131149E-2</v>
      </c>
      <c r="R40" s="1">
        <f t="shared" si="2"/>
        <v>0.1119672131147541</v>
      </c>
      <c r="S40" s="1">
        <f t="shared" si="2"/>
        <v>3.6393442622950821E-2</v>
      </c>
      <c r="T40" s="24"/>
      <c r="U40" s="24">
        <f t="shared" si="5"/>
        <v>5.8333333333333327E-2</v>
      </c>
      <c r="Z40" s="17">
        <f t="shared" si="7"/>
        <v>6.6229508196721326E-2</v>
      </c>
    </row>
    <row r="41" spans="1:26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T41" s="17"/>
      <c r="U41" s="17">
        <f t="shared" si="5"/>
        <v>0</v>
      </c>
      <c r="Z41" s="17"/>
    </row>
    <row r="42" spans="1:26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6">M24</f>
        <v>0</v>
      </c>
      <c r="N42" s="17"/>
      <c r="O42" s="17"/>
      <c r="P42" s="1">
        <f t="shared" si="2"/>
        <v>0</v>
      </c>
      <c r="Q42" s="1">
        <f t="shared" si="2"/>
        <v>0</v>
      </c>
      <c r="R42" s="1">
        <f t="shared" si="2"/>
        <v>0</v>
      </c>
      <c r="S42" s="1">
        <f t="shared" si="2"/>
        <v>0</v>
      </c>
      <c r="T42" s="17"/>
      <c r="U42" s="17">
        <f t="shared" si="5"/>
        <v>0</v>
      </c>
      <c r="Z42" s="17"/>
    </row>
    <row r="43" spans="1:26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6"/>
        <v>0</v>
      </c>
      <c r="N43" s="17"/>
      <c r="O43" s="17"/>
      <c r="P43" s="1">
        <f t="shared" si="2"/>
        <v>0</v>
      </c>
      <c r="Q43" s="1">
        <f t="shared" si="2"/>
        <v>0</v>
      </c>
      <c r="R43" s="1">
        <f t="shared" si="2"/>
        <v>0</v>
      </c>
      <c r="S43" s="1">
        <f t="shared" si="2"/>
        <v>0</v>
      </c>
      <c r="T43" s="17"/>
      <c r="U43" s="17">
        <f t="shared" si="5"/>
        <v>0</v>
      </c>
      <c r="Z43" s="17"/>
    </row>
    <row r="44" spans="1:26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6"/>
        <v>0</v>
      </c>
      <c r="N44" s="17"/>
      <c r="O44" s="17"/>
      <c r="P44" s="1">
        <f t="shared" si="2"/>
        <v>0</v>
      </c>
      <c r="Q44" s="1">
        <f t="shared" si="2"/>
        <v>0</v>
      </c>
      <c r="R44" s="1">
        <f t="shared" si="2"/>
        <v>0</v>
      </c>
      <c r="S44" s="1">
        <f t="shared" si="2"/>
        <v>0</v>
      </c>
      <c r="T44" s="17"/>
      <c r="U44" s="17">
        <f t="shared" si="5"/>
        <v>0</v>
      </c>
      <c r="Z44" s="17"/>
    </row>
    <row r="45" spans="1:26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6"/>
        <v>0</v>
      </c>
      <c r="N45" s="17"/>
      <c r="O45" s="17"/>
      <c r="P45" s="1">
        <f t="shared" si="2"/>
        <v>0</v>
      </c>
      <c r="Q45" s="1">
        <f t="shared" si="2"/>
        <v>0</v>
      </c>
      <c r="R45" s="1">
        <f t="shared" si="2"/>
        <v>0</v>
      </c>
      <c r="S45" s="1">
        <f t="shared" si="2"/>
        <v>0</v>
      </c>
      <c r="T45" s="17"/>
      <c r="U45" s="17">
        <f t="shared" si="5"/>
        <v>0</v>
      </c>
      <c r="Z45" s="17"/>
    </row>
    <row r="46" spans="1:26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6"/>
        <v>0</v>
      </c>
      <c r="N46" s="17"/>
      <c r="O46" s="17"/>
      <c r="P46" s="17">
        <f>J46</f>
        <v>0</v>
      </c>
      <c r="Q46" s="17">
        <f>K46</f>
        <v>0</v>
      </c>
      <c r="R46" s="17">
        <f>Z46</f>
        <v>0</v>
      </c>
      <c r="S46" s="17">
        <f>M46</f>
        <v>0</v>
      </c>
      <c r="T46" s="17"/>
      <c r="U46" s="17">
        <f t="shared" si="5"/>
        <v>0</v>
      </c>
      <c r="Z46" s="17"/>
    </row>
    <row r="47" spans="1:26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6"/>
        <v>0</v>
      </c>
      <c r="N47" s="24"/>
      <c r="O47" s="24"/>
      <c r="P47" s="1">
        <f>P29</f>
        <v>0</v>
      </c>
      <c r="Q47" s="1">
        <f t="shared" ref="Q47:S47" si="17">Q29</f>
        <v>0</v>
      </c>
      <c r="R47" s="1">
        <f t="shared" si="17"/>
        <v>0</v>
      </c>
      <c r="S47" s="1">
        <f t="shared" si="17"/>
        <v>0</v>
      </c>
      <c r="T47" s="24"/>
      <c r="U47" s="24">
        <f t="shared" si="5"/>
        <v>0</v>
      </c>
      <c r="Z47" s="17"/>
    </row>
    <row r="48" spans="1:26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6"/>
        <v>74.067578772802662</v>
      </c>
      <c r="N48" s="17"/>
      <c r="O48" s="17"/>
      <c r="P48" s="1">
        <f t="shared" ref="P48:S48" si="18">P30</f>
        <v>89.308688524590167</v>
      </c>
      <c r="Q48" s="1">
        <f t="shared" si="18"/>
        <v>78.597295081967218</v>
      </c>
      <c r="R48" s="1">
        <f t="shared" si="18"/>
        <v>93.389590163934429</v>
      </c>
      <c r="S48" s="1">
        <f t="shared" si="18"/>
        <v>74.067578772802662</v>
      </c>
      <c r="T48" s="17"/>
      <c r="U48" s="17">
        <f t="shared" si="5"/>
        <v>69.360833333333332</v>
      </c>
      <c r="Z48" s="17">
        <f>100-SUM(Z33:Z40)</f>
        <v>93.389590163934429</v>
      </c>
    </row>
    <row r="49" spans="1:26" s="10" customFormat="1" x14ac:dyDescent="0.45">
      <c r="A49" s="9" t="s">
        <v>27</v>
      </c>
      <c r="B49" s="10">
        <v>13335654.81024</v>
      </c>
      <c r="C49" s="10">
        <v>2030000</v>
      </c>
      <c r="D49" s="10">
        <v>70000000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T49" s="10">
        <v>15200000</v>
      </c>
      <c r="U49" s="10">
        <v>40000000</v>
      </c>
      <c r="V49" s="10">
        <v>10000000</v>
      </c>
      <c r="W49" s="10">
        <v>25000000</v>
      </c>
      <c r="X49" s="10">
        <v>10000000</v>
      </c>
      <c r="Z49" s="10">
        <v>20000000</v>
      </c>
    </row>
    <row r="50" spans="1:26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V50" s="1">
        <v>365</v>
      </c>
      <c r="X50" s="1">
        <v>300</v>
      </c>
    </row>
    <row r="51" spans="1:26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T51" s="1">
        <v>20</v>
      </c>
      <c r="V51" s="1">
        <v>30</v>
      </c>
      <c r="W51" s="1">
        <v>25</v>
      </c>
    </row>
    <row r="52" spans="1:26" x14ac:dyDescent="0.45">
      <c r="A52" s="3" t="s">
        <v>30</v>
      </c>
      <c r="B52" s="1">
        <v>437</v>
      </c>
      <c r="C52" s="1">
        <v>80</v>
      </c>
      <c r="D52" s="1">
        <v>477.4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T52" s="1">
        <v>150</v>
      </c>
      <c r="V52" s="1">
        <v>116.67</v>
      </c>
    </row>
    <row r="53" spans="1:26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T53" s="1">
        <v>1</v>
      </c>
      <c r="V53" s="1">
        <v>0</v>
      </c>
    </row>
    <row r="54" spans="1:26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T54" s="1">
        <v>35</v>
      </c>
    </row>
    <row r="55" spans="1:26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1">
        <v>0.57999999999999996</v>
      </c>
      <c r="U55" s="34">
        <v>0.77</v>
      </c>
      <c r="V55" s="1">
        <v>0.51</v>
      </c>
      <c r="W55" s="1">
        <v>0.77</v>
      </c>
      <c r="X55" s="1">
        <v>0.77</v>
      </c>
      <c r="Y55" s="1">
        <v>0.77</v>
      </c>
      <c r="Z55" s="1">
        <v>0.77</v>
      </c>
    </row>
    <row r="56" spans="1:26" x14ac:dyDescent="0.45">
      <c r="A56" s="3" t="s">
        <v>45</v>
      </c>
      <c r="F56" s="1">
        <v>40</v>
      </c>
      <c r="N56" s="1">
        <v>8</v>
      </c>
    </row>
    <row r="57" spans="1:26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T57" s="1">
        <v>130</v>
      </c>
      <c r="V57" s="1">
        <v>200</v>
      </c>
      <c r="W57" s="1">
        <v>400</v>
      </c>
      <c r="X57" s="1">
        <v>20</v>
      </c>
      <c r="Y57" s="1">
        <v>20</v>
      </c>
    </row>
    <row r="58" spans="1:26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6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V59" s="1">
        <v>0</v>
      </c>
      <c r="X59" s="1">
        <v>0</v>
      </c>
      <c r="Y59" s="1">
        <v>0</v>
      </c>
    </row>
    <row r="60" spans="1:26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>(Sheet2!Q47/(1000*Sheet1!$U$13))*100</f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6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T63" s="1">
        <v>0</v>
      </c>
      <c r="V63" s="1">
        <v>0</v>
      </c>
      <c r="X63" s="1">
        <v>0</v>
      </c>
      <c r="Y63" s="1">
        <v>0</v>
      </c>
    </row>
    <row r="64" spans="1:26" x14ac:dyDescent="0.45">
      <c r="A64" s="3" t="s">
        <v>53</v>
      </c>
      <c r="D64" s="5">
        <v>1557778</v>
      </c>
    </row>
    <row r="65" spans="1:26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45">
      <c r="A66" s="3" t="s">
        <v>117</v>
      </c>
      <c r="E66" s="1">
        <v>128340</v>
      </c>
    </row>
    <row r="67" spans="1:26" x14ac:dyDescent="0.45">
      <c r="A67" s="3" t="s">
        <v>101</v>
      </c>
      <c r="O67" s="1" t="s">
        <v>102</v>
      </c>
    </row>
    <row r="69" spans="1:26" x14ac:dyDescent="0.45">
      <c r="A69" s="21" t="s">
        <v>128</v>
      </c>
      <c r="E69" s="13"/>
    </row>
    <row r="70" spans="1:26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17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35" t="s">
        <v>166</v>
      </c>
    </row>
    <row r="71" spans="1:26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170</v>
      </c>
      <c r="J71" s="17" t="s">
        <v>170</v>
      </c>
      <c r="K71" s="17" t="s">
        <v>170</v>
      </c>
      <c r="L71" s="17" t="s">
        <v>170</v>
      </c>
      <c r="M71" s="17" t="s">
        <v>170</v>
      </c>
      <c r="N71" s="17" t="s">
        <v>153</v>
      </c>
      <c r="O71" s="17" t="s">
        <v>168</v>
      </c>
      <c r="P71" s="17" t="s">
        <v>170</v>
      </c>
      <c r="Q71" s="17" t="s">
        <v>170</v>
      </c>
      <c r="R71" s="17" t="s">
        <v>170</v>
      </c>
      <c r="S71" s="17" t="s">
        <v>170</v>
      </c>
      <c r="T71" s="17" t="s">
        <v>168</v>
      </c>
      <c r="U71" s="17" t="s">
        <v>170</v>
      </c>
      <c r="V71" s="17" t="s">
        <v>169</v>
      </c>
      <c r="W71" s="17" t="s">
        <v>170</v>
      </c>
      <c r="X71" s="17" t="s">
        <v>152</v>
      </c>
      <c r="Y71" s="17" t="s">
        <v>152</v>
      </c>
      <c r="Z71" s="17" t="s">
        <v>170</v>
      </c>
    </row>
    <row r="72" spans="1:26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35" t="s">
        <v>151</v>
      </c>
      <c r="J72" s="35" t="s">
        <v>151</v>
      </c>
      <c r="K72" s="35" t="s">
        <v>151</v>
      </c>
      <c r="L72" s="35" t="s">
        <v>151</v>
      </c>
      <c r="M72" s="35" t="s">
        <v>151</v>
      </c>
      <c r="N72" s="17" t="s">
        <v>170</v>
      </c>
      <c r="O72" s="17" t="s">
        <v>169</v>
      </c>
      <c r="P72" s="35" t="s">
        <v>151</v>
      </c>
      <c r="Q72" s="35" t="s">
        <v>151</v>
      </c>
      <c r="R72" s="35" t="s">
        <v>151</v>
      </c>
      <c r="S72" s="35" t="s">
        <v>151</v>
      </c>
      <c r="T72" s="17" t="s">
        <v>169</v>
      </c>
      <c r="U72" s="35" t="s">
        <v>151</v>
      </c>
      <c r="V72" s="17" t="s">
        <v>157</v>
      </c>
      <c r="W72" s="35" t="s">
        <v>151</v>
      </c>
      <c r="X72" s="17" t="s">
        <v>154</v>
      </c>
      <c r="Y72" s="17" t="s">
        <v>154</v>
      </c>
      <c r="Z72" s="35" t="s">
        <v>151</v>
      </c>
    </row>
    <row r="73" spans="1:26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152</v>
      </c>
      <c r="J73" s="17" t="s">
        <v>152</v>
      </c>
      <c r="K73" s="35" t="s">
        <v>152</v>
      </c>
      <c r="L73" s="17" t="s">
        <v>152</v>
      </c>
      <c r="M73" s="17" t="s">
        <v>152</v>
      </c>
      <c r="N73" s="17" t="s">
        <v>171</v>
      </c>
      <c r="O73" s="17" t="s">
        <v>170</v>
      </c>
      <c r="P73" s="35" t="s">
        <v>152</v>
      </c>
      <c r="Q73" s="17" t="s">
        <v>152</v>
      </c>
      <c r="R73" s="35" t="s">
        <v>152</v>
      </c>
      <c r="S73" s="35" t="s">
        <v>152</v>
      </c>
      <c r="T73" s="17" t="s">
        <v>170</v>
      </c>
      <c r="U73" s="17" t="s">
        <v>152</v>
      </c>
      <c r="V73" s="17" t="s">
        <v>159</v>
      </c>
      <c r="W73" s="17" t="s">
        <v>152</v>
      </c>
      <c r="X73" s="17" t="s">
        <v>1765</v>
      </c>
      <c r="Y73" s="17" t="s">
        <v>1765</v>
      </c>
      <c r="Z73" s="35" t="s">
        <v>152</v>
      </c>
    </row>
    <row r="74" spans="1:26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156</v>
      </c>
      <c r="J74" s="17" t="s">
        <v>156</v>
      </c>
      <c r="K74" s="35" t="s">
        <v>156</v>
      </c>
      <c r="L74" s="17" t="s">
        <v>156</v>
      </c>
      <c r="M74" s="17" t="s">
        <v>156</v>
      </c>
      <c r="N74" s="17" t="s">
        <v>174</v>
      </c>
      <c r="O74" s="17" t="s">
        <v>171</v>
      </c>
      <c r="P74" s="35" t="s">
        <v>156</v>
      </c>
      <c r="Q74" s="17" t="s">
        <v>156</v>
      </c>
      <c r="R74" s="35" t="s">
        <v>156</v>
      </c>
      <c r="S74" s="35" t="s">
        <v>156</v>
      </c>
      <c r="T74" s="17" t="s">
        <v>171</v>
      </c>
      <c r="U74" s="17" t="s">
        <v>156</v>
      </c>
      <c r="V74" s="17" t="s">
        <v>158</v>
      </c>
      <c r="W74" s="17" t="s">
        <v>156</v>
      </c>
      <c r="X74" s="17" t="s">
        <v>155</v>
      </c>
      <c r="Y74" s="17" t="s">
        <v>155</v>
      </c>
      <c r="Z74" s="35" t="s">
        <v>156</v>
      </c>
    </row>
    <row r="75" spans="1:26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154</v>
      </c>
      <c r="J75" s="17" t="s">
        <v>154</v>
      </c>
      <c r="K75" s="35" t="s">
        <v>154</v>
      </c>
      <c r="L75" s="17" t="s">
        <v>154</v>
      </c>
      <c r="M75" s="17" t="s">
        <v>154</v>
      </c>
      <c r="N75" s="17" t="s">
        <v>157</v>
      </c>
      <c r="O75" s="17" t="s">
        <v>172</v>
      </c>
      <c r="P75" s="35" t="s">
        <v>154</v>
      </c>
      <c r="Q75" s="17" t="s">
        <v>154</v>
      </c>
      <c r="R75" s="35" t="s">
        <v>154</v>
      </c>
      <c r="S75" s="35" t="s">
        <v>154</v>
      </c>
      <c r="T75" s="17" t="s">
        <v>172</v>
      </c>
      <c r="U75" s="17" t="s">
        <v>154</v>
      </c>
      <c r="V75" s="17" t="s">
        <v>160</v>
      </c>
      <c r="W75" s="17" t="s">
        <v>154</v>
      </c>
      <c r="X75" s="17" t="s">
        <v>176</v>
      </c>
      <c r="Y75" s="17" t="s">
        <v>176</v>
      </c>
      <c r="Z75" s="35" t="s">
        <v>154</v>
      </c>
    </row>
    <row r="76" spans="1:26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176</v>
      </c>
      <c r="J76" s="17" t="s">
        <v>176</v>
      </c>
      <c r="K76" s="35" t="s">
        <v>176</v>
      </c>
      <c r="L76" s="17" t="s">
        <v>176</v>
      </c>
      <c r="M76" s="17" t="s">
        <v>176</v>
      </c>
      <c r="N76" s="17" t="s">
        <v>158</v>
      </c>
      <c r="O76" s="17" t="s">
        <v>173</v>
      </c>
      <c r="P76" s="35" t="s">
        <v>176</v>
      </c>
      <c r="Q76" s="17" t="s">
        <v>176</v>
      </c>
      <c r="R76" s="35" t="s">
        <v>176</v>
      </c>
      <c r="S76" s="35" t="s">
        <v>176</v>
      </c>
      <c r="T76" s="17" t="s">
        <v>173</v>
      </c>
      <c r="U76" s="17" t="s">
        <v>176</v>
      </c>
      <c r="V76" s="17" t="s">
        <v>169</v>
      </c>
      <c r="W76" s="17" t="s">
        <v>176</v>
      </c>
      <c r="X76" s="17" t="s">
        <v>157</v>
      </c>
      <c r="Y76" s="17" t="s">
        <v>157</v>
      </c>
      <c r="Z76" s="35" t="s">
        <v>176</v>
      </c>
    </row>
    <row r="77" spans="1:26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157</v>
      </c>
      <c r="J77" s="17" t="s">
        <v>157</v>
      </c>
      <c r="K77" s="35" t="s">
        <v>157</v>
      </c>
      <c r="L77" s="17" t="s">
        <v>157</v>
      </c>
      <c r="M77" s="17" t="s">
        <v>157</v>
      </c>
      <c r="N77" s="17" t="s">
        <v>159</v>
      </c>
      <c r="O77" s="17" t="s">
        <v>174</v>
      </c>
      <c r="P77" s="35" t="s">
        <v>157</v>
      </c>
      <c r="Q77" s="17" t="s">
        <v>157</v>
      </c>
      <c r="R77" s="35" t="s">
        <v>157</v>
      </c>
      <c r="S77" s="35" t="s">
        <v>157</v>
      </c>
      <c r="T77" s="17" t="s">
        <v>174</v>
      </c>
      <c r="U77" s="17" t="s">
        <v>157</v>
      </c>
      <c r="V77" s="17" t="s">
        <v>174</v>
      </c>
      <c r="W77" s="17" t="s">
        <v>157</v>
      </c>
      <c r="X77" s="17" t="s">
        <v>158</v>
      </c>
      <c r="Y77" s="17" t="s">
        <v>158</v>
      </c>
      <c r="Z77" s="35" t="s">
        <v>157</v>
      </c>
    </row>
    <row r="78" spans="1:26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158</v>
      </c>
      <c r="J78" s="17" t="s">
        <v>158</v>
      </c>
      <c r="K78" s="35" t="s">
        <v>158</v>
      </c>
      <c r="L78" s="17" t="s">
        <v>158</v>
      </c>
      <c r="M78" s="17" t="s">
        <v>158</v>
      </c>
      <c r="N78" s="17" t="s">
        <v>160</v>
      </c>
      <c r="O78" s="17" t="s">
        <v>157</v>
      </c>
      <c r="P78" s="35" t="s">
        <v>158</v>
      </c>
      <c r="Q78" s="17" t="s">
        <v>158</v>
      </c>
      <c r="R78" s="35" t="s">
        <v>158</v>
      </c>
      <c r="S78" s="35" t="s">
        <v>158</v>
      </c>
      <c r="T78" s="17" t="s">
        <v>157</v>
      </c>
      <c r="U78" s="17" t="s">
        <v>158</v>
      </c>
      <c r="V78" s="17" t="s">
        <v>174</v>
      </c>
      <c r="W78" s="17" t="s">
        <v>158</v>
      </c>
      <c r="X78" s="17" t="s">
        <v>159</v>
      </c>
      <c r="Y78" s="17" t="s">
        <v>159</v>
      </c>
      <c r="Z78" s="35" t="s">
        <v>158</v>
      </c>
    </row>
    <row r="79" spans="1:26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159</v>
      </c>
      <c r="J79" s="17" t="s">
        <v>159</v>
      </c>
      <c r="K79" s="35" t="s">
        <v>159</v>
      </c>
      <c r="L79" s="17" t="s">
        <v>159</v>
      </c>
      <c r="M79" s="17" t="s">
        <v>159</v>
      </c>
      <c r="N79" s="17" t="s">
        <v>161</v>
      </c>
      <c r="O79" s="17" t="s">
        <v>158</v>
      </c>
      <c r="P79" s="35" t="s">
        <v>159</v>
      </c>
      <c r="Q79" s="17" t="s">
        <v>159</v>
      </c>
      <c r="R79" s="35" t="s">
        <v>159</v>
      </c>
      <c r="S79" s="35" t="s">
        <v>159</v>
      </c>
      <c r="T79" s="17" t="s">
        <v>158</v>
      </c>
      <c r="U79" s="17" t="s">
        <v>159</v>
      </c>
      <c r="V79" s="17" t="s">
        <v>154</v>
      </c>
      <c r="W79" s="17" t="s">
        <v>159</v>
      </c>
      <c r="X79" s="17" t="s">
        <v>160</v>
      </c>
      <c r="Y79" s="17" t="s">
        <v>160</v>
      </c>
      <c r="Z79" s="35" t="s">
        <v>159</v>
      </c>
    </row>
    <row r="80" spans="1:26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160</v>
      </c>
      <c r="J80" s="17" t="s">
        <v>160</v>
      </c>
      <c r="K80" s="35" t="s">
        <v>160</v>
      </c>
      <c r="L80" s="17" t="s">
        <v>160</v>
      </c>
      <c r="M80" s="17" t="s">
        <v>160</v>
      </c>
      <c r="N80" s="17" t="s">
        <v>162</v>
      </c>
      <c r="O80" s="17" t="s">
        <v>159</v>
      </c>
      <c r="P80" s="35" t="s">
        <v>160</v>
      </c>
      <c r="Q80" s="17" t="s">
        <v>160</v>
      </c>
      <c r="R80" s="35" t="s">
        <v>160</v>
      </c>
      <c r="S80" s="35" t="s">
        <v>160</v>
      </c>
      <c r="T80" s="17" t="s">
        <v>159</v>
      </c>
      <c r="U80" s="17" t="s">
        <v>160</v>
      </c>
      <c r="V80" s="17" t="s">
        <v>161</v>
      </c>
      <c r="W80" s="17" t="s">
        <v>160</v>
      </c>
      <c r="X80" s="17" t="s">
        <v>161</v>
      </c>
      <c r="Y80" s="17" t="s">
        <v>161</v>
      </c>
      <c r="Z80" s="35" t="s">
        <v>160</v>
      </c>
    </row>
    <row r="81" spans="1:26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161</v>
      </c>
      <c r="J81" s="17" t="s">
        <v>161</v>
      </c>
      <c r="K81" s="35" t="s">
        <v>161</v>
      </c>
      <c r="L81" s="17" t="s">
        <v>161</v>
      </c>
      <c r="M81" s="17" t="s">
        <v>161</v>
      </c>
      <c r="N81" s="17" t="s">
        <v>163</v>
      </c>
      <c r="O81" s="17" t="s">
        <v>160</v>
      </c>
      <c r="P81" s="35" t="s">
        <v>161</v>
      </c>
      <c r="Q81" s="17" t="s">
        <v>161</v>
      </c>
      <c r="R81" s="35" t="s">
        <v>161</v>
      </c>
      <c r="S81" s="35" t="s">
        <v>161</v>
      </c>
      <c r="T81" s="17" t="s">
        <v>160</v>
      </c>
      <c r="U81" s="17" t="s">
        <v>161</v>
      </c>
      <c r="V81" s="17" t="s">
        <v>162</v>
      </c>
      <c r="W81" s="17" t="s">
        <v>161</v>
      </c>
      <c r="X81" s="17" t="s">
        <v>162</v>
      </c>
      <c r="Y81" s="17" t="s">
        <v>162</v>
      </c>
      <c r="Z81" s="35" t="s">
        <v>161</v>
      </c>
    </row>
    <row r="82" spans="1:26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162</v>
      </c>
      <c r="J82" s="17" t="s">
        <v>162</v>
      </c>
      <c r="K82" s="35" t="s">
        <v>162</v>
      </c>
      <c r="L82" s="17" t="s">
        <v>162</v>
      </c>
      <c r="M82" s="17" t="s">
        <v>162</v>
      </c>
      <c r="N82" s="17" t="s">
        <v>164</v>
      </c>
      <c r="O82" s="17" t="s">
        <v>161</v>
      </c>
      <c r="P82" s="35" t="s">
        <v>162</v>
      </c>
      <c r="Q82" s="17" t="s">
        <v>162</v>
      </c>
      <c r="R82" s="35" t="s">
        <v>162</v>
      </c>
      <c r="S82" s="35" t="s">
        <v>162</v>
      </c>
      <c r="T82" s="17" t="s">
        <v>161</v>
      </c>
      <c r="U82" s="17" t="s">
        <v>162</v>
      </c>
      <c r="V82" s="17" t="s">
        <v>163</v>
      </c>
      <c r="W82" s="17" t="s">
        <v>162</v>
      </c>
      <c r="X82" s="17" t="s">
        <v>163</v>
      </c>
      <c r="Y82" s="17" t="s">
        <v>163</v>
      </c>
      <c r="Z82" s="35" t="s">
        <v>162</v>
      </c>
    </row>
    <row r="83" spans="1:26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7" t="s">
        <v>163</v>
      </c>
      <c r="J83" s="17" t="s">
        <v>163</v>
      </c>
      <c r="K83" s="35" t="s">
        <v>163</v>
      </c>
      <c r="L83" s="17" t="s">
        <v>163</v>
      </c>
      <c r="M83" s="17" t="s">
        <v>163</v>
      </c>
      <c r="N83" s="1" t="s">
        <v>165</v>
      </c>
      <c r="O83" s="17" t="s">
        <v>162</v>
      </c>
      <c r="P83" s="35" t="s">
        <v>163</v>
      </c>
      <c r="Q83" s="17" t="s">
        <v>163</v>
      </c>
      <c r="R83" s="35" t="s">
        <v>163</v>
      </c>
      <c r="S83" s="35" t="s">
        <v>163</v>
      </c>
      <c r="T83" s="17" t="s">
        <v>162</v>
      </c>
      <c r="U83" s="17" t="s">
        <v>163</v>
      </c>
      <c r="V83" s="17" t="s">
        <v>164</v>
      </c>
      <c r="W83" s="17" t="s">
        <v>163</v>
      </c>
      <c r="X83" s="17" t="s">
        <v>164</v>
      </c>
      <c r="Y83" s="17" t="s">
        <v>164</v>
      </c>
      <c r="Z83" s="35" t="s">
        <v>163</v>
      </c>
    </row>
    <row r="84" spans="1:26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I84" s="17" t="s">
        <v>164</v>
      </c>
      <c r="J84" s="17" t="s">
        <v>164</v>
      </c>
      <c r="K84" s="35" t="s">
        <v>164</v>
      </c>
      <c r="L84" s="17" t="s">
        <v>164</v>
      </c>
      <c r="M84" s="17" t="s">
        <v>164</v>
      </c>
      <c r="O84" s="17" t="s">
        <v>163</v>
      </c>
      <c r="P84" s="35" t="s">
        <v>164</v>
      </c>
      <c r="Q84" s="17" t="s">
        <v>164</v>
      </c>
      <c r="R84" s="35" t="s">
        <v>164</v>
      </c>
      <c r="S84" s="35" t="s">
        <v>164</v>
      </c>
      <c r="T84" s="17" t="s">
        <v>163</v>
      </c>
      <c r="U84" s="17" t="s">
        <v>164</v>
      </c>
      <c r="V84" s="1" t="s">
        <v>165</v>
      </c>
      <c r="W84" s="17" t="s">
        <v>164</v>
      </c>
      <c r="X84" s="1" t="s">
        <v>165</v>
      </c>
      <c r="Y84" s="1" t="s">
        <v>165</v>
      </c>
      <c r="Z84" s="35" t="s">
        <v>164</v>
      </c>
    </row>
    <row r="85" spans="1:26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I85" s="1" t="s">
        <v>165</v>
      </c>
      <c r="J85" s="1" t="s">
        <v>165</v>
      </c>
      <c r="K85" s="14" t="s">
        <v>165</v>
      </c>
      <c r="L85" s="1" t="s">
        <v>165</v>
      </c>
      <c r="M85" s="1" t="s">
        <v>165</v>
      </c>
      <c r="O85" s="17" t="s">
        <v>164</v>
      </c>
      <c r="P85" s="14" t="s">
        <v>165</v>
      </c>
      <c r="Q85" s="1" t="s">
        <v>165</v>
      </c>
      <c r="R85" s="14" t="s">
        <v>165</v>
      </c>
      <c r="S85" s="14" t="s">
        <v>165</v>
      </c>
      <c r="T85" s="17" t="s">
        <v>164</v>
      </c>
      <c r="U85" s="1" t="s">
        <v>165</v>
      </c>
      <c r="W85" s="1" t="s">
        <v>165</v>
      </c>
      <c r="Z85" s="14" t="s">
        <v>165</v>
      </c>
    </row>
    <row r="86" spans="1:26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T86" s="1" t="s">
        <v>165</v>
      </c>
    </row>
    <row r="87" spans="1:26" x14ac:dyDescent="0.45">
      <c r="A87" s="20" t="s">
        <v>146</v>
      </c>
      <c r="F87" s="1" t="s">
        <v>165</v>
      </c>
    </row>
    <row r="88" spans="1:26" x14ac:dyDescent="0.45">
      <c r="A88" s="20" t="s">
        <v>147</v>
      </c>
    </row>
    <row r="89" spans="1:26" x14ac:dyDescent="0.45">
      <c r="A89" s="20" t="s">
        <v>148</v>
      </c>
    </row>
    <row r="91" spans="1:26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Y91" s="17"/>
      <c r="Z91" s="17"/>
    </row>
    <row r="92" spans="1:26" s="41" customFormat="1" x14ac:dyDescent="0.45">
      <c r="A92" s="42" t="s">
        <v>1783</v>
      </c>
      <c r="B92" s="41">
        <f>SUM(B37:B41,B43,B44,B45)</f>
        <v>2.610849557522124</v>
      </c>
      <c r="C92" s="41">
        <f t="shared" ref="C92:Z92" si="19">SUM(C37:C41,C43,C44,C45)</f>
        <v>0.49976106194690262</v>
      </c>
      <c r="D92" s="41">
        <f>SUM(D37:D41,D43,D44,D45)</f>
        <v>2.6019999999999999</v>
      </c>
      <c r="E92" s="41">
        <f t="shared" si="19"/>
        <v>0</v>
      </c>
      <c r="F92" s="41">
        <f t="shared" si="19"/>
        <v>3.694</v>
      </c>
      <c r="G92" s="41">
        <f t="shared" si="19"/>
        <v>2.9009121061359866</v>
      </c>
      <c r="H92" s="41">
        <f t="shared" si="19"/>
        <v>9.2113747383112354</v>
      </c>
      <c r="I92" s="41">
        <f t="shared" si="19"/>
        <v>1.6392622950819671</v>
      </c>
      <c r="J92" s="41">
        <f t="shared" si="19"/>
        <v>3.1279508196721308</v>
      </c>
      <c r="K92" s="41">
        <f t="shared" si="19"/>
        <v>1.2854918032786884</v>
      </c>
      <c r="L92" s="41">
        <f t="shared" si="19"/>
        <v>0.18733333333333332</v>
      </c>
      <c r="M92" s="41">
        <f t="shared" si="19"/>
        <v>1.0654228855721393</v>
      </c>
      <c r="N92" s="41">
        <f t="shared" si="19"/>
        <v>0</v>
      </c>
      <c r="O92" s="41">
        <f t="shared" si="19"/>
        <v>9.2113747383112354</v>
      </c>
      <c r="P92" s="41">
        <f t="shared" si="19"/>
        <v>0.82327868852459019</v>
      </c>
      <c r="Q92" s="41">
        <f t="shared" si="19"/>
        <v>1.2222950819672129</v>
      </c>
      <c r="R92" s="41">
        <f t="shared" si="19"/>
        <v>1.0522950819672132</v>
      </c>
      <c r="S92" s="41">
        <f t="shared" si="19"/>
        <v>0.42540983606557375</v>
      </c>
      <c r="T92" s="41">
        <f t="shared" si="19"/>
        <v>0</v>
      </c>
      <c r="U92" s="41">
        <f>SUM(U37:U41,U43,U44,U45)</f>
        <v>3.5024999999999999</v>
      </c>
      <c r="V92" s="41">
        <f t="shared" si="19"/>
        <v>0</v>
      </c>
      <c r="W92" s="41">
        <f t="shared" si="19"/>
        <v>0</v>
      </c>
      <c r="X92" s="41">
        <f t="shared" si="19"/>
        <v>0</v>
      </c>
      <c r="Y92" s="41">
        <f t="shared" si="19"/>
        <v>0</v>
      </c>
      <c r="Z92" s="41">
        <f t="shared" si="19"/>
        <v>1.0435245901639345</v>
      </c>
    </row>
    <row r="93" spans="1:26" x14ac:dyDescent="0.45">
      <c r="P93" s="17"/>
      <c r="Q93" s="17"/>
      <c r="R93" s="17"/>
      <c r="S93" s="17"/>
      <c r="T93" s="17"/>
      <c r="U93" s="17"/>
      <c r="V93" s="17"/>
      <c r="Y93" s="17"/>
    </row>
    <row r="94" spans="1:26" x14ac:dyDescent="0.45">
      <c r="P94" s="17"/>
      <c r="Q94" s="17"/>
      <c r="R94" s="17"/>
      <c r="S94" s="17"/>
      <c r="T94" s="17"/>
      <c r="U94" s="17"/>
      <c r="V94" s="17"/>
      <c r="Y94" s="17"/>
    </row>
    <row r="95" spans="1:26" x14ac:dyDescent="0.45">
      <c r="P95" s="17"/>
      <c r="Q95" s="17"/>
      <c r="R95" s="17"/>
      <c r="S95" s="17"/>
      <c r="T95" s="17"/>
      <c r="U95" s="17"/>
      <c r="V95" s="17"/>
      <c r="Y95" s="17"/>
    </row>
    <row r="96" spans="1:26" x14ac:dyDescent="0.45">
      <c r="P96" s="17"/>
      <c r="Q96" s="17"/>
      <c r="R96" s="17"/>
      <c r="S96" s="17"/>
      <c r="T96" s="17"/>
      <c r="U96" s="17"/>
      <c r="V96" s="17"/>
      <c r="Y96" s="17"/>
    </row>
    <row r="101" spans="5:5" x14ac:dyDescent="0.45">
      <c r="E101" s="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E1" activePane="topRight" state="frozen"/>
      <selection pane="topRight" activeCell="Y2" sqref="Y2:Y9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5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1789</v>
      </c>
    </row>
    <row r="2" spans="1:25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36">
        <v>235</v>
      </c>
    </row>
    <row r="3" spans="1:25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36">
        <v>38270</v>
      </c>
    </row>
    <row r="4" spans="1:25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36">
        <v>21535</v>
      </c>
    </row>
    <row r="5" spans="1:25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36">
        <v>7876</v>
      </c>
    </row>
    <row r="6" spans="1:25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36">
        <v>1403</v>
      </c>
    </row>
    <row r="7" spans="1:25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36">
        <v>933</v>
      </c>
    </row>
    <row r="8" spans="1:25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36">
        <v>9587</v>
      </c>
    </row>
    <row r="9" spans="1:25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36">
        <v>808</v>
      </c>
    </row>
    <row r="10" spans="1:25" x14ac:dyDescent="0.45">
      <c r="A10" s="3" t="s">
        <v>9</v>
      </c>
    </row>
    <row r="11" spans="1:25" x14ac:dyDescent="0.45">
      <c r="A11" s="3" t="s">
        <v>10</v>
      </c>
    </row>
    <row r="12" spans="1:25" x14ac:dyDescent="0.45">
      <c r="A12" s="3" t="s">
        <v>11</v>
      </c>
    </row>
    <row r="13" spans="1:25" x14ac:dyDescent="0.45">
      <c r="A13" s="3" t="s">
        <v>12</v>
      </c>
    </row>
    <row r="14" spans="1:25" x14ac:dyDescent="0.45">
      <c r="A14" s="3" t="s">
        <v>13</v>
      </c>
    </row>
    <row r="15" spans="1:25" x14ac:dyDescent="0.45">
      <c r="A15" s="3" t="s">
        <v>14</v>
      </c>
    </row>
    <row r="16" spans="1:25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238</v>
      </c>
      <c r="E36" t="s">
        <v>238</v>
      </c>
      <c r="H36" t="s">
        <v>115</v>
      </c>
      <c r="I36" s="6" t="s">
        <v>97</v>
      </c>
      <c r="J36" s="6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P6" sqref="P6:AA13"/>
    </sheetView>
  </sheetViews>
  <sheetFormatPr defaultRowHeight="14.25" x14ac:dyDescent="0.45"/>
  <sheetData>
    <row r="3" spans="1:27" x14ac:dyDescent="0.45">
      <c r="B3" t="s">
        <v>240</v>
      </c>
      <c r="C3" s="43" t="s">
        <v>241</v>
      </c>
      <c r="D3" s="43"/>
      <c r="E3" s="43"/>
      <c r="F3" s="43"/>
      <c r="G3" s="43"/>
      <c r="H3" s="43"/>
      <c r="I3" s="43"/>
      <c r="J3" s="43"/>
      <c r="K3" s="43"/>
      <c r="L3" s="43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activeCell="B281" sqref="B281:I281"/>
    </sheetView>
  </sheetViews>
  <sheetFormatPr defaultRowHeight="14.25" x14ac:dyDescent="0.45"/>
  <cols>
    <col min="1" max="1" width="14.73046875" customWidth="1"/>
    <col min="2" max="5" width="9" style="36"/>
    <col min="6" max="6" width="9" style="36" customWidth="1"/>
    <col min="7" max="7" width="9" style="36"/>
    <col min="8" max="8" width="9.59765625" style="37" bestFit="1" customWidth="1"/>
    <col min="9" max="9" width="9" style="36"/>
    <col min="17" max="17" width="9.265625" customWidth="1"/>
  </cols>
  <sheetData>
    <row r="1" spans="1:30" x14ac:dyDescent="0.45">
      <c r="A1" t="s">
        <v>1484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1763</v>
      </c>
      <c r="O1" s="3" t="s">
        <v>206</v>
      </c>
      <c r="P1" s="3" t="s">
        <v>1762</v>
      </c>
      <c r="Q1" s="3" t="s">
        <v>207</v>
      </c>
    </row>
    <row r="2" spans="1:30" x14ac:dyDescent="0.45">
      <c r="A2" t="s">
        <v>1712</v>
      </c>
      <c r="B2" s="36">
        <v>164</v>
      </c>
      <c r="C2" s="36" t="s">
        <v>1319</v>
      </c>
      <c r="D2" s="36" t="s">
        <v>1318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x14ac:dyDescent="0.45">
      <c r="A3" t="s">
        <v>1713</v>
      </c>
      <c r="B3" s="36">
        <v>615</v>
      </c>
      <c r="C3" s="36" t="s">
        <v>1322</v>
      </c>
      <c r="D3" s="36" t="s">
        <v>1321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36">
        <v>311</v>
      </c>
      <c r="C4" s="36" t="s">
        <v>1325</v>
      </c>
      <c r="D4" s="36" t="s">
        <v>1324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36">
        <v>95</v>
      </c>
      <c r="C5" s="36" t="s">
        <v>386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36">
        <v>160</v>
      </c>
      <c r="C8" s="36" t="s">
        <v>1332</v>
      </c>
      <c r="D8" s="36" t="s">
        <v>1331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30" x14ac:dyDescent="0.45">
      <c r="A9" t="s">
        <v>1727</v>
      </c>
      <c r="B9" s="36">
        <v>97</v>
      </c>
      <c r="C9" s="36" t="s">
        <v>1366</v>
      </c>
      <c r="D9" s="36" t="s">
        <v>1365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30" x14ac:dyDescent="0.45">
      <c r="A10" t="s">
        <v>1728</v>
      </c>
      <c r="B10" s="36">
        <v>122</v>
      </c>
      <c r="C10" s="36" t="s">
        <v>1369</v>
      </c>
      <c r="D10" s="36" t="s">
        <v>1368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30" x14ac:dyDescent="0.45">
      <c r="A11" t="s">
        <v>1719</v>
      </c>
      <c r="B11" s="36">
        <v>106</v>
      </c>
      <c r="C11" s="36" t="s">
        <v>1335</v>
      </c>
      <c r="D11" s="36" t="s">
        <v>1334</v>
      </c>
      <c r="E11" s="36">
        <v>4112</v>
      </c>
      <c r="F11" s="36">
        <v>415</v>
      </c>
      <c r="G11" s="36">
        <v>484</v>
      </c>
      <c r="H11" s="37" t="s">
        <v>1336</v>
      </c>
      <c r="I11" s="36">
        <v>1109</v>
      </c>
    </row>
    <row r="12" spans="1:30" x14ac:dyDescent="0.45">
      <c r="A12" t="s">
        <v>1720</v>
      </c>
      <c r="B12" s="36">
        <v>83</v>
      </c>
      <c r="C12" s="36" t="s">
        <v>1339</v>
      </c>
      <c r="D12" s="36" t="s">
        <v>1338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30" x14ac:dyDescent="0.45">
      <c r="A13" t="s">
        <v>1721</v>
      </c>
      <c r="B13" s="36">
        <v>375</v>
      </c>
      <c r="C13" s="36" t="s">
        <v>1342</v>
      </c>
      <c r="D13" s="36" t="s">
        <v>1341</v>
      </c>
      <c r="E13" s="36">
        <v>5686</v>
      </c>
      <c r="F13" s="36">
        <v>512</v>
      </c>
      <c r="G13" s="36">
        <v>1616</v>
      </c>
      <c r="H13" s="37" t="s">
        <v>1343</v>
      </c>
      <c r="I13" s="36">
        <v>1216</v>
      </c>
    </row>
    <row r="14" spans="1:30" x14ac:dyDescent="0.45">
      <c r="A14" t="s">
        <v>1722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30" x14ac:dyDescent="0.45">
      <c r="A15" t="s">
        <v>1723</v>
      </c>
      <c r="B15" s="36">
        <v>180</v>
      </c>
      <c r="C15" s="36" t="s">
        <v>1351</v>
      </c>
      <c r="D15" s="36" t="s">
        <v>1349</v>
      </c>
      <c r="E15" s="36" t="s">
        <v>1350</v>
      </c>
      <c r="F15" s="36">
        <v>429</v>
      </c>
      <c r="G15" s="36">
        <v>4144</v>
      </c>
      <c r="H15" s="37" t="s">
        <v>1352</v>
      </c>
      <c r="I15" s="36">
        <v>3225</v>
      </c>
    </row>
    <row r="16" spans="1:30" x14ac:dyDescent="0.45">
      <c r="A16" t="s">
        <v>1724</v>
      </c>
      <c r="B16" s="36">
        <v>112</v>
      </c>
      <c r="C16" s="36" t="s">
        <v>1355</v>
      </c>
      <c r="D16" s="36" t="s">
        <v>1354</v>
      </c>
      <c r="E16" s="36">
        <v>1098</v>
      </c>
      <c r="F16" s="36">
        <v>515</v>
      </c>
      <c r="G16" s="36">
        <v>515</v>
      </c>
      <c r="H16" s="37" t="s">
        <v>1356</v>
      </c>
      <c r="I16" s="36">
        <v>1232</v>
      </c>
    </row>
    <row r="17" spans="1:9" x14ac:dyDescent="0.45">
      <c r="A17" t="s">
        <v>1725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1726</v>
      </c>
      <c r="B18" s="36">
        <v>52</v>
      </c>
      <c r="C18" s="36" t="s">
        <v>1363</v>
      </c>
      <c r="D18" s="36" t="s">
        <v>1362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1652</v>
      </c>
      <c r="B19" s="36">
        <v>760</v>
      </c>
      <c r="C19" s="36" t="s">
        <v>1033</v>
      </c>
      <c r="D19" s="36" t="s">
        <v>403</v>
      </c>
      <c r="E19" s="36" t="s">
        <v>569</v>
      </c>
      <c r="F19" s="36">
        <v>520</v>
      </c>
      <c r="G19" s="36">
        <v>6130</v>
      </c>
      <c r="H19" s="37" t="s">
        <v>1034</v>
      </c>
      <c r="I19" s="36">
        <v>1705</v>
      </c>
    </row>
    <row r="20" spans="1:9" x14ac:dyDescent="0.45">
      <c r="A20" t="s">
        <v>1661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1653</v>
      </c>
      <c r="B21" s="36">
        <v>1200</v>
      </c>
      <c r="C21" s="36" t="s">
        <v>1037</v>
      </c>
      <c r="D21" s="36" t="s">
        <v>1036</v>
      </c>
      <c r="E21" s="36" t="s">
        <v>419</v>
      </c>
      <c r="F21" s="36">
        <v>300</v>
      </c>
      <c r="G21" s="36">
        <v>8500</v>
      </c>
      <c r="H21" s="37" t="s">
        <v>1038</v>
      </c>
      <c r="I21" s="36">
        <v>1673</v>
      </c>
    </row>
    <row r="22" spans="1:9" x14ac:dyDescent="0.45">
      <c r="A22" t="s">
        <v>1654</v>
      </c>
      <c r="B22" s="36">
        <v>1570</v>
      </c>
      <c r="C22" s="36" t="s">
        <v>1041</v>
      </c>
      <c r="D22" s="36" t="s">
        <v>534</v>
      </c>
      <c r="E22" s="36" t="s">
        <v>1040</v>
      </c>
      <c r="F22" s="36">
        <v>450</v>
      </c>
      <c r="G22" s="36">
        <v>9650</v>
      </c>
      <c r="H22" s="37" t="s">
        <v>414</v>
      </c>
      <c r="I22" s="36">
        <v>440</v>
      </c>
    </row>
    <row r="23" spans="1:9" x14ac:dyDescent="0.45">
      <c r="A23" t="s">
        <v>1655</v>
      </c>
      <c r="B23" s="36">
        <v>940</v>
      </c>
      <c r="C23" s="36" t="s">
        <v>1044</v>
      </c>
      <c r="D23" s="36" t="s">
        <v>1043</v>
      </c>
      <c r="E23" s="36" t="s">
        <v>494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1656</v>
      </c>
      <c r="B24" s="36">
        <v>520</v>
      </c>
      <c r="C24" s="36" t="s">
        <v>1047</v>
      </c>
      <c r="D24" s="36" t="s">
        <v>1046</v>
      </c>
      <c r="E24" s="36">
        <v>9000</v>
      </c>
      <c r="F24" s="36">
        <v>900</v>
      </c>
      <c r="G24" s="36">
        <v>5330</v>
      </c>
      <c r="H24" s="37" t="s">
        <v>1048</v>
      </c>
      <c r="I24" s="36">
        <v>360</v>
      </c>
    </row>
    <row r="25" spans="1:9" x14ac:dyDescent="0.45">
      <c r="A25" t="s">
        <v>1657</v>
      </c>
      <c r="B25" s="36">
        <v>290</v>
      </c>
      <c r="C25" s="36" t="s">
        <v>1051</v>
      </c>
      <c r="D25" s="36" t="s">
        <v>1050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1658</v>
      </c>
      <c r="B26" s="36">
        <v>190</v>
      </c>
      <c r="C26" s="36" t="s">
        <v>845</v>
      </c>
      <c r="D26" s="36" t="s">
        <v>1053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1659</v>
      </c>
      <c r="B27" s="36">
        <v>130</v>
      </c>
      <c r="C27" s="36" t="s">
        <v>331</v>
      </c>
      <c r="D27" s="36" t="s">
        <v>1055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1660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1672</v>
      </c>
      <c r="B29" s="36">
        <v>535</v>
      </c>
      <c r="C29" s="36" t="s">
        <v>1140</v>
      </c>
      <c r="D29" s="36" t="s">
        <v>1139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1673</v>
      </c>
      <c r="B30" s="36">
        <v>442</v>
      </c>
      <c r="C30" s="36" t="s">
        <v>1143</v>
      </c>
      <c r="D30" s="36" t="s">
        <v>1142</v>
      </c>
      <c r="E30" s="36">
        <v>2714</v>
      </c>
      <c r="F30" s="36">
        <v>764</v>
      </c>
      <c r="G30" s="36">
        <v>1509</v>
      </c>
      <c r="H30" s="37" t="s">
        <v>1144</v>
      </c>
      <c r="I30" s="36">
        <v>2190</v>
      </c>
    </row>
    <row r="31" spans="1:9" x14ac:dyDescent="0.45">
      <c r="A31" t="s">
        <v>1674</v>
      </c>
      <c r="B31" s="36">
        <v>1740</v>
      </c>
      <c r="C31" s="36" t="s">
        <v>1147</v>
      </c>
      <c r="D31" s="36" t="s">
        <v>1146</v>
      </c>
      <c r="E31" s="36">
        <v>8594</v>
      </c>
      <c r="F31" s="36">
        <v>603</v>
      </c>
      <c r="G31" s="36">
        <v>1670</v>
      </c>
      <c r="H31" s="37" t="s">
        <v>1148</v>
      </c>
      <c r="I31" s="36">
        <v>2834</v>
      </c>
    </row>
    <row r="32" spans="1:9" x14ac:dyDescent="0.45">
      <c r="A32" t="s">
        <v>1675</v>
      </c>
      <c r="B32" s="36">
        <v>713</v>
      </c>
      <c r="C32" s="36" t="s">
        <v>1151</v>
      </c>
      <c r="D32" s="36" t="s">
        <v>1150</v>
      </c>
      <c r="E32" s="36">
        <v>4769</v>
      </c>
      <c r="F32" s="36">
        <v>477</v>
      </c>
      <c r="G32" s="36">
        <v>1594</v>
      </c>
      <c r="H32" s="37" t="s">
        <v>1152</v>
      </c>
      <c r="I32" s="36">
        <v>2304</v>
      </c>
    </row>
    <row r="33" spans="1:9" x14ac:dyDescent="0.45">
      <c r="A33" t="s">
        <v>1676</v>
      </c>
      <c r="B33" s="36">
        <v>873</v>
      </c>
      <c r="C33" s="36" t="s">
        <v>1155</v>
      </c>
      <c r="D33" s="36" t="s">
        <v>1154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1687</v>
      </c>
      <c r="B34" s="36">
        <v>1020</v>
      </c>
      <c r="C34" s="36" t="s">
        <v>1196</v>
      </c>
      <c r="D34" s="36" t="s">
        <v>1195</v>
      </c>
      <c r="E34" s="36">
        <v>8170</v>
      </c>
      <c r="F34" s="36">
        <v>320</v>
      </c>
      <c r="G34" s="36">
        <v>7550</v>
      </c>
      <c r="H34" s="37" t="s">
        <v>1197</v>
      </c>
      <c r="I34" s="36">
        <v>3765</v>
      </c>
    </row>
    <row r="35" spans="1:9" x14ac:dyDescent="0.45">
      <c r="A35" s="1" t="s">
        <v>1688</v>
      </c>
      <c r="B35" s="36">
        <v>65</v>
      </c>
      <c r="C35" s="36" t="s">
        <v>1199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1689</v>
      </c>
      <c r="B36" s="36">
        <v>25</v>
      </c>
      <c r="C36" s="36" t="s">
        <v>1201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1690</v>
      </c>
      <c r="B37" s="36">
        <v>106</v>
      </c>
      <c r="C37" s="36" t="s">
        <v>1204</v>
      </c>
      <c r="D37" s="36" t="s">
        <v>1203</v>
      </c>
      <c r="E37" s="36">
        <v>2860</v>
      </c>
      <c r="F37" s="36">
        <v>395</v>
      </c>
      <c r="G37" s="36">
        <v>1196</v>
      </c>
      <c r="H37" s="37" t="s">
        <v>1205</v>
      </c>
      <c r="I37" s="36">
        <v>434</v>
      </c>
    </row>
    <row r="38" spans="1:9" x14ac:dyDescent="0.45">
      <c r="A38" s="1" t="s">
        <v>1691</v>
      </c>
      <c r="B38" s="36">
        <v>133</v>
      </c>
      <c r="C38" s="36" t="s">
        <v>1208</v>
      </c>
      <c r="D38" s="36" t="s">
        <v>1207</v>
      </c>
      <c r="E38" s="36">
        <v>2914</v>
      </c>
      <c r="F38" s="36">
        <v>842</v>
      </c>
      <c r="G38" s="36">
        <v>1217</v>
      </c>
      <c r="H38" s="37" t="s">
        <v>1209</v>
      </c>
      <c r="I38" s="36">
        <v>581</v>
      </c>
    </row>
    <row r="39" spans="1:9" x14ac:dyDescent="0.45">
      <c r="A39" s="1" t="s">
        <v>1692</v>
      </c>
      <c r="B39" s="36">
        <v>377</v>
      </c>
      <c r="C39" s="36" t="s">
        <v>1212</v>
      </c>
      <c r="D39" s="36" t="s">
        <v>1211</v>
      </c>
      <c r="E39" s="36">
        <v>3025</v>
      </c>
      <c r="F39" s="36">
        <v>619</v>
      </c>
      <c r="G39" s="36">
        <v>2277</v>
      </c>
      <c r="H39" s="37" t="s">
        <v>1213</v>
      </c>
      <c r="I39" s="36">
        <v>402</v>
      </c>
    </row>
    <row r="40" spans="1:9" x14ac:dyDescent="0.45">
      <c r="A40" s="1" t="s">
        <v>1693</v>
      </c>
      <c r="B40" s="36">
        <v>914</v>
      </c>
      <c r="C40" s="36" t="s">
        <v>791</v>
      </c>
      <c r="D40" s="36" t="s">
        <v>1228</v>
      </c>
      <c r="E40" s="36">
        <v>9340</v>
      </c>
      <c r="F40" s="36">
        <v>1000</v>
      </c>
      <c r="G40" s="36">
        <v>268</v>
      </c>
      <c r="H40" s="37" t="s">
        <v>389</v>
      </c>
      <c r="I40" s="36">
        <v>1455</v>
      </c>
    </row>
    <row r="41" spans="1:9" x14ac:dyDescent="0.45">
      <c r="A41" s="1" t="s">
        <v>1694</v>
      </c>
      <c r="B41" s="36">
        <v>114</v>
      </c>
      <c r="C41" s="36" t="s">
        <v>1230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1695</v>
      </c>
      <c r="B42" s="36">
        <v>85</v>
      </c>
      <c r="C42" s="36" t="s">
        <v>1232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1696</v>
      </c>
      <c r="B43" s="36">
        <v>966</v>
      </c>
      <c r="C43" s="36" t="s">
        <v>1235</v>
      </c>
      <c r="D43" s="36" t="s">
        <v>1234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1697</v>
      </c>
      <c r="B44" s="36">
        <v>674</v>
      </c>
      <c r="C44" s="36" t="s">
        <v>1238</v>
      </c>
      <c r="D44" s="36" t="s">
        <v>1237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1698</v>
      </c>
      <c r="B45" s="36">
        <v>1013</v>
      </c>
      <c r="C45" s="36" t="s">
        <v>1241</v>
      </c>
      <c r="D45" s="36" t="s">
        <v>1240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1662</v>
      </c>
      <c r="B46" s="36">
        <v>771</v>
      </c>
      <c r="C46" s="36" t="s">
        <v>1102</v>
      </c>
      <c r="D46" s="36" t="s">
        <v>1101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1671</v>
      </c>
      <c r="B47" s="36">
        <v>861</v>
      </c>
      <c r="C47" s="36" t="s">
        <v>1135</v>
      </c>
      <c r="D47" s="36" t="s">
        <v>1134</v>
      </c>
      <c r="E47" s="36">
        <v>6569</v>
      </c>
      <c r="F47" s="36">
        <v>598</v>
      </c>
      <c r="G47" s="36">
        <v>1970</v>
      </c>
      <c r="H47" s="37" t="s">
        <v>1136</v>
      </c>
      <c r="I47" s="36">
        <v>2655</v>
      </c>
    </row>
    <row r="48" spans="1:9" x14ac:dyDescent="0.45">
      <c r="A48" t="s">
        <v>1663</v>
      </c>
      <c r="B48" s="36">
        <v>968</v>
      </c>
      <c r="C48" s="36" t="s">
        <v>1105</v>
      </c>
      <c r="D48" s="36" t="s">
        <v>1104</v>
      </c>
      <c r="E48" s="36">
        <v>5504</v>
      </c>
      <c r="F48" s="36">
        <v>529</v>
      </c>
      <c r="G48" s="36">
        <v>1981</v>
      </c>
      <c r="H48" s="37" t="s">
        <v>1106</v>
      </c>
      <c r="I48" s="36">
        <v>2090</v>
      </c>
    </row>
    <row r="49" spans="1:9" x14ac:dyDescent="0.45">
      <c r="A49" t="s">
        <v>1664</v>
      </c>
      <c r="B49" s="36">
        <v>1007</v>
      </c>
      <c r="C49" s="36" t="s">
        <v>1109</v>
      </c>
      <c r="D49" s="36" t="s">
        <v>1108</v>
      </c>
      <c r="E49" s="36">
        <v>6019</v>
      </c>
      <c r="F49" s="36">
        <v>526</v>
      </c>
      <c r="G49" s="36">
        <v>1972</v>
      </c>
      <c r="H49" s="37" t="s">
        <v>1110</v>
      </c>
      <c r="I49" s="36">
        <v>2302</v>
      </c>
    </row>
    <row r="50" spans="1:9" x14ac:dyDescent="0.45">
      <c r="A50" t="s">
        <v>1665</v>
      </c>
      <c r="B50" s="36">
        <v>1207</v>
      </c>
      <c r="C50" s="36" t="s">
        <v>1113</v>
      </c>
      <c r="D50" s="36" t="s">
        <v>1112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1666</v>
      </c>
      <c r="B51" s="36">
        <v>1092</v>
      </c>
      <c r="C51" s="36" t="s">
        <v>1116</v>
      </c>
      <c r="D51" s="36" t="s">
        <v>1115</v>
      </c>
      <c r="E51" s="36">
        <v>6563</v>
      </c>
      <c r="F51" s="36">
        <v>448</v>
      </c>
      <c r="G51" s="36">
        <v>2183</v>
      </c>
      <c r="H51" s="37" t="s">
        <v>1117</v>
      </c>
      <c r="I51" s="36">
        <v>2511</v>
      </c>
    </row>
    <row r="52" spans="1:9" x14ac:dyDescent="0.45">
      <c r="A52" t="s">
        <v>1667</v>
      </c>
      <c r="B52" s="36">
        <v>1213</v>
      </c>
      <c r="C52" s="36" t="s">
        <v>1120</v>
      </c>
      <c r="D52" s="36" t="s">
        <v>1119</v>
      </c>
      <c r="E52" s="36">
        <v>7870</v>
      </c>
      <c r="F52" s="36">
        <v>496</v>
      </c>
      <c r="G52" s="36">
        <v>2276</v>
      </c>
      <c r="H52" s="37" t="s">
        <v>1121</v>
      </c>
      <c r="I52" s="36">
        <v>2251</v>
      </c>
    </row>
    <row r="53" spans="1:9" x14ac:dyDescent="0.45">
      <c r="A53" t="s">
        <v>1668</v>
      </c>
      <c r="B53" s="36">
        <v>868</v>
      </c>
      <c r="C53" s="36" t="s">
        <v>1124</v>
      </c>
      <c r="D53" s="36" t="s">
        <v>1123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1669</v>
      </c>
      <c r="B54" s="36">
        <v>1093</v>
      </c>
      <c r="C54" s="36" t="s">
        <v>1127</v>
      </c>
      <c r="D54" s="36" t="s">
        <v>1126</v>
      </c>
      <c r="E54" s="36">
        <v>5501</v>
      </c>
      <c r="F54" s="36">
        <v>537</v>
      </c>
      <c r="G54" s="36">
        <v>2186</v>
      </c>
      <c r="H54" s="37" t="s">
        <v>1128</v>
      </c>
      <c r="I54" s="36">
        <v>3037</v>
      </c>
    </row>
    <row r="55" spans="1:9" x14ac:dyDescent="0.45">
      <c r="A55" t="s">
        <v>1670</v>
      </c>
      <c r="B55" s="36">
        <v>1061</v>
      </c>
      <c r="C55" s="36" t="s">
        <v>1131</v>
      </c>
      <c r="D55" s="36" t="s">
        <v>1130</v>
      </c>
      <c r="E55" s="36">
        <v>6003</v>
      </c>
      <c r="F55" s="36">
        <v>447</v>
      </c>
      <c r="G55" s="36">
        <v>1628</v>
      </c>
      <c r="H55" s="37" t="s">
        <v>1132</v>
      </c>
      <c r="I55" s="36">
        <v>2800</v>
      </c>
    </row>
    <row r="56" spans="1:9" x14ac:dyDescent="0.45">
      <c r="A56" t="s">
        <v>1651</v>
      </c>
      <c r="B56" s="36">
        <v>440</v>
      </c>
      <c r="C56" s="36" t="s">
        <v>1262</v>
      </c>
      <c r="D56" s="36" t="s">
        <v>1261</v>
      </c>
      <c r="E56" s="36">
        <v>4730</v>
      </c>
      <c r="F56" s="36">
        <v>740</v>
      </c>
      <c r="G56" s="36">
        <v>2980</v>
      </c>
      <c r="H56" s="37" t="s">
        <v>1263</v>
      </c>
      <c r="I56" s="36">
        <v>2220</v>
      </c>
    </row>
    <row r="57" spans="1:9" x14ac:dyDescent="0.45">
      <c r="A57" t="s">
        <v>1699</v>
      </c>
      <c r="B57" s="36">
        <v>335</v>
      </c>
      <c r="C57" s="36" t="s">
        <v>1266</v>
      </c>
      <c r="D57" s="36" t="s">
        <v>1265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1700</v>
      </c>
      <c r="B58" s="36">
        <v>510</v>
      </c>
      <c r="C58" s="36" t="s">
        <v>1269</v>
      </c>
      <c r="D58" s="36" t="s">
        <v>1268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1701</v>
      </c>
      <c r="B59" s="36">
        <v>410</v>
      </c>
      <c r="C59" s="36" t="s">
        <v>1272</v>
      </c>
      <c r="D59" s="36" t="s">
        <v>1271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1702</v>
      </c>
      <c r="B60" s="36">
        <v>305</v>
      </c>
      <c r="C60" s="36" t="s">
        <v>1275</v>
      </c>
      <c r="D60" s="36" t="s">
        <v>1274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1703</v>
      </c>
      <c r="B61" s="36">
        <v>857</v>
      </c>
      <c r="C61" s="36" t="s">
        <v>1278</v>
      </c>
      <c r="D61" s="36" t="s">
        <v>1277</v>
      </c>
      <c r="E61" s="36">
        <v>5914</v>
      </c>
      <c r="F61" s="36">
        <v>498</v>
      </c>
      <c r="G61" s="36">
        <v>5611</v>
      </c>
      <c r="H61" s="37" t="s">
        <v>1279</v>
      </c>
      <c r="I61" s="36">
        <v>812</v>
      </c>
    </row>
    <row r="62" spans="1:9" x14ac:dyDescent="0.45">
      <c r="A62" t="s">
        <v>1729</v>
      </c>
      <c r="B62" s="36">
        <v>97</v>
      </c>
      <c r="C62" s="36" t="s">
        <v>1373</v>
      </c>
      <c r="D62" s="36" t="s">
        <v>1372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1738</v>
      </c>
      <c r="B63" s="36">
        <v>22</v>
      </c>
      <c r="C63" s="36" t="s">
        <v>1398</v>
      </c>
      <c r="D63" s="36" t="s">
        <v>1397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1739</v>
      </c>
      <c r="B64" s="36">
        <v>68</v>
      </c>
      <c r="C64" s="36" t="s">
        <v>1401</v>
      </c>
      <c r="D64" s="36" t="s">
        <v>1400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1730</v>
      </c>
      <c r="B65" s="36">
        <v>27</v>
      </c>
      <c r="C65" s="36" t="s">
        <v>1375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1731</v>
      </c>
      <c r="B66" s="36">
        <v>30</v>
      </c>
      <c r="C66" s="36" t="s">
        <v>1377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1732</v>
      </c>
      <c r="B67" s="36">
        <v>101</v>
      </c>
      <c r="C67" s="36" t="s">
        <v>1380</v>
      </c>
      <c r="D67" s="36" t="s">
        <v>1379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1733</v>
      </c>
      <c r="B68" s="36">
        <v>86</v>
      </c>
      <c r="C68" s="36" t="s">
        <v>1383</v>
      </c>
      <c r="D68" s="36" t="s">
        <v>1382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1734</v>
      </c>
      <c r="B69" s="36">
        <v>46</v>
      </c>
      <c r="C69" s="36" t="s">
        <v>1386</v>
      </c>
      <c r="D69" s="36" t="s">
        <v>1385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1735</v>
      </c>
      <c r="B70" s="36">
        <v>65</v>
      </c>
      <c r="C70" s="36" t="s">
        <v>1389</v>
      </c>
      <c r="D70" s="36" t="s">
        <v>1388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1736</v>
      </c>
      <c r="B71" s="36">
        <v>68</v>
      </c>
      <c r="C71" s="36" t="s">
        <v>1392</v>
      </c>
      <c r="D71" s="36" t="s">
        <v>1391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1737</v>
      </c>
      <c r="B72" s="36">
        <v>53</v>
      </c>
      <c r="C72" s="36" t="s">
        <v>1395</v>
      </c>
      <c r="D72" s="36" t="s">
        <v>1394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1704</v>
      </c>
      <c r="B73" s="36">
        <v>96</v>
      </c>
      <c r="C73" s="36" t="s">
        <v>1283</v>
      </c>
      <c r="D73" s="36" t="s">
        <v>1282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1705</v>
      </c>
      <c r="B74" s="36">
        <v>207</v>
      </c>
      <c r="C74" s="36" t="s">
        <v>1286</v>
      </c>
      <c r="D74" s="36" t="s">
        <v>1285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1706</v>
      </c>
      <c r="B75" s="36">
        <v>712</v>
      </c>
      <c r="C75" s="36" t="s">
        <v>1289</v>
      </c>
      <c r="D75" s="36" t="s">
        <v>1288</v>
      </c>
      <c r="E75" s="36">
        <v>6314</v>
      </c>
      <c r="F75" s="36">
        <v>2632</v>
      </c>
      <c r="G75" s="36">
        <v>2587</v>
      </c>
      <c r="H75" s="37" t="s">
        <v>1290</v>
      </c>
      <c r="I75" s="36">
        <v>398</v>
      </c>
    </row>
    <row r="76" spans="1:9" x14ac:dyDescent="0.45">
      <c r="A76" t="s">
        <v>1707</v>
      </c>
      <c r="B76" s="36">
        <v>260</v>
      </c>
      <c r="C76" s="36" t="s">
        <v>1293</v>
      </c>
      <c r="D76" s="36" t="s">
        <v>1292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1708</v>
      </c>
      <c r="B77" s="36">
        <v>940</v>
      </c>
      <c r="C77" s="36" t="s">
        <v>1296</v>
      </c>
      <c r="D77" s="36" t="s">
        <v>1295</v>
      </c>
      <c r="E77" s="36">
        <v>5213</v>
      </c>
      <c r="F77" s="36">
        <v>1605</v>
      </c>
      <c r="G77" s="36">
        <v>1715</v>
      </c>
      <c r="H77" s="37" t="s">
        <v>1297</v>
      </c>
      <c r="I77" s="36">
        <v>2102</v>
      </c>
    </row>
    <row r="78" spans="1:9" x14ac:dyDescent="0.45">
      <c r="A78" t="s">
        <v>1709</v>
      </c>
      <c r="B78" s="36">
        <v>835</v>
      </c>
      <c r="C78" s="36" t="s">
        <v>1300</v>
      </c>
      <c r="D78" s="36" t="s">
        <v>1299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1710</v>
      </c>
      <c r="B79" s="36">
        <v>86</v>
      </c>
      <c r="C79" s="36" t="s">
        <v>1303</v>
      </c>
      <c r="D79" s="36" t="s">
        <v>1302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1711</v>
      </c>
      <c r="B80" s="36">
        <v>75</v>
      </c>
      <c r="C80" s="36" t="s">
        <v>1306</v>
      </c>
      <c r="D80" s="36" t="s">
        <v>1305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1740</v>
      </c>
      <c r="B81" s="36">
        <v>350</v>
      </c>
      <c r="C81" s="36" t="s">
        <v>1405</v>
      </c>
      <c r="D81" s="36" t="s">
        <v>1404</v>
      </c>
      <c r="E81" s="36">
        <v>6570</v>
      </c>
      <c r="F81" s="36">
        <v>280</v>
      </c>
      <c r="G81" s="36">
        <v>2120</v>
      </c>
      <c r="H81" s="37" t="s">
        <v>1406</v>
      </c>
      <c r="I81" s="36">
        <v>1609</v>
      </c>
    </row>
    <row r="82" spans="1:9" x14ac:dyDescent="0.45">
      <c r="A82" t="s">
        <v>1749</v>
      </c>
      <c r="B82" s="36">
        <v>337</v>
      </c>
      <c r="C82" s="36" t="s">
        <v>1441</v>
      </c>
      <c r="D82" s="36" t="s">
        <v>1440</v>
      </c>
      <c r="E82" s="36">
        <v>7015</v>
      </c>
      <c r="F82" s="36">
        <v>844</v>
      </c>
      <c r="G82" s="36">
        <v>1918</v>
      </c>
      <c r="H82" s="37" t="s">
        <v>1442</v>
      </c>
      <c r="I82" s="36">
        <v>1787</v>
      </c>
    </row>
    <row r="83" spans="1:9" x14ac:dyDescent="0.45">
      <c r="A83" t="s">
        <v>1750</v>
      </c>
      <c r="B83" s="36">
        <v>150</v>
      </c>
      <c r="C83" s="36" t="s">
        <v>1445</v>
      </c>
      <c r="D83" s="36" t="s">
        <v>1444</v>
      </c>
      <c r="E83" s="36">
        <v>4916</v>
      </c>
      <c r="F83" s="36">
        <v>830</v>
      </c>
      <c r="G83" s="36">
        <v>2016</v>
      </c>
      <c r="H83" s="37" t="s">
        <v>1446</v>
      </c>
      <c r="I83" s="36">
        <v>1470</v>
      </c>
    </row>
    <row r="84" spans="1:9" x14ac:dyDescent="0.45">
      <c r="A84" t="s">
        <v>1741</v>
      </c>
      <c r="B84" s="36">
        <v>344</v>
      </c>
      <c r="C84" s="36" t="s">
        <v>1409</v>
      </c>
      <c r="D84" s="36" t="s">
        <v>1408</v>
      </c>
      <c r="E84" s="36">
        <v>7130</v>
      </c>
      <c r="F84" s="36">
        <v>1050</v>
      </c>
      <c r="G84" s="36">
        <v>1815</v>
      </c>
      <c r="H84" s="37" t="s">
        <v>1410</v>
      </c>
      <c r="I84" s="36">
        <v>1904</v>
      </c>
    </row>
    <row r="85" spans="1:9" x14ac:dyDescent="0.45">
      <c r="A85" t="s">
        <v>1742</v>
      </c>
      <c r="B85" s="36">
        <v>270</v>
      </c>
      <c r="C85" s="36" t="s">
        <v>1413</v>
      </c>
      <c r="D85" s="36" t="s">
        <v>1412</v>
      </c>
      <c r="E85" s="36">
        <v>6543</v>
      </c>
      <c r="F85" s="36">
        <v>813</v>
      </c>
      <c r="G85" s="36">
        <v>2297</v>
      </c>
      <c r="H85" s="37" t="s">
        <v>1414</v>
      </c>
      <c r="I85" s="36">
        <v>2098</v>
      </c>
    </row>
    <row r="86" spans="1:9" x14ac:dyDescent="0.45">
      <c r="A86" t="s">
        <v>1743</v>
      </c>
      <c r="B86" s="36">
        <v>112</v>
      </c>
      <c r="C86" s="36" t="s">
        <v>1417</v>
      </c>
      <c r="D86" s="36" t="s">
        <v>1416</v>
      </c>
      <c r="E86" s="36">
        <v>5012</v>
      </c>
      <c r="F86" s="36">
        <v>805</v>
      </c>
      <c r="G86" s="36">
        <v>2210</v>
      </c>
      <c r="H86" s="37" t="s">
        <v>1418</v>
      </c>
      <c r="I86" s="36">
        <v>1612</v>
      </c>
    </row>
    <row r="87" spans="1:9" x14ac:dyDescent="0.45">
      <c r="A87" t="s">
        <v>1744</v>
      </c>
      <c r="B87" s="36">
        <v>122</v>
      </c>
      <c r="C87" s="36" t="s">
        <v>1421</v>
      </c>
      <c r="D87" s="36" t="s">
        <v>1420</v>
      </c>
      <c r="E87" s="36">
        <v>4841</v>
      </c>
      <c r="F87" s="36">
        <v>833</v>
      </c>
      <c r="G87" s="36">
        <v>2284</v>
      </c>
      <c r="H87" s="37" t="s">
        <v>1422</v>
      </c>
      <c r="I87" s="36">
        <v>1405</v>
      </c>
    </row>
    <row r="88" spans="1:9" x14ac:dyDescent="0.45">
      <c r="A88" t="s">
        <v>1745</v>
      </c>
      <c r="B88" s="36">
        <v>360</v>
      </c>
      <c r="C88" s="36" t="s">
        <v>1425</v>
      </c>
      <c r="D88" s="36" t="s">
        <v>1424</v>
      </c>
      <c r="E88" s="36">
        <v>6974</v>
      </c>
      <c r="F88" s="36">
        <v>1102</v>
      </c>
      <c r="G88" s="36">
        <v>1788</v>
      </c>
      <c r="H88" s="37" t="s">
        <v>1426</v>
      </c>
      <c r="I88" s="36">
        <v>1812</v>
      </c>
    </row>
    <row r="89" spans="1:9" x14ac:dyDescent="0.45">
      <c r="A89" t="s">
        <v>1746</v>
      </c>
      <c r="B89" s="36">
        <v>268</v>
      </c>
      <c r="C89" s="36" t="s">
        <v>1429</v>
      </c>
      <c r="D89" s="36" t="s">
        <v>1428</v>
      </c>
      <c r="E89" s="36">
        <v>6530</v>
      </c>
      <c r="F89" s="36">
        <v>910</v>
      </c>
      <c r="G89" s="36">
        <v>2044</v>
      </c>
      <c r="H89" s="37" t="s">
        <v>1430</v>
      </c>
      <c r="I89" s="36">
        <v>2041</v>
      </c>
    </row>
    <row r="90" spans="1:9" x14ac:dyDescent="0.45">
      <c r="A90" t="s">
        <v>1747</v>
      </c>
      <c r="B90" s="36">
        <v>195</v>
      </c>
      <c r="C90" s="36" t="s">
        <v>1433</v>
      </c>
      <c r="D90" s="36" t="s">
        <v>1432</v>
      </c>
      <c r="E90" s="36">
        <v>6812</v>
      </c>
      <c r="F90" s="36">
        <v>930</v>
      </c>
      <c r="G90" s="36">
        <v>1833</v>
      </c>
      <c r="H90" s="37" t="s">
        <v>1434</v>
      </c>
      <c r="I90" s="36">
        <v>1904</v>
      </c>
    </row>
    <row r="91" spans="1:9" x14ac:dyDescent="0.45">
      <c r="A91" t="s">
        <v>1748</v>
      </c>
      <c r="B91" s="36">
        <v>651</v>
      </c>
      <c r="C91" s="36" t="s">
        <v>1437</v>
      </c>
      <c r="D91" s="36" t="s">
        <v>1436</v>
      </c>
      <c r="E91" s="36">
        <v>7315</v>
      </c>
      <c r="F91" s="36">
        <v>652</v>
      </c>
      <c r="G91" s="36">
        <v>2030</v>
      </c>
      <c r="H91" s="37" t="s">
        <v>1438</v>
      </c>
      <c r="I91" s="36">
        <v>1412</v>
      </c>
    </row>
    <row r="92" spans="1:9" x14ac:dyDescent="0.45">
      <c r="A92" t="s">
        <v>1751</v>
      </c>
      <c r="B92" s="36">
        <v>420</v>
      </c>
      <c r="C92" s="36" t="s">
        <v>1450</v>
      </c>
      <c r="D92" s="36" t="s">
        <v>1449</v>
      </c>
      <c r="E92" s="36">
        <v>3710</v>
      </c>
      <c r="F92" s="36">
        <v>800</v>
      </c>
      <c r="G92" s="36">
        <v>2600</v>
      </c>
      <c r="H92" s="37" t="s">
        <v>1451</v>
      </c>
      <c r="I92" s="36">
        <v>1673</v>
      </c>
    </row>
    <row r="93" spans="1:9" x14ac:dyDescent="0.45">
      <c r="A93" t="s">
        <v>1760</v>
      </c>
      <c r="B93" s="36">
        <v>475</v>
      </c>
      <c r="C93" s="36" t="s">
        <v>1480</v>
      </c>
      <c r="D93" s="36" t="s">
        <v>1479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1761</v>
      </c>
      <c r="B94" s="36">
        <v>443</v>
      </c>
      <c r="C94" s="36" t="s">
        <v>1483</v>
      </c>
      <c r="D94" s="36" t="s">
        <v>1482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1752</v>
      </c>
      <c r="B95" s="36">
        <v>336</v>
      </c>
      <c r="C95" s="36" t="s">
        <v>1454</v>
      </c>
      <c r="D95" s="36" t="s">
        <v>1453</v>
      </c>
      <c r="E95" s="36">
        <v>3012</v>
      </c>
      <c r="F95" s="36">
        <v>1862</v>
      </c>
      <c r="G95" s="36">
        <v>2215</v>
      </c>
      <c r="H95" s="37" t="s">
        <v>1455</v>
      </c>
      <c r="I95" s="36">
        <v>414</v>
      </c>
    </row>
    <row r="96" spans="1:9" x14ac:dyDescent="0.45">
      <c r="A96" t="s">
        <v>1753</v>
      </c>
      <c r="B96" s="36">
        <v>274</v>
      </c>
      <c r="C96" s="36" t="s">
        <v>1458</v>
      </c>
      <c r="D96" s="36" t="s">
        <v>1457</v>
      </c>
      <c r="E96" s="36">
        <v>3305</v>
      </c>
      <c r="F96" s="36">
        <v>1966</v>
      </c>
      <c r="G96" s="36">
        <v>2190</v>
      </c>
      <c r="H96" s="37" t="s">
        <v>1459</v>
      </c>
      <c r="I96" s="36">
        <v>302</v>
      </c>
    </row>
    <row r="97" spans="1:9" x14ac:dyDescent="0.45">
      <c r="A97" t="s">
        <v>1754</v>
      </c>
      <c r="B97" s="36">
        <v>468</v>
      </c>
      <c r="C97" s="36" t="s">
        <v>1462</v>
      </c>
      <c r="D97" s="36" t="s">
        <v>1461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1755</v>
      </c>
      <c r="B98" s="36">
        <v>502</v>
      </c>
      <c r="C98" s="36" t="s">
        <v>1465</v>
      </c>
      <c r="D98" s="36" t="s">
        <v>1464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1756</v>
      </c>
      <c r="B99" s="36">
        <v>139</v>
      </c>
      <c r="C99" s="36" t="s">
        <v>1468</v>
      </c>
      <c r="D99" s="36" t="s">
        <v>1467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1757</v>
      </c>
      <c r="B100" s="36">
        <v>152</v>
      </c>
      <c r="C100" s="36" t="s">
        <v>1471</v>
      </c>
      <c r="D100" s="36" t="s">
        <v>1470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1758</v>
      </c>
      <c r="B101" s="36">
        <v>480</v>
      </c>
      <c r="C101" s="36" t="s">
        <v>1474</v>
      </c>
      <c r="D101" s="36" t="s">
        <v>1473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1759</v>
      </c>
      <c r="B102" s="36">
        <v>692</v>
      </c>
      <c r="C102" s="36" t="s">
        <v>1477</v>
      </c>
      <c r="D102" s="36" t="s">
        <v>1476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1677</v>
      </c>
      <c r="B103" s="36">
        <v>25</v>
      </c>
      <c r="C103" s="36" t="s">
        <v>1128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1686</v>
      </c>
      <c r="B104" s="36">
        <v>352</v>
      </c>
      <c r="C104" s="36" t="s">
        <v>1184</v>
      </c>
      <c r="D104" s="36" t="s">
        <v>1183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1678</v>
      </c>
      <c r="B105" s="36">
        <v>218</v>
      </c>
      <c r="C105" s="36" t="s">
        <v>1160</v>
      </c>
      <c r="D105" s="36" t="s">
        <v>1159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1679</v>
      </c>
      <c r="B106" s="36">
        <v>244</v>
      </c>
      <c r="C106" s="36" t="s">
        <v>1163</v>
      </c>
      <c r="D106" s="36" t="s">
        <v>1162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1680</v>
      </c>
      <c r="B107" s="36">
        <v>270</v>
      </c>
      <c r="C107" s="36" t="s">
        <v>1166</v>
      </c>
      <c r="D107" s="36" t="s">
        <v>1165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1681</v>
      </c>
      <c r="B108" s="36">
        <v>382</v>
      </c>
      <c r="C108" s="36" t="s">
        <v>1169</v>
      </c>
      <c r="D108" s="36" t="s">
        <v>1168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1682</v>
      </c>
      <c r="B109" s="36">
        <v>241</v>
      </c>
      <c r="C109" s="36" t="s">
        <v>1172</v>
      </c>
      <c r="D109" s="36" t="s">
        <v>1171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1683</v>
      </c>
      <c r="B110" s="36">
        <v>1018</v>
      </c>
      <c r="C110" s="36" t="s">
        <v>1175</v>
      </c>
      <c r="D110" s="36" t="s">
        <v>1174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1684</v>
      </c>
      <c r="B111" s="36">
        <v>247</v>
      </c>
      <c r="C111" s="36" t="s">
        <v>1178</v>
      </c>
      <c r="D111" s="36" t="s">
        <v>1177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1685</v>
      </c>
      <c r="B112" s="36">
        <v>325</v>
      </c>
      <c r="C112" s="36" t="s">
        <v>1181</v>
      </c>
      <c r="D112" s="36" t="s">
        <v>1180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1485</v>
      </c>
      <c r="B113" s="36">
        <v>700</v>
      </c>
      <c r="C113" s="36" t="s">
        <v>251</v>
      </c>
      <c r="D113" s="36">
        <v>94900</v>
      </c>
      <c r="E113" s="36" t="s">
        <v>250</v>
      </c>
      <c r="F113" s="36">
        <v>461</v>
      </c>
      <c r="G113" s="36" t="s">
        <v>248</v>
      </c>
      <c r="H113" s="37" t="s">
        <v>252</v>
      </c>
      <c r="I113" s="36">
        <v>1136</v>
      </c>
      <c r="J113" s="36"/>
    </row>
    <row r="114" spans="1:10" x14ac:dyDescent="0.45">
      <c r="A114" t="s">
        <v>1494</v>
      </c>
      <c r="B114" s="36">
        <v>2830</v>
      </c>
      <c r="C114" s="36" t="s">
        <v>298</v>
      </c>
      <c r="D114" s="36" t="s">
        <v>296</v>
      </c>
      <c r="E114" s="36" t="s">
        <v>297</v>
      </c>
      <c r="F114" s="36">
        <v>50</v>
      </c>
      <c r="G114" s="36" t="s">
        <v>295</v>
      </c>
      <c r="H114" s="37" t="s">
        <v>299</v>
      </c>
      <c r="I114" s="36">
        <v>2190</v>
      </c>
    </row>
    <row r="115" spans="1:10" x14ac:dyDescent="0.45">
      <c r="A115" t="s">
        <v>1584</v>
      </c>
      <c r="B115" s="36">
        <v>826</v>
      </c>
      <c r="C115" s="36" t="s">
        <v>256</v>
      </c>
      <c r="D115" s="36" t="s">
        <v>539</v>
      </c>
      <c r="E115" s="36" t="s">
        <v>515</v>
      </c>
      <c r="F115" s="36">
        <v>284</v>
      </c>
      <c r="G115" s="36" t="s">
        <v>368</v>
      </c>
      <c r="H115" s="37" t="s">
        <v>551</v>
      </c>
      <c r="I115" s="36">
        <v>766</v>
      </c>
    </row>
    <row r="116" spans="1:10" x14ac:dyDescent="0.45">
      <c r="A116" t="s">
        <v>1585</v>
      </c>
      <c r="B116" s="36">
        <v>909</v>
      </c>
      <c r="C116" s="36" t="s">
        <v>400</v>
      </c>
      <c r="D116" s="36" t="s">
        <v>439</v>
      </c>
      <c r="E116" s="36" t="s">
        <v>313</v>
      </c>
      <c r="F116" s="36">
        <v>234</v>
      </c>
      <c r="G116" s="36" t="s">
        <v>553</v>
      </c>
      <c r="H116" s="37" t="s">
        <v>554</v>
      </c>
      <c r="I116" s="36">
        <v>976</v>
      </c>
    </row>
    <row r="117" spans="1:10" x14ac:dyDescent="0.45">
      <c r="A117" t="s">
        <v>1586</v>
      </c>
      <c r="B117" s="36">
        <v>916</v>
      </c>
      <c r="C117" s="36" t="s">
        <v>349</v>
      </c>
      <c r="D117" s="36" t="s">
        <v>439</v>
      </c>
      <c r="E117" s="36" t="s">
        <v>313</v>
      </c>
      <c r="F117" s="36">
        <v>223</v>
      </c>
      <c r="G117" s="36" t="s">
        <v>556</v>
      </c>
      <c r="H117" s="37" t="s">
        <v>557</v>
      </c>
      <c r="I117" s="36">
        <v>1010</v>
      </c>
    </row>
    <row r="118" spans="1:10" x14ac:dyDescent="0.45">
      <c r="A118" t="s">
        <v>1587</v>
      </c>
      <c r="B118" s="36">
        <v>895</v>
      </c>
      <c r="C118" s="36" t="s">
        <v>400</v>
      </c>
      <c r="D118" s="36" t="s">
        <v>439</v>
      </c>
      <c r="E118" s="36" t="s">
        <v>559</v>
      </c>
      <c r="F118" s="36">
        <v>223</v>
      </c>
      <c r="G118" s="36" t="s">
        <v>376</v>
      </c>
      <c r="H118" s="37" t="s">
        <v>557</v>
      </c>
      <c r="I118" s="36">
        <v>1020</v>
      </c>
    </row>
    <row r="119" spans="1:10" x14ac:dyDescent="0.45">
      <c r="A119" t="s">
        <v>1588</v>
      </c>
      <c r="B119" s="36">
        <v>435</v>
      </c>
      <c r="C119" s="36" t="s">
        <v>275</v>
      </c>
      <c r="D119" s="36" t="s">
        <v>480</v>
      </c>
      <c r="E119" s="36" t="s">
        <v>496</v>
      </c>
      <c r="F119" s="36">
        <v>577</v>
      </c>
      <c r="G119" s="36">
        <v>9530</v>
      </c>
      <c r="H119" s="37" t="s">
        <v>364</v>
      </c>
      <c r="I119" s="36">
        <v>360</v>
      </c>
    </row>
    <row r="120" spans="1:10" x14ac:dyDescent="0.45">
      <c r="A120" t="s">
        <v>1589</v>
      </c>
      <c r="B120" s="36">
        <v>557</v>
      </c>
      <c r="C120" s="36" t="s">
        <v>266</v>
      </c>
      <c r="D120" s="36" t="s">
        <v>394</v>
      </c>
      <c r="E120" s="36" t="s">
        <v>563</v>
      </c>
      <c r="F120" s="36">
        <v>449</v>
      </c>
      <c r="G120" s="36" t="s">
        <v>562</v>
      </c>
      <c r="H120" s="37" t="s">
        <v>564</v>
      </c>
      <c r="I120" s="36">
        <v>483</v>
      </c>
    </row>
    <row r="121" spans="1:10" x14ac:dyDescent="0.45">
      <c r="A121" t="s">
        <v>1590</v>
      </c>
      <c r="B121" s="36">
        <v>144</v>
      </c>
      <c r="C121" s="36" t="s">
        <v>256</v>
      </c>
      <c r="D121" s="36" t="s">
        <v>465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1591</v>
      </c>
      <c r="B122" s="36">
        <v>338</v>
      </c>
      <c r="C122" s="36" t="s">
        <v>256</v>
      </c>
      <c r="D122" s="36" t="s">
        <v>403</v>
      </c>
      <c r="E122" s="36">
        <v>8910</v>
      </c>
      <c r="F122" s="36">
        <v>581</v>
      </c>
      <c r="G122" s="36">
        <v>8650</v>
      </c>
      <c r="H122" s="37" t="s">
        <v>491</v>
      </c>
      <c r="I122" s="36">
        <v>299</v>
      </c>
    </row>
    <row r="123" spans="1:10" x14ac:dyDescent="0.45">
      <c r="A123" t="s">
        <v>1592</v>
      </c>
      <c r="B123" s="36">
        <v>534</v>
      </c>
      <c r="C123" s="36" t="s">
        <v>349</v>
      </c>
      <c r="D123" s="36" t="s">
        <v>568</v>
      </c>
      <c r="E123" s="36" t="s">
        <v>569</v>
      </c>
      <c r="F123" s="36">
        <v>364</v>
      </c>
      <c r="G123" s="36" t="s">
        <v>386</v>
      </c>
      <c r="H123" s="37" t="s">
        <v>570</v>
      </c>
      <c r="I123" s="36">
        <v>488</v>
      </c>
    </row>
    <row r="124" spans="1:10" x14ac:dyDescent="0.45">
      <c r="A124" t="s">
        <v>1593</v>
      </c>
      <c r="B124" s="36">
        <v>120</v>
      </c>
      <c r="C124" s="36" t="s">
        <v>266</v>
      </c>
      <c r="D124" s="36" t="s">
        <v>358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1495</v>
      </c>
      <c r="B125" s="36">
        <v>1460</v>
      </c>
      <c r="C125" s="36" t="s">
        <v>304</v>
      </c>
      <c r="D125" s="36" t="s">
        <v>302</v>
      </c>
      <c r="E125" s="36" t="s">
        <v>303</v>
      </c>
      <c r="F125" s="36">
        <v>233</v>
      </c>
      <c r="G125" s="36" t="s">
        <v>301</v>
      </c>
      <c r="H125" s="37" t="s">
        <v>305</v>
      </c>
      <c r="I125" s="36">
        <v>1230</v>
      </c>
    </row>
    <row r="126" spans="1:10" x14ac:dyDescent="0.45">
      <c r="A126" t="s">
        <v>1594</v>
      </c>
      <c r="B126" s="36">
        <v>229</v>
      </c>
      <c r="C126" s="36" t="s">
        <v>349</v>
      </c>
      <c r="D126" s="36" t="s">
        <v>255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1595</v>
      </c>
      <c r="B127" s="36">
        <v>229</v>
      </c>
      <c r="C127" s="36" t="s">
        <v>266</v>
      </c>
      <c r="D127" s="36" t="s">
        <v>255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1596</v>
      </c>
      <c r="B128" s="36">
        <v>496</v>
      </c>
      <c r="C128" s="36" t="s">
        <v>275</v>
      </c>
      <c r="D128" s="36" t="s">
        <v>398</v>
      </c>
      <c r="E128" s="36" t="s">
        <v>479</v>
      </c>
      <c r="F128" s="36">
        <v>421</v>
      </c>
      <c r="G128" s="36" t="s">
        <v>562</v>
      </c>
      <c r="H128" s="37" t="s">
        <v>411</v>
      </c>
      <c r="I128" s="36">
        <v>427</v>
      </c>
    </row>
    <row r="129" spans="1:9" x14ac:dyDescent="0.45">
      <c r="A129" t="s">
        <v>1597</v>
      </c>
      <c r="B129" s="36">
        <v>621</v>
      </c>
      <c r="C129" s="36" t="s">
        <v>266</v>
      </c>
      <c r="D129" s="36" t="s">
        <v>577</v>
      </c>
      <c r="E129" s="36" t="s">
        <v>520</v>
      </c>
      <c r="F129" s="36">
        <v>341</v>
      </c>
      <c r="G129" s="36" t="s">
        <v>576</v>
      </c>
      <c r="H129" s="37" t="s">
        <v>578</v>
      </c>
      <c r="I129" s="36">
        <v>615</v>
      </c>
    </row>
    <row r="130" spans="1:9" x14ac:dyDescent="0.45">
      <c r="A130" t="s">
        <v>1598</v>
      </c>
      <c r="B130" s="36">
        <v>670</v>
      </c>
      <c r="C130" s="36" t="s">
        <v>275</v>
      </c>
      <c r="D130" s="36" t="s">
        <v>577</v>
      </c>
      <c r="E130" s="36" t="s">
        <v>581</v>
      </c>
      <c r="F130" s="36">
        <v>329</v>
      </c>
      <c r="G130" s="36" t="s">
        <v>580</v>
      </c>
      <c r="H130" s="37" t="s">
        <v>582</v>
      </c>
      <c r="I130" s="36">
        <v>692</v>
      </c>
    </row>
    <row r="131" spans="1:9" x14ac:dyDescent="0.45">
      <c r="A131" t="s">
        <v>1599</v>
      </c>
      <c r="B131" s="36">
        <v>193</v>
      </c>
      <c r="C131" s="36" t="s">
        <v>275</v>
      </c>
      <c r="D131" s="36" t="s">
        <v>360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1600</v>
      </c>
      <c r="B132" s="36">
        <v>509</v>
      </c>
      <c r="C132" s="36" t="s">
        <v>275</v>
      </c>
      <c r="D132" s="36" t="s">
        <v>394</v>
      </c>
      <c r="E132" s="36" t="s">
        <v>378</v>
      </c>
      <c r="F132" s="36">
        <v>400</v>
      </c>
      <c r="G132" s="36" t="s">
        <v>399</v>
      </c>
      <c r="H132" s="37" t="s">
        <v>585</v>
      </c>
      <c r="I132" s="36">
        <v>438</v>
      </c>
    </row>
    <row r="133" spans="1:9" x14ac:dyDescent="0.45">
      <c r="A133" t="s">
        <v>1601</v>
      </c>
      <c r="B133" s="36">
        <v>673</v>
      </c>
      <c r="C133" s="36" t="s">
        <v>340</v>
      </c>
      <c r="D133" s="36" t="s">
        <v>588</v>
      </c>
      <c r="E133" s="36" t="s">
        <v>258</v>
      </c>
      <c r="F133" s="36">
        <v>274</v>
      </c>
      <c r="G133" s="36" t="s">
        <v>587</v>
      </c>
      <c r="H133" s="37" t="s">
        <v>350</v>
      </c>
      <c r="I133" s="36">
        <v>790</v>
      </c>
    </row>
    <row r="134" spans="1:9" x14ac:dyDescent="0.45">
      <c r="A134" t="s">
        <v>1602</v>
      </c>
      <c r="B134" s="36">
        <v>661</v>
      </c>
      <c r="C134" s="36" t="s">
        <v>266</v>
      </c>
      <c r="D134" s="36" t="s">
        <v>591</v>
      </c>
      <c r="E134" s="36" t="s">
        <v>537</v>
      </c>
      <c r="F134" s="36">
        <v>269</v>
      </c>
      <c r="G134" s="36" t="s">
        <v>590</v>
      </c>
      <c r="H134" s="37" t="s">
        <v>551</v>
      </c>
      <c r="I134" s="36">
        <v>791</v>
      </c>
    </row>
    <row r="135" spans="1:9" x14ac:dyDescent="0.45">
      <c r="A135" t="s">
        <v>1603</v>
      </c>
      <c r="B135" s="36">
        <v>72</v>
      </c>
      <c r="C135" s="36" t="s">
        <v>275</v>
      </c>
      <c r="D135" s="36" t="s">
        <v>593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1496</v>
      </c>
      <c r="B136" s="36">
        <v>888</v>
      </c>
      <c r="C136" s="36" t="s">
        <v>256</v>
      </c>
      <c r="D136" s="36" t="s">
        <v>308</v>
      </c>
      <c r="E136" s="36" t="s">
        <v>309</v>
      </c>
      <c r="F136" s="36">
        <v>268</v>
      </c>
      <c r="G136" s="36" t="s">
        <v>307</v>
      </c>
      <c r="H136" s="37" t="s">
        <v>310</v>
      </c>
      <c r="I136" s="36">
        <v>843</v>
      </c>
    </row>
    <row r="137" spans="1:9" x14ac:dyDescent="0.45">
      <c r="A137" t="s">
        <v>1604</v>
      </c>
      <c r="B137" s="36">
        <v>144</v>
      </c>
      <c r="C137" s="36" t="s">
        <v>256</v>
      </c>
      <c r="D137" s="36" t="s">
        <v>352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1605</v>
      </c>
      <c r="B138" s="36">
        <v>521</v>
      </c>
      <c r="C138" s="36" t="s">
        <v>266</v>
      </c>
      <c r="D138" s="36" t="s">
        <v>367</v>
      </c>
      <c r="E138" s="36" t="s">
        <v>501</v>
      </c>
      <c r="F138" s="36">
        <v>473</v>
      </c>
      <c r="G138" s="36" t="s">
        <v>390</v>
      </c>
      <c r="H138" s="37" t="s">
        <v>395</v>
      </c>
      <c r="I138" s="36">
        <v>301</v>
      </c>
    </row>
    <row r="139" spans="1:9" x14ac:dyDescent="0.45">
      <c r="A139" t="s">
        <v>1606</v>
      </c>
      <c r="B139" s="36">
        <v>228</v>
      </c>
      <c r="C139" s="36" t="s">
        <v>266</v>
      </c>
      <c r="D139" s="36" t="s">
        <v>358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1607</v>
      </c>
      <c r="B140" s="36">
        <v>2460</v>
      </c>
      <c r="C140" s="36" t="s">
        <v>600</v>
      </c>
      <c r="D140" s="36" t="s">
        <v>598</v>
      </c>
      <c r="E140" s="36" t="s">
        <v>599</v>
      </c>
      <c r="F140" s="36">
        <v>100</v>
      </c>
      <c r="G140" s="36" t="s">
        <v>284</v>
      </c>
      <c r="H140" s="37" t="s">
        <v>601</v>
      </c>
      <c r="I140" s="36">
        <v>2030</v>
      </c>
    </row>
    <row r="141" spans="1:9" x14ac:dyDescent="0.45">
      <c r="A141" t="s">
        <v>1608</v>
      </c>
      <c r="B141" s="36">
        <v>2590</v>
      </c>
      <c r="C141" s="36" t="s">
        <v>605</v>
      </c>
      <c r="D141" s="36" t="s">
        <v>604</v>
      </c>
      <c r="E141" s="36" t="s">
        <v>325</v>
      </c>
      <c r="F141" s="36">
        <v>137</v>
      </c>
      <c r="G141" s="36" t="s">
        <v>603</v>
      </c>
      <c r="H141" s="37" t="s">
        <v>296</v>
      </c>
      <c r="I141" s="36">
        <v>1950</v>
      </c>
    </row>
    <row r="142" spans="1:9" x14ac:dyDescent="0.45">
      <c r="A142" t="s">
        <v>1609</v>
      </c>
      <c r="B142" s="36">
        <v>2590</v>
      </c>
      <c r="C142" s="36" t="s">
        <v>609</v>
      </c>
      <c r="D142" s="36" t="s">
        <v>608</v>
      </c>
      <c r="E142" s="36" t="s">
        <v>325</v>
      </c>
      <c r="F142" s="36">
        <v>87</v>
      </c>
      <c r="G142" s="36" t="s">
        <v>607</v>
      </c>
      <c r="H142" s="37" t="s">
        <v>540</v>
      </c>
      <c r="I142" s="36">
        <v>2040</v>
      </c>
    </row>
    <row r="143" spans="1:9" x14ac:dyDescent="0.45">
      <c r="A143" t="s">
        <v>1610</v>
      </c>
      <c r="B143" s="36">
        <v>362</v>
      </c>
      <c r="C143" s="36" t="s">
        <v>275</v>
      </c>
      <c r="D143" s="36" t="s">
        <v>518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1611</v>
      </c>
      <c r="B144" s="36">
        <v>399</v>
      </c>
      <c r="C144" s="36" t="s">
        <v>275</v>
      </c>
      <c r="D144" s="36" t="s">
        <v>470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1612</v>
      </c>
      <c r="B145" s="36">
        <v>411</v>
      </c>
      <c r="C145" s="36" t="s">
        <v>266</v>
      </c>
      <c r="D145" s="36" t="s">
        <v>367</v>
      </c>
      <c r="E145" s="36">
        <v>9930</v>
      </c>
      <c r="F145" s="36">
        <v>509</v>
      </c>
      <c r="G145" s="36">
        <v>9840</v>
      </c>
      <c r="H145" s="37" t="s">
        <v>364</v>
      </c>
      <c r="I145" s="36">
        <v>321</v>
      </c>
    </row>
    <row r="146" spans="1:9" x14ac:dyDescent="0.45">
      <c r="A146" t="s">
        <v>1613</v>
      </c>
      <c r="B146" s="36">
        <v>484</v>
      </c>
      <c r="C146" s="36" t="s">
        <v>266</v>
      </c>
      <c r="D146" s="36" t="s">
        <v>614</v>
      </c>
      <c r="E146" s="36" t="s">
        <v>390</v>
      </c>
      <c r="F146" s="36">
        <v>437</v>
      </c>
      <c r="G146" s="36" t="s">
        <v>390</v>
      </c>
      <c r="H146" s="37" t="s">
        <v>366</v>
      </c>
      <c r="I146" s="36">
        <v>351</v>
      </c>
    </row>
    <row r="147" spans="1:9" x14ac:dyDescent="0.45">
      <c r="A147" t="s">
        <v>1497</v>
      </c>
      <c r="B147" s="36">
        <v>868</v>
      </c>
      <c r="C147" s="36" t="s">
        <v>275</v>
      </c>
      <c r="D147" s="36" t="s">
        <v>308</v>
      </c>
      <c r="E147" s="36" t="s">
        <v>313</v>
      </c>
      <c r="F147" s="36">
        <v>269</v>
      </c>
      <c r="G147" s="36" t="s">
        <v>312</v>
      </c>
      <c r="H147" s="37" t="s">
        <v>314</v>
      </c>
      <c r="I147" s="36">
        <v>871</v>
      </c>
    </row>
    <row r="148" spans="1:9" x14ac:dyDescent="0.45">
      <c r="A148" t="s">
        <v>1614</v>
      </c>
      <c r="B148" s="36">
        <v>301</v>
      </c>
      <c r="C148" s="36" t="s">
        <v>332</v>
      </c>
      <c r="D148" s="36" t="s">
        <v>360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1615</v>
      </c>
      <c r="B149" s="36">
        <v>545</v>
      </c>
      <c r="C149" s="36" t="s">
        <v>304</v>
      </c>
      <c r="D149" s="36" t="s">
        <v>617</v>
      </c>
      <c r="E149" s="36" t="s">
        <v>618</v>
      </c>
      <c r="F149" s="36">
        <v>461</v>
      </c>
      <c r="G149" s="36" t="s">
        <v>248</v>
      </c>
      <c r="H149" s="37" t="s">
        <v>393</v>
      </c>
      <c r="I149" s="36">
        <v>428</v>
      </c>
    </row>
    <row r="150" spans="1:9" x14ac:dyDescent="0.45">
      <c r="A150" t="s">
        <v>1616</v>
      </c>
      <c r="B150" s="36">
        <v>743</v>
      </c>
      <c r="C150" s="36" t="s">
        <v>349</v>
      </c>
      <c r="D150" s="36" t="s">
        <v>620</v>
      </c>
      <c r="E150" s="36" t="s">
        <v>258</v>
      </c>
      <c r="F150" s="36">
        <v>257</v>
      </c>
      <c r="G150" s="36" t="s">
        <v>590</v>
      </c>
      <c r="H150" s="37" t="s">
        <v>621</v>
      </c>
      <c r="I150" s="36">
        <v>620</v>
      </c>
    </row>
    <row r="151" spans="1:9" x14ac:dyDescent="0.45">
      <c r="A151" t="s">
        <v>1617</v>
      </c>
      <c r="B151" s="36">
        <v>325</v>
      </c>
      <c r="C151" s="36" t="s">
        <v>266</v>
      </c>
      <c r="D151" s="36" t="s">
        <v>518</v>
      </c>
      <c r="E151" s="36">
        <v>8210</v>
      </c>
      <c r="F151" s="36">
        <v>710</v>
      </c>
      <c r="G151" s="36">
        <v>7780</v>
      </c>
      <c r="H151" s="37" t="s">
        <v>473</v>
      </c>
      <c r="I151" s="36">
        <v>277</v>
      </c>
    </row>
    <row r="152" spans="1:9" x14ac:dyDescent="0.45">
      <c r="A152" t="s">
        <v>1618</v>
      </c>
      <c r="B152" s="36">
        <v>410</v>
      </c>
      <c r="C152" s="36" t="s">
        <v>275</v>
      </c>
      <c r="D152" s="36" t="s">
        <v>470</v>
      </c>
      <c r="E152" s="36" t="s">
        <v>491</v>
      </c>
      <c r="F152" s="36">
        <v>529</v>
      </c>
      <c r="G152" s="36">
        <v>9870</v>
      </c>
      <c r="H152" s="37" t="s">
        <v>471</v>
      </c>
      <c r="I152" s="36">
        <v>320</v>
      </c>
    </row>
    <row r="153" spans="1:9" x14ac:dyDescent="0.45">
      <c r="A153" t="s">
        <v>1619</v>
      </c>
      <c r="B153" s="36">
        <v>584</v>
      </c>
      <c r="C153" s="36" t="s">
        <v>256</v>
      </c>
      <c r="D153" s="36" t="s">
        <v>625</v>
      </c>
      <c r="E153" s="36" t="s">
        <v>435</v>
      </c>
      <c r="F153" s="36">
        <v>304</v>
      </c>
      <c r="G153" s="36" t="s">
        <v>432</v>
      </c>
      <c r="H153" s="37" t="s">
        <v>415</v>
      </c>
      <c r="I153" s="36">
        <v>522</v>
      </c>
    </row>
    <row r="154" spans="1:9" x14ac:dyDescent="0.45">
      <c r="A154" t="s">
        <v>1620</v>
      </c>
      <c r="B154" s="36">
        <v>634</v>
      </c>
      <c r="C154" s="36" t="s">
        <v>349</v>
      </c>
      <c r="D154" s="36" t="s">
        <v>628</v>
      </c>
      <c r="E154" s="36" t="s">
        <v>523</v>
      </c>
      <c r="F154" s="36">
        <v>281</v>
      </c>
      <c r="G154" s="36" t="s">
        <v>627</v>
      </c>
      <c r="H154" s="37" t="s">
        <v>629</v>
      </c>
      <c r="I154" s="36">
        <v>576</v>
      </c>
    </row>
    <row r="155" spans="1:9" x14ac:dyDescent="0.45">
      <c r="A155" t="s">
        <v>1621</v>
      </c>
      <c r="B155" s="36">
        <v>156</v>
      </c>
      <c r="C155" s="36" t="s">
        <v>275</v>
      </c>
      <c r="D155" s="36" t="s">
        <v>358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1622</v>
      </c>
      <c r="B156" s="36">
        <v>375</v>
      </c>
      <c r="C156" s="36" t="s">
        <v>332</v>
      </c>
      <c r="D156" s="36" t="s">
        <v>480</v>
      </c>
      <c r="E156" s="36">
        <v>9580</v>
      </c>
      <c r="F156" s="36">
        <v>485</v>
      </c>
      <c r="G156" s="36">
        <v>9380</v>
      </c>
      <c r="H156" s="37" t="s">
        <v>393</v>
      </c>
      <c r="I156" s="36">
        <v>324</v>
      </c>
    </row>
    <row r="157" spans="1:9" x14ac:dyDescent="0.45">
      <c r="A157" t="s">
        <v>1623</v>
      </c>
      <c r="B157" s="36">
        <v>423</v>
      </c>
      <c r="C157" s="36" t="s">
        <v>266</v>
      </c>
      <c r="D157" s="36" t="s">
        <v>367</v>
      </c>
      <c r="E157" s="36" t="s">
        <v>372</v>
      </c>
      <c r="F157" s="36">
        <v>421</v>
      </c>
      <c r="G157" s="36" t="s">
        <v>473</v>
      </c>
      <c r="H157" s="37" t="s">
        <v>633</v>
      </c>
      <c r="I157" s="36">
        <v>360</v>
      </c>
    </row>
    <row r="158" spans="1:9" x14ac:dyDescent="0.45">
      <c r="A158" t="s">
        <v>1498</v>
      </c>
      <c r="B158" s="36">
        <v>881</v>
      </c>
      <c r="C158" s="36" t="s">
        <v>266</v>
      </c>
      <c r="D158" s="36" t="s">
        <v>316</v>
      </c>
      <c r="E158" s="36" t="s">
        <v>317</v>
      </c>
      <c r="F158" s="36">
        <v>269</v>
      </c>
      <c r="G158" s="36" t="s">
        <v>307</v>
      </c>
      <c r="H158" s="37" t="s">
        <v>318</v>
      </c>
      <c r="I158" s="36">
        <v>970</v>
      </c>
    </row>
    <row r="159" spans="1:9" x14ac:dyDescent="0.45">
      <c r="A159" t="s">
        <v>1624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1625</v>
      </c>
      <c r="B160" s="36">
        <v>27</v>
      </c>
      <c r="C160" s="36" t="s">
        <v>479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1626</v>
      </c>
      <c r="B161" s="36">
        <v>14</v>
      </c>
      <c r="C161" s="36" t="s">
        <v>638</v>
      </c>
      <c r="D161" s="36" t="s">
        <v>637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1627</v>
      </c>
      <c r="B162" s="36">
        <v>217</v>
      </c>
      <c r="C162" s="36" t="s">
        <v>641</v>
      </c>
      <c r="D162" s="36" t="s">
        <v>640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1628</v>
      </c>
      <c r="B163" s="36">
        <v>575</v>
      </c>
      <c r="C163" s="36" t="s">
        <v>644</v>
      </c>
      <c r="D163" s="36" t="s">
        <v>643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1629</v>
      </c>
      <c r="B164" s="36">
        <v>631</v>
      </c>
      <c r="C164" s="36" t="s">
        <v>647</v>
      </c>
      <c r="D164" s="36" t="s">
        <v>646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1630</v>
      </c>
      <c r="B165" s="36">
        <v>674</v>
      </c>
      <c r="C165" s="36" t="s">
        <v>651</v>
      </c>
      <c r="D165" s="36" t="s">
        <v>650</v>
      </c>
      <c r="E165" s="36">
        <v>7900</v>
      </c>
      <c r="F165" s="36">
        <v>1250</v>
      </c>
      <c r="G165" s="36" t="s">
        <v>649</v>
      </c>
      <c r="H165" s="37">
        <v>7650</v>
      </c>
      <c r="I165" s="36">
        <v>546</v>
      </c>
    </row>
    <row r="166" spans="1:9" x14ac:dyDescent="0.45">
      <c r="A166" t="s">
        <v>1631</v>
      </c>
      <c r="B166" s="36">
        <v>538</v>
      </c>
      <c r="C166" s="36" t="s">
        <v>256</v>
      </c>
      <c r="D166" s="36" t="s">
        <v>628</v>
      </c>
      <c r="E166" s="36" t="s">
        <v>372</v>
      </c>
      <c r="F166" s="36">
        <v>565</v>
      </c>
      <c r="G166" s="36" t="s">
        <v>491</v>
      </c>
      <c r="H166" s="37" t="s">
        <v>389</v>
      </c>
      <c r="I166" s="36">
        <v>368</v>
      </c>
    </row>
    <row r="167" spans="1:9" x14ac:dyDescent="0.45">
      <c r="A167" t="s">
        <v>1632</v>
      </c>
      <c r="B167" s="36">
        <v>736</v>
      </c>
      <c r="C167" s="36" t="s">
        <v>655</v>
      </c>
      <c r="D167" s="36" t="s">
        <v>654</v>
      </c>
      <c r="E167" s="36" t="s">
        <v>399</v>
      </c>
      <c r="F167" s="36">
        <v>457</v>
      </c>
      <c r="G167" s="36" t="s">
        <v>250</v>
      </c>
      <c r="H167" s="37" t="s">
        <v>409</v>
      </c>
      <c r="I167" s="36">
        <v>507</v>
      </c>
    </row>
    <row r="168" spans="1:9" x14ac:dyDescent="0.45">
      <c r="A168" t="s">
        <v>1633</v>
      </c>
      <c r="B168" s="36">
        <v>633</v>
      </c>
      <c r="C168" s="36" t="s">
        <v>256</v>
      </c>
      <c r="D168" s="36" t="s">
        <v>528</v>
      </c>
      <c r="E168" s="36" t="s">
        <v>390</v>
      </c>
      <c r="F168" s="36">
        <v>390</v>
      </c>
      <c r="G168" s="36" t="s">
        <v>649</v>
      </c>
      <c r="H168" s="37" t="s">
        <v>393</v>
      </c>
      <c r="I168" s="36">
        <v>626</v>
      </c>
    </row>
    <row r="169" spans="1:9" x14ac:dyDescent="0.45">
      <c r="A169" t="s">
        <v>1499</v>
      </c>
      <c r="B169" s="36">
        <v>1310</v>
      </c>
      <c r="C169" s="36" t="s">
        <v>322</v>
      </c>
      <c r="D169" s="36" t="s">
        <v>321</v>
      </c>
      <c r="E169" s="36" t="s">
        <v>318</v>
      </c>
      <c r="F169" s="36">
        <v>208</v>
      </c>
      <c r="G169" s="36" t="s">
        <v>320</v>
      </c>
      <c r="H169" s="37" t="s">
        <v>323</v>
      </c>
      <c r="I169" s="36">
        <v>1240</v>
      </c>
    </row>
    <row r="170" spans="1:9" x14ac:dyDescent="0.45">
      <c r="A170" t="s">
        <v>1634</v>
      </c>
      <c r="B170" s="36">
        <v>701</v>
      </c>
      <c r="C170" s="36" t="s">
        <v>659</v>
      </c>
      <c r="D170" s="36" t="s">
        <v>658</v>
      </c>
      <c r="E170" s="36">
        <v>7820</v>
      </c>
      <c r="F170" s="36">
        <v>1930</v>
      </c>
      <c r="G170" s="36" t="s">
        <v>372</v>
      </c>
      <c r="H170" s="37">
        <v>5100</v>
      </c>
      <c r="I170" s="36">
        <v>1020</v>
      </c>
    </row>
    <row r="171" spans="1:9" x14ac:dyDescent="0.45">
      <c r="A171" t="s">
        <v>1635</v>
      </c>
      <c r="B171" s="36">
        <v>417</v>
      </c>
      <c r="C171" s="36" t="s">
        <v>662</v>
      </c>
      <c r="D171" s="36" t="s">
        <v>661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1636</v>
      </c>
      <c r="B172" s="36">
        <v>347</v>
      </c>
      <c r="C172" s="36" t="s">
        <v>665</v>
      </c>
      <c r="D172" s="36" t="s">
        <v>664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1637</v>
      </c>
      <c r="B173" s="36">
        <v>359</v>
      </c>
      <c r="C173" s="36" t="s">
        <v>668</v>
      </c>
      <c r="D173" s="36" t="s">
        <v>667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1638</v>
      </c>
      <c r="B174" s="36">
        <v>483</v>
      </c>
      <c r="C174" s="36" t="s">
        <v>670</v>
      </c>
      <c r="D174" s="36" t="s">
        <v>658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1639</v>
      </c>
      <c r="B175" s="36">
        <v>182</v>
      </c>
      <c r="C175" s="36" t="s">
        <v>672</v>
      </c>
      <c r="D175" s="36" t="s">
        <v>661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1640</v>
      </c>
      <c r="B176" s="36">
        <v>272</v>
      </c>
      <c r="C176" s="36" t="s">
        <v>360</v>
      </c>
      <c r="D176" s="36" t="s">
        <v>658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1641</v>
      </c>
      <c r="B177" s="36">
        <v>239</v>
      </c>
      <c r="C177" s="36" t="s">
        <v>675</v>
      </c>
      <c r="D177" s="36" t="s">
        <v>335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1642</v>
      </c>
      <c r="B178" s="36">
        <v>4230</v>
      </c>
      <c r="C178" s="36" t="s">
        <v>678</v>
      </c>
      <c r="D178" s="36" t="s">
        <v>479</v>
      </c>
      <c r="E178" s="36" t="s">
        <v>260</v>
      </c>
      <c r="F178" s="36">
        <v>52</v>
      </c>
      <c r="G178" s="36" t="s">
        <v>677</v>
      </c>
      <c r="H178" s="37" t="s">
        <v>679</v>
      </c>
      <c r="I178" s="36">
        <v>3700</v>
      </c>
    </row>
    <row r="179" spans="1:9" x14ac:dyDescent="0.45">
      <c r="A179" t="s">
        <v>1643</v>
      </c>
      <c r="B179" s="36">
        <v>4030</v>
      </c>
      <c r="C179" s="36" t="s">
        <v>682</v>
      </c>
      <c r="D179" s="36" t="s">
        <v>486</v>
      </c>
      <c r="E179" s="36" t="s">
        <v>260</v>
      </c>
      <c r="F179" s="36">
        <v>60</v>
      </c>
      <c r="G179" s="36" t="s">
        <v>681</v>
      </c>
      <c r="H179" s="37" t="s">
        <v>540</v>
      </c>
      <c r="I179" s="36">
        <v>3520</v>
      </c>
    </row>
    <row r="180" spans="1:9" x14ac:dyDescent="0.45">
      <c r="A180" t="s">
        <v>1500</v>
      </c>
      <c r="B180" s="36">
        <v>888</v>
      </c>
      <c r="C180" s="36" t="s">
        <v>304</v>
      </c>
      <c r="D180" s="36" t="s">
        <v>326</v>
      </c>
      <c r="E180" s="36" t="s">
        <v>327</v>
      </c>
      <c r="F180" s="36">
        <v>317</v>
      </c>
      <c r="G180" s="36" t="s">
        <v>325</v>
      </c>
      <c r="H180" s="37" t="s">
        <v>328</v>
      </c>
      <c r="I180" s="36">
        <v>864</v>
      </c>
    </row>
    <row r="181" spans="1:9" x14ac:dyDescent="0.45">
      <c r="A181" t="s">
        <v>1644</v>
      </c>
      <c r="B181" s="36">
        <v>1600</v>
      </c>
      <c r="C181" s="36" t="s">
        <v>685</v>
      </c>
      <c r="D181" s="36" t="s">
        <v>321</v>
      </c>
      <c r="E181" s="36" t="s">
        <v>684</v>
      </c>
      <c r="F181" s="36">
        <v>238</v>
      </c>
      <c r="G181" s="36" t="s">
        <v>621</v>
      </c>
      <c r="H181" s="37" t="s">
        <v>686</v>
      </c>
      <c r="I181" s="36">
        <v>1420</v>
      </c>
    </row>
    <row r="182" spans="1:9" x14ac:dyDescent="0.45">
      <c r="A182" t="s">
        <v>1645</v>
      </c>
      <c r="B182" s="36">
        <v>563</v>
      </c>
      <c r="C182" s="36" t="s">
        <v>349</v>
      </c>
      <c r="D182" s="36" t="s">
        <v>470</v>
      </c>
      <c r="E182" s="36" t="s">
        <v>471</v>
      </c>
      <c r="F182" s="36">
        <v>413</v>
      </c>
      <c r="G182" s="36" t="s">
        <v>531</v>
      </c>
      <c r="H182" s="37" t="s">
        <v>435</v>
      </c>
      <c r="I182" s="36">
        <v>507</v>
      </c>
    </row>
    <row r="183" spans="1:9" x14ac:dyDescent="0.45">
      <c r="A183" t="s">
        <v>1646</v>
      </c>
      <c r="B183" s="36">
        <v>763</v>
      </c>
      <c r="C183" s="36" t="s">
        <v>266</v>
      </c>
      <c r="D183" s="36" t="s">
        <v>628</v>
      </c>
      <c r="E183" s="36" t="s">
        <v>689</v>
      </c>
      <c r="F183" s="36">
        <v>338</v>
      </c>
      <c r="G183" s="36" t="s">
        <v>432</v>
      </c>
      <c r="H183" s="37" t="s">
        <v>570</v>
      </c>
      <c r="I183" s="36">
        <v>623</v>
      </c>
    </row>
    <row r="184" spans="1:9" x14ac:dyDescent="0.45">
      <c r="A184" t="s">
        <v>1647</v>
      </c>
      <c r="B184" s="36">
        <v>3550</v>
      </c>
      <c r="C184" s="36" t="s">
        <v>692</v>
      </c>
      <c r="D184" s="36" t="s">
        <v>462</v>
      </c>
      <c r="E184" s="36" t="s">
        <v>438</v>
      </c>
      <c r="F184" s="36">
        <v>69</v>
      </c>
      <c r="G184" s="36" t="s">
        <v>691</v>
      </c>
      <c r="H184" s="37" t="s">
        <v>693</v>
      </c>
      <c r="I184" s="36">
        <v>3450</v>
      </c>
    </row>
    <row r="185" spans="1:9" x14ac:dyDescent="0.45">
      <c r="A185" t="s">
        <v>1648</v>
      </c>
      <c r="B185" s="36">
        <v>763</v>
      </c>
      <c r="C185" s="36" t="s">
        <v>696</v>
      </c>
      <c r="D185" s="36" t="s">
        <v>695</v>
      </c>
      <c r="E185" s="36">
        <v>6840</v>
      </c>
      <c r="F185" s="36">
        <v>1840</v>
      </c>
      <c r="G185" s="36" t="s">
        <v>471</v>
      </c>
      <c r="H185" s="37">
        <v>6100</v>
      </c>
      <c r="I185" s="36">
        <v>766</v>
      </c>
    </row>
    <row r="186" spans="1:9" x14ac:dyDescent="0.45">
      <c r="A186" t="s">
        <v>1649</v>
      </c>
      <c r="B186" s="36">
        <v>4720</v>
      </c>
      <c r="C186" s="36" t="s">
        <v>699</v>
      </c>
      <c r="D186" s="36" t="s">
        <v>356</v>
      </c>
      <c r="E186" s="36" t="s">
        <v>432</v>
      </c>
      <c r="F186" s="36">
        <v>102</v>
      </c>
      <c r="G186" s="36" t="s">
        <v>698</v>
      </c>
      <c r="H186" s="37" t="s">
        <v>700</v>
      </c>
      <c r="I186" s="36">
        <v>4330</v>
      </c>
    </row>
    <row r="187" spans="1:9" x14ac:dyDescent="0.45">
      <c r="A187" t="s">
        <v>1650</v>
      </c>
      <c r="B187" s="36">
        <v>237</v>
      </c>
      <c r="C187" s="36" t="s">
        <v>702</v>
      </c>
      <c r="D187" s="36" t="s">
        <v>518</v>
      </c>
      <c r="E187" s="36">
        <v>9230</v>
      </c>
      <c r="F187" s="36">
        <v>315</v>
      </c>
      <c r="G187" s="36" t="s">
        <v>468</v>
      </c>
      <c r="H187" s="37" t="s">
        <v>350</v>
      </c>
      <c r="I187" s="36">
        <v>720</v>
      </c>
    </row>
    <row r="188" spans="1:9" x14ac:dyDescent="0.45">
      <c r="A188" t="s">
        <v>1501</v>
      </c>
      <c r="B188" s="36">
        <v>819</v>
      </c>
      <c r="C188" s="36" t="s">
        <v>332</v>
      </c>
      <c r="D188" s="36" t="s">
        <v>330</v>
      </c>
      <c r="E188" s="36" t="s">
        <v>331</v>
      </c>
      <c r="F188" s="36">
        <v>293</v>
      </c>
      <c r="G188" s="36" t="s">
        <v>307</v>
      </c>
      <c r="H188" s="37" t="s">
        <v>333</v>
      </c>
      <c r="I188" s="36">
        <v>864</v>
      </c>
    </row>
    <row r="189" spans="1:9" x14ac:dyDescent="0.45">
      <c r="A189" t="s">
        <v>1502</v>
      </c>
      <c r="B189" s="36">
        <v>819</v>
      </c>
      <c r="C189" s="36" t="s">
        <v>266</v>
      </c>
      <c r="D189" s="36" t="s">
        <v>335</v>
      </c>
      <c r="E189" s="36" t="s">
        <v>331</v>
      </c>
      <c r="F189" s="36">
        <v>294</v>
      </c>
      <c r="G189" s="36" t="s">
        <v>312</v>
      </c>
      <c r="H189" s="37" t="s">
        <v>336</v>
      </c>
      <c r="I189" s="36">
        <v>871</v>
      </c>
    </row>
    <row r="190" spans="1:9" x14ac:dyDescent="0.45">
      <c r="A190" t="s">
        <v>1503</v>
      </c>
      <c r="B190" s="36">
        <v>708</v>
      </c>
      <c r="C190" s="36" t="s">
        <v>340</v>
      </c>
      <c r="D190" s="36" t="s">
        <v>339</v>
      </c>
      <c r="E190" s="36" t="s">
        <v>328</v>
      </c>
      <c r="F190" s="36">
        <v>294</v>
      </c>
      <c r="G190" s="36" t="s">
        <v>338</v>
      </c>
      <c r="H190" s="37" t="s">
        <v>341</v>
      </c>
      <c r="I190" s="36">
        <v>987</v>
      </c>
    </row>
    <row r="191" spans="1:9" x14ac:dyDescent="0.45">
      <c r="A191" t="s">
        <v>1486</v>
      </c>
      <c r="B191" s="36">
        <v>412</v>
      </c>
      <c r="C191" s="36" t="s">
        <v>256</v>
      </c>
      <c r="D191" s="36" t="s">
        <v>255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1504</v>
      </c>
      <c r="B192" s="36">
        <v>708</v>
      </c>
      <c r="C192" s="36" t="s">
        <v>256</v>
      </c>
      <c r="D192" s="36" t="s">
        <v>343</v>
      </c>
      <c r="E192" s="36" t="s">
        <v>312</v>
      </c>
      <c r="F192" s="36">
        <v>269</v>
      </c>
      <c r="G192" s="36" t="s">
        <v>260</v>
      </c>
      <c r="H192" s="37" t="s">
        <v>344</v>
      </c>
      <c r="I192" s="36">
        <v>871</v>
      </c>
    </row>
    <row r="193" spans="1:9" x14ac:dyDescent="0.45">
      <c r="A193" t="s">
        <v>1505</v>
      </c>
      <c r="B193" s="36">
        <v>708</v>
      </c>
      <c r="C193" s="36" t="s">
        <v>256</v>
      </c>
      <c r="D193" s="36" t="s">
        <v>346</v>
      </c>
      <c r="E193" s="36" t="s">
        <v>312</v>
      </c>
      <c r="F193" s="36">
        <v>269</v>
      </c>
      <c r="G193" s="36" t="s">
        <v>270</v>
      </c>
      <c r="H193" s="37" t="s">
        <v>347</v>
      </c>
      <c r="I193" s="36">
        <v>859</v>
      </c>
    </row>
    <row r="194" spans="1:9" x14ac:dyDescent="0.45">
      <c r="A194" t="s">
        <v>1506</v>
      </c>
      <c r="B194" s="36">
        <v>708</v>
      </c>
      <c r="C194" s="36" t="s">
        <v>349</v>
      </c>
      <c r="D194" s="36" t="s">
        <v>343</v>
      </c>
      <c r="E194" s="36" t="s">
        <v>312</v>
      </c>
      <c r="F194" s="36">
        <v>269</v>
      </c>
      <c r="G194" s="36" t="s">
        <v>265</v>
      </c>
      <c r="H194" s="37" t="s">
        <v>350</v>
      </c>
      <c r="I194" s="36">
        <v>860</v>
      </c>
    </row>
    <row r="195" spans="1:9" x14ac:dyDescent="0.45">
      <c r="A195" t="s">
        <v>1507</v>
      </c>
      <c r="B195" s="36">
        <v>339</v>
      </c>
      <c r="C195" s="36" t="s">
        <v>256</v>
      </c>
      <c r="D195" s="36" t="s">
        <v>352</v>
      </c>
      <c r="E195" s="36">
        <v>7430</v>
      </c>
      <c r="F195" s="36">
        <v>654</v>
      </c>
      <c r="G195" s="36">
        <v>7390</v>
      </c>
      <c r="H195" s="37" t="s">
        <v>353</v>
      </c>
      <c r="I195" s="36">
        <v>239</v>
      </c>
    </row>
    <row r="196" spans="1:9" x14ac:dyDescent="0.45">
      <c r="A196" t="s">
        <v>1508</v>
      </c>
      <c r="B196" s="36">
        <v>339</v>
      </c>
      <c r="C196" s="36" t="s">
        <v>256</v>
      </c>
      <c r="D196" s="36" t="s">
        <v>355</v>
      </c>
      <c r="E196" s="36">
        <v>7510</v>
      </c>
      <c r="F196" s="36">
        <v>618</v>
      </c>
      <c r="G196" s="36">
        <v>7630</v>
      </c>
      <c r="H196" s="37" t="s">
        <v>356</v>
      </c>
      <c r="I196" s="36">
        <v>232</v>
      </c>
    </row>
    <row r="197" spans="1:9" x14ac:dyDescent="0.45">
      <c r="A197" t="s">
        <v>1509</v>
      </c>
      <c r="B197" s="36">
        <v>254</v>
      </c>
      <c r="C197" s="36" t="s">
        <v>256</v>
      </c>
      <c r="D197" s="36" t="s">
        <v>358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1510</v>
      </c>
      <c r="B198" s="36">
        <v>266</v>
      </c>
      <c r="C198" s="36" t="s">
        <v>266</v>
      </c>
      <c r="D198" s="36" t="s">
        <v>360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1511</v>
      </c>
      <c r="B199" s="36">
        <v>303</v>
      </c>
      <c r="C199" s="36" t="s">
        <v>256</v>
      </c>
      <c r="D199" s="36" t="s">
        <v>352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1512</v>
      </c>
      <c r="B200" s="36">
        <v>315</v>
      </c>
      <c r="C200" s="36" t="s">
        <v>266</v>
      </c>
      <c r="D200" s="36" t="s">
        <v>352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1513</v>
      </c>
      <c r="B201" s="36">
        <v>351</v>
      </c>
      <c r="C201" s="36" t="s">
        <v>256</v>
      </c>
      <c r="D201" s="36" t="s">
        <v>255</v>
      </c>
      <c r="E201" s="36">
        <v>7940</v>
      </c>
      <c r="F201" s="36">
        <v>666</v>
      </c>
      <c r="G201" s="36">
        <v>7850</v>
      </c>
      <c r="H201" s="37" t="s">
        <v>364</v>
      </c>
      <c r="I201" s="36">
        <v>266</v>
      </c>
    </row>
    <row r="202" spans="1:9" x14ac:dyDescent="0.45">
      <c r="A202" t="s">
        <v>1487</v>
      </c>
      <c r="B202" s="36">
        <v>770</v>
      </c>
      <c r="C202" s="36" t="s">
        <v>256</v>
      </c>
      <c r="D202" s="36" t="s">
        <v>259</v>
      </c>
      <c r="E202" s="36" t="s">
        <v>260</v>
      </c>
      <c r="F202" s="36">
        <v>310</v>
      </c>
      <c r="G202" s="36" t="s">
        <v>258</v>
      </c>
      <c r="H202" s="37" t="s">
        <v>261</v>
      </c>
      <c r="I202" s="36">
        <v>669</v>
      </c>
    </row>
    <row r="203" spans="1:9" x14ac:dyDescent="0.45">
      <c r="A203" t="s">
        <v>1514</v>
      </c>
      <c r="B203" s="36">
        <v>463</v>
      </c>
      <c r="C203" s="36" t="s">
        <v>349</v>
      </c>
      <c r="D203" s="36" t="s">
        <v>367</v>
      </c>
      <c r="E203" s="36" t="s">
        <v>353</v>
      </c>
      <c r="F203" s="36">
        <v>437</v>
      </c>
      <c r="G203" s="36" t="s">
        <v>366</v>
      </c>
      <c r="H203" s="37" t="s">
        <v>368</v>
      </c>
      <c r="I203" s="36">
        <v>372</v>
      </c>
    </row>
    <row r="204" spans="1:9" x14ac:dyDescent="0.45">
      <c r="A204" t="s">
        <v>1515</v>
      </c>
      <c r="B204" s="36">
        <v>488</v>
      </c>
      <c r="C204" s="36" t="s">
        <v>349</v>
      </c>
      <c r="D204" s="36" t="s">
        <v>371</v>
      </c>
      <c r="E204" s="36" t="s">
        <v>372</v>
      </c>
      <c r="F204" s="36">
        <v>401</v>
      </c>
      <c r="G204" s="36" t="s">
        <v>370</v>
      </c>
      <c r="H204" s="37" t="s">
        <v>331</v>
      </c>
      <c r="I204" s="36">
        <v>397</v>
      </c>
    </row>
    <row r="205" spans="1:9" x14ac:dyDescent="0.45">
      <c r="A205" t="s">
        <v>1516</v>
      </c>
      <c r="B205" s="36">
        <v>489</v>
      </c>
      <c r="C205" s="36" t="s">
        <v>256</v>
      </c>
      <c r="D205" s="36" t="s">
        <v>374</v>
      </c>
      <c r="E205" s="36" t="s">
        <v>375</v>
      </c>
      <c r="F205" s="36">
        <v>391</v>
      </c>
      <c r="G205" s="36" t="s">
        <v>370</v>
      </c>
      <c r="H205" s="37" t="s">
        <v>376</v>
      </c>
      <c r="I205" s="36">
        <v>405</v>
      </c>
    </row>
    <row r="206" spans="1:9" x14ac:dyDescent="0.45">
      <c r="A206" t="s">
        <v>1517</v>
      </c>
      <c r="B206" s="36">
        <v>513</v>
      </c>
      <c r="C206" s="36" t="s">
        <v>380</v>
      </c>
      <c r="D206" s="36" t="s">
        <v>367</v>
      </c>
      <c r="E206" s="36" t="s">
        <v>379</v>
      </c>
      <c r="F206" s="36">
        <v>367</v>
      </c>
      <c r="G206" s="36" t="s">
        <v>378</v>
      </c>
      <c r="H206" s="37" t="s">
        <v>381</v>
      </c>
      <c r="I206" s="36">
        <v>423</v>
      </c>
    </row>
    <row r="207" spans="1:9" x14ac:dyDescent="0.45">
      <c r="A207" t="s">
        <v>1518</v>
      </c>
      <c r="B207" s="36">
        <v>303</v>
      </c>
      <c r="C207" s="36" t="s">
        <v>256</v>
      </c>
      <c r="D207" s="36" t="s">
        <v>352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1519</v>
      </c>
      <c r="B208" s="36">
        <v>303</v>
      </c>
      <c r="C208" s="36" t="s">
        <v>349</v>
      </c>
      <c r="D208" s="36" t="s">
        <v>384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1520</v>
      </c>
      <c r="B209" s="36">
        <v>303</v>
      </c>
      <c r="C209" s="36" t="s">
        <v>349</v>
      </c>
      <c r="D209" s="36" t="s">
        <v>384</v>
      </c>
      <c r="E209" s="36">
        <v>7590</v>
      </c>
      <c r="F209" s="36">
        <v>569</v>
      </c>
      <c r="G209" s="36">
        <v>7290</v>
      </c>
      <c r="H209" s="37" t="s">
        <v>386</v>
      </c>
      <c r="I209" s="36">
        <v>261</v>
      </c>
    </row>
    <row r="210" spans="1:9" x14ac:dyDescent="0.45">
      <c r="A210" t="s">
        <v>1521</v>
      </c>
      <c r="B210" s="36">
        <v>339</v>
      </c>
      <c r="C210" s="36" t="s">
        <v>256</v>
      </c>
      <c r="D210" s="36" t="s">
        <v>255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1522</v>
      </c>
      <c r="B211" s="36">
        <v>584</v>
      </c>
      <c r="C211" s="36" t="s">
        <v>266</v>
      </c>
      <c r="D211" s="36" t="s">
        <v>367</v>
      </c>
      <c r="E211" s="36" t="s">
        <v>390</v>
      </c>
      <c r="F211" s="36">
        <v>521</v>
      </c>
      <c r="G211" s="36" t="s">
        <v>389</v>
      </c>
      <c r="H211" s="37" t="s">
        <v>391</v>
      </c>
      <c r="I211" s="36">
        <v>399</v>
      </c>
    </row>
    <row r="212" spans="1:9" x14ac:dyDescent="0.45">
      <c r="A212" t="s">
        <v>1523</v>
      </c>
      <c r="B212" s="36">
        <v>560</v>
      </c>
      <c r="C212" s="36" t="s">
        <v>349</v>
      </c>
      <c r="D212" s="36" t="s">
        <v>394</v>
      </c>
      <c r="E212" s="36" t="s">
        <v>395</v>
      </c>
      <c r="F212" s="36">
        <v>437</v>
      </c>
      <c r="G212" s="36" t="s">
        <v>393</v>
      </c>
      <c r="H212" s="37" t="s">
        <v>396</v>
      </c>
      <c r="I212" s="36">
        <v>437</v>
      </c>
    </row>
    <row r="213" spans="1:9" x14ac:dyDescent="0.45">
      <c r="A213" t="s">
        <v>1488</v>
      </c>
      <c r="B213" s="36">
        <v>812</v>
      </c>
      <c r="C213" s="36" t="s">
        <v>266</v>
      </c>
      <c r="D213" s="36" t="s">
        <v>264</v>
      </c>
      <c r="E213" s="36" t="s">
        <v>265</v>
      </c>
      <c r="F213" s="36">
        <v>316</v>
      </c>
      <c r="G213" s="36" t="s">
        <v>263</v>
      </c>
      <c r="H213" s="37" t="s">
        <v>267</v>
      </c>
      <c r="I213" s="36">
        <v>655</v>
      </c>
    </row>
    <row r="214" spans="1:9" x14ac:dyDescent="0.45">
      <c r="A214" t="s">
        <v>1524</v>
      </c>
      <c r="B214" s="36">
        <v>575</v>
      </c>
      <c r="C214" s="36" t="s">
        <v>400</v>
      </c>
      <c r="D214" s="36" t="s">
        <v>398</v>
      </c>
      <c r="E214" s="36" t="s">
        <v>399</v>
      </c>
      <c r="F214" s="36">
        <v>391</v>
      </c>
      <c r="G214" s="36" t="s">
        <v>386</v>
      </c>
      <c r="H214" s="37" t="s">
        <v>401</v>
      </c>
      <c r="I214" s="36">
        <v>525</v>
      </c>
    </row>
    <row r="215" spans="1:9" x14ac:dyDescent="0.45">
      <c r="A215" t="s">
        <v>1525</v>
      </c>
      <c r="B215" s="36">
        <v>413</v>
      </c>
      <c r="C215" s="36" t="s">
        <v>266</v>
      </c>
      <c r="D215" s="36" t="s">
        <v>403</v>
      </c>
      <c r="E215" s="36">
        <v>8880</v>
      </c>
      <c r="F215" s="36">
        <v>622</v>
      </c>
      <c r="G215" s="36">
        <v>8820</v>
      </c>
      <c r="H215" s="37" t="s">
        <v>390</v>
      </c>
      <c r="I215" s="36">
        <v>288</v>
      </c>
    </row>
    <row r="216" spans="1:9" x14ac:dyDescent="0.45">
      <c r="A216" t="s">
        <v>1526</v>
      </c>
      <c r="B216" s="36">
        <v>685</v>
      </c>
      <c r="C216" s="36" t="s">
        <v>275</v>
      </c>
      <c r="D216" s="36" t="s">
        <v>406</v>
      </c>
      <c r="E216" s="36" t="s">
        <v>407</v>
      </c>
      <c r="F216" s="36">
        <v>417</v>
      </c>
      <c r="G216" s="36" t="s">
        <v>405</v>
      </c>
      <c r="H216" s="37" t="s">
        <v>368</v>
      </c>
      <c r="I216" s="36">
        <v>457</v>
      </c>
    </row>
    <row r="217" spans="1:9" x14ac:dyDescent="0.45">
      <c r="A217" t="s">
        <v>1527</v>
      </c>
      <c r="B217" s="36">
        <v>688</v>
      </c>
      <c r="C217" s="36" t="s">
        <v>256</v>
      </c>
      <c r="D217" s="36" t="s">
        <v>410</v>
      </c>
      <c r="E217" s="36" t="s">
        <v>411</v>
      </c>
      <c r="F217" s="36">
        <v>319</v>
      </c>
      <c r="G217" s="36" t="s">
        <v>409</v>
      </c>
      <c r="H217" s="37" t="s">
        <v>412</v>
      </c>
      <c r="I217" s="36">
        <v>453</v>
      </c>
    </row>
    <row r="218" spans="1:9" x14ac:dyDescent="0.45">
      <c r="A218" t="s">
        <v>1528</v>
      </c>
      <c r="B218" s="36">
        <v>688</v>
      </c>
      <c r="C218" s="36" t="s">
        <v>400</v>
      </c>
      <c r="D218" s="36" t="s">
        <v>410</v>
      </c>
      <c r="E218" s="36" t="s">
        <v>415</v>
      </c>
      <c r="F218" s="36">
        <v>295</v>
      </c>
      <c r="G218" s="36" t="s">
        <v>414</v>
      </c>
      <c r="H218" s="37" t="s">
        <v>416</v>
      </c>
      <c r="I218" s="36">
        <v>441</v>
      </c>
    </row>
    <row r="219" spans="1:9" x14ac:dyDescent="0.45">
      <c r="A219" t="s">
        <v>1529</v>
      </c>
      <c r="B219" s="36">
        <v>805</v>
      </c>
      <c r="C219" s="36" t="s">
        <v>304</v>
      </c>
      <c r="D219" s="36" t="s">
        <v>330</v>
      </c>
      <c r="E219" s="36" t="s">
        <v>419</v>
      </c>
      <c r="F219" s="36">
        <v>401</v>
      </c>
      <c r="G219" s="36" t="s">
        <v>418</v>
      </c>
      <c r="H219" s="37" t="s">
        <v>420</v>
      </c>
      <c r="I219" s="36">
        <v>452</v>
      </c>
    </row>
    <row r="220" spans="1:9" x14ac:dyDescent="0.45">
      <c r="A220" t="s">
        <v>1530</v>
      </c>
      <c r="B220" s="36">
        <v>805</v>
      </c>
      <c r="C220" s="36" t="s">
        <v>340</v>
      </c>
      <c r="D220" s="36" t="s">
        <v>423</v>
      </c>
      <c r="E220" s="36" t="s">
        <v>424</v>
      </c>
      <c r="F220" s="36">
        <v>390</v>
      </c>
      <c r="G220" s="36" t="s">
        <v>422</v>
      </c>
      <c r="H220" s="37" t="s">
        <v>425</v>
      </c>
      <c r="I220" s="36">
        <v>557</v>
      </c>
    </row>
    <row r="221" spans="1:9" x14ac:dyDescent="0.45">
      <c r="A221" t="s">
        <v>1531</v>
      </c>
      <c r="B221" s="36">
        <v>840</v>
      </c>
      <c r="C221" s="36" t="s">
        <v>256</v>
      </c>
      <c r="D221" s="36" t="s">
        <v>428</v>
      </c>
      <c r="E221" s="36" t="s">
        <v>270</v>
      </c>
      <c r="F221" s="36">
        <v>340</v>
      </c>
      <c r="G221" s="36" t="s">
        <v>427</v>
      </c>
      <c r="H221" s="37" t="s">
        <v>396</v>
      </c>
      <c r="I221" s="36">
        <v>590</v>
      </c>
    </row>
    <row r="222" spans="1:9" x14ac:dyDescent="0.45">
      <c r="A222" t="s">
        <v>1532</v>
      </c>
      <c r="B222" s="36">
        <v>277</v>
      </c>
      <c r="C222" s="36" t="s">
        <v>349</v>
      </c>
      <c r="D222" s="36" t="s">
        <v>352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1533</v>
      </c>
      <c r="B223" s="36">
        <v>559</v>
      </c>
      <c r="C223" s="36" t="s">
        <v>266</v>
      </c>
      <c r="D223" s="36" t="s">
        <v>431</v>
      </c>
      <c r="E223" s="36" t="s">
        <v>395</v>
      </c>
      <c r="F223" s="36">
        <v>425</v>
      </c>
      <c r="G223" s="36" t="s">
        <v>250</v>
      </c>
      <c r="H223" s="37" t="s">
        <v>432</v>
      </c>
      <c r="I223" s="36">
        <v>319</v>
      </c>
    </row>
    <row r="224" spans="1:9" x14ac:dyDescent="0.45">
      <c r="A224" t="s">
        <v>1489</v>
      </c>
      <c r="B224" s="36">
        <v>812</v>
      </c>
      <c r="C224" s="36" t="s">
        <v>271</v>
      </c>
      <c r="D224" s="36" t="s">
        <v>249</v>
      </c>
      <c r="E224" s="36" t="s">
        <v>270</v>
      </c>
      <c r="F224" s="36">
        <v>327</v>
      </c>
      <c r="G224" s="36" t="s">
        <v>269</v>
      </c>
      <c r="H224" s="37" t="s">
        <v>272</v>
      </c>
      <c r="I224" s="36">
        <v>657</v>
      </c>
    </row>
    <row r="225" spans="1:9" x14ac:dyDescent="0.45">
      <c r="A225" t="s">
        <v>1534</v>
      </c>
      <c r="B225" s="36">
        <v>672</v>
      </c>
      <c r="C225" s="36" t="s">
        <v>400</v>
      </c>
      <c r="D225" s="36" t="s">
        <v>434</v>
      </c>
      <c r="E225" s="36" t="s">
        <v>435</v>
      </c>
      <c r="F225" s="36">
        <v>269</v>
      </c>
      <c r="G225" s="36" t="s">
        <v>425</v>
      </c>
      <c r="H225" s="37" t="s">
        <v>436</v>
      </c>
      <c r="I225" s="36">
        <v>461</v>
      </c>
    </row>
    <row r="226" spans="1:9" x14ac:dyDescent="0.45">
      <c r="A226" t="s">
        <v>1535</v>
      </c>
      <c r="B226" s="36">
        <v>868</v>
      </c>
      <c r="C226" s="36" t="s">
        <v>304</v>
      </c>
      <c r="D226" s="36" t="s">
        <v>439</v>
      </c>
      <c r="E226" s="36" t="s">
        <v>440</v>
      </c>
      <c r="F226" s="36">
        <v>354</v>
      </c>
      <c r="G226" s="36" t="s">
        <v>438</v>
      </c>
      <c r="H226" s="37" t="s">
        <v>438</v>
      </c>
      <c r="I226" s="36">
        <v>563</v>
      </c>
    </row>
    <row r="227" spans="1:9" x14ac:dyDescent="0.45">
      <c r="A227" t="s">
        <v>1536</v>
      </c>
      <c r="B227" s="36">
        <v>916</v>
      </c>
      <c r="C227" s="36" t="s">
        <v>332</v>
      </c>
      <c r="D227" s="36" t="s">
        <v>326</v>
      </c>
      <c r="E227" s="36" t="s">
        <v>286</v>
      </c>
      <c r="F227" s="36">
        <v>354</v>
      </c>
      <c r="G227" s="36" t="s">
        <v>286</v>
      </c>
      <c r="H227" s="37" t="s">
        <v>312</v>
      </c>
      <c r="I227" s="36">
        <v>591</v>
      </c>
    </row>
    <row r="228" spans="1:9" x14ac:dyDescent="0.45">
      <c r="A228" t="s">
        <v>1537</v>
      </c>
      <c r="B228" s="36">
        <v>979</v>
      </c>
      <c r="C228" s="36" t="s">
        <v>275</v>
      </c>
      <c r="D228" s="36" t="s">
        <v>444</v>
      </c>
      <c r="E228" s="36" t="s">
        <v>286</v>
      </c>
      <c r="F228" s="36">
        <v>245</v>
      </c>
      <c r="G228" s="36" t="s">
        <v>443</v>
      </c>
      <c r="H228" s="37" t="s">
        <v>445</v>
      </c>
      <c r="I228" s="36">
        <v>718</v>
      </c>
    </row>
    <row r="229" spans="1:9" x14ac:dyDescent="0.45">
      <c r="A229" t="s">
        <v>1538</v>
      </c>
      <c r="B229" s="36">
        <v>471</v>
      </c>
      <c r="C229" s="36" t="s">
        <v>266</v>
      </c>
      <c r="D229" s="36" t="s">
        <v>403</v>
      </c>
      <c r="E229" s="36" t="s">
        <v>375</v>
      </c>
      <c r="F229" s="36">
        <v>533</v>
      </c>
      <c r="G229" s="36" t="s">
        <v>372</v>
      </c>
      <c r="H229" s="37" t="s">
        <v>447</v>
      </c>
      <c r="I229" s="36">
        <v>250</v>
      </c>
    </row>
    <row r="230" spans="1:9" x14ac:dyDescent="0.45">
      <c r="A230" t="s">
        <v>1539</v>
      </c>
      <c r="B230" s="36">
        <v>784</v>
      </c>
      <c r="C230" s="36" t="s">
        <v>256</v>
      </c>
      <c r="D230" s="36" t="s">
        <v>316</v>
      </c>
      <c r="E230" s="36" t="s">
        <v>263</v>
      </c>
      <c r="F230" s="36">
        <v>342</v>
      </c>
      <c r="G230" s="36" t="s">
        <v>424</v>
      </c>
      <c r="H230" s="37" t="s">
        <v>449</v>
      </c>
      <c r="I230" s="36">
        <v>533</v>
      </c>
    </row>
    <row r="231" spans="1:9" x14ac:dyDescent="0.45">
      <c r="A231" t="s">
        <v>1540</v>
      </c>
      <c r="B231" s="36">
        <v>937</v>
      </c>
      <c r="C231" s="36" t="s">
        <v>256</v>
      </c>
      <c r="D231" s="36" t="s">
        <v>308</v>
      </c>
      <c r="E231" s="36" t="s">
        <v>452</v>
      </c>
      <c r="F231" s="36">
        <v>234</v>
      </c>
      <c r="G231" s="36" t="s">
        <v>451</v>
      </c>
      <c r="H231" s="37" t="s">
        <v>453</v>
      </c>
      <c r="I231" s="36">
        <v>892</v>
      </c>
    </row>
    <row r="232" spans="1:9" x14ac:dyDescent="0.45">
      <c r="A232" t="s">
        <v>1541</v>
      </c>
      <c r="B232" s="36">
        <v>756</v>
      </c>
      <c r="C232" s="36" t="s">
        <v>275</v>
      </c>
      <c r="D232" s="36" t="s">
        <v>456</v>
      </c>
      <c r="E232" s="36" t="s">
        <v>425</v>
      </c>
      <c r="F232" s="36">
        <v>378</v>
      </c>
      <c r="G232" s="36" t="s">
        <v>455</v>
      </c>
      <c r="H232" s="37" t="s">
        <v>422</v>
      </c>
      <c r="I232" s="36">
        <v>486</v>
      </c>
    </row>
    <row r="233" spans="1:9" x14ac:dyDescent="0.45">
      <c r="A233" t="s">
        <v>1542</v>
      </c>
      <c r="B233" s="36">
        <v>930</v>
      </c>
      <c r="C233" s="36" t="s">
        <v>332</v>
      </c>
      <c r="D233" s="36" t="s">
        <v>459</v>
      </c>
      <c r="E233" s="36" t="s">
        <v>286</v>
      </c>
      <c r="F233" s="36">
        <v>305</v>
      </c>
      <c r="G233" s="36" t="s">
        <v>458</v>
      </c>
      <c r="H233" s="37" t="s">
        <v>460</v>
      </c>
      <c r="I233" s="36">
        <v>662</v>
      </c>
    </row>
    <row r="234" spans="1:9" x14ac:dyDescent="0.45">
      <c r="A234" t="s">
        <v>1543</v>
      </c>
      <c r="B234" s="36">
        <v>944</v>
      </c>
      <c r="C234" s="36" t="s">
        <v>332</v>
      </c>
      <c r="D234" s="36" t="s">
        <v>463</v>
      </c>
      <c r="E234" s="36" t="s">
        <v>309</v>
      </c>
      <c r="F234" s="36">
        <v>282</v>
      </c>
      <c r="G234" s="36" t="s">
        <v>462</v>
      </c>
      <c r="H234" s="37" t="s">
        <v>415</v>
      </c>
      <c r="I234" s="36">
        <v>770</v>
      </c>
    </row>
    <row r="235" spans="1:9" x14ac:dyDescent="0.45">
      <c r="A235" t="s">
        <v>1490</v>
      </c>
      <c r="B235" s="36">
        <v>826</v>
      </c>
      <c r="C235" s="36" t="s">
        <v>275</v>
      </c>
      <c r="D235" s="36" t="s">
        <v>274</v>
      </c>
      <c r="E235" s="36" t="s">
        <v>260</v>
      </c>
      <c r="F235" s="36">
        <v>315</v>
      </c>
      <c r="G235" s="36" t="s">
        <v>265</v>
      </c>
      <c r="H235" s="37" t="s">
        <v>276</v>
      </c>
      <c r="I235" s="36">
        <v>668</v>
      </c>
    </row>
    <row r="236" spans="1:9" x14ac:dyDescent="0.45">
      <c r="A236" t="s">
        <v>1544</v>
      </c>
      <c r="B236" s="36">
        <v>313</v>
      </c>
      <c r="C236" s="36" t="s">
        <v>256</v>
      </c>
      <c r="D236" s="36" t="s">
        <v>465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1545</v>
      </c>
      <c r="B237" s="36">
        <v>399</v>
      </c>
      <c r="C237" s="36" t="s">
        <v>256</v>
      </c>
      <c r="D237" s="36" t="s">
        <v>467</v>
      </c>
      <c r="E237" s="36">
        <v>9460</v>
      </c>
      <c r="F237" s="36">
        <v>533</v>
      </c>
      <c r="G237" s="36">
        <v>9400</v>
      </c>
      <c r="H237" s="37" t="s">
        <v>468</v>
      </c>
      <c r="I237" s="36">
        <v>232</v>
      </c>
    </row>
    <row r="238" spans="1:9" x14ac:dyDescent="0.45">
      <c r="A238" t="s">
        <v>1546</v>
      </c>
      <c r="B238" s="36">
        <v>411</v>
      </c>
      <c r="C238" s="36" t="s">
        <v>275</v>
      </c>
      <c r="D238" s="36" t="s">
        <v>470</v>
      </c>
      <c r="E238" s="36">
        <v>9660</v>
      </c>
      <c r="F238" s="36">
        <v>545</v>
      </c>
      <c r="G238" s="36">
        <v>9960</v>
      </c>
      <c r="H238" s="37" t="s">
        <v>471</v>
      </c>
      <c r="I238" s="36">
        <v>241</v>
      </c>
    </row>
    <row r="239" spans="1:9" x14ac:dyDescent="0.45">
      <c r="A239" t="s">
        <v>1547</v>
      </c>
      <c r="B239" s="36">
        <v>424</v>
      </c>
      <c r="C239" s="36" t="s">
        <v>256</v>
      </c>
      <c r="D239" s="36" t="s">
        <v>371</v>
      </c>
      <c r="E239" s="36" t="s">
        <v>474</v>
      </c>
      <c r="F239" s="36">
        <v>509</v>
      </c>
      <c r="G239" s="36" t="s">
        <v>473</v>
      </c>
      <c r="H239" s="37" t="s">
        <v>393</v>
      </c>
      <c r="I239" s="36">
        <v>202</v>
      </c>
    </row>
    <row r="240" spans="1:9" x14ac:dyDescent="0.45">
      <c r="A240" t="s">
        <v>1548</v>
      </c>
      <c r="B240" s="36">
        <v>217</v>
      </c>
      <c r="C240" s="36" t="s">
        <v>256</v>
      </c>
      <c r="D240" s="36" t="s">
        <v>358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1549</v>
      </c>
      <c r="B241" s="36">
        <v>314</v>
      </c>
      <c r="C241" s="36" t="s">
        <v>256</v>
      </c>
      <c r="D241" s="36" t="s">
        <v>255</v>
      </c>
      <c r="E241" s="36">
        <v>7980</v>
      </c>
      <c r="F241" s="36">
        <v>565</v>
      </c>
      <c r="G241" s="36">
        <v>8090</v>
      </c>
      <c r="H241" s="37" t="s">
        <v>375</v>
      </c>
      <c r="I241" s="36">
        <v>101</v>
      </c>
    </row>
    <row r="242" spans="1:9" x14ac:dyDescent="0.45">
      <c r="A242" t="s">
        <v>1550</v>
      </c>
      <c r="B242" s="36">
        <v>338</v>
      </c>
      <c r="C242" s="36" t="s">
        <v>380</v>
      </c>
      <c r="D242" s="36" t="s">
        <v>384</v>
      </c>
      <c r="E242" s="36">
        <v>8330</v>
      </c>
      <c r="F242" s="36">
        <v>577</v>
      </c>
      <c r="G242" s="36">
        <v>8310</v>
      </c>
      <c r="H242" s="37" t="s">
        <v>379</v>
      </c>
      <c r="I242" s="36">
        <v>134</v>
      </c>
    </row>
    <row r="243" spans="1:9" x14ac:dyDescent="0.45">
      <c r="A243" t="s">
        <v>1551</v>
      </c>
      <c r="B243" s="36">
        <v>413</v>
      </c>
      <c r="C243" s="36" t="s">
        <v>400</v>
      </c>
      <c r="D243" s="36" t="s">
        <v>480</v>
      </c>
      <c r="E243" s="36" t="s">
        <v>481</v>
      </c>
      <c r="F243" s="36">
        <v>413</v>
      </c>
      <c r="G243" s="36" t="s">
        <v>479</v>
      </c>
      <c r="H243" s="37" t="s">
        <v>297</v>
      </c>
      <c r="I243" s="36">
        <v>482</v>
      </c>
    </row>
    <row r="244" spans="1:9" x14ac:dyDescent="0.45">
      <c r="A244" t="s">
        <v>1552</v>
      </c>
      <c r="B244" s="36">
        <v>276</v>
      </c>
      <c r="C244" s="36" t="s">
        <v>256</v>
      </c>
      <c r="D244" s="36" t="s">
        <v>355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1553</v>
      </c>
      <c r="B245" s="36">
        <v>314</v>
      </c>
      <c r="C245" s="36" t="s">
        <v>275</v>
      </c>
      <c r="D245" s="36" t="s">
        <v>384</v>
      </c>
      <c r="E245" s="36">
        <v>7980</v>
      </c>
      <c r="F245" s="36">
        <v>606</v>
      </c>
      <c r="G245" s="36">
        <v>7630</v>
      </c>
      <c r="H245" s="37" t="s">
        <v>372</v>
      </c>
      <c r="I245" s="36">
        <v>195</v>
      </c>
    </row>
    <row r="246" spans="1:9" x14ac:dyDescent="0.45">
      <c r="A246" t="s">
        <v>1491</v>
      </c>
      <c r="B246" s="36">
        <v>1780</v>
      </c>
      <c r="C246" s="36" t="s">
        <v>281</v>
      </c>
      <c r="D246" s="36" t="s">
        <v>279</v>
      </c>
      <c r="E246" s="36" t="s">
        <v>280</v>
      </c>
      <c r="F246" s="36">
        <v>137</v>
      </c>
      <c r="G246" s="36" t="s">
        <v>278</v>
      </c>
      <c r="H246" s="37" t="s">
        <v>282</v>
      </c>
      <c r="I246" s="36">
        <v>1710</v>
      </c>
    </row>
    <row r="247" spans="1:9" x14ac:dyDescent="0.45">
      <c r="A247" t="s">
        <v>1554</v>
      </c>
      <c r="B247" s="36">
        <v>389</v>
      </c>
      <c r="C247" s="36" t="s">
        <v>400</v>
      </c>
      <c r="D247" s="36" t="s">
        <v>374</v>
      </c>
      <c r="E247" s="36" t="s">
        <v>395</v>
      </c>
      <c r="F247" s="36">
        <v>401</v>
      </c>
      <c r="G247" s="36" t="s">
        <v>379</v>
      </c>
      <c r="H247" s="37" t="s">
        <v>327</v>
      </c>
      <c r="I247" s="36">
        <v>494</v>
      </c>
    </row>
    <row r="248" spans="1:9" x14ac:dyDescent="0.45">
      <c r="A248" t="s">
        <v>1555</v>
      </c>
      <c r="B248" s="36">
        <v>465</v>
      </c>
      <c r="C248" s="36" t="s">
        <v>487</v>
      </c>
      <c r="D248" s="36" t="s">
        <v>470</v>
      </c>
      <c r="E248" s="36" t="s">
        <v>486</v>
      </c>
      <c r="F248" s="36">
        <v>294</v>
      </c>
      <c r="G248" s="36" t="s">
        <v>250</v>
      </c>
      <c r="H248" s="37" t="s">
        <v>488</v>
      </c>
      <c r="I248" s="36">
        <v>785</v>
      </c>
    </row>
    <row r="249" spans="1:9" x14ac:dyDescent="0.45">
      <c r="A249" t="s">
        <v>1556</v>
      </c>
      <c r="B249" s="36">
        <v>278</v>
      </c>
      <c r="C249" s="36" t="s">
        <v>256</v>
      </c>
      <c r="D249" s="36" t="s">
        <v>352</v>
      </c>
      <c r="E249" s="36">
        <v>7470</v>
      </c>
      <c r="F249" s="36">
        <v>642</v>
      </c>
      <c r="G249" s="36">
        <v>6830</v>
      </c>
      <c r="H249" s="37" t="s">
        <v>364</v>
      </c>
      <c r="I249" s="36">
        <v>198</v>
      </c>
    </row>
    <row r="250" spans="1:9" x14ac:dyDescent="0.45">
      <c r="A250" t="s">
        <v>1557</v>
      </c>
      <c r="B250" s="36">
        <v>277</v>
      </c>
      <c r="C250" s="36" t="s">
        <v>349</v>
      </c>
      <c r="D250" s="36" t="s">
        <v>255</v>
      </c>
      <c r="E250" s="36">
        <v>7350</v>
      </c>
      <c r="F250" s="36">
        <v>626</v>
      </c>
      <c r="G250" s="36">
        <v>6970</v>
      </c>
      <c r="H250" s="37" t="s">
        <v>491</v>
      </c>
      <c r="I250" s="36">
        <v>197</v>
      </c>
    </row>
    <row r="251" spans="1:9" x14ac:dyDescent="0.45">
      <c r="A251" t="s">
        <v>1558</v>
      </c>
      <c r="B251" s="36">
        <v>266</v>
      </c>
      <c r="C251" s="36" t="s">
        <v>256</v>
      </c>
      <c r="D251" s="36" t="s">
        <v>384</v>
      </c>
      <c r="E251" s="36">
        <v>7230</v>
      </c>
      <c r="F251" s="36">
        <v>630</v>
      </c>
      <c r="G251" s="36">
        <v>6900</v>
      </c>
      <c r="H251" s="37" t="s">
        <v>491</v>
      </c>
      <c r="I251" s="36">
        <v>195</v>
      </c>
    </row>
    <row r="252" spans="1:9" x14ac:dyDescent="0.45">
      <c r="A252" t="s">
        <v>1559</v>
      </c>
      <c r="B252" s="36">
        <v>327</v>
      </c>
      <c r="C252" s="36" t="s">
        <v>349</v>
      </c>
      <c r="D252" s="36" t="s">
        <v>384</v>
      </c>
      <c r="E252" s="36">
        <v>8800</v>
      </c>
      <c r="F252" s="36">
        <v>533</v>
      </c>
      <c r="G252" s="36">
        <v>8310</v>
      </c>
      <c r="H252" s="37" t="s">
        <v>494</v>
      </c>
      <c r="I252" s="36">
        <v>244</v>
      </c>
    </row>
    <row r="253" spans="1:9" x14ac:dyDescent="0.45">
      <c r="A253" t="s">
        <v>1560</v>
      </c>
      <c r="B253" s="36">
        <v>350</v>
      </c>
      <c r="C253" s="36" t="s">
        <v>380</v>
      </c>
      <c r="D253" s="36" t="s">
        <v>384</v>
      </c>
      <c r="E253" s="36">
        <v>6650</v>
      </c>
      <c r="F253" s="36">
        <v>565</v>
      </c>
      <c r="G253" s="36" t="s">
        <v>353</v>
      </c>
      <c r="H253" s="37" t="s">
        <v>496</v>
      </c>
      <c r="I253" s="36">
        <v>273</v>
      </c>
    </row>
    <row r="254" spans="1:9" x14ac:dyDescent="0.45">
      <c r="A254" t="s">
        <v>1561</v>
      </c>
      <c r="B254" s="36">
        <v>291</v>
      </c>
      <c r="C254" s="36" t="s">
        <v>266</v>
      </c>
      <c r="D254" s="36" t="s">
        <v>403</v>
      </c>
      <c r="E254" s="36">
        <v>7590</v>
      </c>
      <c r="F254" s="36">
        <v>533</v>
      </c>
      <c r="G254" s="36">
        <v>8970</v>
      </c>
      <c r="H254" s="37" t="s">
        <v>248</v>
      </c>
      <c r="I254" s="36">
        <v>275</v>
      </c>
    </row>
    <row r="255" spans="1:9" x14ac:dyDescent="0.45">
      <c r="A255" t="s">
        <v>1562</v>
      </c>
      <c r="B255" s="36">
        <v>316</v>
      </c>
      <c r="C255" s="36" t="s">
        <v>380</v>
      </c>
      <c r="D255" s="36" t="s">
        <v>255</v>
      </c>
      <c r="E255" s="36">
        <v>9580</v>
      </c>
      <c r="F255" s="36">
        <v>388</v>
      </c>
      <c r="G255" s="36" t="s">
        <v>375</v>
      </c>
      <c r="H255" s="37" t="s">
        <v>307</v>
      </c>
      <c r="I255" s="36">
        <v>328</v>
      </c>
    </row>
    <row r="256" spans="1:9" x14ac:dyDescent="0.45">
      <c r="A256" t="s">
        <v>1563</v>
      </c>
      <c r="B256" s="36">
        <v>242</v>
      </c>
      <c r="C256" s="36" t="s">
        <v>266</v>
      </c>
      <c r="D256" s="36" t="s">
        <v>360</v>
      </c>
      <c r="E256" s="36">
        <v>6450</v>
      </c>
      <c r="F256" s="36">
        <v>630</v>
      </c>
      <c r="G256" s="36">
        <v>8140</v>
      </c>
      <c r="H256" s="37" t="s">
        <v>364</v>
      </c>
      <c r="I256" s="36">
        <v>235</v>
      </c>
    </row>
    <row r="257" spans="1:9" x14ac:dyDescent="0.45">
      <c r="A257" t="s">
        <v>1492</v>
      </c>
      <c r="B257" s="36">
        <v>2560</v>
      </c>
      <c r="C257" s="36" t="s">
        <v>287</v>
      </c>
      <c r="D257" s="36" t="s">
        <v>285</v>
      </c>
      <c r="E257" s="36" t="s">
        <v>286</v>
      </c>
      <c r="F257" s="36">
        <v>149</v>
      </c>
      <c r="G257" s="36" t="s">
        <v>284</v>
      </c>
      <c r="H257" s="37" t="s">
        <v>288</v>
      </c>
      <c r="I257" s="36">
        <v>2020</v>
      </c>
    </row>
    <row r="258" spans="1:9" x14ac:dyDescent="0.45">
      <c r="A258" t="s">
        <v>1564</v>
      </c>
      <c r="B258" s="36">
        <v>242</v>
      </c>
      <c r="C258" s="36" t="s">
        <v>256</v>
      </c>
      <c r="D258" s="36" t="s">
        <v>360</v>
      </c>
      <c r="E258" s="36">
        <v>6490</v>
      </c>
      <c r="F258" s="36">
        <v>618</v>
      </c>
      <c r="G258" s="36">
        <v>8020</v>
      </c>
      <c r="H258" s="37" t="s">
        <v>501</v>
      </c>
      <c r="I258" s="36">
        <v>244</v>
      </c>
    </row>
    <row r="259" spans="1:9" x14ac:dyDescent="0.45">
      <c r="A259" t="s">
        <v>1565</v>
      </c>
      <c r="B259" s="36">
        <v>242</v>
      </c>
      <c r="C259" s="36" t="s">
        <v>266</v>
      </c>
      <c r="D259" s="36" t="s">
        <v>355</v>
      </c>
      <c r="E259" s="36">
        <v>6370</v>
      </c>
      <c r="F259" s="36">
        <v>618</v>
      </c>
      <c r="G259" s="36">
        <v>8020</v>
      </c>
      <c r="H259" s="37" t="s">
        <v>356</v>
      </c>
      <c r="I259" s="36">
        <v>226</v>
      </c>
    </row>
    <row r="260" spans="1:9" x14ac:dyDescent="0.45">
      <c r="A260" t="s">
        <v>1566</v>
      </c>
      <c r="B260" s="36">
        <v>1030</v>
      </c>
      <c r="C260" s="36" t="s">
        <v>281</v>
      </c>
      <c r="D260" s="36" t="s">
        <v>504</v>
      </c>
      <c r="E260" s="36" t="s">
        <v>505</v>
      </c>
      <c r="F260" s="36">
        <v>380</v>
      </c>
      <c r="G260" s="36" t="s">
        <v>341</v>
      </c>
      <c r="H260" s="37" t="s">
        <v>317</v>
      </c>
      <c r="I260" s="36">
        <v>1080</v>
      </c>
    </row>
    <row r="261" spans="1:9" x14ac:dyDescent="0.45">
      <c r="A261" t="s">
        <v>1567</v>
      </c>
      <c r="B261" s="36">
        <v>784</v>
      </c>
      <c r="C261" s="36" t="s">
        <v>271</v>
      </c>
      <c r="D261" s="36" t="s">
        <v>508</v>
      </c>
      <c r="E261" s="36" t="s">
        <v>509</v>
      </c>
      <c r="F261" s="36">
        <v>453</v>
      </c>
      <c r="G261" s="36" t="s">
        <v>507</v>
      </c>
      <c r="H261" s="37" t="s">
        <v>391</v>
      </c>
      <c r="I261" s="36">
        <v>878</v>
      </c>
    </row>
    <row r="262" spans="1:9" x14ac:dyDescent="0.45">
      <c r="A262" t="s">
        <v>1568</v>
      </c>
      <c r="B262" s="36">
        <v>1130</v>
      </c>
      <c r="C262" s="36" t="s">
        <v>340</v>
      </c>
      <c r="D262" s="36" t="s">
        <v>512</v>
      </c>
      <c r="E262" s="36" t="s">
        <v>513</v>
      </c>
      <c r="F262" s="36">
        <v>294</v>
      </c>
      <c r="G262" s="36" t="s">
        <v>511</v>
      </c>
      <c r="H262" s="37" t="s">
        <v>328</v>
      </c>
      <c r="I262" s="36">
        <v>1060</v>
      </c>
    </row>
    <row r="263" spans="1:9" x14ac:dyDescent="0.45">
      <c r="A263" t="s">
        <v>1569</v>
      </c>
      <c r="B263" s="36">
        <v>1180</v>
      </c>
      <c r="C263" s="36" t="s">
        <v>340</v>
      </c>
      <c r="D263" s="36" t="s">
        <v>512</v>
      </c>
      <c r="E263" s="36" t="s">
        <v>515</v>
      </c>
      <c r="F263" s="36">
        <v>307</v>
      </c>
      <c r="G263" s="36" t="s">
        <v>511</v>
      </c>
      <c r="H263" s="37" t="s">
        <v>261</v>
      </c>
      <c r="I263" s="36">
        <v>1050</v>
      </c>
    </row>
    <row r="264" spans="1:9" x14ac:dyDescent="0.45">
      <c r="A264" t="s">
        <v>1570</v>
      </c>
      <c r="B264" s="36">
        <v>254</v>
      </c>
      <c r="C264" s="36" t="s">
        <v>266</v>
      </c>
      <c r="D264" s="36" t="s">
        <v>465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1571</v>
      </c>
      <c r="B265" s="36">
        <v>340</v>
      </c>
      <c r="C265" s="36" t="s">
        <v>256</v>
      </c>
      <c r="D265" s="36" t="s">
        <v>518</v>
      </c>
      <c r="E265" s="36">
        <v>8130</v>
      </c>
      <c r="F265" s="36">
        <v>581</v>
      </c>
      <c r="G265" s="36">
        <v>9550</v>
      </c>
      <c r="H265" s="37" t="s">
        <v>389</v>
      </c>
      <c r="I265" s="36">
        <v>315</v>
      </c>
    </row>
    <row r="266" spans="1:9" x14ac:dyDescent="0.45">
      <c r="A266" t="s">
        <v>1572</v>
      </c>
      <c r="B266" s="36">
        <v>500</v>
      </c>
      <c r="C266" s="36" t="s">
        <v>349</v>
      </c>
      <c r="D266" s="36" t="s">
        <v>521</v>
      </c>
      <c r="E266" s="36" t="s">
        <v>378</v>
      </c>
      <c r="F266" s="36">
        <v>354</v>
      </c>
      <c r="G266" s="36" t="s">
        <v>520</v>
      </c>
      <c r="H266" s="37" t="s">
        <v>381</v>
      </c>
      <c r="I266" s="36">
        <v>650</v>
      </c>
    </row>
    <row r="267" spans="1:9" x14ac:dyDescent="0.45">
      <c r="A267" t="s">
        <v>1573</v>
      </c>
      <c r="B267" s="36">
        <v>511</v>
      </c>
      <c r="C267" s="36" t="s">
        <v>380</v>
      </c>
      <c r="D267" s="36" t="s">
        <v>524</v>
      </c>
      <c r="E267" s="36" t="s">
        <v>525</v>
      </c>
      <c r="F267" s="36">
        <v>316</v>
      </c>
      <c r="G267" s="36" t="s">
        <v>523</v>
      </c>
      <c r="H267" s="37" t="s">
        <v>445</v>
      </c>
      <c r="I267" s="36">
        <v>712</v>
      </c>
    </row>
    <row r="268" spans="1:9" x14ac:dyDescent="0.45">
      <c r="A268" t="s">
        <v>1493</v>
      </c>
      <c r="B268" s="36">
        <v>2790</v>
      </c>
      <c r="C268" s="36" t="s">
        <v>292</v>
      </c>
      <c r="D268" s="36" t="s">
        <v>291</v>
      </c>
      <c r="E268" s="36" t="s">
        <v>286</v>
      </c>
      <c r="F268" s="36">
        <v>50</v>
      </c>
      <c r="G268" s="36" t="s">
        <v>290</v>
      </c>
      <c r="H268" s="37" t="s">
        <v>293</v>
      </c>
      <c r="I268" s="36">
        <v>2160</v>
      </c>
    </row>
    <row r="269" spans="1:9" x14ac:dyDescent="0.45">
      <c r="A269" t="s">
        <v>1574</v>
      </c>
      <c r="B269" s="36">
        <v>484</v>
      </c>
      <c r="C269" s="36" t="s">
        <v>266</v>
      </c>
      <c r="D269" s="36" t="s">
        <v>470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1575</v>
      </c>
      <c r="B270" s="36">
        <v>536</v>
      </c>
      <c r="C270" s="36" t="s">
        <v>266</v>
      </c>
      <c r="D270" s="36" t="s">
        <v>528</v>
      </c>
      <c r="E270" s="36" t="s">
        <v>399</v>
      </c>
      <c r="F270" s="36">
        <v>413</v>
      </c>
      <c r="G270" s="36" t="s">
        <v>432</v>
      </c>
      <c r="H270" s="37" t="s">
        <v>425</v>
      </c>
      <c r="I270" s="36">
        <v>557</v>
      </c>
    </row>
    <row r="271" spans="1:9" x14ac:dyDescent="0.45">
      <c r="A271" t="s">
        <v>1576</v>
      </c>
      <c r="B271" s="36">
        <v>599</v>
      </c>
      <c r="C271" s="36" t="s">
        <v>275</v>
      </c>
      <c r="D271" s="36" t="s">
        <v>530</v>
      </c>
      <c r="E271" s="36" t="s">
        <v>531</v>
      </c>
      <c r="F271" s="36">
        <v>354</v>
      </c>
      <c r="G271" s="36" t="s">
        <v>422</v>
      </c>
      <c r="H271" s="37" t="s">
        <v>312</v>
      </c>
      <c r="I271" s="36">
        <v>608</v>
      </c>
    </row>
    <row r="272" spans="1:9" x14ac:dyDescent="0.45">
      <c r="A272" t="s">
        <v>1577</v>
      </c>
      <c r="B272" s="36">
        <v>598</v>
      </c>
      <c r="C272" s="36" t="s">
        <v>256</v>
      </c>
      <c r="D272" s="36" t="s">
        <v>534</v>
      </c>
      <c r="E272" s="36" t="s">
        <v>535</v>
      </c>
      <c r="F272" s="36">
        <v>342</v>
      </c>
      <c r="G272" s="36" t="s">
        <v>533</v>
      </c>
      <c r="H272" s="37" t="s">
        <v>419</v>
      </c>
      <c r="I272" s="36">
        <v>665</v>
      </c>
    </row>
    <row r="273" spans="1:9" x14ac:dyDescent="0.45">
      <c r="A273" t="s">
        <v>1578</v>
      </c>
      <c r="B273" s="36">
        <v>701</v>
      </c>
      <c r="C273" s="36" t="s">
        <v>271</v>
      </c>
      <c r="D273" s="36" t="s">
        <v>343</v>
      </c>
      <c r="E273" s="36" t="s">
        <v>537</v>
      </c>
      <c r="F273" s="36">
        <v>425</v>
      </c>
      <c r="G273" s="36" t="s">
        <v>263</v>
      </c>
      <c r="H273" s="37" t="s">
        <v>533</v>
      </c>
      <c r="I273" s="36">
        <v>578</v>
      </c>
    </row>
    <row r="274" spans="1:9" x14ac:dyDescent="0.45">
      <c r="A274" t="s">
        <v>1579</v>
      </c>
      <c r="B274" s="36">
        <v>895</v>
      </c>
      <c r="C274" s="36" t="s">
        <v>322</v>
      </c>
      <c r="D274" s="36" t="s">
        <v>539</v>
      </c>
      <c r="E274" s="36" t="s">
        <v>307</v>
      </c>
      <c r="F274" s="36">
        <v>264</v>
      </c>
      <c r="G274" s="36" t="s">
        <v>462</v>
      </c>
      <c r="H274" s="37" t="s">
        <v>540</v>
      </c>
      <c r="I274" s="36">
        <v>987</v>
      </c>
    </row>
    <row r="275" spans="1:9" x14ac:dyDescent="0.45">
      <c r="A275" t="s">
        <v>1580</v>
      </c>
      <c r="B275" s="36">
        <v>930</v>
      </c>
      <c r="C275" s="36" t="s">
        <v>332</v>
      </c>
      <c r="D275" s="36" t="s">
        <v>542</v>
      </c>
      <c r="E275" s="36" t="s">
        <v>419</v>
      </c>
      <c r="F275" s="36">
        <v>247</v>
      </c>
      <c r="G275" s="36" t="s">
        <v>327</v>
      </c>
      <c r="H275" s="37" t="s">
        <v>543</v>
      </c>
      <c r="I275" s="36">
        <v>1040</v>
      </c>
    </row>
    <row r="276" spans="1:9" x14ac:dyDescent="0.45">
      <c r="A276" t="s">
        <v>1581</v>
      </c>
      <c r="B276" s="36">
        <v>640</v>
      </c>
      <c r="C276" s="36" t="s">
        <v>340</v>
      </c>
      <c r="D276" s="36" t="s">
        <v>530</v>
      </c>
      <c r="E276" s="36" t="s">
        <v>545</v>
      </c>
      <c r="F276" s="36">
        <v>433</v>
      </c>
      <c r="G276" s="36" t="s">
        <v>520</v>
      </c>
      <c r="H276" s="37" t="s">
        <v>414</v>
      </c>
      <c r="I276" s="36">
        <v>480</v>
      </c>
    </row>
    <row r="277" spans="1:9" x14ac:dyDescent="0.45">
      <c r="A277" t="s">
        <v>1582</v>
      </c>
      <c r="B277" s="36">
        <v>750</v>
      </c>
      <c r="C277" s="36" t="s">
        <v>271</v>
      </c>
      <c r="D277" s="36" t="s">
        <v>343</v>
      </c>
      <c r="E277" s="36" t="s">
        <v>263</v>
      </c>
      <c r="F277" s="36">
        <v>331</v>
      </c>
      <c r="G277" s="36" t="s">
        <v>265</v>
      </c>
      <c r="H277" s="37" t="s">
        <v>261</v>
      </c>
      <c r="I277" s="36">
        <v>618</v>
      </c>
    </row>
    <row r="278" spans="1:9" x14ac:dyDescent="0.45">
      <c r="A278" t="s">
        <v>1583</v>
      </c>
      <c r="B278" s="36">
        <v>791</v>
      </c>
      <c r="C278" s="36" t="s">
        <v>332</v>
      </c>
      <c r="D278" s="36" t="s">
        <v>548</v>
      </c>
      <c r="E278" s="36" t="s">
        <v>270</v>
      </c>
      <c r="F278" s="36">
        <v>307</v>
      </c>
      <c r="G278" s="36" t="s">
        <v>513</v>
      </c>
      <c r="H278" s="37" t="s">
        <v>549</v>
      </c>
      <c r="I278" s="36">
        <v>700</v>
      </c>
    </row>
    <row r="279" spans="1:9" x14ac:dyDescent="0.45">
      <c r="A279" t="s">
        <v>1785</v>
      </c>
      <c r="B279" s="36">
        <v>47</v>
      </c>
      <c r="C279" s="36" t="s">
        <v>1216</v>
      </c>
      <c r="D279" s="36">
        <v>9533</v>
      </c>
      <c r="E279" s="36">
        <v>746</v>
      </c>
      <c r="F279" s="36">
        <v>791</v>
      </c>
      <c r="G279" s="36">
        <v>1884</v>
      </c>
      <c r="H279" s="36">
        <v>3541</v>
      </c>
      <c r="I279" s="36">
        <v>360</v>
      </c>
    </row>
    <row r="280" spans="1:9" x14ac:dyDescent="0.45">
      <c r="A280" t="s">
        <v>1786</v>
      </c>
      <c r="B280" s="36">
        <v>81</v>
      </c>
      <c r="C280" s="36" t="s">
        <v>1218</v>
      </c>
      <c r="D280" s="36">
        <v>6943</v>
      </c>
      <c r="E280" s="36">
        <v>687</v>
      </c>
      <c r="F280" s="36">
        <v>794</v>
      </c>
      <c r="G280" s="36">
        <v>1121</v>
      </c>
      <c r="H280" s="36">
        <v>2715</v>
      </c>
      <c r="I280" s="36">
        <v>584</v>
      </c>
    </row>
    <row r="281" spans="1:9" x14ac:dyDescent="0.45">
      <c r="A281" t="s">
        <v>1787</v>
      </c>
      <c r="B281" s="36">
        <v>235</v>
      </c>
      <c r="C281" s="36" t="s">
        <v>1221</v>
      </c>
      <c r="D281" s="36" t="s">
        <v>1220</v>
      </c>
      <c r="E281" s="36">
        <v>7876</v>
      </c>
      <c r="F281" s="36">
        <v>1403</v>
      </c>
      <c r="G281" s="36">
        <v>933</v>
      </c>
      <c r="H281" s="36">
        <v>9587</v>
      </c>
      <c r="I281" s="36">
        <v>808</v>
      </c>
    </row>
    <row r="282" spans="1:9" x14ac:dyDescent="0.45">
      <c r="A282" t="s">
        <v>1788</v>
      </c>
      <c r="B282" s="36">
        <v>357</v>
      </c>
      <c r="C282" s="36" t="s">
        <v>1224</v>
      </c>
      <c r="D282" s="36" t="s">
        <v>1223</v>
      </c>
      <c r="E282" s="36">
        <v>6370</v>
      </c>
      <c r="F282" s="36">
        <v>1486</v>
      </c>
      <c r="G282" s="36">
        <v>964</v>
      </c>
      <c r="H282" s="36" t="s">
        <v>1225</v>
      </c>
      <c r="I282" s="36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2024-05-24T14:28:18Z</dcterms:modified>
</cp:coreProperties>
</file>