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walkerch_ethz_ch/Documents/Biotrails/0.Deliverables/Deliverable2_3.6/Final/"/>
    </mc:Choice>
  </mc:AlternateContent>
  <xr:revisionPtr revIDLastSave="580" documentId="13_ncr:1_{E24BC0DE-84AA-49F5-A0FF-55C52D9AF059}" xr6:coauthVersionLast="47" xr6:coauthVersionMax="47" xr10:uidLastSave="{8211B5E1-3C52-448E-AC15-2B227FC3D79F}"/>
  <bookViews>
    <workbookView xWindow="4560" yWindow="0" windowWidth="22395" windowHeight="17385" tabRatio="500" xr2:uid="{00000000-000D-0000-FFFF-FFFF00000000}"/>
  </bookViews>
  <sheets>
    <sheet name="Metadata" sheetId="6" r:id="rId1"/>
    <sheet name="C_LCA" sheetId="12" r:id="rId2"/>
    <sheet name="C_LCI_SCE_inputs" sheetId="35" r:id="rId3"/>
    <sheet name="C_SCE_outputs" sheetId="36" r:id="rId4"/>
    <sheet name="C_SCE_1_CCvsBIO" sheetId="37" r:id="rId5"/>
    <sheet name="C_LB_BIO" sheetId="15" r:id="rId6"/>
    <sheet name="A_LCA" sheetId="53" r:id="rId7"/>
    <sheet name="A_LCI_SCE_1_inputs" sheetId="41" r:id="rId8"/>
    <sheet name="A_SCE_1_outputs" sheetId="46" r:id="rId9"/>
    <sheet name="A_SCE_1_CCvsBIO" sheetId="49" r:id="rId10"/>
    <sheet name="A_LCI_SCE_2_inputs" sheetId="44" r:id="rId11"/>
    <sheet name="A_SCE_2_outputs" sheetId="45" r:id="rId12"/>
    <sheet name="A_SCE_2_CCvsBIO" sheetId="48" r:id="rId13"/>
    <sheet name="A_SCE_3_input" sheetId="42" r:id="rId14"/>
    <sheet name="A_SCE_3_output" sheetId="47" r:id="rId15"/>
    <sheet name="A_SCE_3_CCvsBIO" sheetId="50" r:id="rId16"/>
    <sheet name="A_LCI_SCE_4_input" sheetId="43" r:id="rId17"/>
    <sheet name="A_SCE_4_output" sheetId="52" r:id="rId18"/>
    <sheet name="A_SCE_4_CCvsBIO" sheetId="51" r:id="rId19"/>
    <sheet name="A_LB_BIO_CODE" sheetId="20" r:id="rId20"/>
    <sheet name="A_LB_BIO_RESULTS" sheetId="21" r:id="rId21"/>
    <sheet name="F_LCI_SCE_input" sheetId="38" r:id="rId22"/>
    <sheet name="F_LCA_SCE_output" sheetId="39" r:id="rId23"/>
    <sheet name="F_SCE_CCvsBIO" sheetId="40" r:id="rId24"/>
    <sheet name="F_BIO_CFs" sheetId="22" r:id="rId25"/>
    <sheet name="G_LCI_SCE_inputs" sheetId="31" r:id="rId26"/>
    <sheet name="G_LCA_SCE_outputs" sheetId="32" r:id="rId27"/>
    <sheet name="G_SCE_GHGvsBIO" sheetId="33" r:id="rId28"/>
    <sheet name="G_LB_BIO" sheetId="28" r:id="rId29"/>
    <sheet name="H_EEMRIO" sheetId="13" r:id="rId30"/>
    <sheet name="H_BIO" sheetId="29" r:id="rId31"/>
  </sheets>
  <definedNames>
    <definedName name="_AtRisk_SimSetting_AutomaticallyGenerateReports">0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1</definedName>
    <definedName name="_AtRisk_SimSetting_ConvergencePerformPercentileTest">0</definedName>
    <definedName name="_AtRisk_SimSetting_ConvergencePerformStdDeviationTest">0</definedName>
    <definedName name="_AtRisk_SimSetting_ConvergenceTestAllOutputs">1</definedName>
    <definedName name="_AtRisk_SimSetting_ConvergenceTestingPeriod">100</definedName>
    <definedName name="_AtRisk_SimSetting_ConvergenceTolerance">0.03</definedName>
    <definedName name="_AtRisk_SimSetting_GoalSeekTargetValue">0</definedName>
    <definedName name="_AtRisk_SimSetting_LiveUpdate">1</definedName>
    <definedName name="_AtRisk_SimSetting_LiveUpdatePeriod">-1</definedName>
    <definedName name="_AtRisk_SimSetting_MacroMode">0</definedName>
    <definedName name="_AtRisk_SimSetting_MacroRecalculationBehavior">0</definedName>
    <definedName name="_AtRisk_SimSetting_MultipleCPUManualCount">4</definedName>
    <definedName name="_AtRisk_SimSetting_MultipleCPUMode">0</definedName>
    <definedName name="_AtRisk_SimSetting_RandomNumberGenerator">0</definedName>
    <definedName name="_AtRisk_SimSetting_ReportOptionCustomItemCumulativeOverlay01">0</definedName>
    <definedName name="_AtRisk_SimSetting_ReportOptionCustomItemCumulativeOverlay02">0</definedName>
    <definedName name="_AtRisk_SimSetting_ReportOptionCustomItemCumulativeOverlay03">0</definedName>
    <definedName name="_AtRisk_SimSetting_ReportOptionCustomItemCumulativeOverlay04">0</definedName>
    <definedName name="_AtRisk_SimSetting_ReportOptionCustomItemCumulativeOverlay05">0</definedName>
    <definedName name="_AtRisk_SimSetting_ReportOptionCustomItemCumulativeOverlay06">0</definedName>
    <definedName name="_AtRisk_SimSetting_ReportOptionCustomItemDistributionFormat01">1</definedName>
    <definedName name="_AtRisk_SimSetting_ReportOptionCustomItemDistributionFormat02">1</definedName>
    <definedName name="_AtRisk_SimSetting_ReportOptionCustomItemDistributionFormat03">4</definedName>
    <definedName name="_AtRisk_SimSetting_ReportOptionCustomItemDistributionFormat04">1</definedName>
    <definedName name="_AtRisk_SimSetting_ReportOptionCustomItemDistributionFormat05">1</definedName>
    <definedName name="_AtRisk_SimSetting_ReportOptionCustomItemDistributionFormat06">1</definedName>
    <definedName name="_AtRisk_SimSetting_ReportOptionCustomItemGraphFormat01">1</definedName>
    <definedName name="_AtRisk_SimSetting_ReportOptionCustomItemGraphFormat02">1</definedName>
    <definedName name="_AtRisk_SimSetting_ReportOptionCustomItemGraphFormat03">1</definedName>
    <definedName name="_AtRisk_SimSetting_ReportOptionCustomItemGraphFormat04">1</definedName>
    <definedName name="_AtRisk_SimSetting_ReportOptionCustomItemGraphFormat05">1</definedName>
    <definedName name="_AtRisk_SimSetting_ReportOptionCustomItemGraphFormat06">1</definedName>
    <definedName name="_AtRisk_SimSetting_ReportOptionCustomItemItemIndex01">0</definedName>
    <definedName name="_AtRisk_SimSetting_ReportOptionCustomItemItemIndex02">1</definedName>
    <definedName name="_AtRisk_SimSetting_ReportOptionCustomItemItemIndex03">2</definedName>
    <definedName name="_AtRisk_SimSetting_ReportOptionCustomItemItemIndex04">3</definedName>
    <definedName name="_AtRisk_SimSetting_ReportOptionCustomItemItemIndex05">4</definedName>
    <definedName name="_AtRisk_SimSetting_ReportOptionCustomItemItemIndex06">5</definedName>
    <definedName name="_AtRisk_SimSetting_ReportOptionCustomItemItemSize01">0</definedName>
    <definedName name="_AtRisk_SimSetting_ReportOptionCustomItemItemSize02">0</definedName>
    <definedName name="_AtRisk_SimSetting_ReportOptionCustomItemItemSize03">0</definedName>
    <definedName name="_AtRisk_SimSetting_ReportOptionCustomItemItemSize04">0</definedName>
    <definedName name="_AtRisk_SimSetting_ReportOptionCustomItemItemSize05">0</definedName>
    <definedName name="_AtRisk_SimSetting_ReportOptionCustomItemItemSize06">0</definedName>
    <definedName name="_AtRisk_SimSetting_ReportOptionCustomItemItemType01">1</definedName>
    <definedName name="_AtRisk_SimSetting_ReportOptionCustomItemItemType02">5</definedName>
    <definedName name="_AtRisk_SimSetting_ReportOptionCustomItemItemType03">1</definedName>
    <definedName name="_AtRisk_SimSetting_ReportOptionCustomItemItemType04">3</definedName>
    <definedName name="_AtRisk_SimSetting_ReportOptionCustomItemItemType05">2</definedName>
    <definedName name="_AtRisk_SimSetting_ReportOptionCustomItemItemType06">4</definedName>
    <definedName name="_AtRisk_SimSetting_ReportOptionCustomItemLegendType01">0</definedName>
    <definedName name="_AtRisk_SimSetting_ReportOptionCustomItemLegendType02">0</definedName>
    <definedName name="_AtRisk_SimSetting_ReportOptionCustomItemLegendType03">0</definedName>
    <definedName name="_AtRisk_SimSetting_ReportOptionCustomItemLegendType04">0</definedName>
    <definedName name="_AtRisk_SimSetting_ReportOptionCustomItemLegendType05">0</definedName>
    <definedName name="_AtRisk_SimSetting_ReportOptionCustomItemLegendType06">0</definedName>
    <definedName name="_AtRisk_SimSetting_ReportOptionCustomItemsCount">6</definedName>
    <definedName name="_AtRisk_SimSetting_ReportOptionCustomItemSensitivityFormat01">1</definedName>
    <definedName name="_AtRisk_SimSetting_ReportOptionCustomItemSensitivityFormat02">1</definedName>
    <definedName name="_AtRisk_SimSetting_ReportOptionCustomItemSensitivityFormat03">1</definedName>
    <definedName name="_AtRisk_SimSetting_ReportOptionCustomItemSensitivityFormat04">1</definedName>
    <definedName name="_AtRisk_SimSetting_ReportOptionCustomItemSensitivityFormat05">1</definedName>
    <definedName name="_AtRisk_SimSetting_ReportOptionCustomItemSensitivityFormat06">1</definedName>
    <definedName name="_AtRisk_SimSetting_ReportOptionCustomItemSummaryGraphType01">0</definedName>
    <definedName name="_AtRisk_SimSetting_ReportOptionCustomItemSummaryGraphType02">0</definedName>
    <definedName name="_AtRisk_SimSetting_ReportOptionCustomItemSummaryGraphType03">0</definedName>
    <definedName name="_AtRisk_SimSetting_ReportOptionCustomItemSummaryGraphType04">0</definedName>
    <definedName name="_AtRisk_SimSetting_ReportOptionCustomItemSummaryGraphType05">0</definedName>
    <definedName name="_AtRisk_SimSetting_ReportOptionCustomItemSummaryGraphType06">0</definedName>
    <definedName name="_AtRisk_SimSetting_ReportOptionDataMode">1</definedName>
    <definedName name="_AtRisk_SimSetting_ReportOptionReportMultiSimType">1</definedName>
    <definedName name="_AtRisk_SimSetting_ReportOptionReportPlacement">1</definedName>
    <definedName name="_AtRisk_SimSetting_ReportOptionReportSelection">513</definedName>
    <definedName name="_AtRisk_SimSetting_ReportOptionReportsFileType">1</definedName>
    <definedName name="_AtRisk_SimSetting_ReportOptionReportStyle">2</definedName>
    <definedName name="_AtRisk_SimSetting_ReportOptionSelectiveQR">0</definedName>
    <definedName name="_AtRisk_SimSetting_ReportsList">513</definedName>
    <definedName name="_AtRisk_SimSetting_ShowSimulationProgressWindow">1</definedName>
    <definedName name="_AtRisk_SimSetting_SimNameCount">0</definedName>
    <definedName name="_AtRisk_SimSetting_SmartSensitivityAnalysisEnabled">1</definedName>
    <definedName name="_AtRisk_SimSetting_StatisticFunctionUpdating">1</definedName>
    <definedName name="_AtRisk_SimSetting_StdRecalcActiveSimulationNumber">1</definedName>
    <definedName name="_AtRisk_SimSetting_StdRecalcBehavior">1</definedName>
    <definedName name="_AtRisk_SimSetting_StdRecalcWithoutRiskStatic">0</definedName>
    <definedName name="_AtRisk_SimSetting_StdRecalcWithoutRiskStaticPercentile">0.5</definedName>
    <definedName name="_xlnm._FilterDatabase" localSheetId="24" hidden="1">F_BIO_CFs!$A$1:$A$5577</definedName>
    <definedName name="_xlnm._FilterDatabase" localSheetId="30" hidden="1">H_BIO!$L$1:$L$2481</definedName>
    <definedName name="ExternalData_1" localSheetId="29" hidden="1">H_EEMRIO!$A$1:$X$130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1</definedName>
    <definedName name="RiskHasSettings">7</definedName>
    <definedName name="RiskMinimizeOnStart">0</definedName>
    <definedName name="RiskMonitorConvergence">0</definedName>
    <definedName name="RiskMultipleCPUSupportEnabled">1</definedName>
    <definedName name="RiskNumIterations">1000</definedName>
    <definedName name="RiskNumSimulations">1</definedName>
    <definedName name="RiskPauseOnError">0</definedName>
    <definedName name="RiskRunAfterRecalcMacro">0</definedName>
    <definedName name="RiskRunAfterSimMacro">0</definedName>
    <definedName name="RiskRunBeforeRecalcMacro">0</definedName>
    <definedName name="RiskRunBeforeSimMacro">0</definedName>
    <definedName name="RiskSamplingType">3</definedName>
    <definedName name="RiskStandardRecalc">2</definedName>
    <definedName name="RiskUpdateDisplay">0</definedName>
    <definedName name="RiskUseDifferentSeedForEachSim">0</definedName>
    <definedName name="RiskUseFixedSeed">0</definedName>
    <definedName name="RiskUseMultipleCPUs">1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5" i="53" l="1"/>
  <c r="K45" i="53"/>
  <c r="J45" i="53"/>
  <c r="I45" i="53"/>
  <c r="L44" i="53"/>
  <c r="K44" i="53"/>
  <c r="J44" i="53"/>
  <c r="I44" i="53"/>
  <c r="I43" i="53"/>
  <c r="L43" i="53"/>
  <c r="K43" i="53"/>
  <c r="J43" i="53"/>
  <c r="I4" i="53"/>
  <c r="J4" i="53"/>
  <c r="K4" i="53"/>
  <c r="L4" i="53"/>
  <c r="I5" i="53"/>
  <c r="J5" i="53"/>
  <c r="K5" i="53"/>
  <c r="L5" i="53"/>
  <c r="I6" i="53"/>
  <c r="J6" i="53"/>
  <c r="K6" i="53"/>
  <c r="L6" i="53"/>
  <c r="I7" i="53"/>
  <c r="J7" i="53"/>
  <c r="K7" i="53"/>
  <c r="L7" i="53"/>
  <c r="I8" i="53"/>
  <c r="J8" i="53"/>
  <c r="K8" i="53"/>
  <c r="L8" i="53"/>
  <c r="I9" i="53"/>
  <c r="J9" i="53"/>
  <c r="K9" i="53"/>
  <c r="L9" i="53"/>
  <c r="I10" i="53"/>
  <c r="J10" i="53"/>
  <c r="K10" i="53"/>
  <c r="L10" i="53"/>
  <c r="I11" i="53"/>
  <c r="J11" i="53"/>
  <c r="K11" i="53"/>
  <c r="L11" i="53"/>
  <c r="I12" i="53"/>
  <c r="J12" i="53"/>
  <c r="K12" i="53"/>
  <c r="L12" i="53"/>
  <c r="I13" i="53"/>
  <c r="J13" i="53"/>
  <c r="K13" i="53"/>
  <c r="L13" i="53"/>
  <c r="I14" i="53"/>
  <c r="J14" i="53"/>
  <c r="K14" i="53"/>
  <c r="L14" i="53"/>
  <c r="I15" i="53"/>
  <c r="J15" i="53"/>
  <c r="K15" i="53"/>
  <c r="L15" i="53"/>
  <c r="I16" i="53"/>
  <c r="J16" i="53"/>
  <c r="K16" i="53"/>
  <c r="L16" i="53"/>
  <c r="I17" i="53"/>
  <c r="J17" i="53"/>
  <c r="K17" i="53"/>
  <c r="L17" i="53"/>
  <c r="I18" i="53"/>
  <c r="J18" i="53"/>
  <c r="K18" i="53"/>
  <c r="L18" i="53"/>
  <c r="I19" i="53"/>
  <c r="J19" i="53"/>
  <c r="K19" i="53"/>
  <c r="L19" i="53"/>
  <c r="I20" i="53"/>
  <c r="J20" i="53"/>
  <c r="K20" i="53"/>
  <c r="L20" i="53"/>
  <c r="I21" i="53"/>
  <c r="J21" i="53"/>
  <c r="K21" i="53"/>
  <c r="L21" i="53"/>
  <c r="I22" i="53"/>
  <c r="J22" i="53"/>
  <c r="K22" i="53"/>
  <c r="L22" i="53"/>
  <c r="I23" i="53"/>
  <c r="J23" i="53"/>
  <c r="K23" i="53"/>
  <c r="L23" i="53"/>
  <c r="I24" i="53"/>
  <c r="J24" i="53"/>
  <c r="K24" i="53"/>
  <c r="L24" i="53"/>
  <c r="I25" i="53"/>
  <c r="J25" i="53"/>
  <c r="K25" i="53"/>
  <c r="L25" i="53"/>
  <c r="I26" i="53"/>
  <c r="J26" i="53"/>
  <c r="K26" i="53"/>
  <c r="L26" i="53"/>
  <c r="I27" i="53"/>
  <c r="J27" i="53"/>
  <c r="K27" i="53"/>
  <c r="L27" i="53"/>
  <c r="I28" i="53"/>
  <c r="J28" i="53"/>
  <c r="K28" i="53"/>
  <c r="L28" i="53"/>
  <c r="I29" i="53"/>
  <c r="J29" i="53"/>
  <c r="K29" i="53"/>
  <c r="L29" i="53"/>
  <c r="I30" i="53"/>
  <c r="J30" i="53"/>
  <c r="K30" i="53"/>
  <c r="L30" i="53"/>
  <c r="I31" i="53"/>
  <c r="J31" i="53"/>
  <c r="K31" i="53"/>
  <c r="L31" i="53"/>
  <c r="I32" i="53"/>
  <c r="J32" i="53"/>
  <c r="K32" i="53"/>
  <c r="L32" i="53"/>
  <c r="I33" i="53"/>
  <c r="J33" i="53"/>
  <c r="K33" i="53"/>
  <c r="L33" i="53"/>
  <c r="I34" i="53"/>
  <c r="J34" i="53"/>
  <c r="K34" i="53"/>
  <c r="L34" i="53"/>
  <c r="I35" i="53"/>
  <c r="J35" i="53"/>
  <c r="K35" i="53"/>
  <c r="L35" i="53"/>
  <c r="I36" i="53"/>
  <c r="J36" i="53"/>
  <c r="K36" i="53"/>
  <c r="L36" i="53"/>
  <c r="I37" i="53"/>
  <c r="J37" i="53"/>
  <c r="K37" i="53"/>
  <c r="L37" i="53"/>
  <c r="I38" i="53"/>
  <c r="J38" i="53"/>
  <c r="K38" i="53"/>
  <c r="L38" i="53"/>
  <c r="I39" i="53"/>
  <c r="J39" i="53"/>
  <c r="K39" i="53"/>
  <c r="L39" i="53"/>
  <c r="I40" i="53"/>
  <c r="J40" i="53"/>
  <c r="K40" i="53"/>
  <c r="L40" i="53"/>
  <c r="I41" i="53"/>
  <c r="J41" i="53"/>
  <c r="K41" i="53"/>
  <c r="L41" i="53"/>
  <c r="I42" i="53"/>
  <c r="J42" i="53"/>
  <c r="K42" i="53"/>
  <c r="L42" i="53"/>
  <c r="L3" i="53"/>
  <c r="K3" i="53"/>
  <c r="J3" i="53"/>
  <c r="I3" i="53"/>
  <c r="L2" i="53"/>
  <c r="K2" i="53"/>
  <c r="I2" i="53"/>
  <c r="J2" i="53"/>
  <c r="E17" i="49"/>
  <c r="E15" i="37"/>
  <c r="E14" i="37"/>
  <c r="E5" i="37"/>
  <c r="F15" i="37"/>
  <c r="E6" i="37"/>
  <c r="E9" i="51"/>
  <c r="D9" i="51"/>
  <c r="E8" i="51"/>
  <c r="D8" i="51"/>
  <c r="E7" i="51"/>
  <c r="D7" i="51"/>
  <c r="E6" i="51"/>
  <c r="D6" i="51"/>
  <c r="E5" i="51"/>
  <c r="D5" i="51"/>
  <c r="E6" i="50"/>
  <c r="D6" i="50"/>
  <c r="E5" i="50"/>
  <c r="D5" i="50"/>
  <c r="D17" i="49"/>
  <c r="E16" i="49"/>
  <c r="D16" i="49"/>
  <c r="E15" i="49"/>
  <c r="D15" i="49"/>
  <c r="E14" i="49"/>
  <c r="D14" i="49"/>
  <c r="E13" i="49"/>
  <c r="D13" i="49"/>
  <c r="E12" i="49"/>
  <c r="D12" i="49"/>
  <c r="E11" i="49"/>
  <c r="D11" i="49"/>
  <c r="E10" i="49"/>
  <c r="D10" i="49"/>
  <c r="E9" i="49"/>
  <c r="D9" i="49"/>
  <c r="E8" i="49"/>
  <c r="D8" i="49"/>
  <c r="E7" i="49"/>
  <c r="D7" i="49"/>
  <c r="E6" i="49"/>
  <c r="D6" i="49"/>
  <c r="E5" i="49"/>
  <c r="D5" i="49"/>
  <c r="E9" i="48"/>
  <c r="D9" i="48"/>
  <c r="E8" i="48"/>
  <c r="D8" i="48"/>
  <c r="E7" i="48"/>
  <c r="D7" i="48"/>
  <c r="E6" i="48"/>
  <c r="D6" i="48"/>
  <c r="E5" i="48"/>
  <c r="D5" i="48"/>
  <c r="I13" i="44"/>
  <c r="G12" i="44"/>
  <c r="G11" i="44"/>
  <c r="G10" i="44"/>
  <c r="G9" i="44"/>
  <c r="H8" i="44"/>
  <c r="H7" i="44"/>
  <c r="F5" i="44"/>
  <c r="E17" i="43"/>
  <c r="E16" i="43"/>
  <c r="E15" i="43"/>
  <c r="E14" i="43"/>
  <c r="I8" i="43"/>
  <c r="H7" i="43"/>
  <c r="G6" i="43"/>
  <c r="E6" i="42"/>
  <c r="E11" i="40"/>
  <c r="D11" i="40"/>
  <c r="E10" i="40"/>
  <c r="D10" i="40"/>
  <c r="E9" i="40"/>
  <c r="D9" i="40"/>
  <c r="E7" i="40"/>
  <c r="D7" i="40"/>
  <c r="E6" i="40"/>
  <c r="D6" i="40"/>
  <c r="E5" i="40"/>
  <c r="D5" i="40"/>
  <c r="K5" i="38"/>
  <c r="G5" i="38"/>
  <c r="F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F5" i="37"/>
  <c r="F52" i="33"/>
  <c r="E52" i="33"/>
  <c r="C52" i="33"/>
  <c r="F51" i="33"/>
  <c r="E51" i="33"/>
  <c r="C51" i="33"/>
  <c r="F50" i="33"/>
  <c r="E50" i="33"/>
  <c r="C50" i="33"/>
  <c r="F49" i="33"/>
  <c r="E49" i="33"/>
  <c r="C49" i="33"/>
  <c r="F48" i="33"/>
  <c r="E48" i="33"/>
  <c r="C48" i="33"/>
  <c r="F47" i="33"/>
  <c r="E47" i="33"/>
  <c r="C47" i="33"/>
  <c r="F46" i="33"/>
  <c r="E46" i="33"/>
  <c r="C46" i="33"/>
  <c r="F45" i="33"/>
  <c r="E45" i="33"/>
  <c r="C45" i="33"/>
  <c r="F44" i="33"/>
  <c r="E44" i="33"/>
  <c r="C44" i="33"/>
  <c r="F43" i="33"/>
  <c r="E43" i="33"/>
  <c r="C43" i="33"/>
  <c r="F42" i="33"/>
  <c r="E42" i="33"/>
  <c r="C42" i="33"/>
  <c r="F41" i="33"/>
  <c r="E41" i="33"/>
  <c r="C41" i="33"/>
  <c r="F40" i="33"/>
  <c r="E40" i="33"/>
  <c r="C40" i="33"/>
  <c r="E35" i="33"/>
  <c r="C35" i="33"/>
  <c r="E13" i="33"/>
  <c r="D13" i="33"/>
  <c r="E12" i="33"/>
  <c r="D12" i="33"/>
  <c r="E11" i="33"/>
  <c r="D11" i="33"/>
  <c r="E10" i="33"/>
  <c r="D10" i="33"/>
  <c r="E9" i="33"/>
  <c r="D9" i="33"/>
  <c r="E8" i="33"/>
  <c r="D8" i="33"/>
  <c r="E7" i="33"/>
  <c r="D7" i="33"/>
  <c r="E6" i="33"/>
  <c r="D6" i="33"/>
  <c r="K78" i="31"/>
  <c r="K77" i="31"/>
  <c r="K76" i="31"/>
  <c r="G22" i="31"/>
  <c r="H21" i="31"/>
  <c r="H20" i="31"/>
  <c r="H19" i="31"/>
  <c r="H18" i="31"/>
  <c r="H17" i="31"/>
  <c r="H16" i="31"/>
  <c r="H15" i="31"/>
  <c r="H14" i="31"/>
  <c r="H13" i="31"/>
  <c r="H12" i="31"/>
  <c r="H22" i="31"/>
  <c r="F11" i="31"/>
  <c r="G22" i="28"/>
  <c r="F22" i="28"/>
  <c r="I22" i="28"/>
  <c r="G21" i="28"/>
  <c r="F21" i="28"/>
  <c r="I21" i="28"/>
  <c r="G20" i="28"/>
  <c r="F20" i="28"/>
  <c r="I20" i="28"/>
  <c r="G19" i="28"/>
  <c r="F19" i="28"/>
  <c r="I19" i="28"/>
  <c r="G18" i="28"/>
  <c r="F18" i="28"/>
  <c r="I18" i="28"/>
  <c r="G17" i="28"/>
  <c r="F17" i="28"/>
  <c r="I17" i="28"/>
  <c r="G16" i="28"/>
  <c r="F16" i="28"/>
  <c r="I16" i="28"/>
  <c r="G15" i="28"/>
  <c r="F15" i="28"/>
  <c r="I15" i="28"/>
  <c r="I14" i="28"/>
  <c r="G14" i="28"/>
  <c r="F14" i="28"/>
  <c r="G13" i="28"/>
  <c r="F13" i="28"/>
  <c r="I13" i="28"/>
  <c r="G12" i="28"/>
  <c r="F12" i="28"/>
  <c r="I12" i="28"/>
  <c r="G11" i="28"/>
  <c r="F11" i="28"/>
  <c r="I11" i="28"/>
  <c r="I10" i="28"/>
  <c r="G10" i="28"/>
  <c r="F10" i="28"/>
  <c r="G9" i="28"/>
  <c r="F9" i="28"/>
  <c r="I9" i="28"/>
  <c r="G8" i="28"/>
  <c r="F8" i="28"/>
  <c r="I8" i="28"/>
  <c r="G7" i="28"/>
  <c r="F7" i="28"/>
  <c r="I7" i="28"/>
  <c r="G6" i="28"/>
  <c r="F6" i="28"/>
  <c r="I6" i="28"/>
  <c r="G5" i="28"/>
  <c r="F5" i="28"/>
  <c r="I5" i="28"/>
  <c r="G4" i="28"/>
  <c r="F4" i="28"/>
  <c r="I4" i="28"/>
  <c r="G3" i="28"/>
  <c r="F3" i="28"/>
  <c r="I3" i="28"/>
  <c r="G2" i="28"/>
  <c r="F2" i="28"/>
  <c r="I2" i="28"/>
  <c r="B168" i="13"/>
  <c r="B167" i="13"/>
  <c r="B166" i="13"/>
  <c r="B165" i="13"/>
  <c r="B164" i="13"/>
  <c r="B163" i="13"/>
  <c r="Q160" i="13"/>
  <c r="O160" i="13"/>
  <c r="M160" i="13"/>
  <c r="K160" i="13"/>
  <c r="I160" i="13"/>
  <c r="G160" i="13"/>
  <c r="E160" i="13"/>
  <c r="D160" i="13"/>
  <c r="R159" i="13"/>
  <c r="P159" i="13"/>
  <c r="N159" i="13"/>
  <c r="L159" i="13"/>
  <c r="J159" i="13"/>
  <c r="H159" i="13"/>
  <c r="G168" i="13"/>
  <c r="F159" i="13"/>
  <c r="C159" i="13"/>
  <c r="R158" i="13"/>
  <c r="P158" i="13"/>
  <c r="N158" i="13"/>
  <c r="L158" i="13"/>
  <c r="J158" i="13"/>
  <c r="H158" i="13"/>
  <c r="F158" i="13"/>
  <c r="C158" i="13"/>
  <c r="R157" i="13"/>
  <c r="Q166" i="13"/>
  <c r="S166" i="13"/>
  <c r="P157" i="13"/>
  <c r="O166" i="13"/>
  <c r="N157" i="13"/>
  <c r="L157" i="13"/>
  <c r="K166" i="13"/>
  <c r="J157" i="13"/>
  <c r="H157" i="13"/>
  <c r="G166" i="13"/>
  <c r="F157" i="13"/>
  <c r="C157" i="13"/>
  <c r="R156" i="13"/>
  <c r="P156" i="13"/>
  <c r="N156" i="13"/>
  <c r="L156" i="13"/>
  <c r="J156" i="13"/>
  <c r="H156" i="13"/>
  <c r="F156" i="13"/>
  <c r="C156" i="13"/>
  <c r="R155" i="13"/>
  <c r="P155" i="13"/>
  <c r="N155" i="13"/>
  <c r="L155" i="13"/>
  <c r="J155" i="13"/>
  <c r="H155" i="13"/>
  <c r="F155" i="13"/>
  <c r="C155" i="13"/>
  <c r="R154" i="13"/>
  <c r="P154" i="13"/>
  <c r="N154" i="13"/>
  <c r="L154" i="13"/>
  <c r="J154" i="13"/>
  <c r="H154" i="13"/>
  <c r="F154" i="13"/>
  <c r="C154" i="13"/>
  <c r="S149" i="13"/>
  <c r="Q149" i="13"/>
  <c r="O149" i="13"/>
  <c r="M149" i="13"/>
  <c r="K149" i="13"/>
  <c r="I149" i="13"/>
  <c r="G149" i="13"/>
  <c r="E149" i="13"/>
  <c r="C149" i="13"/>
  <c r="S148" i="13"/>
  <c r="Q148" i="13"/>
  <c r="O148" i="13"/>
  <c r="M148" i="13"/>
  <c r="K148" i="13"/>
  <c r="I148" i="13"/>
  <c r="G148" i="13"/>
  <c r="E148" i="13"/>
  <c r="D167" i="13"/>
  <c r="C148" i="13"/>
  <c r="S147" i="13"/>
  <c r="Q147" i="13"/>
  <c r="O147" i="13"/>
  <c r="M147" i="13"/>
  <c r="K147" i="13"/>
  <c r="I147" i="13"/>
  <c r="G147" i="13"/>
  <c r="E147" i="13"/>
  <c r="D166" i="13"/>
  <c r="C147" i="13"/>
  <c r="S146" i="13"/>
  <c r="Q146" i="13"/>
  <c r="O146" i="13"/>
  <c r="M146" i="13"/>
  <c r="K146" i="13"/>
  <c r="I146" i="13"/>
  <c r="G146" i="13"/>
  <c r="E146" i="13"/>
  <c r="C146" i="13"/>
  <c r="S145" i="13"/>
  <c r="Q145" i="13"/>
  <c r="O145" i="13"/>
  <c r="M145" i="13"/>
  <c r="K145" i="13"/>
  <c r="I145" i="13"/>
  <c r="G145" i="13"/>
  <c r="E145" i="13"/>
  <c r="C145" i="13"/>
  <c r="S144" i="13"/>
  <c r="Q144" i="13"/>
  <c r="O144" i="13"/>
  <c r="M144" i="13"/>
  <c r="K144" i="13"/>
  <c r="I144" i="13"/>
  <c r="G144" i="13"/>
  <c r="E144" i="13"/>
  <c r="D165" i="13"/>
  <c r="C144" i="13"/>
  <c r="S143" i="13"/>
  <c r="Q143" i="13"/>
  <c r="O143" i="13"/>
  <c r="M143" i="13"/>
  <c r="K143" i="13"/>
  <c r="I143" i="13"/>
  <c r="G143" i="13"/>
  <c r="E143" i="13"/>
  <c r="D164" i="13"/>
  <c r="C143" i="13"/>
  <c r="S142" i="13"/>
  <c r="Q142" i="13"/>
  <c r="O142" i="13"/>
  <c r="M142" i="13"/>
  <c r="K142" i="13"/>
  <c r="I142" i="13"/>
  <c r="G142" i="13"/>
  <c r="E142" i="13"/>
  <c r="C142" i="13"/>
  <c r="S141" i="13"/>
  <c r="Q141" i="13"/>
  <c r="O141" i="13"/>
  <c r="M141" i="13"/>
  <c r="K141" i="13"/>
  <c r="I141" i="13"/>
  <c r="G141" i="13"/>
  <c r="E141" i="13"/>
  <c r="C141" i="13"/>
  <c r="S140" i="13"/>
  <c r="Q140" i="13"/>
  <c r="O140" i="13"/>
  <c r="M140" i="13"/>
  <c r="K140" i="13"/>
  <c r="I140" i="13"/>
  <c r="G140" i="13"/>
  <c r="E140" i="13"/>
  <c r="D163" i="13"/>
  <c r="C140" i="13"/>
  <c r="S139" i="13"/>
  <c r="Q139" i="13"/>
  <c r="O139" i="13"/>
  <c r="M139" i="13"/>
  <c r="K139" i="13"/>
  <c r="I139" i="13"/>
  <c r="G139" i="13"/>
  <c r="E139" i="13"/>
  <c r="C139" i="13"/>
  <c r="X135" i="13"/>
  <c r="Y116" i="13"/>
  <c r="W135" i="13"/>
  <c r="V135" i="13"/>
  <c r="W119" i="13"/>
  <c r="U135" i="13"/>
  <c r="T135" i="13"/>
  <c r="U110" i="13"/>
  <c r="S135" i="13"/>
  <c r="R135" i="13"/>
  <c r="S119" i="13"/>
  <c r="Q135" i="13"/>
  <c r="P135" i="13"/>
  <c r="Q58" i="13"/>
  <c r="O135" i="13"/>
  <c r="N135" i="13"/>
  <c r="O127" i="13"/>
  <c r="M135" i="13"/>
  <c r="L135" i="13"/>
  <c r="K135" i="13"/>
  <c r="J135" i="13"/>
  <c r="I135" i="13"/>
  <c r="H135" i="13"/>
  <c r="I124" i="13"/>
  <c r="G135" i="13"/>
  <c r="F135" i="13"/>
  <c r="G127" i="13"/>
  <c r="D135" i="13"/>
  <c r="E130" i="13"/>
  <c r="Q129" i="13"/>
  <c r="W128" i="13"/>
  <c r="I128" i="13"/>
  <c r="S127" i="13"/>
  <c r="E127" i="13"/>
  <c r="Q125" i="13"/>
  <c r="M125" i="13"/>
  <c r="I125" i="13"/>
  <c r="U124" i="13"/>
  <c r="Q124" i="13"/>
  <c r="M124" i="13"/>
  <c r="E124" i="13"/>
  <c r="W123" i="13"/>
  <c r="E123" i="13"/>
  <c r="Y122" i="13"/>
  <c r="Q122" i="13"/>
  <c r="O122" i="13"/>
  <c r="M122" i="13"/>
  <c r="G121" i="13"/>
  <c r="E121" i="13"/>
  <c r="Y120" i="13"/>
  <c r="E120" i="13"/>
  <c r="U119" i="13"/>
  <c r="Q119" i="13"/>
  <c r="M119" i="13"/>
  <c r="K119" i="13"/>
  <c r="I119" i="13"/>
  <c r="U118" i="13"/>
  <c r="E118" i="13"/>
  <c r="U117" i="13"/>
  <c r="I117" i="13"/>
  <c r="Q116" i="13"/>
  <c r="Y115" i="13"/>
  <c r="Q115" i="13"/>
  <c r="G115" i="13"/>
  <c r="E115" i="13"/>
  <c r="I114" i="13"/>
  <c r="Y113" i="13"/>
  <c r="W113" i="13"/>
  <c r="E113" i="13"/>
  <c r="W112" i="13"/>
  <c r="G112" i="13"/>
  <c r="Y111" i="13"/>
  <c r="Q111" i="13"/>
  <c r="M111" i="13"/>
  <c r="K111" i="13"/>
  <c r="E111" i="13"/>
  <c r="Y110" i="13"/>
  <c r="W110" i="13"/>
  <c r="G110" i="13"/>
  <c r="W109" i="13"/>
  <c r="I109" i="13"/>
  <c r="E109" i="13"/>
  <c r="Q108" i="13"/>
  <c r="M108" i="13"/>
  <c r="E108" i="13"/>
  <c r="Y107" i="13"/>
  <c r="W107" i="13"/>
  <c r="E107" i="13"/>
  <c r="M106" i="13"/>
  <c r="E105" i="13"/>
  <c r="Y104" i="13"/>
  <c r="W104" i="13"/>
  <c r="G104" i="13"/>
  <c r="E104" i="13"/>
  <c r="M103" i="13"/>
  <c r="K103" i="13"/>
  <c r="W102" i="13"/>
  <c r="Q102" i="13"/>
  <c r="I102" i="13"/>
  <c r="E102" i="13"/>
  <c r="Q100" i="13"/>
  <c r="K100" i="13"/>
  <c r="Y99" i="13"/>
  <c r="Q99" i="13"/>
  <c r="M99" i="13"/>
  <c r="K99" i="13"/>
  <c r="G99" i="13"/>
  <c r="E99" i="13"/>
  <c r="W98" i="13"/>
  <c r="M98" i="13"/>
  <c r="I98" i="13"/>
  <c r="Y97" i="13"/>
  <c r="W97" i="13"/>
  <c r="Q97" i="13"/>
  <c r="M97" i="13"/>
  <c r="E97" i="13"/>
  <c r="W96" i="13"/>
  <c r="I96" i="13"/>
  <c r="G96" i="13"/>
  <c r="Y95" i="13"/>
  <c r="Q95" i="13"/>
  <c r="E95" i="13"/>
  <c r="Y94" i="13"/>
  <c r="W94" i="13"/>
  <c r="E94" i="13"/>
  <c r="Y93" i="13"/>
  <c r="W93" i="13"/>
  <c r="Q93" i="13"/>
  <c r="M93" i="13"/>
  <c r="K93" i="13"/>
  <c r="I93" i="13"/>
  <c r="E93" i="13"/>
  <c r="G92" i="13"/>
  <c r="E92" i="13"/>
  <c r="Y91" i="13"/>
  <c r="W91" i="13"/>
  <c r="Q91" i="13"/>
  <c r="I91" i="13"/>
  <c r="E91" i="13"/>
  <c r="Y90" i="13"/>
  <c r="Q90" i="13"/>
  <c r="O90" i="13"/>
  <c r="M90" i="13"/>
  <c r="G90" i="13"/>
  <c r="I89" i="13"/>
  <c r="G89" i="13"/>
  <c r="E89" i="13"/>
  <c r="Y88" i="13"/>
  <c r="W88" i="13"/>
  <c r="U88" i="13"/>
  <c r="Q88" i="13"/>
  <c r="K88" i="13"/>
  <c r="G88" i="13"/>
  <c r="E88" i="13"/>
  <c r="I87" i="13"/>
  <c r="W86" i="13"/>
  <c r="Q86" i="13"/>
  <c r="I86" i="13"/>
  <c r="G86" i="13"/>
  <c r="E86" i="13"/>
  <c r="Y85" i="13"/>
  <c r="I85" i="13"/>
  <c r="G85" i="13"/>
  <c r="E85" i="13"/>
  <c r="W84" i="13"/>
  <c r="Q84" i="13"/>
  <c r="O84" i="13"/>
  <c r="K84" i="13"/>
  <c r="Y83" i="13"/>
  <c r="G83" i="13"/>
  <c r="E83" i="13"/>
  <c r="W82" i="13"/>
  <c r="U82" i="13"/>
  <c r="Q82" i="13"/>
  <c r="M82" i="13"/>
  <c r="K82" i="13"/>
  <c r="I82" i="13"/>
  <c r="Y81" i="13"/>
  <c r="W81" i="13"/>
  <c r="E81" i="13"/>
  <c r="Y80" i="13"/>
  <c r="W80" i="13"/>
  <c r="M80" i="13"/>
  <c r="I80" i="13"/>
  <c r="G80" i="13"/>
  <c r="Y79" i="13"/>
  <c r="Q79" i="13"/>
  <c r="E79" i="13"/>
  <c r="Y78" i="13"/>
  <c r="W78" i="13"/>
  <c r="U78" i="13"/>
  <c r="S78" i="13"/>
  <c r="O78" i="13"/>
  <c r="G78" i="13"/>
  <c r="E78" i="13"/>
  <c r="Y77" i="13"/>
  <c r="W77" i="13"/>
  <c r="E77" i="13"/>
  <c r="U76" i="13"/>
  <c r="Q76" i="13"/>
  <c r="M76" i="13"/>
  <c r="G76" i="13"/>
  <c r="E76" i="13"/>
  <c r="Y75" i="13"/>
  <c r="W75" i="13"/>
  <c r="G75" i="13"/>
  <c r="E75" i="13"/>
  <c r="Y74" i="13"/>
  <c r="M74" i="13"/>
  <c r="G74" i="13"/>
  <c r="S73" i="13"/>
  <c r="G73" i="13"/>
  <c r="E73" i="13"/>
  <c r="Y72" i="13"/>
  <c r="W72" i="13"/>
  <c r="Q72" i="13"/>
  <c r="M72" i="13"/>
  <c r="I72" i="13"/>
  <c r="G72" i="13"/>
  <c r="E72" i="13"/>
  <c r="Y71" i="13"/>
  <c r="W70" i="13"/>
  <c r="Q70" i="13"/>
  <c r="I70" i="13"/>
  <c r="G70" i="13"/>
  <c r="E70" i="13"/>
  <c r="Y69" i="13"/>
  <c r="G69" i="13"/>
  <c r="E69" i="13"/>
  <c r="W68" i="13"/>
  <c r="E68" i="13"/>
  <c r="Y67" i="13"/>
  <c r="W67" i="13"/>
  <c r="G67" i="13"/>
  <c r="E67" i="13"/>
  <c r="W66" i="13"/>
  <c r="Q66" i="13"/>
  <c r="M66" i="13"/>
  <c r="I66" i="13"/>
  <c r="G66" i="13"/>
  <c r="Y65" i="13"/>
  <c r="W65" i="13"/>
  <c r="E65" i="13"/>
  <c r="Y64" i="13"/>
  <c r="W64" i="13"/>
  <c r="M64" i="13"/>
  <c r="K64" i="13"/>
  <c r="I64" i="13"/>
  <c r="G64" i="13"/>
  <c r="Y63" i="13"/>
  <c r="E63" i="13"/>
  <c r="Y62" i="13"/>
  <c r="W62" i="13"/>
  <c r="K62" i="13"/>
  <c r="I62" i="13"/>
  <c r="G62" i="13"/>
  <c r="E62" i="13"/>
  <c r="Y61" i="13"/>
  <c r="W61" i="13"/>
  <c r="U61" i="13"/>
  <c r="E61" i="13"/>
  <c r="M60" i="13"/>
  <c r="G60" i="13"/>
  <c r="E60" i="13"/>
  <c r="Y59" i="13"/>
  <c r="W59" i="13"/>
  <c r="G59" i="13"/>
  <c r="E59" i="13"/>
  <c r="Y58" i="13"/>
  <c r="W58" i="13"/>
  <c r="S58" i="13"/>
  <c r="M58" i="13"/>
  <c r="G58" i="13"/>
  <c r="G57" i="13"/>
  <c r="E57" i="13"/>
  <c r="Y56" i="13"/>
  <c r="W56" i="13"/>
  <c r="S56" i="13"/>
  <c r="M56" i="13"/>
  <c r="K56" i="13"/>
  <c r="I56" i="13"/>
  <c r="G56" i="13"/>
  <c r="E56" i="13"/>
  <c r="I55" i="13"/>
  <c r="Y54" i="13"/>
  <c r="W54" i="13"/>
  <c r="U54" i="13"/>
  <c r="I54" i="13"/>
  <c r="G54" i="13"/>
  <c r="E54" i="13"/>
  <c r="Y53" i="13"/>
  <c r="K53" i="13"/>
  <c r="I53" i="13"/>
  <c r="G53" i="13"/>
  <c r="E53" i="13"/>
  <c r="W52" i="13"/>
  <c r="E52" i="13"/>
  <c r="Y51" i="13"/>
  <c r="W51" i="13"/>
  <c r="I51" i="13"/>
  <c r="G51" i="13"/>
  <c r="E51" i="13"/>
  <c r="W50" i="13"/>
  <c r="Q50" i="13"/>
  <c r="O50" i="13"/>
  <c r="M50" i="13"/>
  <c r="G50" i="13"/>
  <c r="W49" i="13"/>
  <c r="G49" i="13"/>
  <c r="E49" i="13"/>
  <c r="Y48" i="13"/>
  <c r="W48" i="13"/>
  <c r="Q48" i="13"/>
  <c r="M48" i="13"/>
  <c r="G48" i="13"/>
  <c r="O47" i="13"/>
  <c r="M47" i="13"/>
  <c r="I47" i="13"/>
  <c r="E47" i="13"/>
  <c r="Y46" i="13"/>
  <c r="W46" i="13"/>
  <c r="G46" i="13"/>
  <c r="E46" i="13"/>
  <c r="Y45" i="13"/>
  <c r="W45" i="13"/>
  <c r="Q45" i="13"/>
  <c r="M45" i="13"/>
  <c r="K45" i="13"/>
  <c r="I45" i="13"/>
  <c r="E45" i="13"/>
  <c r="G44" i="13"/>
  <c r="E44" i="13"/>
  <c r="Y43" i="13"/>
  <c r="W43" i="13"/>
  <c r="Q43" i="13"/>
  <c r="K43" i="13"/>
  <c r="I43" i="13"/>
  <c r="G43" i="13"/>
  <c r="E43" i="13"/>
  <c r="Y42" i="13"/>
  <c r="W42" i="13"/>
  <c r="G42" i="13"/>
  <c r="E42" i="13"/>
  <c r="W41" i="13"/>
  <c r="M41" i="13"/>
  <c r="I41" i="13"/>
  <c r="G41" i="13"/>
  <c r="E41" i="13"/>
  <c r="Y40" i="13"/>
  <c r="W40" i="13"/>
  <c r="K40" i="13"/>
  <c r="I40" i="13"/>
  <c r="G40" i="13"/>
  <c r="E40" i="13"/>
  <c r="Y39" i="13"/>
  <c r="M39" i="13"/>
  <c r="I39" i="13"/>
  <c r="W38" i="13"/>
  <c r="I38" i="13"/>
  <c r="G38" i="13"/>
  <c r="E38" i="13"/>
  <c r="Y37" i="13"/>
  <c r="Q37" i="13"/>
  <c r="O37" i="13"/>
  <c r="M37" i="13"/>
  <c r="I37" i="13"/>
  <c r="G37" i="13"/>
  <c r="E37" i="13"/>
  <c r="W36" i="13"/>
  <c r="I36" i="13"/>
  <c r="E36" i="13"/>
  <c r="Y35" i="13"/>
  <c r="W35" i="13"/>
  <c r="Q35" i="13"/>
  <c r="M35" i="13"/>
  <c r="I35" i="13"/>
  <c r="G35" i="13"/>
  <c r="E35" i="13"/>
  <c r="W34" i="13"/>
  <c r="M34" i="13"/>
  <c r="I34" i="13"/>
  <c r="G34" i="13"/>
  <c r="Y33" i="13"/>
  <c r="W33" i="13"/>
  <c r="Q33" i="13"/>
  <c r="G33" i="13"/>
  <c r="E33" i="13"/>
  <c r="W32" i="13"/>
  <c r="U32" i="13"/>
  <c r="S32" i="13"/>
  <c r="M32" i="13"/>
  <c r="I32" i="13"/>
  <c r="G32" i="13"/>
  <c r="Y31" i="13"/>
  <c r="U31" i="13"/>
  <c r="E31" i="13"/>
  <c r="Y30" i="13"/>
  <c r="W30" i="13"/>
  <c r="Q30" i="13"/>
  <c r="M30" i="13"/>
  <c r="K30" i="13"/>
  <c r="I30" i="13"/>
  <c r="G30" i="13"/>
  <c r="E30" i="13"/>
  <c r="Y29" i="13"/>
  <c r="W29" i="13"/>
  <c r="I29" i="13"/>
  <c r="E29" i="13"/>
  <c r="Y28" i="13"/>
  <c r="Q28" i="13"/>
  <c r="M28" i="13"/>
  <c r="K28" i="13"/>
  <c r="G28" i="13"/>
  <c r="E28" i="13"/>
  <c r="W27" i="13"/>
  <c r="I27" i="13"/>
  <c r="G27" i="13"/>
  <c r="E27" i="13"/>
  <c r="Y26" i="13"/>
  <c r="W26" i="13"/>
  <c r="Q26" i="13"/>
  <c r="G26" i="13"/>
  <c r="E26" i="13"/>
  <c r="W25" i="13"/>
  <c r="Q25" i="13"/>
  <c r="O25" i="13"/>
  <c r="M25" i="13"/>
  <c r="I25" i="13"/>
  <c r="G25" i="13"/>
  <c r="E25" i="13"/>
  <c r="Y24" i="13"/>
  <c r="W24" i="13"/>
  <c r="G24" i="13"/>
  <c r="E24" i="13"/>
  <c r="Y23" i="13"/>
  <c r="U23" i="13"/>
  <c r="Q23" i="13"/>
  <c r="M23" i="13"/>
  <c r="K23" i="13"/>
  <c r="I23" i="13"/>
  <c r="G23" i="13"/>
  <c r="W22" i="13"/>
  <c r="I22" i="13"/>
  <c r="G22" i="13"/>
  <c r="E22" i="13"/>
  <c r="Y21" i="13"/>
  <c r="Q21" i="13"/>
  <c r="M21" i="13"/>
  <c r="I21" i="13"/>
  <c r="G21" i="13"/>
  <c r="E21" i="13"/>
  <c r="W20" i="13"/>
  <c r="I20" i="13"/>
  <c r="E20" i="13"/>
  <c r="Y19" i="13"/>
  <c r="W19" i="13"/>
  <c r="Q19" i="13"/>
  <c r="M19" i="13"/>
  <c r="I19" i="13"/>
  <c r="G19" i="13"/>
  <c r="E19" i="13"/>
  <c r="W18" i="13"/>
  <c r="U18" i="13"/>
  <c r="S18" i="13"/>
  <c r="M18" i="13"/>
  <c r="I18" i="13"/>
  <c r="G18" i="13"/>
  <c r="Y17" i="13"/>
  <c r="W17" i="13"/>
  <c r="G17" i="13"/>
  <c r="E17" i="13"/>
  <c r="Y16" i="13"/>
  <c r="W16" i="13"/>
  <c r="Q16" i="13"/>
  <c r="O16" i="13"/>
  <c r="M16" i="13"/>
  <c r="I16" i="13"/>
  <c r="G16" i="13"/>
  <c r="Y15" i="13"/>
  <c r="W15" i="13"/>
  <c r="I15" i="13"/>
  <c r="E15" i="13"/>
  <c r="Y14" i="13"/>
  <c r="W14" i="13"/>
  <c r="U14" i="13"/>
  <c r="Q14" i="13"/>
  <c r="M14" i="13"/>
  <c r="K14" i="13"/>
  <c r="G14" i="13"/>
  <c r="E14" i="13"/>
  <c r="W13" i="13"/>
  <c r="M13" i="13"/>
  <c r="I13" i="13"/>
  <c r="E13" i="13"/>
  <c r="Y12" i="13"/>
  <c r="S12" i="13"/>
  <c r="G12" i="13"/>
  <c r="E12" i="13"/>
  <c r="W11" i="13"/>
  <c r="Q11" i="13"/>
  <c r="M11" i="13"/>
  <c r="I11" i="13"/>
  <c r="G11" i="13"/>
  <c r="E11" i="13"/>
  <c r="Y10" i="13"/>
  <c r="W10" i="13"/>
  <c r="G10" i="13"/>
  <c r="E10" i="13"/>
  <c r="W9" i="13"/>
  <c r="Q9" i="13"/>
  <c r="O9" i="13"/>
  <c r="M9" i="13"/>
  <c r="I9" i="13"/>
  <c r="G9" i="13"/>
  <c r="E9" i="13"/>
  <c r="W8" i="13"/>
  <c r="I8" i="13"/>
  <c r="G8" i="13"/>
  <c r="E8" i="13"/>
  <c r="Y7" i="13"/>
  <c r="Q7" i="13"/>
  <c r="M7" i="13"/>
  <c r="K7" i="13"/>
  <c r="G7" i="13"/>
  <c r="E7" i="13"/>
  <c r="W6" i="13"/>
  <c r="Q6" i="13"/>
  <c r="I6" i="13"/>
  <c r="G6" i="13"/>
  <c r="E6" i="13"/>
  <c r="Y5" i="13"/>
  <c r="S5" i="13"/>
  <c r="G5" i="13"/>
  <c r="E5" i="13"/>
  <c r="O11" i="13"/>
  <c r="O34" i="13"/>
  <c r="S39" i="13"/>
  <c r="S44" i="13"/>
  <c r="S52" i="13"/>
  <c r="S60" i="13"/>
  <c r="O66" i="13"/>
  <c r="O80" i="13"/>
  <c r="O86" i="13"/>
  <c r="S92" i="13"/>
  <c r="S118" i="13"/>
  <c r="S121" i="13"/>
  <c r="K118" i="13"/>
  <c r="K110" i="13"/>
  <c r="K90" i="13"/>
  <c r="K48" i="13"/>
  <c r="K39" i="13"/>
  <c r="K37" i="13"/>
  <c r="K35" i="13"/>
  <c r="K19" i="13"/>
  <c r="K127" i="13"/>
  <c r="K115" i="13"/>
  <c r="K107" i="13"/>
  <c r="K33" i="13"/>
  <c r="K26" i="13"/>
  <c r="K12" i="13"/>
  <c r="K5" i="13"/>
  <c r="K104" i="13"/>
  <c r="K92" i="13"/>
  <c r="K83" i="13"/>
  <c r="K79" i="13"/>
  <c r="K73" i="13"/>
  <c r="K67" i="13"/>
  <c r="K63" i="13"/>
  <c r="K46" i="13"/>
  <c r="K109" i="13"/>
  <c r="K55" i="13"/>
  <c r="K89" i="13"/>
  <c r="K123" i="13"/>
  <c r="K120" i="13"/>
  <c r="K112" i="13"/>
  <c r="K94" i="13"/>
  <c r="K81" i="13"/>
  <c r="K77" i="13"/>
  <c r="K75" i="13"/>
  <c r="K69" i="13"/>
  <c r="K65" i="13"/>
  <c r="K59" i="13"/>
  <c r="K57" i="13"/>
  <c r="K44" i="13"/>
  <c r="K24" i="13"/>
  <c r="K17" i="13"/>
  <c r="K22" i="13"/>
  <c r="K15" i="13"/>
  <c r="K126" i="13"/>
  <c r="K101" i="13"/>
  <c r="K71" i="13"/>
  <c r="K61" i="13"/>
  <c r="K31" i="13"/>
  <c r="K10" i="13"/>
  <c r="K96" i="13"/>
  <c r="K85" i="13"/>
  <c r="K42" i="13"/>
  <c r="K51" i="13"/>
  <c r="K9" i="13"/>
  <c r="K16" i="13"/>
  <c r="O18" i="13"/>
  <c r="K20" i="13"/>
  <c r="K27" i="13"/>
  <c r="O32" i="13"/>
  <c r="K50" i="13"/>
  <c r="O58" i="13"/>
  <c r="S69" i="13"/>
  <c r="S80" i="13"/>
  <c r="S83" i="13"/>
  <c r="S95" i="13"/>
  <c r="S102" i="13"/>
  <c r="K114" i="13"/>
  <c r="K122" i="13"/>
  <c r="S11" i="13"/>
  <c r="Q18" i="13"/>
  <c r="O20" i="13"/>
  <c r="K25" i="13"/>
  <c r="Q32" i="13"/>
  <c r="K47" i="13"/>
  <c r="S66" i="13"/>
  <c r="S72" i="13"/>
  <c r="K78" i="13"/>
  <c r="S86" i="13"/>
  <c r="M118" i="13"/>
  <c r="M127" i="13"/>
  <c r="M115" i="13"/>
  <c r="M33" i="13"/>
  <c r="M26" i="13"/>
  <c r="M12" i="13"/>
  <c r="M5" i="13"/>
  <c r="M92" i="13"/>
  <c r="M83" i="13"/>
  <c r="M79" i="13"/>
  <c r="M73" i="13"/>
  <c r="M67" i="13"/>
  <c r="M63" i="13"/>
  <c r="M46" i="13"/>
  <c r="M112" i="13"/>
  <c r="M81" i="13"/>
  <c r="M77" i="13"/>
  <c r="M69" i="13"/>
  <c r="M65" i="13"/>
  <c r="M57" i="13"/>
  <c r="M44" i="13"/>
  <c r="M24" i="13"/>
  <c r="M17" i="13"/>
  <c r="M8" i="13"/>
  <c r="M87" i="13"/>
  <c r="M40" i="13"/>
  <c r="M71" i="13"/>
  <c r="M61" i="13"/>
  <c r="M31" i="13"/>
  <c r="M10" i="13"/>
  <c r="M89" i="13"/>
  <c r="M49" i="13"/>
  <c r="M29" i="13"/>
  <c r="M96" i="13"/>
  <c r="M85" i="13"/>
  <c r="M55" i="13"/>
  <c r="M42" i="13"/>
  <c r="M15" i="13"/>
  <c r="M101" i="13"/>
  <c r="M51" i="13"/>
  <c r="M53" i="13"/>
  <c r="O115" i="13"/>
  <c r="O92" i="13"/>
  <c r="O79" i="13"/>
  <c r="O73" i="13"/>
  <c r="O63" i="13"/>
  <c r="O46" i="13"/>
  <c r="O77" i="13"/>
  <c r="O69" i="13"/>
  <c r="O57" i="13"/>
  <c r="O44" i="13"/>
  <c r="O24" i="13"/>
  <c r="O17" i="13"/>
  <c r="O94" i="13"/>
  <c r="O75" i="13"/>
  <c r="O71" i="13"/>
  <c r="O61" i="13"/>
  <c r="O59" i="13"/>
  <c r="O31" i="13"/>
  <c r="O10" i="13"/>
  <c r="O40" i="13"/>
  <c r="O114" i="13"/>
  <c r="O106" i="13"/>
  <c r="O98" i="13"/>
  <c r="O27" i="13"/>
  <c r="O96" i="13"/>
  <c r="O85" i="13"/>
  <c r="O55" i="13"/>
  <c r="O42" i="13"/>
  <c r="O15" i="13"/>
  <c r="O126" i="13"/>
  <c r="O101" i="13"/>
  <c r="O89" i="13"/>
  <c r="O22" i="13"/>
  <c r="O8" i="13"/>
  <c r="O87" i="13"/>
  <c r="O53" i="13"/>
  <c r="O29" i="13"/>
  <c r="O38" i="13"/>
  <c r="O7" i="13"/>
  <c r="S9" i="13"/>
  <c r="O14" i="13"/>
  <c r="S16" i="13"/>
  <c r="O23" i="13"/>
  <c r="O30" i="13"/>
  <c r="S37" i="13"/>
  <c r="O45" i="13"/>
  <c r="S50" i="13"/>
  <c r="O64" i="13"/>
  <c r="K87" i="13"/>
  <c r="S90" i="13"/>
  <c r="O93" i="13"/>
  <c r="O103" i="13"/>
  <c r="K108" i="13"/>
  <c r="S115" i="13"/>
  <c r="O119" i="13"/>
  <c r="K128" i="13"/>
  <c r="O5" i="13"/>
  <c r="O12" i="13"/>
  <c r="S64" i="13"/>
  <c r="S67" i="13"/>
  <c r="K70" i="13"/>
  <c r="K76" i="13"/>
  <c r="S84" i="13"/>
  <c r="S99" i="13"/>
  <c r="S111" i="13"/>
  <c r="Q128" i="13"/>
  <c r="Q107" i="13"/>
  <c r="Q83" i="13"/>
  <c r="Q77" i="13"/>
  <c r="Q69" i="13"/>
  <c r="Q67" i="13"/>
  <c r="Q57" i="13"/>
  <c r="Q44" i="13"/>
  <c r="Q24" i="13"/>
  <c r="Q17" i="13"/>
  <c r="Q104" i="13"/>
  <c r="Q81" i="13"/>
  <c r="Q75" i="13"/>
  <c r="Q71" i="13"/>
  <c r="Q65" i="13"/>
  <c r="Q61" i="13"/>
  <c r="Q59" i="13"/>
  <c r="Q31" i="13"/>
  <c r="Q10" i="13"/>
  <c r="Q36" i="13"/>
  <c r="Q123" i="13"/>
  <c r="Q55" i="13"/>
  <c r="Q42" i="13"/>
  <c r="Q15" i="13"/>
  <c r="Q8" i="13"/>
  <c r="Q20" i="13"/>
  <c r="Q130" i="13"/>
  <c r="Q103" i="13"/>
  <c r="Q47" i="13"/>
  <c r="Q89" i="13"/>
  <c r="Q22" i="13"/>
  <c r="Q109" i="13"/>
  <c r="Q87" i="13"/>
  <c r="Q53" i="13"/>
  <c r="Q51" i="13"/>
  <c r="Q40" i="13"/>
  <c r="Q29" i="13"/>
  <c r="Q114" i="13"/>
  <c r="Q106" i="13"/>
  <c r="Q98" i="13"/>
  <c r="Q49" i="13"/>
  <c r="Q38" i="13"/>
  <c r="Q27" i="13"/>
  <c r="Q34" i="13"/>
  <c r="Q5" i="13"/>
  <c r="S7" i="13"/>
  <c r="Q12" i="13"/>
  <c r="S14" i="13"/>
  <c r="K21" i="13"/>
  <c r="S23" i="13"/>
  <c r="O28" i="13"/>
  <c r="S30" i="13"/>
  <c r="S35" i="13"/>
  <c r="S45" i="13"/>
  <c r="O48" i="13"/>
  <c r="Q56" i="13"/>
  <c r="O70" i="13"/>
  <c r="Q73" i="13"/>
  <c r="K97" i="13"/>
  <c r="O108" i="13"/>
  <c r="K116" i="13"/>
  <c r="K129" i="13"/>
  <c r="S125" i="13"/>
  <c r="S104" i="13"/>
  <c r="S81" i="13"/>
  <c r="S75" i="13"/>
  <c r="S71" i="13"/>
  <c r="S65" i="13"/>
  <c r="S61" i="13"/>
  <c r="S59" i="13"/>
  <c r="S31" i="13"/>
  <c r="S10" i="13"/>
  <c r="S112" i="13"/>
  <c r="S94" i="13"/>
  <c r="S55" i="13"/>
  <c r="S42" i="13"/>
  <c r="S15" i="13"/>
  <c r="S120" i="13"/>
  <c r="S96" i="13"/>
  <c r="S89" i="13"/>
  <c r="S85" i="13"/>
  <c r="S22" i="13"/>
  <c r="S8" i="13"/>
  <c r="S47" i="13"/>
  <c r="S36" i="13"/>
  <c r="S25" i="13"/>
  <c r="S122" i="13"/>
  <c r="S117" i="13"/>
  <c r="S101" i="13"/>
  <c r="S87" i="13"/>
  <c r="S53" i="13"/>
  <c r="S51" i="13"/>
  <c r="S40" i="13"/>
  <c r="S29" i="13"/>
  <c r="S126" i="13"/>
  <c r="S106" i="13"/>
  <c r="S98" i="13"/>
  <c r="S49" i="13"/>
  <c r="S38" i="13"/>
  <c r="S27" i="13"/>
  <c r="S20" i="13"/>
  <c r="S103" i="13"/>
  <c r="S34" i="13"/>
  <c r="S13" i="13"/>
  <c r="S6" i="13"/>
  <c r="K124" i="13"/>
  <c r="S17" i="13"/>
  <c r="K54" i="13"/>
  <c r="K74" i="13"/>
  <c r="S19" i="13"/>
  <c r="S24" i="13"/>
  <c r="K36" i="13"/>
  <c r="Q46" i="13"/>
  <c r="Q68" i="13"/>
  <c r="O74" i="13"/>
  <c r="S82" i="13"/>
  <c r="O105" i="13"/>
  <c r="Q113" i="13"/>
  <c r="K117" i="13"/>
  <c r="S108" i="13"/>
  <c r="S62" i="13"/>
  <c r="S76" i="13"/>
  <c r="S97" i="13"/>
  <c r="S26" i="13"/>
  <c r="K8" i="13"/>
  <c r="Q54" i="13"/>
  <c r="S28" i="13"/>
  <c r="O62" i="13"/>
  <c r="S70" i="13"/>
  <c r="K91" i="13"/>
  <c r="O100" i="13"/>
  <c r="S129" i="13"/>
  <c r="K38" i="13"/>
  <c r="K68" i="13"/>
  <c r="S79" i="13"/>
  <c r="S21" i="13"/>
  <c r="K41" i="13"/>
  <c r="S43" i="13"/>
  <c r="O54" i="13"/>
  <c r="O68" i="13"/>
  <c r="S100" i="13"/>
  <c r="K105" i="13"/>
  <c r="K113" i="13"/>
  <c r="K13" i="13"/>
  <c r="K60" i="13"/>
  <c r="K6" i="13"/>
  <c r="K29" i="13"/>
  <c r="O36" i="13"/>
  <c r="O41" i="13"/>
  <c r="S46" i="13"/>
  <c r="K52" i="13"/>
  <c r="S54" i="13"/>
  <c r="S57" i="13"/>
  <c r="S68" i="13"/>
  <c r="Q74" i="13"/>
  <c r="S77" i="13"/>
  <c r="K95" i="13"/>
  <c r="Q105" i="13"/>
  <c r="S113" i="13"/>
  <c r="K121" i="13"/>
  <c r="O6" i="13"/>
  <c r="K11" i="13"/>
  <c r="O13" i="13"/>
  <c r="K34" i="13"/>
  <c r="O39" i="13"/>
  <c r="Q41" i="13"/>
  <c r="K49" i="13"/>
  <c r="O52" i="13"/>
  <c r="O60" i="13"/>
  <c r="Q63" i="13"/>
  <c r="K66" i="13"/>
  <c r="S74" i="13"/>
  <c r="K80" i="13"/>
  <c r="M95" i="13"/>
  <c r="K98" i="13"/>
  <c r="K102" i="13"/>
  <c r="S105" i="13"/>
  <c r="O110" i="13"/>
  <c r="O121" i="13"/>
  <c r="K125" i="13"/>
  <c r="O76" i="13"/>
  <c r="O116" i="13"/>
  <c r="O21" i="13"/>
  <c r="O26" i="13"/>
  <c r="S33" i="13"/>
  <c r="O43" i="13"/>
  <c r="S48" i="13"/>
  <c r="O19" i="13"/>
  <c r="O82" i="13"/>
  <c r="S88" i="13"/>
  <c r="S116" i="13"/>
  <c r="K130" i="13"/>
  <c r="Q13" i="13"/>
  <c r="K18" i="13"/>
  <c r="K32" i="13"/>
  <c r="Q39" i="13"/>
  <c r="S41" i="13"/>
  <c r="Q52" i="13"/>
  <c r="K58" i="13"/>
  <c r="Q60" i="13"/>
  <c r="S63" i="13"/>
  <c r="K72" i="13"/>
  <c r="K86" i="13"/>
  <c r="Q92" i="13"/>
  <c r="O95" i="13"/>
  <c r="O102" i="13"/>
  <c r="K106" i="13"/>
  <c r="S110" i="13"/>
  <c r="Q118" i="13"/>
  <c r="Q121" i="13"/>
  <c r="I61" i="13"/>
  <c r="I71" i="13"/>
  <c r="U130" i="13"/>
  <c r="K163" i="13"/>
  <c r="Y11" i="13"/>
  <c r="I24" i="13"/>
  <c r="Y32" i="13"/>
  <c r="U47" i="13"/>
  <c r="I57" i="13"/>
  <c r="I59" i="13"/>
  <c r="I69" i="13"/>
  <c r="I75" i="13"/>
  <c r="I77" i="13"/>
  <c r="G94" i="13"/>
  <c r="I112" i="13"/>
  <c r="Y117" i="13"/>
  <c r="G120" i="13"/>
  <c r="D168" i="13"/>
  <c r="M164" i="13"/>
  <c r="Y6" i="13"/>
  <c r="Y13" i="13"/>
  <c r="U20" i="13"/>
  <c r="I46" i="13"/>
  <c r="Y47" i="13"/>
  <c r="I63" i="13"/>
  <c r="I67" i="13"/>
  <c r="I73" i="13"/>
  <c r="I79" i="13"/>
  <c r="I83" i="13"/>
  <c r="Y106" i="13"/>
  <c r="Y126" i="13"/>
  <c r="I31" i="13"/>
  <c r="I5" i="13"/>
  <c r="Y27" i="13"/>
  <c r="Y38" i="13"/>
  <c r="Y49" i="13"/>
  <c r="U53" i="13"/>
  <c r="Y101" i="13"/>
  <c r="Y109" i="13"/>
  <c r="I115" i="13"/>
  <c r="G118" i="13"/>
  <c r="I48" i="13"/>
  <c r="I118" i="13"/>
  <c r="I7" i="13"/>
  <c r="Y8" i="13"/>
  <c r="I14" i="13"/>
  <c r="Y22" i="13"/>
  <c r="I50" i="13"/>
  <c r="Y55" i="13"/>
  <c r="I88" i="13"/>
  <c r="I99" i="13"/>
  <c r="G102" i="13"/>
  <c r="U112" i="13"/>
  <c r="Y123" i="13"/>
  <c r="U7" i="13"/>
  <c r="U38" i="13"/>
  <c r="U60" i="13"/>
  <c r="U69" i="13"/>
  <c r="U108" i="13"/>
  <c r="Q167" i="13"/>
  <c r="U15" i="13"/>
  <c r="U28" i="13"/>
  <c r="U33" i="13"/>
  <c r="U43" i="13"/>
  <c r="U48" i="13"/>
  <c r="U55" i="13"/>
  <c r="U62" i="13"/>
  <c r="U71" i="13"/>
  <c r="U80" i="13"/>
  <c r="U84" i="13"/>
  <c r="U104" i="13"/>
  <c r="U106" i="13"/>
  <c r="U127" i="13"/>
  <c r="G167" i="13"/>
  <c r="I167" i="13"/>
  <c r="U12" i="13"/>
  <c r="U40" i="13"/>
  <c r="U45" i="13"/>
  <c r="U64" i="13"/>
  <c r="U86" i="13"/>
  <c r="U94" i="13"/>
  <c r="U100" i="13"/>
  <c r="U102" i="13"/>
  <c r="M113" i="13"/>
  <c r="O125" i="13"/>
  <c r="K164" i="13"/>
  <c r="K170" i="13"/>
  <c r="K172" i="13"/>
  <c r="D170" i="13"/>
  <c r="D172" i="13"/>
  <c r="Q168" i="13"/>
  <c r="S168" i="13"/>
  <c r="U25" i="13"/>
  <c r="U35" i="13"/>
  <c r="U50" i="13"/>
  <c r="U90" i="13"/>
  <c r="U92" i="13"/>
  <c r="U96" i="13"/>
  <c r="U98" i="13"/>
  <c r="G101" i="13"/>
  <c r="I107" i="13"/>
  <c r="M109" i="13"/>
  <c r="O111" i="13"/>
  <c r="U120" i="13"/>
  <c r="M128" i="13"/>
  <c r="E163" i="13"/>
  <c r="I168" i="13"/>
  <c r="U122" i="13"/>
  <c r="U30" i="13"/>
  <c r="U52" i="13"/>
  <c r="U57" i="13"/>
  <c r="U66" i="13"/>
  <c r="U73" i="13"/>
  <c r="U75" i="13"/>
  <c r="I101" i="13"/>
  <c r="I103" i="13"/>
  <c r="G105" i="13"/>
  <c r="O109" i="13"/>
  <c r="U115" i="13"/>
  <c r="O118" i="13"/>
  <c r="U125" i="13"/>
  <c r="O128" i="13"/>
  <c r="O164" i="13"/>
  <c r="G163" i="13"/>
  <c r="G170" i="13"/>
  <c r="G172" i="13"/>
  <c r="K168" i="13"/>
  <c r="U6" i="13"/>
  <c r="U9" i="13"/>
  <c r="U17" i="13"/>
  <c r="U22" i="13"/>
  <c r="U59" i="13"/>
  <c r="U68" i="13"/>
  <c r="I105" i="13"/>
  <c r="U113" i="13"/>
  <c r="Y125" i="13"/>
  <c r="S128" i="13"/>
  <c r="Q163" i="13"/>
  <c r="S163" i="13"/>
  <c r="M168" i="13"/>
  <c r="U27" i="13"/>
  <c r="U37" i="13"/>
  <c r="U42" i="13"/>
  <c r="U77" i="13"/>
  <c r="U107" i="13"/>
  <c r="U109" i="13"/>
  <c r="U111" i="13"/>
  <c r="U123" i="13"/>
  <c r="U128" i="13"/>
  <c r="O168" i="13"/>
  <c r="Q164" i="13"/>
  <c r="S164" i="13"/>
  <c r="U39" i="13"/>
  <c r="U70" i="13"/>
  <c r="U79" i="13"/>
  <c r="U81" i="13"/>
  <c r="G165" i="13"/>
  <c r="U8" i="13"/>
  <c r="U29" i="13"/>
  <c r="U49" i="13"/>
  <c r="U56" i="13"/>
  <c r="U72" i="13"/>
  <c r="U85" i="13"/>
  <c r="U91" i="13"/>
  <c r="U101" i="13"/>
  <c r="U126" i="13"/>
  <c r="U16" i="13"/>
  <c r="U34" i="13"/>
  <c r="U44" i="13"/>
  <c r="U63" i="13"/>
  <c r="U65" i="13"/>
  <c r="U83" i="13"/>
  <c r="U87" i="13"/>
  <c r="U93" i="13"/>
  <c r="U97" i="13"/>
  <c r="U103" i="13"/>
  <c r="U105" i="13"/>
  <c r="U116" i="13"/>
  <c r="M165" i="13"/>
  <c r="U19" i="13"/>
  <c r="U24" i="13"/>
  <c r="U5" i="13"/>
  <c r="U13" i="13"/>
  <c r="U21" i="13"/>
  <c r="U58" i="13"/>
  <c r="U74" i="13"/>
  <c r="U95" i="13"/>
  <c r="U121" i="13"/>
  <c r="U129" i="13"/>
  <c r="I166" i="13"/>
  <c r="U11" i="13"/>
  <c r="U26" i="13"/>
  <c r="U36" i="13"/>
  <c r="U51" i="13"/>
  <c r="U89" i="13"/>
  <c r="U99" i="13"/>
  <c r="O112" i="13"/>
  <c r="U114" i="13"/>
  <c r="O124" i="13"/>
  <c r="M166" i="13"/>
  <c r="U10" i="13"/>
  <c r="U41" i="13"/>
  <c r="U46" i="13"/>
  <c r="U67" i="13"/>
  <c r="W74" i="13"/>
  <c r="G82" i="13"/>
  <c r="Y87" i="13"/>
  <c r="W90" i="13"/>
  <c r="I95" i="13"/>
  <c r="G98" i="13"/>
  <c r="E101" i="13"/>
  <c r="Y103" i="13"/>
  <c r="M105" i="13"/>
  <c r="W106" i="13"/>
  <c r="I111" i="13"/>
  <c r="G114" i="13"/>
  <c r="E117" i="13"/>
  <c r="Y119" i="13"/>
  <c r="M121" i="13"/>
  <c r="W122" i="13"/>
  <c r="I127" i="13"/>
  <c r="G130" i="13"/>
  <c r="M163" i="13"/>
  <c r="I165" i="13"/>
  <c r="E167" i="13"/>
  <c r="G117" i="13"/>
  <c r="W125" i="13"/>
  <c r="I130" i="13"/>
  <c r="O163" i="13"/>
  <c r="K165" i="13"/>
  <c r="W83" i="13"/>
  <c r="G91" i="13"/>
  <c r="Y96" i="13"/>
  <c r="W99" i="13"/>
  <c r="I104" i="13"/>
  <c r="G107" i="13"/>
  <c r="E110" i="13"/>
  <c r="Y112" i="13"/>
  <c r="M114" i="13"/>
  <c r="W115" i="13"/>
  <c r="I120" i="13"/>
  <c r="G123" i="13"/>
  <c r="E126" i="13"/>
  <c r="Y128" i="13"/>
  <c r="M130" i="13"/>
  <c r="O165" i="13"/>
  <c r="K167" i="13"/>
  <c r="M117" i="13"/>
  <c r="W118" i="13"/>
  <c r="I123" i="13"/>
  <c r="S124" i="13"/>
  <c r="G126" i="13"/>
  <c r="Q127" i="13"/>
  <c r="E129" i="13"/>
  <c r="O130" i="13"/>
  <c r="Q165" i="13"/>
  <c r="S165" i="13"/>
  <c r="M167" i="13"/>
  <c r="W57" i="13"/>
  <c r="Y70" i="13"/>
  <c r="W73" i="13"/>
  <c r="I78" i="13"/>
  <c r="G81" i="13"/>
  <c r="E84" i="13"/>
  <c r="Y86" i="13"/>
  <c r="M88" i="13"/>
  <c r="W89" i="13"/>
  <c r="I94" i="13"/>
  <c r="G97" i="13"/>
  <c r="E100" i="13"/>
  <c r="Y102" i="13"/>
  <c r="M104" i="13"/>
  <c r="W105" i="13"/>
  <c r="I110" i="13"/>
  <c r="G113" i="13"/>
  <c r="E116" i="13"/>
  <c r="O117" i="13"/>
  <c r="Y118" i="13"/>
  <c r="M120" i="13"/>
  <c r="W121" i="13"/>
  <c r="I126" i="13"/>
  <c r="G129" i="13"/>
  <c r="E164" i="13"/>
  <c r="O167" i="13"/>
  <c r="G65" i="13"/>
  <c r="Y9" i="13"/>
  <c r="W12" i="13"/>
  <c r="I17" i="13"/>
  <c r="G20" i="13"/>
  <c r="E23" i="13"/>
  <c r="Y25" i="13"/>
  <c r="M27" i="13"/>
  <c r="W28" i="13"/>
  <c r="I33" i="13"/>
  <c r="G36" i="13"/>
  <c r="E39" i="13"/>
  <c r="Y41" i="13"/>
  <c r="M43" i="13"/>
  <c r="W44" i="13"/>
  <c r="I49" i="13"/>
  <c r="G52" i="13"/>
  <c r="E55" i="13"/>
  <c r="O56" i="13"/>
  <c r="Y57" i="13"/>
  <c r="M59" i="13"/>
  <c r="W60" i="13"/>
  <c r="I65" i="13"/>
  <c r="G68" i="13"/>
  <c r="E71" i="13"/>
  <c r="O72" i="13"/>
  <c r="Y73" i="13"/>
  <c r="M75" i="13"/>
  <c r="W76" i="13"/>
  <c r="I81" i="13"/>
  <c r="G84" i="13"/>
  <c r="Q85" i="13"/>
  <c r="E87" i="13"/>
  <c r="O88" i="13"/>
  <c r="Y89" i="13"/>
  <c r="M91" i="13"/>
  <c r="W92" i="13"/>
  <c r="I97" i="13"/>
  <c r="G100" i="13"/>
  <c r="Q101" i="13"/>
  <c r="E103" i="13"/>
  <c r="O104" i="13"/>
  <c r="Y105" i="13"/>
  <c r="M107" i="13"/>
  <c r="W108" i="13"/>
  <c r="I113" i="13"/>
  <c r="S114" i="13"/>
  <c r="G116" i="13"/>
  <c r="Q117" i="13"/>
  <c r="E119" i="13"/>
  <c r="O120" i="13"/>
  <c r="Y121" i="13"/>
  <c r="M123" i="13"/>
  <c r="W124" i="13"/>
  <c r="I129" i="13"/>
  <c r="S130" i="13"/>
  <c r="G164" i="13"/>
  <c r="W31" i="13"/>
  <c r="G39" i="13"/>
  <c r="Y44" i="13"/>
  <c r="W47" i="13"/>
  <c r="I52" i="13"/>
  <c r="G55" i="13"/>
  <c r="E58" i="13"/>
  <c r="Y60" i="13"/>
  <c r="M62" i="13"/>
  <c r="W63" i="13"/>
  <c r="I68" i="13"/>
  <c r="G71" i="13"/>
  <c r="E74" i="13"/>
  <c r="Y76" i="13"/>
  <c r="M78" i="13"/>
  <c r="W79" i="13"/>
  <c r="I84" i="13"/>
  <c r="G87" i="13"/>
  <c r="E90" i="13"/>
  <c r="O91" i="13"/>
  <c r="Y92" i="13"/>
  <c r="M94" i="13"/>
  <c r="W95" i="13"/>
  <c r="I100" i="13"/>
  <c r="G103" i="13"/>
  <c r="E106" i="13"/>
  <c r="O107" i="13"/>
  <c r="Y108" i="13"/>
  <c r="M110" i="13"/>
  <c r="W111" i="13"/>
  <c r="I116" i="13"/>
  <c r="G119" i="13"/>
  <c r="Q120" i="13"/>
  <c r="E122" i="13"/>
  <c r="O123" i="13"/>
  <c r="Y124" i="13"/>
  <c r="M126" i="13"/>
  <c r="W127" i="13"/>
  <c r="I164" i="13"/>
  <c r="E166" i="13"/>
  <c r="G106" i="13"/>
  <c r="W114" i="13"/>
  <c r="G122" i="13"/>
  <c r="E125" i="13"/>
  <c r="Y127" i="13"/>
  <c r="M129" i="13"/>
  <c r="W130" i="13"/>
  <c r="W5" i="13"/>
  <c r="I10" i="13"/>
  <c r="G13" i="13"/>
  <c r="E16" i="13"/>
  <c r="Y18" i="13"/>
  <c r="M20" i="13"/>
  <c r="W21" i="13"/>
  <c r="I26" i="13"/>
  <c r="G29" i="13"/>
  <c r="E32" i="13"/>
  <c r="O33" i="13"/>
  <c r="Y34" i="13"/>
  <c r="M36" i="13"/>
  <c r="W37" i="13"/>
  <c r="I42" i="13"/>
  <c r="G45" i="13"/>
  <c r="E48" i="13"/>
  <c r="O49" i="13"/>
  <c r="Y50" i="13"/>
  <c r="M52" i="13"/>
  <c r="W53" i="13"/>
  <c r="I58" i="13"/>
  <c r="G61" i="13"/>
  <c r="Q62" i="13"/>
  <c r="E64" i="13"/>
  <c r="O65" i="13"/>
  <c r="Y66" i="13"/>
  <c r="M68" i="13"/>
  <c r="W69" i="13"/>
  <c r="I74" i="13"/>
  <c r="G77" i="13"/>
  <c r="Q78" i="13"/>
  <c r="E80" i="13"/>
  <c r="O81" i="13"/>
  <c r="Y82" i="13"/>
  <c r="M84" i="13"/>
  <c r="W85" i="13"/>
  <c r="I90" i="13"/>
  <c r="S91" i="13"/>
  <c r="G93" i="13"/>
  <c r="Q94" i="13"/>
  <c r="E96" i="13"/>
  <c r="O97" i="13"/>
  <c r="Y98" i="13"/>
  <c r="M100" i="13"/>
  <c r="W101" i="13"/>
  <c r="I106" i="13"/>
  <c r="S107" i="13"/>
  <c r="G109" i="13"/>
  <c r="Q110" i="13"/>
  <c r="E112" i="13"/>
  <c r="O113" i="13"/>
  <c r="Y114" i="13"/>
  <c r="M116" i="13"/>
  <c r="W117" i="13"/>
  <c r="I122" i="13"/>
  <c r="S123" i="13"/>
  <c r="G125" i="13"/>
  <c r="Q126" i="13"/>
  <c r="E128" i="13"/>
  <c r="O129" i="13"/>
  <c r="Y130" i="13"/>
  <c r="E168" i="13"/>
  <c r="W120" i="13"/>
  <c r="G128" i="13"/>
  <c r="W126" i="13"/>
  <c r="W129" i="13"/>
  <c r="I121" i="13"/>
  <c r="G124" i="13"/>
  <c r="Y129" i="13"/>
  <c r="I163" i="13"/>
  <c r="E165" i="13"/>
  <c r="W100" i="13"/>
  <c r="G108" i="13"/>
  <c r="W116" i="13"/>
  <c r="M6" i="13"/>
  <c r="W7" i="13"/>
  <c r="I12" i="13"/>
  <c r="G15" i="13"/>
  <c r="E18" i="13"/>
  <c r="Y20" i="13"/>
  <c r="M22" i="13"/>
  <c r="W23" i="13"/>
  <c r="I28" i="13"/>
  <c r="G31" i="13"/>
  <c r="E34" i="13"/>
  <c r="O35" i="13"/>
  <c r="Y36" i="13"/>
  <c r="M38" i="13"/>
  <c r="W39" i="13"/>
  <c r="I44" i="13"/>
  <c r="G47" i="13"/>
  <c r="E50" i="13"/>
  <c r="O51" i="13"/>
  <c r="Y52" i="13"/>
  <c r="M54" i="13"/>
  <c r="W55" i="13"/>
  <c r="I60" i="13"/>
  <c r="G63" i="13"/>
  <c r="Q64" i="13"/>
  <c r="E66" i="13"/>
  <c r="O67" i="13"/>
  <c r="Y68" i="13"/>
  <c r="M70" i="13"/>
  <c r="W71" i="13"/>
  <c r="I76" i="13"/>
  <c r="G79" i="13"/>
  <c r="Q80" i="13"/>
  <c r="E82" i="13"/>
  <c r="O83" i="13"/>
  <c r="Y84" i="13"/>
  <c r="M86" i="13"/>
  <c r="W87" i="13"/>
  <c r="I92" i="13"/>
  <c r="S93" i="13"/>
  <c r="G95" i="13"/>
  <c r="Q96" i="13"/>
  <c r="E98" i="13"/>
  <c r="O99" i="13"/>
  <c r="Y100" i="13"/>
  <c r="M102" i="13"/>
  <c r="W103" i="13"/>
  <c r="I108" i="13"/>
  <c r="S109" i="13"/>
  <c r="G111" i="13"/>
  <c r="Q112" i="13"/>
  <c r="E114" i="13"/>
  <c r="Q170" i="13"/>
  <c r="Q172" i="13"/>
  <c r="E170" i="13"/>
  <c r="E172" i="13"/>
  <c r="M170" i="13"/>
  <c r="M172" i="13"/>
  <c r="I170" i="13"/>
  <c r="I172" i="13"/>
  <c r="O170" i="13"/>
  <c r="O17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40E5F-9FB2-40E5-88CD-783E32DBBAEB}" keepAlive="1" name="Query - F (3)" description="Connection to the 'F (3)' query in the workbook." type="5" refreshedVersion="8" background="1" saveData="1">
    <dbPr connection="Provider=Microsoft.Mashup.OleDb.1;Data Source=$Workbook$;Location=&quot;F (3)&quot;;Extended Properties=&quot;&quot;" command="SELECT * FROM [F (3)]"/>
  </connection>
</connections>
</file>

<file path=xl/sharedStrings.xml><?xml version="1.0" encoding="utf-8"?>
<sst xmlns="http://schemas.openxmlformats.org/spreadsheetml/2006/main" count="8412" uniqueCount="2497">
  <si>
    <t xml:space="preserve">Cocoa Case Study </t>
  </si>
  <si>
    <t>Red Sheets</t>
  </si>
  <si>
    <t>Fisheries</t>
  </si>
  <si>
    <t>Blue Sheets</t>
  </si>
  <si>
    <t>Gold Case Study</t>
  </si>
  <si>
    <t>Yellow Sheets</t>
  </si>
  <si>
    <t>Handicrafts Case Study</t>
  </si>
  <si>
    <t>Green Sheets</t>
  </si>
  <si>
    <t>Cocoa Case Study Sheets</t>
  </si>
  <si>
    <t>Fisheries and Aquacultures Case Study Sheets</t>
  </si>
  <si>
    <t>Code and required datasets to run the code in R coding software in order to obtain biodiversity results for oil crops that can be used as potential feed</t>
  </si>
  <si>
    <t>Results of running the previous code for PDF/tonne for plant-based fish feed</t>
  </si>
  <si>
    <t>Gold Case Study Sheets</t>
  </si>
  <si>
    <t>Biodiversity loss impacts associated with gold mining per country and per tonne based on land use</t>
  </si>
  <si>
    <t>Handicrafts Case Study Sheet</t>
  </si>
  <si>
    <t>Handicrafts_EEMRIO</t>
  </si>
  <si>
    <t>Subset of EXIOBASE showcasing the most common sectors in Brazil</t>
  </si>
  <si>
    <t>Handicrafts_Biodiversity Loss</t>
  </si>
  <si>
    <t>RoW</t>
  </si>
  <si>
    <t>unit</t>
  </si>
  <si>
    <t>kilogram</t>
  </si>
  <si>
    <t>amount</t>
  </si>
  <si>
    <t>cocoa bean production, sun-dried</t>
  </si>
  <si>
    <t>kg</t>
  </si>
  <si>
    <t>tap water production, conventional treatment</t>
  </si>
  <si>
    <t>RER</t>
  </si>
  <si>
    <t>market for lubricating oil</t>
  </si>
  <si>
    <t>megajoule</t>
  </si>
  <si>
    <t>Europe without Switzerland</t>
  </si>
  <si>
    <t>-</t>
  </si>
  <si>
    <t>GLO</t>
  </si>
  <si>
    <t>ton kilometer</t>
  </si>
  <si>
    <t>market for transport, freight, sea, container ship</t>
  </si>
  <si>
    <t>Peru</t>
  </si>
  <si>
    <t>Country Specific Cocoa Bean Impacts</t>
  </si>
  <si>
    <t>Impact Methodology</t>
  </si>
  <si>
    <t>cocoa bean processing*</t>
  </si>
  <si>
    <t>cultivation_RoW**</t>
  </si>
  <si>
    <t>packaging***</t>
  </si>
  <si>
    <t>packaging EOL****</t>
  </si>
  <si>
    <t>processing EOL****</t>
  </si>
  <si>
    <t>distribution*****</t>
  </si>
  <si>
    <t>cultivation_Ivory Coast</t>
  </si>
  <si>
    <t>cultivation_Ghana</t>
  </si>
  <si>
    <t>cultivation_Indonesia</t>
  </si>
  <si>
    <t>Climate Change</t>
  </si>
  <si>
    <t>IPCC 2013 - climate change - global warming potential (GWP100) | [kg CO2-Eq]</t>
  </si>
  <si>
    <t>ReCiPe midpoint (impact pathways)</t>
  </si>
  <si>
    <t>ReCiPe 2016 v1.03, midpoint (H) - acidification: terrestrial - terrestrial acidification potential (TAP) | [kg SO2-Eq]</t>
  </si>
  <si>
    <t>ReCiPe 2016 v1.03, midpoint (H) - climate change - global warming potential (GWP100) | [kg CO2-Eq]</t>
  </si>
  <si>
    <t>ReCiPe 2016 v1.03, midpoint (H) - ecotoxicity: freshwater - freshwater ecotoxicity potential (FETP) | [kg 1,4-DCB-Eq]</t>
  </si>
  <si>
    <t>ReCiPe 2016 v1.03, midpoint (H) - ecotoxicity: marine - marine ecotoxicity potential (METP) | [kg 1,4-DCB-Eq]</t>
  </si>
  <si>
    <t>ReCiPe 2016 v1.03, midpoint (H) - ecotoxicity: terrestrial - terrestrial ecotoxicity potential (TETP) | [kg 1,4-DCB-Eq]</t>
  </si>
  <si>
    <t>ReCiPe 2016 v1.03, midpoint (H) - energy resources: non-renewable, fossil - fossil fuel potential (FFP) | [kg oil-Eq]</t>
  </si>
  <si>
    <t>ReCiPe 2016 v1.03, midpoint (H) - eutrophication: freshwater - freshwater eutrophication potential (FEP) | [kg P-Eq]</t>
  </si>
  <si>
    <t>ReCiPe 2016 v1.03, midpoint (H) - eutrophication: marine - marine eutrophication potential (MEP) | [kg N-Eq]</t>
  </si>
  <si>
    <t>ReCiPe 2016 v1.03, midpoint (H) - human toxicity: carcinogenic - human toxicity potential (HTPc) | [kg 1,4-DCB-Eq]</t>
  </si>
  <si>
    <t>ReCiPe 2016 v1.03, midpoint (H) - human toxicity: non-carcinogenic - human toxicity potential (HTPnc) | [kg 1,4-DCB-Eq]</t>
  </si>
  <si>
    <t>ReCiPe 2016 v1.03, midpoint (H) - ionising radiation - ionising radiation potential (IRP) | [kg Co-60-Eq]</t>
  </si>
  <si>
    <t>ReCiPe 2016 v1.03, midpoint (H) - land use - agricultural land occupation (LOP) | [m2*a crop-Eq]</t>
  </si>
  <si>
    <t>ReCiPe 2016 v1.03, midpoint (H) - material resources: metals/minerals - surplus ore potential (SOP) | [kg Cu-Eq]</t>
  </si>
  <si>
    <t>ReCiPe 2016 v1.03, midpoint (H) - ozone depletion - ozone depletion potential (ODPinfinite) | [kg CFC-11-Eq]</t>
  </si>
  <si>
    <t>ReCiPe 2016 v1.03, midpoint (H) - particulate matter formation - particulate matter formation potential (PMFP) | [kg PM2.5-Eq]</t>
  </si>
  <si>
    <t>ReCiPe 2016 v1.03, midpoint (H) - photochemical oxidant formation: human health - photochemical oxidant formation potential: humans (HOFP) | [kg NOx-Eq]</t>
  </si>
  <si>
    <t>ReCiPe 2016 v1.03, midpoint (H) - photochemical oxidant formation: terrestrial ecosystems - photochemical oxidant formation potential: ecosystems (EOFP) | [kg NOx-Eq]</t>
  </si>
  <si>
    <t>ReCiPe 2016 v1.03, midpoint (H) - water use - water consumption potential (WCP) | [cubic meter]</t>
  </si>
  <si>
    <t>ReCiPe endpoint per pathway</t>
  </si>
  <si>
    <t>ReCiPe 2016 v1.03, endpoint (H) - ecosystem quality - acidification: terrestrial | [species.yr]</t>
  </si>
  <si>
    <t>ReCiPe 2016 v1.03, endpoint (H) - ecosystem quality - climate change: freshwater ecosystems | [species.yr]</t>
  </si>
  <si>
    <t>ReCiPe 2016 v1.03, endpoint (H) - ecosystem quality - climate change: terrestrial ecosystems | [species.yr]</t>
  </si>
  <si>
    <t>ReCiPe 2016 v1.03, endpoint (H) - ecosystem quality - ecotoxicity: freshwater | [species.yr]</t>
  </si>
  <si>
    <t>ReCiPe 2016 v1.03, endpoint (H) - ecosystem quality - ecotoxicity: marine | [species.yr]</t>
  </si>
  <si>
    <t>ReCiPe 2016 v1.03, endpoint (H) - ecosystem quality - ecotoxicity: terrestrial | [species.yr]</t>
  </si>
  <si>
    <t>ReCiPe 2016 v1.03, endpoint (H) - ecosystem quality - eutrophication: freshwater | [species.yr]</t>
  </si>
  <si>
    <t>ReCiPe 2016 v1.03, endpoint (H) - ecosystem quality - eutrophication: marine | [species.yr]</t>
  </si>
  <si>
    <t>ReCiPe 2016 v1.03, endpoint (H) - ecosystem quality - land use | [species.yr]</t>
  </si>
  <si>
    <t>ReCiPe 2016 v1.03, endpoint (H) - ecosystem quality - photochemical oxidant formation: terrestrial ecosystems | [species.yr]</t>
  </si>
  <si>
    <t>ReCiPe 2016 v1.03, endpoint (H) - ecosystem quality - water use: aquatic ecosystems | [species.yr]</t>
  </si>
  <si>
    <t>ReCiPe 2016 v1.03, endpoint (H) - ecosystem quality - water use: terrestrial ecosystems | [species.yr]</t>
  </si>
  <si>
    <t>ReCiPe 2016 v1.03, endpoint (H) - human health - climate change: human health | [DALYs]</t>
  </si>
  <si>
    <t>ReCiPe 2016 v1.03, endpoint (H) - human health - human toxicity: carcinogenic | [DALYs]</t>
  </si>
  <si>
    <t>ReCiPe 2016 v1.03, endpoint (H) - human health - human toxicity: non-carcinogenic | [DALYs]</t>
  </si>
  <si>
    <t>ReCiPe 2016 v1.03, endpoint (H) - human health - ionising radiation | [DALYs]</t>
  </si>
  <si>
    <t>ReCiPe 2016 v1.03, endpoint (H) - human health - ozone depletion | [DALYs]</t>
  </si>
  <si>
    <t>ReCiPe 2016 v1.03, endpoint (H) - human health - particulate matter formation | [DALYs]</t>
  </si>
  <si>
    <t>ReCiPe 2016 v1.03, endpoint (H) - human health - photochemical oxidant formation: human health | [DALYs]</t>
  </si>
  <si>
    <t>ReCiPe 2016 v1.03, endpoint (H) - human health - water use: human health | [DALYs]</t>
  </si>
  <si>
    <t>ReCiPe 2016 v1.03, endpoint (H) - natural resources - energy resources: non-renewable, fossil | [USD 2013]</t>
  </si>
  <si>
    <t>ReCiPe 2016 v1.03, endpoint (H) - natural resources - material resources: metals/minerals | [USD 2013]</t>
  </si>
  <si>
    <t>ReCiPe endpoint totaled</t>
  </si>
  <si>
    <t>ReCiPe 2016 v1.03, endpoint (H) - total: ecosystem quality - ecosystem quality | [species.yr]</t>
  </si>
  <si>
    <t>ReCiPe 2016 v1.03, endpoint (H) - total: human health - human health | [DALYs]</t>
  </si>
  <si>
    <t>ReCiPe 2016 v1.03, endpoint (H) - total: natural resources - natural resources | [USD 2013]</t>
  </si>
  <si>
    <t>* this includes the inputs shown in Cocoa LCI Data sheet for processing (need to be increased by 1.15 to account for cocoa bean shell weight removal)</t>
  </si>
  <si>
    <t>** these are the impacts to produce 1 kg of fermented, dried cocoa beans average across the world (for individual countries, see Columns J,K, and L)</t>
  </si>
  <si>
    <t>*** packaging includes the inputs shown in Cocoa LCI Data sheet for packaging</t>
  </si>
  <si>
    <t>**** packaging EOL includes the impacts from the disposal methods shown in Cocoa LCI Data sheet</t>
  </si>
  <si>
    <t>***** processing EOL includes the impacts from the disposal of processing waste</t>
  </si>
  <si>
    <t>****** distribution impacts include the assumptions from the Cocoa LCI Data sheet for distribution distances and modes (per 1kg of product)</t>
  </si>
  <si>
    <t>Cultivation Details (climate change only)</t>
  </si>
  <si>
    <t>kgCO2eq per kg cocoa bean</t>
  </si>
  <si>
    <t>packaging pesticides</t>
  </si>
  <si>
    <t>potassium sulfate</t>
  </si>
  <si>
    <t>establishing orchard</t>
  </si>
  <si>
    <t>seedling</t>
  </si>
  <si>
    <t>planting tree</t>
  </si>
  <si>
    <t>phosphate rock</t>
  </si>
  <si>
    <t>copper oxide</t>
  </si>
  <si>
    <t>waste wood</t>
  </si>
  <si>
    <t>urea</t>
  </si>
  <si>
    <t>inorganic nitrogen fertilizer</t>
  </si>
  <si>
    <t>acetmaide</t>
  </si>
  <si>
    <t>irrigation</t>
  </si>
  <si>
    <t>ammonium nitrate</t>
  </si>
  <si>
    <t>inorganic phosphorus</t>
  </si>
  <si>
    <t>emissions due to land use change</t>
  </si>
  <si>
    <t>Packaging Details (climate change only)</t>
  </si>
  <si>
    <t>calculated impacts (combination of paper, plastic, and aluminum)</t>
  </si>
  <si>
    <t>kgCO2eq per kg of 100% cocoa product</t>
  </si>
  <si>
    <t>relative impacts using aluminum foil as a reference of 1</t>
  </si>
  <si>
    <t>aluminum foil (Global)</t>
  </si>
  <si>
    <t>paperboard (Europe)</t>
  </si>
  <si>
    <t>cardboard (Europe)</t>
  </si>
  <si>
    <t>paperboard (RoW)</t>
  </si>
  <si>
    <t>cardboard (RoW)</t>
  </si>
  <si>
    <t>plastic wrapper (polypropylene) (Europe)</t>
  </si>
  <si>
    <t>plastic wrapper (polypropylene) (RoW)</t>
  </si>
  <si>
    <t>This code requires the following additional data sources:</t>
  </si>
  <si>
    <t>1. FABIO Multi-Regional Input-Output Model</t>
  </si>
  <si>
    <t>Open-access link: https://zenodo.org/records/2577067</t>
  </si>
  <si>
    <t>The version used in this code is v1.2, which can be obtained upon request.</t>
  </si>
  <si>
    <t>2. Crop Production and Cultivation Data</t>
  </si>
  <si>
    <t>Source: FAOSTAT https://www.fao.org/faostat/en/#home</t>
  </si>
  <si>
    <t>3. Characterization Factors for Biodiversity Impact Assessment</t>
  </si>
  <si>
    <t>Source: https://www.lifecycleinitiative.org/</t>
  </si>
  <si>
    <t>4. Spatially Explicit Crop Distribution Data</t>
  </si>
  <si>
    <t>Source: SPAM https://mapspam.info/</t>
  </si>
  <si>
    <t>R-code</t>
  </si>
  <si>
    <t>library(Matrix)</t>
  </si>
  <si>
    <t>library(RhpcBLASctl)</t>
  </si>
  <si>
    <t>library(raveio)</t>
  </si>
  <si>
    <t>library(slam)</t>
  </si>
  <si>
    <t># Set the number of BLAS threads</t>
  </si>
  <si>
    <t>blas_set_num_threads(40)</t>
  </si>
  <si>
    <t># Define file paths and parameters</t>
  </si>
  <si>
    <t>regions_file &lt;- "/home/shuntian/Desktop/Oil_crops_global_assessment/FABIO/fabio_v1.2/regions.csv"</t>
  </si>
  <si>
    <t>E_file &lt;- "/home/shuntian/Desktop/Oil_crops_global_assessment/FABIO/fabio_v1.2_new/E.rds"</t>
  </si>
  <si>
    <t>X_file &lt;- "/home/shuntian/Desktop/Oil_crops_global_assessment/FABIO/fabio_v1.2_new/X.rds"</t>
  </si>
  <si>
    <t>Y_all_file &lt;- "/home/shuntian/Desktop/Oil_crops_global_assessment/FABIO/fabio_v1.2_new/Y.rds"</t>
  </si>
  <si>
    <t>output_file &lt;- "/home/shuntian/Desktop/Oil_crops_global_assessment/FABIO_REX_output/Peru_cocoa_footprints_2000_2020.csv"</t>
  </si>
  <si>
    <t>vers &lt;- "v1.2"</t>
  </si>
  <si>
    <t># Read static data outside the loop for efficiency</t>
  </si>
  <si>
    <t>regions &lt;- read.csv(regions_file)</t>
  </si>
  <si>
    <t>E_all &lt;- readRDS(E_file)  # FABIO environmental extension data</t>
  </si>
  <si>
    <t>X_all &lt;- readRDS(X_file)  # FABIO total output data</t>
  </si>
  <si>
    <t>Y_all &lt;- readRDS(Y_all_file)  # FABIO total output Y data</t>
  </si>
  <si>
    <t># Define the range of years to process</t>
  </si>
  <si>
    <t>years &lt;- 2000:2020</t>
  </si>
  <si>
    <t># Initialize an empty data frame to store FP for all years</t>
  </si>
  <si>
    <t>FP_all &lt;- NULL</t>
  </si>
  <si>
    <t># Loop through each year and calculate FP</t>
  </si>
  <si>
    <t>for (year in years) {</t>
  </si>
  <si>
    <t xml:space="preserve">  # Display progress</t>
  </si>
  <si>
    <t xml:space="preserve">  cat("Processing year:", year, "\n")</t>
  </si>
  <si>
    <t xml:space="preserve">  # Extract E and X data for the current year</t>
  </si>
  <si>
    <t xml:space="preserve">  E_year &lt;- E_all[[as.character(year)]]</t>
  </si>
  <si>
    <t xml:space="preserve">  X_year &lt;- X_all[, year - 1985]  # Adjust index based on how X is structured</t>
  </si>
  <si>
    <t xml:space="preserve">  X_year[X_year &lt; 0] &lt;- 0  # Replace negative values with 0</t>
  </si>
  <si>
    <t xml:space="preserve">  # Calculate land use efficiency (e_all)</t>
  </si>
  <si>
    <t xml:space="preserve">  LU &lt;- E_year$landuse</t>
  </si>
  <si>
    <t xml:space="preserve">  e_all &lt;- as.vector(LU) / as.vector(X_year)</t>
  </si>
  <si>
    <t xml:space="preserve">  e_all[!is.finite(e_all)] &lt;- 0  # Handle division by zero or NaN</t>
  </si>
  <si>
    <t xml:space="preserve">  # Initialize e vector with zeros and set specific element</t>
  </si>
  <si>
    <t xml:space="preserve">  # Initialize e vector with zeros</t>
  </si>
  <si>
    <t xml:space="preserve">  e &lt;- as.vector(E_year$landuse)</t>
  </si>
  <si>
    <t xml:space="preserve">  e[] &lt;- 0</t>
  </si>
  <si>
    <t xml:space="preserve">  # Define the indices for sectors at position 46 across all regions</t>
  </si>
  <si>
    <t xml:space="preserve">  num_regions &lt;- 192  # Adjust this if the number of regions is different</t>
  </si>
  <si>
    <t xml:space="preserve">  sector_size &lt;- 123  # Adjust this if the number of sectors is different</t>
  </si>
  <si>
    <t xml:space="preserve">  indices &lt;- 46 + sector_size * (0:(num_regions - 1))</t>
  </si>
  <si>
    <t xml:space="preserve">  # Ensure indices are within bounds</t>
  </si>
  <si>
    <t xml:space="preserve">  valid_indices &lt;- indices[indices &lt;= length(e_all)]</t>
  </si>
  <si>
    <t xml:space="preserve">  if (length(valid_indices) &lt; length(indices)) {</t>
  </si>
  <si>
    <t xml:space="preserve">    warning(paste("Some indices are out of bounds for year", year))</t>
  </si>
  <si>
    <t xml:space="preserve">  }</t>
  </si>
  <si>
    <t># Assign e_all values to e at the calculated indices</t>
  </si>
  <si>
    <t>e[valid_indices] &lt;- e_all[valid_indices]</t>
  </si>
  <si>
    <t xml:space="preserve">  # Read L_fabio for the current year</t>
  </si>
  <si>
    <t xml:space="preserve">  L_fabio_path &lt;- paste0("/home/shuntian/Desktop/Oil_crops_global_assessment/FABIO/fabio_v1.2_new/", year, "_L_value.rds")</t>
  </si>
  <si>
    <t xml:space="preserve">  if (!file.exists(L_fabio_path)) {</t>
  </si>
  <si>
    <t xml:space="preserve">    warning(paste("L_fabio file does not exist for year", year, "at path", L_fabio_path))</t>
  </si>
  <si>
    <t xml:space="preserve">    next  # Skip to the next iteration/year</t>
  </si>
  <si>
    <t xml:space="preserve">  L_fabio &lt;- readRDS(L_fabio_path)</t>
  </si>
  <si>
    <t xml:space="preserve">  # Extract Y_fabio for the current year</t>
  </si>
  <si>
    <t xml:space="preserve">  Y_fabio &lt;- Y_all[[as.character(year)]]</t>
  </si>
  <si>
    <t xml:space="preserve">  # Aggregate Y_fabio by summing every 5 columns</t>
  </si>
  <si>
    <t xml:space="preserve">  num_cols &lt;- ncol(Y_fabio)</t>
  </si>
  <si>
    <t xml:space="preserve">  if (num_cols %% 5 != 0) {</t>
  </si>
  <si>
    <t xml:space="preserve">    warning(paste("Number of columns in Y_fabio for year", year, "is not a multiple of 5"))</t>
  </si>
  <si>
    <t xml:space="preserve">  num_groups &lt;- floor(num_cols / 5)</t>
  </si>
  <si>
    <t xml:space="preserve">  Y_total &lt;- matrix(0, nrow = nrow(Y_fabio), ncol = num_groups)</t>
  </si>
  <si>
    <t xml:space="preserve">  for (i in 1:num_groups) {</t>
  </si>
  <si>
    <t xml:space="preserve">    cols &lt;- ((i - 1) * 5 + 1):(i * 5)</t>
  </si>
  <si>
    <t xml:space="preserve">    Y_total[, i] &lt;- rowSums(Y_fabio[, cols], na.rm = TRUE)</t>
  </si>
  <si>
    <t xml:space="preserve">  # Replace negative values with 0</t>
  </si>
  <si>
    <t xml:space="preserve">  Y_total[Y_total &lt; 0] &lt;- 0</t>
  </si>
  <si>
    <t xml:space="preserve">  # Calculate MP and FP</t>
  </si>
  <si>
    <t xml:space="preserve">  MP &lt;- e * L_fabio</t>
  </si>
  <si>
    <t xml:space="preserve">  FP &lt;- MP %*% Y_total</t>
  </si>
  <si>
    <t xml:space="preserve">  FP &lt;- t(FP)</t>
  </si>
  <si>
    <t xml:space="preserve">  # Assign column names based on regions (assuming 192 regions)</t>
  </si>
  <si>
    <t xml:space="preserve">  colnames(FP) &lt;- rep(1:192, each = 123)  # Adjust if the actual number of regions differs</t>
  </si>
  <si>
    <t xml:space="preserve">  # Aggregate FP using the 'agg' function from the slam package</t>
  </si>
  <si>
    <t xml:space="preserve">  FP &lt;- agg(FP)</t>
  </si>
  <si>
    <t xml:space="preserve">  # Sum columns and apply scaling factor</t>
  </si>
  <si>
    <t xml:space="preserve">  FP &lt;- colSums(FP) * 133 / 177615.4  # Unit: 1e-7 Global PDF</t>
  </si>
  <si>
    <t xml:space="preserve">  # Convert FP to a data frame for aggregation</t>
  </si>
  <si>
    <t xml:space="preserve">  FP_df &lt;- data.frame(FP)</t>
  </si>
  <si>
    <t xml:space="preserve">  rownames(FP_df) &lt;- names(FP)</t>
  </si>
  <si>
    <t xml:space="preserve">  # Combine FP for all years into FP_all</t>
  </si>
  <si>
    <t xml:space="preserve">  if (is.null(FP_all)) {</t>
  </si>
  <si>
    <t xml:space="preserve">    FP_all &lt;- FP_df</t>
  </si>
  <si>
    <t xml:space="preserve">  } else {</t>
  </si>
  <si>
    <t xml:space="preserve">    FP_all &lt;- cbind(FP_all, FP_df)</t>
  </si>
  <si>
    <t xml:space="preserve">  # Rename the column to the current year</t>
  </si>
  <si>
    <t xml:space="preserve">  colnames(FP_all)[ncol(FP_all)] &lt;- as.character(year)</t>
  </si>
  <si>
    <t>}</t>
  </si>
  <si>
    <t># Optional: Reorder columns to ensure they are in chronological order</t>
  </si>
  <si>
    <t>FP_all &lt;- FP_all[, as.character(years)]</t>
  </si>
  <si>
    <t># Write the aggregated FP data to a single CSV file</t>
  </si>
  <si>
    <t>write.csv(FP_all, output_file, row.names = TRUE)</t>
  </si>
  <si>
    <t>cat("FP data for years 2000-2020 has been successfully written to", output_file, "\n")</t>
  </si>
  <si>
    <t>feed</t>
  </si>
  <si>
    <t>GR</t>
  </si>
  <si>
    <t>market for sunflower seed</t>
  </si>
  <si>
    <t>market for protein feed, 100% crude</t>
  </si>
  <si>
    <t>market for rape seed</t>
  </si>
  <si>
    <t>market for electricity, medium voltage</t>
  </si>
  <si>
    <t>market for diesel, burned in fishing vessel</t>
  </si>
  <si>
    <t>market for petrol, unleaded, burned in machinery</t>
  </si>
  <si>
    <t>electricity production, natural gas, combined cycle power plant</t>
  </si>
  <si>
    <t>hatchery</t>
  </si>
  <si>
    <t>fry</t>
  </si>
  <si>
    <t>market for trout feed, 42% protein</t>
  </si>
  <si>
    <t>market for oxygen, liquid</t>
  </si>
  <si>
    <t>chemical production, organic</t>
  </si>
  <si>
    <t>market for enzymes</t>
  </si>
  <si>
    <t>polyethylene terephthalate, granulate, amorphous, recycled to generic market for amorphous PET granulate</t>
  </si>
  <si>
    <t>market for fish residues</t>
  </si>
  <si>
    <t>market for waste plastic, mixture</t>
  </si>
  <si>
    <t>market for waste electric and electronic equipment</t>
  </si>
  <si>
    <t>market for iron scrap, unsorted</t>
  </si>
  <si>
    <t>polystyrene production, general purpose</t>
  </si>
  <si>
    <t>cubic meter</t>
  </si>
  <si>
    <t>market for waste wood, untreated</t>
  </si>
  <si>
    <t>Nitrogen</t>
  </si>
  <si>
    <t>Phosphorus</t>
  </si>
  <si>
    <t>COD, Chemical Oxygen Demand</t>
  </si>
  <si>
    <t>Ammonium</t>
  </si>
  <si>
    <t>market for raw sewage sludge</t>
  </si>
  <si>
    <t>ReCiPe 2016 v1.03, midpoint (H) - ionising radiation - ionising radiation potential (IRP) | [kBq Co-60-Eq]</t>
  </si>
  <si>
    <t>ReCiPe 2016 v1.03, midpoint (H) - water use - water consumption potential (WCP) | [m3]</t>
  </si>
  <si>
    <t>library(readxl)</t>
  </si>
  <si>
    <t>library(pracma)</t>
  </si>
  <si>
    <t>library(foreach)</t>
  </si>
  <si>
    <t>library(doParallel)</t>
  </si>
  <si>
    <t># -------------------------------</t>
  </si>
  <si>
    <t># 1. Read MRIO Matrix</t>
  </si>
  <si>
    <t>year &lt;- "2020"</t>
  </si>
  <si>
    <t>regions &lt;- read.csv("/home/shuntian/Desktop/Oil_crops_global_assessment/FABIO/fabio_v1.2_new/regions_for_Sankey.csv")   # Read FABIO regions (192)</t>
  </si>
  <si>
    <t>sectors &lt;- read.csv("/home/shuntian/Desktop/Oil_crops_global_assessment/FABIO/fabio_v1.2_new/items.csv")</t>
  </si>
  <si>
    <t>region &lt;- regions$iso3c</t>
  </si>
  <si>
    <t>sector &lt;- sectors$item</t>
  </si>
  <si>
    <t>X_all &lt;- readRDS(paste0("/home/shuntian/Desktop/Oil_crops_global_assessment/FABIO/fabio_v1.2_new/X.rds"))   # read FABIO total out</t>
  </si>
  <si>
    <t>sec_num &lt;- 123</t>
  </si>
  <si>
    <t>reg_num &lt;- 192</t>
  </si>
  <si>
    <t>X &lt;- X_all[, as.numeric(year) - 1985]</t>
  </si>
  <si>
    <t># 4. Calculate Impact Coefficients</t>
  </si>
  <si>
    <t># Load BIA CSV file into a data frame</t>
  </si>
  <si>
    <t>BIA &lt;- read.csv(paste0("/home/shuntian/Desktop/Oil_crops_global_assessment/BIA/FABIO_BIA/BIA_", year,".csv"))</t>
  </si>
  <si>
    <t># Replace elements in e using c021-c029 values from BF</t>
  </si>
  <si>
    <t>Imp &lt;- rep(0, length(X))   # Use emission fraction as direct indicator</t>
  </si>
  <si>
    <t>for (i in 1: reg_num) {</t>
  </si>
  <si>
    <t xml:space="preserve">  Imp[21 + (i - 1) * sec_num] &lt;- BIA$soybean[i]</t>
  </si>
  <si>
    <t xml:space="preserve">  Imp[22 + (i - 1) * sec_num] &lt;- BIA$groundnut[i]</t>
  </si>
  <si>
    <t xml:space="preserve">  Imp[23 + (i - 1) * sec_num] &lt;- BIA$sunflower[i]</t>
  </si>
  <si>
    <t xml:space="preserve">  Imp[24 + (i - 1) * sec_num] &lt;- BIA$rape_mustard[i]</t>
  </si>
  <si>
    <t xml:space="preserve">  Imp[25 + (i - 1) * sec_num] &lt;- BIA$cotton[i]</t>
  </si>
  <si>
    <t xml:space="preserve">  Imp[26 + (i - 1) * sec_num] &lt;- BIA$coconut[i]</t>
  </si>
  <si>
    <t xml:space="preserve">  Imp[27 + (i - 1) * sec_num] &lt;- BIA$sesame[i]</t>
  </si>
  <si>
    <t xml:space="preserve">  Imp[28 + (i - 1) * sec_num] &lt;- BIA$oilpalm[i]</t>
  </si>
  <si>
    <t xml:space="preserve">  Imp[29 + (i - 1) * sec_num] &lt;- BIA$olive[i]</t>
  </si>
  <si>
    <t xml:space="preserve">  Imp[30 + (i - 1) * sec_num] &lt;- BIA$other[i]</t>
  </si>
  <si>
    <t>d_all_i &lt;- Imp</t>
  </si>
  <si>
    <t>d_all_i[is.nan(d_all_i) | is.infinite(d_all_i)] &lt;- 0</t>
  </si>
  <si>
    <t>start_offset &lt;- 21</t>
  </si>
  <si>
    <t>end_offset &lt;- 30</t>
  </si>
  <si>
    <t>step &lt;- 123</t>
  </si>
  <si>
    <t>num_iterations &lt;- 191</t>
  </si>
  <si>
    <t>desired_rows &lt;- unlist(lapply(0:num_iterations, function(i) {</t>
  </si>
  <si>
    <t xml:space="preserve">  seq(from = step * i + start_offset, to = step * i + end_offset)</t>
  </si>
  <si>
    <t>}))</t>
  </si>
  <si>
    <t>d_all_i_oilcrops &lt;- d_all_i[desired_rows]</t>
  </si>
  <si>
    <t>oilcrops_matrix &lt;- matrix(</t>
  </si>
  <si>
    <t xml:space="preserve">  data = d_all_i_oilcrops,</t>
  </si>
  <si>
    <t xml:space="preserve">  nrow = 192,</t>
  </si>
  <si>
    <t xml:space="preserve">  ncol = 10,</t>
  </si>
  <si>
    <t xml:space="preserve">  byrow = TRUE</t>
  </si>
  <si>
    <t>)</t>
  </si>
  <si>
    <t>rownames(oilcrops_matrix) &lt;- region</t>
  </si>
  <si>
    <t>colnames(oilcrops_matrix) &lt;- sector[21:30]</t>
  </si>
  <si>
    <t>file_path &lt;- "/home/shuntian/Desktop/Oil_crops_global_assessment/Biotrails/Output/P_oilcrops.csv"</t>
  </si>
  <si>
    <t>write.csv(oilcrops_matrix, file = file_path, row.names = TRUE)</t>
  </si>
  <si>
    <t>RESULTS:</t>
  </si>
  <si>
    <t>PDF x 10-7/tonne</t>
  </si>
  <si>
    <t>Yearly Production (tonnes)</t>
  </si>
  <si>
    <t>Soyabeans</t>
  </si>
  <si>
    <t>Groundnuts</t>
  </si>
  <si>
    <t>Sunflower seed</t>
  </si>
  <si>
    <t>Rape and Mustardseed</t>
  </si>
  <si>
    <t>Seed cotton</t>
  </si>
  <si>
    <t>Coconuts - Incl Copra</t>
  </si>
  <si>
    <t>Sesame seed</t>
  </si>
  <si>
    <t>Oil, palm fruit</t>
  </si>
  <si>
    <t>Olives (including preserved)</t>
  </si>
  <si>
    <t>Oilcrops, Other</t>
  </si>
  <si>
    <t>ARM</t>
  </si>
  <si>
    <t>AFG</t>
  </si>
  <si>
    <t>ALB</t>
  </si>
  <si>
    <t>DZA</t>
  </si>
  <si>
    <t>AGO</t>
  </si>
  <si>
    <t>ATG</t>
  </si>
  <si>
    <t>ARG</t>
  </si>
  <si>
    <t>AUS</t>
  </si>
  <si>
    <t>AUT</t>
  </si>
  <si>
    <t>BHS</t>
  </si>
  <si>
    <t>BHR</t>
  </si>
  <si>
    <t>BRB</t>
  </si>
  <si>
    <t>BLX</t>
  </si>
  <si>
    <t>BGD</t>
  </si>
  <si>
    <t>BOL</t>
  </si>
  <si>
    <t>BWA</t>
  </si>
  <si>
    <t>BRA</t>
  </si>
  <si>
    <t>BLZ</t>
  </si>
  <si>
    <t>SLB</t>
  </si>
  <si>
    <t>BRN</t>
  </si>
  <si>
    <t>BGR</t>
  </si>
  <si>
    <t>MMR</t>
  </si>
  <si>
    <t>BDI</t>
  </si>
  <si>
    <t>CMR</t>
  </si>
  <si>
    <t>CAN</t>
  </si>
  <si>
    <t>CPV</t>
  </si>
  <si>
    <t>CAF</t>
  </si>
  <si>
    <t>LKA</t>
  </si>
  <si>
    <t>TCD</t>
  </si>
  <si>
    <t>CHL</t>
  </si>
  <si>
    <t>CHN</t>
  </si>
  <si>
    <t>COL</t>
  </si>
  <si>
    <t>COG</t>
  </si>
  <si>
    <t>CRI</t>
  </si>
  <si>
    <t>CUB</t>
  </si>
  <si>
    <t>CYP</t>
  </si>
  <si>
    <t>CSK</t>
  </si>
  <si>
    <t>AZE</t>
  </si>
  <si>
    <t>BEN</t>
  </si>
  <si>
    <t>DNK</t>
  </si>
  <si>
    <t>DMA</t>
  </si>
  <si>
    <t>DOM</t>
  </si>
  <si>
    <t>BLR</t>
  </si>
  <si>
    <t>ECU</t>
  </si>
  <si>
    <t>EGY</t>
  </si>
  <si>
    <t>SLV</t>
  </si>
  <si>
    <t>EST</t>
  </si>
  <si>
    <t>FJI</t>
  </si>
  <si>
    <t>FIN</t>
  </si>
  <si>
    <t>FRA</t>
  </si>
  <si>
    <t>PYF</t>
  </si>
  <si>
    <t>DJI</t>
  </si>
  <si>
    <t>GEO</t>
  </si>
  <si>
    <t>GAB</t>
  </si>
  <si>
    <t>GMB</t>
  </si>
  <si>
    <t>DEU</t>
  </si>
  <si>
    <t>BIH</t>
  </si>
  <si>
    <t>GHA</t>
  </si>
  <si>
    <t>KIR</t>
  </si>
  <si>
    <t>GRC</t>
  </si>
  <si>
    <t>GRD</t>
  </si>
  <si>
    <t>GTM</t>
  </si>
  <si>
    <t>GIN</t>
  </si>
  <si>
    <t>GUY</t>
  </si>
  <si>
    <t>HTI</t>
  </si>
  <si>
    <t>HND</t>
  </si>
  <si>
    <t>HKG</t>
  </si>
  <si>
    <t>HUN</t>
  </si>
  <si>
    <t>HRV</t>
  </si>
  <si>
    <t>ISL</t>
  </si>
  <si>
    <t>IND</t>
  </si>
  <si>
    <t>IDN</t>
  </si>
  <si>
    <t>IRN</t>
  </si>
  <si>
    <t>IRQ</t>
  </si>
  <si>
    <t>IRL</t>
  </si>
  <si>
    <t>ISR</t>
  </si>
  <si>
    <t>ITA</t>
  </si>
  <si>
    <t>CIV</t>
  </si>
  <si>
    <t>KAZ</t>
  </si>
  <si>
    <t>JAM</t>
  </si>
  <si>
    <t>JPN</t>
  </si>
  <si>
    <t>JOR</t>
  </si>
  <si>
    <t>KGZ</t>
  </si>
  <si>
    <t>KEN</t>
  </si>
  <si>
    <t>KHM</t>
  </si>
  <si>
    <t>PRK</t>
  </si>
  <si>
    <t>KOR</t>
  </si>
  <si>
    <t>KWT</t>
  </si>
  <si>
    <t>LVA</t>
  </si>
  <si>
    <t>LAO</t>
  </si>
  <si>
    <t>LBN</t>
  </si>
  <si>
    <t>LSO</t>
  </si>
  <si>
    <t>LBR</t>
  </si>
  <si>
    <t>LBY</t>
  </si>
  <si>
    <t>LTU</t>
  </si>
  <si>
    <t>MAC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</si>
  <si>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</si>
  <si>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</si>
  <si>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</si>
  <si>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</si>
  <si>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</si>
  <si>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</si>
  <si>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</si>
  <si>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</si>
  <si>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</si>
  <si>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MNG</t>
  </si>
  <si>
    <t>MAR</t>
  </si>
  <si>
    <t>MOZ</t>
  </si>
  <si>
    <t>MDA</t>
  </si>
  <si>
    <t>NAM</t>
  </si>
  <si>
    <t>NPL</t>
  </si>
  <si>
    <t>NLD</t>
  </si>
  <si>
    <t>ANT</t>
  </si>
  <si>
    <t>NCL</t>
  </si>
  <si>
    <t>MKD</t>
  </si>
  <si>
    <t>VUT</t>
  </si>
  <si>
    <t>NZL</t>
  </si>
  <si>
    <t>NIC</t>
  </si>
  <si>
    <t>NER</t>
  </si>
  <si>
    <t>NGA</t>
  </si>
  <si>
    <t>NOR</t>
  </si>
  <si>
    <t>PAK</t>
  </si>
  <si>
    <t>PAN</t>
  </si>
  <si>
    <t>CZE</t>
  </si>
  <si>
    <t>PNG</t>
  </si>
  <si>
    <t>PRY</t>
  </si>
  <si>
    <t>PER</t>
  </si>
  <si>
    <t>PHL</t>
  </si>
  <si>
    <t>POL</t>
  </si>
  <si>
    <t>PRT</t>
  </si>
  <si>
    <t>GNB</t>
  </si>
  <si>
    <t>TLS</t>
  </si>
  <si>
    <t>PRI</t>
  </si>
  <si>
    <t>ERI</t>
  </si>
  <si>
    <t>QAT</t>
  </si>
  <si>
    <t>ZWE</t>
  </si>
  <si>
    <t>ROU</t>
  </si>
  <si>
    <t>RWA</t>
  </si>
  <si>
    <t>RUS</t>
  </si>
  <si>
    <t>SCG</t>
  </si>
  <si>
    <t>KNA</t>
  </si>
  <si>
    <t>LCA</t>
  </si>
  <si>
    <t>VCT</t>
  </si>
  <si>
    <t>STP</t>
  </si>
  <si>
    <t>SAU</t>
  </si>
  <si>
    <t>SEN</t>
  </si>
  <si>
    <t>SLE</t>
  </si>
  <si>
    <t>SVN</t>
  </si>
  <si>
    <t>SVK</t>
  </si>
  <si>
    <t>SGP</t>
  </si>
  <si>
    <t>SOM</t>
  </si>
  <si>
    <t>ZAF</t>
  </si>
  <si>
    <t>ESP</t>
  </si>
  <si>
    <t>SUR</t>
  </si>
  <si>
    <t>TJK</t>
  </si>
  <si>
    <t>SWZ</t>
  </si>
  <si>
    <t>SWE</t>
  </si>
  <si>
    <t>CHE</t>
  </si>
  <si>
    <t>SYR</t>
  </si>
  <si>
    <t>TKM</t>
  </si>
  <si>
    <t>TWN</t>
  </si>
  <si>
    <t>TZA</t>
  </si>
  <si>
    <t>THA</t>
  </si>
  <si>
    <t>TGO</t>
  </si>
  <si>
    <t>TTO</t>
  </si>
  <si>
    <t>OMN</t>
  </si>
  <si>
    <t>TUN</t>
  </si>
  <si>
    <t>TUR</t>
  </si>
  <si>
    <t>ARE</t>
  </si>
  <si>
    <t>UGA</t>
  </si>
  <si>
    <t>SUN</t>
  </si>
  <si>
    <t>GBR</t>
  </si>
  <si>
    <t>UKR</t>
  </si>
  <si>
    <t>USA</t>
  </si>
  <si>
    <t>BFA</t>
  </si>
  <si>
    <t>URY</t>
  </si>
  <si>
    <t>UZB</t>
  </si>
  <si>
    <t>VEN</t>
  </si>
  <si>
    <t>VNM</t>
  </si>
  <si>
    <t>ETH</t>
  </si>
  <si>
    <t>WSM</t>
  </si>
  <si>
    <t>YUG</t>
  </si>
  <si>
    <t>YEM</t>
  </si>
  <si>
    <t>COD</t>
  </si>
  <si>
    <t>ZMB</t>
  </si>
  <si>
    <t>BEL</t>
  </si>
  <si>
    <t>LUX</t>
  </si>
  <si>
    <t>SRB</t>
  </si>
  <si>
    <t>MNE</t>
  </si>
  <si>
    <t>SDN</t>
  </si>
  <si>
    <t>SSD</t>
  </si>
  <si>
    <t>ROW</t>
  </si>
  <si>
    <t>ASFIS_spp_common</t>
  </si>
  <si>
    <t>FAO_major_area</t>
  </si>
  <si>
    <t>FAO_num</t>
  </si>
  <si>
    <t>Inventory Flow Unit</t>
  </si>
  <si>
    <t>CFglo_GEP_withDiscard (PDF)</t>
  </si>
  <si>
    <t>2022 Production (tonnes)</t>
  </si>
  <si>
    <t>Albacore</t>
  </si>
  <si>
    <t>Mediterranean and Black Sea</t>
  </si>
  <si>
    <t>Tonnes - live weight</t>
  </si>
  <si>
    <t>Annular seabream</t>
  </si>
  <si>
    <t>Atlantic bonito</t>
  </si>
  <si>
    <t>Atlantic chub mackerel</t>
  </si>
  <si>
    <t>Atlantic mackerel</t>
  </si>
  <si>
    <t>Axillary seabream</t>
  </si>
  <si>
    <t>Big-scale sand smelt</t>
  </si>
  <si>
    <t>Black seabream</t>
  </si>
  <si>
    <t>Blackspot(=red) seabream</t>
  </si>
  <si>
    <t>Blotched picarel</t>
  </si>
  <si>
    <t>Blue whiting(=Poutassou)</t>
  </si>
  <si>
    <t>Bluefish</t>
  </si>
  <si>
    <t>Bogue</t>
  </si>
  <si>
    <t>Broadtail shortfin squid</t>
  </si>
  <si>
    <t>Catsharks, etc. nei</t>
  </si>
  <si>
    <t>Clams, etc. nei</t>
  </si>
  <si>
    <t>Comber</t>
  </si>
  <si>
    <t>Common carp</t>
  </si>
  <si>
    <t>Common cuttlefish</t>
  </si>
  <si>
    <t>Common octopus</t>
  </si>
  <si>
    <t>Common pandora</t>
  </si>
  <si>
    <t>Common spiny lobster</t>
  </si>
  <si>
    <t>Deep-water rose shrimp</t>
  </si>
  <si>
    <t>Dusky grouper</t>
  </si>
  <si>
    <t>European anchovy</t>
  </si>
  <si>
    <t>European eel</t>
  </si>
  <si>
    <t>European flat oyster</t>
  </si>
  <si>
    <t>European hake</t>
  </si>
  <si>
    <t>European perch</t>
  </si>
  <si>
    <t>European pilchard(=Sardine)</t>
  </si>
  <si>
    <t>European sprat</t>
  </si>
  <si>
    <t>European squid</t>
  </si>
  <si>
    <t>Flathead grey mullet</t>
  </si>
  <si>
    <t>Freshwater fishes nei</t>
  </si>
  <si>
    <t>Garfish</t>
  </si>
  <si>
    <t>Gilthead seabream</t>
  </si>
  <si>
    <t>Goldfish</t>
  </si>
  <si>
    <t>Greater amberjack</t>
  </si>
  <si>
    <t>Greater weever</t>
  </si>
  <si>
    <t>Gurnards, searobins nei</t>
  </si>
  <si>
    <t>Jacks, crevalles nei</t>
  </si>
  <si>
    <t>John dory</t>
  </si>
  <si>
    <t>Large-eye dentex</t>
  </si>
  <si>
    <t>Little tunny(=Atl.black skipj)</t>
  </si>
  <si>
    <t>Marine crustaceans nei</t>
  </si>
  <si>
    <t>Marine fishes nei</t>
  </si>
  <si>
    <t>Mediterranean horse mackerel</t>
  </si>
  <si>
    <t>Mediterranean mussel</t>
  </si>
  <si>
    <t>Mediterranean shore crab</t>
  </si>
  <si>
    <t>Megrim</t>
  </si>
  <si>
    <t>Monkfishes nei</t>
  </si>
  <si>
    <t>Northern pike</t>
  </si>
  <si>
    <t>Picarel</t>
  </si>
  <si>
    <t>Red mullet</t>
  </si>
  <si>
    <t>Red porgy</t>
  </si>
  <si>
    <t>Roaches nei</t>
  </si>
  <si>
    <t>Round sardinella</t>
  </si>
  <si>
    <t>Rudderfish</t>
  </si>
  <si>
    <t>Salema</t>
  </si>
  <si>
    <t>Salmonoids nei</t>
  </si>
  <si>
    <t>Sand steenbras</t>
  </si>
  <si>
    <t>Scallops nei</t>
  </si>
  <si>
    <t>Shi drum</t>
  </si>
  <si>
    <t>Silversides(=Sand smelts) nei</t>
  </si>
  <si>
    <t>Smooth-hounds nei</t>
  </si>
  <si>
    <t>Striped venus</t>
  </si>
  <si>
    <t>Surmullet</t>
  </si>
  <si>
    <t>Turbot</t>
  </si>
  <si>
    <t>Wels(=Som) catfish</t>
  </si>
  <si>
    <t>White grouper</t>
  </si>
  <si>
    <t>Whiting</t>
  </si>
  <si>
    <t>Wreckfish</t>
  </si>
  <si>
    <t>US</t>
  </si>
  <si>
    <t>diesel, burned in building machine</t>
  </si>
  <si>
    <t>Arsenic ion</t>
  </si>
  <si>
    <t>Cadmium II</t>
  </si>
  <si>
    <t>Carbon dioxide, fossil</t>
  </si>
  <si>
    <t>Copper ion</t>
  </si>
  <si>
    <t>Cyanide</t>
  </si>
  <si>
    <t>Gold</t>
  </si>
  <si>
    <t>Lead II</t>
  </si>
  <si>
    <t>Mercury II</t>
  </si>
  <si>
    <t>Nickel II</t>
  </si>
  <si>
    <t>Water</t>
  </si>
  <si>
    <t>Water, river</t>
  </si>
  <si>
    <t>Water, well, in ground</t>
  </si>
  <si>
    <t>market for blasting</t>
  </si>
  <si>
    <t>market for charcoal</t>
  </si>
  <si>
    <t>market for diesel, burned in building machine</t>
  </si>
  <si>
    <t>market for diesel, burned in diesel-electric generating set, 10MW</t>
  </si>
  <si>
    <t>market for hydrochloric acid, without water, in 30% solution state</t>
  </si>
  <si>
    <t>market for precious metal refinery</t>
  </si>
  <si>
    <t>market for sodium cyanide</t>
  </si>
  <si>
    <t>market for sodium hydroxide, without water, in 50% solution state</t>
  </si>
  <si>
    <t>market for sulfidic tailings, from gold mine operation</t>
  </si>
  <si>
    <t>market for sulfuric acid</t>
  </si>
  <si>
    <t>market for zinc</t>
  </si>
  <si>
    <t>Zinc II</t>
  </si>
  <si>
    <t>AU</t>
  </si>
  <si>
    <t>Average</t>
  </si>
  <si>
    <t>Units</t>
  </si>
  <si>
    <t>kgCO2eq</t>
  </si>
  <si>
    <t>m3</t>
  </si>
  <si>
    <t>species.yr</t>
  </si>
  <si>
    <t>﻿Country</t>
  </si>
  <si>
    <t>Allocation</t>
  </si>
  <si>
    <t>Sector</t>
  </si>
  <si>
    <t>Land use area of mining</t>
  </si>
  <si>
    <t>Related biodiversity loss</t>
  </si>
  <si>
    <t>global pdf</t>
  </si>
  <si>
    <t>bio loss/land use</t>
  </si>
  <si>
    <t>tonnes gold produced</t>
  </si>
  <si>
    <t>pdf/tonne gold</t>
  </si>
  <si>
    <t>Argentina</t>
  </si>
  <si>
    <t>BGS</t>
  </si>
  <si>
    <t>Mining of precious metal ores and concentrates</t>
  </si>
  <si>
    <t>Australia</t>
  </si>
  <si>
    <t>Brazil</t>
  </si>
  <si>
    <t>Canada</t>
  </si>
  <si>
    <t>Chile</t>
  </si>
  <si>
    <t>China</t>
  </si>
  <si>
    <t>Colombia</t>
  </si>
  <si>
    <t>Dominican Republic</t>
  </si>
  <si>
    <t>Ecuador</t>
  </si>
  <si>
    <t>Ghana</t>
  </si>
  <si>
    <t>Guyana</t>
  </si>
  <si>
    <t>Indonesia</t>
  </si>
  <si>
    <t>Mexico</t>
  </si>
  <si>
    <t>Papua New Guinea</t>
  </si>
  <si>
    <t>Philippines</t>
  </si>
  <si>
    <t>Russia</t>
  </si>
  <si>
    <t>South Africa</t>
  </si>
  <si>
    <t>Suriname</t>
  </si>
  <si>
    <t>Turkey</t>
  </si>
  <si>
    <t>Country</t>
  </si>
  <si>
    <t>Land use area of mining (%)</t>
  </si>
  <si>
    <t>Related biodiversity loss (%)</t>
  </si>
  <si>
    <t>Column1</t>
  </si>
  <si>
    <t>Column2</t>
  </si>
  <si>
    <t>Column3</t>
  </si>
  <si>
    <t>Column5384</t>
  </si>
  <si>
    <t>Column53842</t>
  </si>
  <si>
    <t>Column5385</t>
  </si>
  <si>
    <t>Column5386</t>
  </si>
  <si>
    <t>Column5387</t>
  </si>
  <si>
    <t>Column53872</t>
  </si>
  <si>
    <t>Column5388</t>
  </si>
  <si>
    <t>Column53882</t>
  </si>
  <si>
    <t>Column5389</t>
  </si>
  <si>
    <t>Column5390</t>
  </si>
  <si>
    <t>Column5391</t>
  </si>
  <si>
    <t>Column53912</t>
  </si>
  <si>
    <t>Column5392</t>
  </si>
  <si>
    <t>Column53922</t>
  </si>
  <si>
    <t>Column5393</t>
  </si>
  <si>
    <t>Column5394</t>
  </si>
  <si>
    <t>Column5398</t>
  </si>
  <si>
    <t>Column5399</t>
  </si>
  <si>
    <t>Column5405</t>
  </si>
  <si>
    <t>Column5406</t>
  </si>
  <si>
    <t>Column5430</t>
  </si>
  <si>
    <t>Column5431</t>
  </si>
  <si>
    <t>region</t>
  </si>
  <si>
    <t>BR</t>
  </si>
  <si>
    <t>sector</t>
  </si>
  <si>
    <t>Cultivation of vegetables, fruit, nuts</t>
  </si>
  <si>
    <t>Cultivation of oil seeds</t>
  </si>
  <si>
    <t>Cultivation of plant-based fibers</t>
  </si>
  <si>
    <t>Cultivation of crops nec</t>
  </si>
  <si>
    <t>Cattle farming</t>
  </si>
  <si>
    <t>Poultry farming</t>
  </si>
  <si>
    <t>Meat animals nec</t>
  </si>
  <si>
    <t>Animal products nec</t>
  </si>
  <si>
    <t>Forestry, logging and related service activities (02)</t>
  </si>
  <si>
    <t>Mining of iron ores</t>
  </si>
  <si>
    <t>Manufacture of wood and of products of wood and cork, except furniture; manufacture of articles of straw and plaiting materials (20)</t>
  </si>
  <si>
    <t>impact</t>
  </si>
  <si>
    <t/>
  </si>
  <si>
    <t>impacts/EUR</t>
  </si>
  <si>
    <t>Value Added</t>
  </si>
  <si>
    <t>M.EUR</t>
  </si>
  <si>
    <t>2552.6663039</t>
  </si>
  <si>
    <t>3095.49765329</t>
  </si>
  <si>
    <t>1250.21864205</t>
  </si>
  <si>
    <t>36223.7028006</t>
  </si>
  <si>
    <t>7450.69703081</t>
  </si>
  <si>
    <t>6990.09383108</t>
  </si>
  <si>
    <t>541.699597434</t>
  </si>
  <si>
    <t>2704.35545761</t>
  </si>
  <si>
    <t>4225.79675662</t>
  </si>
  <si>
    <t>13621.8643644</t>
  </si>
  <si>
    <t>2381.62851894</t>
  </si>
  <si>
    <t>Employment</t>
  </si>
  <si>
    <t>1000 p.</t>
  </si>
  <si>
    <t>1531.19491909</t>
  </si>
  <si>
    <t>1524.7386342</t>
  </si>
  <si>
    <t>254.288170952</t>
  </si>
  <si>
    <t>987.279247597</t>
  </si>
  <si>
    <t>1172.54897626</t>
  </si>
  <si>
    <t>4041.48534668</t>
  </si>
  <si>
    <t>18.4209635528</t>
  </si>
  <si>
    <t>167.044470341</t>
  </si>
  <si>
    <t>147.250310975</t>
  </si>
  <si>
    <t>67.433340249</t>
  </si>
  <si>
    <t>179.211889601</t>
  </si>
  <si>
    <t>Employment hour</t>
  </si>
  <si>
    <t>hr</t>
  </si>
  <si>
    <t>3487446207.24</t>
  </si>
  <si>
    <t>3472741386.87</t>
  </si>
  <si>
    <t>579166183.403</t>
  </si>
  <si>
    <t>2339571459.27</t>
  </si>
  <si>
    <t>2670594990.29</t>
  </si>
  <si>
    <t>9204878208.65</t>
  </si>
  <si>
    <t>41955546.4006</t>
  </si>
  <si>
    <t>380460121.223</t>
  </si>
  <si>
    <t>335376987.035</t>
  </si>
  <si>
    <t>158679102.633</t>
  </si>
  <si>
    <t>406302717.902</t>
  </si>
  <si>
    <t>GHG emissions (GWP100) | Problem oriented approach: baseline (CML, 2001) | GWP100 (IPCC, 2007)</t>
  </si>
  <si>
    <t>kg CO2 eq.</t>
  </si>
  <si>
    <t>4485314075.3</t>
  </si>
  <si>
    <t>13431732239.5</t>
  </si>
  <si>
    <t>816081816.09</t>
  </si>
  <si>
    <t>6195124592.36</t>
  </si>
  <si>
    <t>409130599383</t>
  </si>
  <si>
    <t>8162939626.06</t>
  </si>
  <si>
    <t>13332339321.5</t>
  </si>
  <si>
    <t>101778473.482</t>
  </si>
  <si>
    <t>1584606000.96</t>
  </si>
  <si>
    <t>4563855099.61</t>
  </si>
  <si>
    <t>203481158.428</t>
  </si>
  <si>
    <t>Human toxicity (USEtox) | USEtox2008 | CTUh (Rosenbaum et al., 2008)</t>
  </si>
  <si>
    <t>cases</t>
  </si>
  <si>
    <t>0.00724569002105</t>
  </si>
  <si>
    <t>119.393713543</t>
  </si>
  <si>
    <t>1.10465286078</t>
  </si>
  <si>
    <t>63.5286607345</t>
  </si>
  <si>
    <t>40.1852925013</t>
  </si>
  <si>
    <t>13.3189707382</t>
  </si>
  <si>
    <t>0.529757735308</t>
  </si>
  <si>
    <t>1.27740574076</t>
  </si>
  <si>
    <t>11.8623913377</t>
  </si>
  <si>
    <t>51.2469022925</t>
  </si>
  <si>
    <t>4.51723312673</t>
  </si>
  <si>
    <t>Fresh water Ecotoxicity (USEtox) | USEtox2008 | CTUe (Rosenbaum et al., 2008)</t>
  </si>
  <si>
    <t>PAF m3.day</t>
  </si>
  <si>
    <t>24426.4013179</t>
  </si>
  <si>
    <t>405122440.627</t>
  </si>
  <si>
    <t>3781993.42798</t>
  </si>
  <si>
    <t>215575065.569</t>
  </si>
  <si>
    <t>136426643.952</t>
  </si>
  <si>
    <t>45322616.3569</t>
  </si>
  <si>
    <t>1851352.10622</t>
  </si>
  <si>
    <t>4320035.73914</t>
  </si>
  <si>
    <t>42091788.2053</t>
  </si>
  <si>
    <t>148919457.985</t>
  </si>
  <si>
    <t>3420016.32187</t>
  </si>
  <si>
    <t>EPS | Damage Approach | EPS (Steen, 1999))</t>
  </si>
  <si>
    <t>elu</t>
  </si>
  <si>
    <t>709950197.975</t>
  </si>
  <si>
    <t>2286308971.31</t>
  </si>
  <si>
    <t>130881837.824</t>
  </si>
  <si>
    <t>1184688149.47</t>
  </si>
  <si>
    <t>55168602009.6</t>
  </si>
  <si>
    <t>2316887434.28</t>
  </si>
  <si>
    <t>2221350202.91</t>
  </si>
  <si>
    <t>19574026.8387</t>
  </si>
  <si>
    <t>185220056.13</t>
  </si>
  <si>
    <t>945749057.14</t>
  </si>
  <si>
    <t>39249727.1237</t>
  </si>
  <si>
    <t>Carcinogenic effects on humans (H.A) | ECOINDICATOR 99 (H.A) | Carcinogenic effects on humans (H.A)</t>
  </si>
  <si>
    <t>DALY</t>
  </si>
  <si>
    <t>0.0671241144607</t>
  </si>
  <si>
    <t>850.208634449</t>
  </si>
  <si>
    <t>7.08120086358</t>
  </si>
  <si>
    <t>451.275291064</t>
  </si>
  <si>
    <t>284.614667639</t>
  </si>
  <si>
    <t>92.5217093773</t>
  </si>
  <si>
    <t>2.71265403876</t>
  </si>
  <si>
    <t>9.95007189379</t>
  </si>
  <si>
    <t>50.4789043524</t>
  </si>
  <si>
    <t>25.0802600357</t>
  </si>
  <si>
    <t>1.06426947032</t>
  </si>
  <si>
    <t>Respiratory effects on humans caused by organic substances (H.A) | ECOINDICATOR 99 (H.A) | Respiratory effects on humans caused by organic substances (H.A)</t>
  </si>
  <si>
    <t>4.87780169231</t>
  </si>
  <si>
    <t>39.6794709664</t>
  </si>
  <si>
    <t>8.29262404071</t>
  </si>
  <si>
    <t>39.8279387067</t>
  </si>
  <si>
    <t>15.5348764764</t>
  </si>
  <si>
    <t>8.87444050072</t>
  </si>
  <si>
    <t>0.445231664447</t>
  </si>
  <si>
    <t>2.12222827046</t>
  </si>
  <si>
    <t>19.7718109645</t>
  </si>
  <si>
    <t>3.98688114502</t>
  </si>
  <si>
    <t>1.78870312392</t>
  </si>
  <si>
    <t>Respiratory effects on humans caused by inorganic substances (H.A) | ECOINDICATOR 99 (H.A) | Respiratory effects on humans caused by inorganic substances (H.A)</t>
  </si>
  <si>
    <t>4843.85030165</t>
  </si>
  <si>
    <t>71023678.2337</t>
  </si>
  <si>
    <t>632602.48468</t>
  </si>
  <si>
    <t>37754442.3582</t>
  </si>
  <si>
    <t>23856949.2326</t>
  </si>
  <si>
    <t>7851920.75872</t>
  </si>
  <si>
    <t>282188.44511</t>
  </si>
  <si>
    <t>791313.317218</t>
  </si>
  <si>
    <t>6013048.89825</t>
  </si>
  <si>
    <t>22265282.7472</t>
  </si>
  <si>
    <t>746533.410833</t>
  </si>
  <si>
    <t>Damages to human health caused by climate change (H.A) | ECOINDICATOR 99 (H.A) | Damages to human health caused by climate change (H.A)</t>
  </si>
  <si>
    <t>986.362989146</t>
  </si>
  <si>
    <t>2825.50394243</t>
  </si>
  <si>
    <t>182.060257864</t>
  </si>
  <si>
    <t>1328.48279386</t>
  </si>
  <si>
    <t>79520.2169242</t>
  </si>
  <si>
    <t>1860.46400738</t>
  </si>
  <si>
    <t>2817.82608312</t>
  </si>
  <si>
    <t>21.3552865893</t>
  </si>
  <si>
    <t>198.295674512</t>
  </si>
  <si>
    <t>892.115243985</t>
  </si>
  <si>
    <t>38.208698545</t>
  </si>
  <si>
    <t>Damage to Ecosystem Quality caused by ecotoxic emissions (H.A) | ECOINDICATOR 99 (H.A) | Damage to Ecosystem Quality caused by ecotoxic emissions (H.A)</t>
  </si>
  <si>
    <t>PDF*m2*yr</t>
  </si>
  <si>
    <t>4829.36593344</t>
  </si>
  <si>
    <t>71011045.1036</t>
  </si>
  <si>
    <t>632475.835737</t>
  </si>
  <si>
    <t>37747218.005</t>
  </si>
  <si>
    <t>23852384.2801</t>
  </si>
  <si>
    <t>7850555.85119</t>
  </si>
  <si>
    <t>282143.097047</t>
  </si>
  <si>
    <t>791166.443919</t>
  </si>
  <si>
    <t>6011811.7479</t>
  </si>
  <si>
    <t>22259499.1578</t>
  </si>
  <si>
    <t>746312.265129</t>
  </si>
  <si>
    <t>Damage to Ecosystem Quality caused by the combined effect of acidification and eutrophication (H.A) | ECOINDICATOR 99 (H.A) | Damage to Ecosystem Quality caused by the combined effect of acidification and eutrophication (H.A)</t>
  </si>
  <si>
    <t>900443625.49</t>
  </si>
  <si>
    <t>1150479799.33</t>
  </si>
  <si>
    <t>139671683.863</t>
  </si>
  <si>
    <t>700093462.704</t>
  </si>
  <si>
    <t>42603855156.1</t>
  </si>
  <si>
    <t>6584602399.45</t>
  </si>
  <si>
    <t>3256644264.33</t>
  </si>
  <si>
    <t>8045654.72055</t>
  </si>
  <si>
    <t>77471126.8837</t>
  </si>
  <si>
    <t>167699419.726</t>
  </si>
  <si>
    <t>18244250.8251</t>
  </si>
  <si>
    <t>Carcinogenic effects on humans (E.E) | ECOINDICATOR 99 (E.E) | Carcinogenic effects on humans (E.E)</t>
  </si>
  <si>
    <t>Respiratory effects on humans caused by organic substances (E.E) | ECOINDICATOR 99 (E.E) | Respiratory effects on humans caused by organic substances (E.E)</t>
  </si>
  <si>
    <t>19.3621948156</t>
  </si>
  <si>
    <t>12672.8179744</t>
  </si>
  <si>
    <t>134.941654484</t>
  </si>
  <si>
    <t>7264.19910975</t>
  </si>
  <si>
    <t>4718.01325178</t>
  </si>
  <si>
    <t>1373.78381216</t>
  </si>
  <si>
    <t>48.190197112</t>
  </si>
  <si>
    <t>148.99565939</t>
  </si>
  <si>
    <t>1256.92804262</t>
  </si>
  <si>
    <t>5788.57434739</t>
  </si>
  <si>
    <t>229.294750123</t>
  </si>
  <si>
    <t>Respiratory effects on humans caused by inorganic substances (E.E) | ECOINDICATOR 99 (E.E) | Respiratory effects on humans caused by inorganic substances (E.E)</t>
  </si>
  <si>
    <t>4919.42224083</t>
  </si>
  <si>
    <t>13537.3866578</t>
  </si>
  <si>
    <t>826.038934321</t>
  </si>
  <si>
    <t>8110.7468517</t>
  </si>
  <si>
    <t>235310.171877</t>
  </si>
  <si>
    <t>36748.2839084</t>
  </si>
  <si>
    <t>17806.3789014</t>
  </si>
  <si>
    <t>129.377083023</t>
  </si>
  <si>
    <t>1256.05884576</t>
  </si>
  <si>
    <t>2785.16974054</t>
  </si>
  <si>
    <t>305.006226901</t>
  </si>
  <si>
    <t>Damages to human health caused by climate change (E.E) | ECOINDICATOR 99 (E.E) | Damages to human health caused by climate change (E.E)</t>
  </si>
  <si>
    <t>Damage to Ecosystem Quality caused by ecotoxic emissions (E.E)) | ECOINDICATOR 99 (E.E) | Damage to Ecosystem Quality caused by ecotoxic emissions (E.E))</t>
  </si>
  <si>
    <t>Damage to Ecosystem Quality caused by the combined effect of acidification and eutrophication (E.E) | ECOINDICATOR 99 (E.E) | Damage to Ecosystem Quality caused by the combined effect of acidification and eutrophication (E.E)</t>
  </si>
  <si>
    <t>Carcinogenic effects on humans (I.I) | ECOINDICATOR 99 (I.I) | Carcinogenic effects on humans (I.I)</t>
  </si>
  <si>
    <t>0.000239822878859</t>
  </si>
  <si>
    <t>4.01442165239</t>
  </si>
  <si>
    <t>0.0352729119927</t>
  </si>
  <si>
    <t>2.13629225838</t>
  </si>
  <si>
    <t>1.34792485967</t>
  </si>
  <si>
    <t>0.442210865916</t>
  </si>
  <si>
    <t>0.0153905174162</t>
  </si>
  <si>
    <t>0.0471345741256</t>
  </si>
  <si>
    <t>0.326086209265</t>
  </si>
  <si>
    <t>6.7294652336</t>
  </si>
  <si>
    <t>0.102724127953</t>
  </si>
  <si>
    <t>Respiratory effects on humans caused by organic substances (I.I) | ECOINDICATOR 99 (I.I) | Respiratory effects on humans caused by organic substances (I.I)</t>
  </si>
  <si>
    <t>4.53485442338</t>
  </si>
  <si>
    <t>36.8973448724</t>
  </si>
  <si>
    <t>7.70963035402</t>
  </si>
  <si>
    <t>37.044156843</t>
  </si>
  <si>
    <t>142.298656038</t>
  </si>
  <si>
    <t>8.25216861041</t>
  </si>
  <si>
    <t>2.64229684165</t>
  </si>
  <si>
    <t>1.9731319699</t>
  </si>
  <si>
    <t>18.3870744919</t>
  </si>
  <si>
    <t>3.71598952052</t>
  </si>
  <si>
    <t>1.66589255265</t>
  </si>
  <si>
    <t>Respiratory effects on humans caused by inorganic substances (I.I) | ECOINDICATOR 99 (I.I) | Respiratory effects on humans caused by inorganic substances (I.I)</t>
  </si>
  <si>
    <t>2961.48006892</t>
  </si>
  <si>
    <t>11129.8453234</t>
  </si>
  <si>
    <t>535.535145025</t>
  </si>
  <si>
    <t>6586.69895967</t>
  </si>
  <si>
    <t>142233.286101</t>
  </si>
  <si>
    <t>22367.9096359</t>
  </si>
  <si>
    <t>10693.5874644</t>
  </si>
  <si>
    <t>112.544733568</t>
  </si>
  <si>
    <t>990.615287859</t>
  </si>
  <si>
    <t>4434.44347353</t>
  </si>
  <si>
    <t>206.51656468</t>
  </si>
  <si>
    <t>Damages to human health caused by climate change (I.I) | ECOINDICATOR 99 (I.I) | Damages to human health caused by climate change (I.I)</t>
  </si>
  <si>
    <t>954.992184807</t>
  </si>
  <si>
    <t>2699.66052762</t>
  </si>
  <si>
    <t>175.716803023</t>
  </si>
  <si>
    <t>1271.64059116</t>
  </si>
  <si>
    <t>78533.8584086</t>
  </si>
  <si>
    <t>1802.79134089</t>
  </si>
  <si>
    <t>2758.38845112</t>
  </si>
  <si>
    <t>20.3485211243</t>
  </si>
  <si>
    <t>189.317141195</t>
  </si>
  <si>
    <t>850.078277515</t>
  </si>
  <si>
    <t>36.6376319391</t>
  </si>
  <si>
    <t>Damage to Ecosystem Quality caused by ecotoxic emissions (I.I) | ECOINDICATOR 99 (I.I) | Damage to Ecosystem Quality caused by ecotoxic emissions (I.I)</t>
  </si>
  <si>
    <t>2798.86114703</t>
  </si>
  <si>
    <t>37084729.0093</t>
  </si>
  <si>
    <t>315427.063386</t>
  </si>
  <si>
    <t>19693168.3799</t>
  </si>
  <si>
    <t>12427490.1883</t>
  </si>
  <si>
    <t>4055356.37075</t>
  </si>
  <si>
    <t>127314.576978</t>
  </si>
  <si>
    <t>426576.398256</t>
  </si>
  <si>
    <t>2490505.22454</t>
  </si>
  <si>
    <t>3593413.08206</t>
  </si>
  <si>
    <t>149962.902093</t>
  </si>
  <si>
    <t>Damage to Ecosystem Quality caused by the combined effect of acidification and eutrophication (I.I) | ECOINDICATOR 99 (I.I) | Damage to Ecosystem Quality caused by the combined effect of acidification and eutrophication (I.I)</t>
  </si>
  <si>
    <t>Unused Domestic Extraction</t>
  </si>
  <si>
    <t>kt</t>
  </si>
  <si>
    <t>83673.6986857</t>
  </si>
  <si>
    <t>36082.3150694</t>
  </si>
  <si>
    <t>221.093312879</t>
  </si>
  <si>
    <t>223.390361784</t>
  </si>
  <si>
    <t>6413.68743191</t>
  </si>
  <si>
    <t>2804.9404485</t>
  </si>
  <si>
    <t>75.2061550488</t>
  </si>
  <si>
    <t>1591.25411348</t>
  </si>
  <si>
    <t>25801.4755526</t>
  </si>
  <si>
    <t>183415.851984</t>
  </si>
  <si>
    <t>0</t>
  </si>
  <si>
    <t>Water Consumption Green - Agriculture</t>
  </si>
  <si>
    <t>Mm3</t>
  </si>
  <si>
    <t>34440.8262396</t>
  </si>
  <si>
    <t>69705.461051</t>
  </si>
  <si>
    <t>1414.24594886</t>
  </si>
  <si>
    <t>46443.7988534</t>
  </si>
  <si>
    <t>6316.99894186</t>
  </si>
  <si>
    <t>2783.37104706</t>
  </si>
  <si>
    <t>67.2246847377</t>
  </si>
  <si>
    <t>1517.32995608</t>
  </si>
  <si>
    <t>Water Consumption Blue - Agriculture</t>
  </si>
  <si>
    <t>1384.62265509</t>
  </si>
  <si>
    <t>141.452722553</t>
  </si>
  <si>
    <t>169.228395382</t>
  </si>
  <si>
    <t>641.623074728</t>
  </si>
  <si>
    <t>95.7817395736</t>
  </si>
  <si>
    <t>37.7207707173</t>
  </si>
  <si>
    <t>1.11788852261</t>
  </si>
  <si>
    <t>23.1355459922</t>
  </si>
  <si>
    <t>Water Consumption Blue - Livestock</t>
  </si>
  <si>
    <t>12.4456128536</t>
  </si>
  <si>
    <t>31.7786517372</t>
  </si>
  <si>
    <t>13.8018928027</t>
  </si>
  <si>
    <t>100.699234792</t>
  </si>
  <si>
    <t>2492.09467816</t>
  </si>
  <si>
    <t>47.7571692091</t>
  </si>
  <si>
    <t>67.294127954</t>
  </si>
  <si>
    <t>39.4588859683</t>
  </si>
  <si>
    <t>Water Consumption Blue - Manufacturing</t>
  </si>
  <si>
    <t>0.34173318595</t>
  </si>
  <si>
    <t>0.796683019246</t>
  </si>
  <si>
    <t>0.36566368537</t>
  </si>
  <si>
    <t>2.63549537967</t>
  </si>
  <si>
    <t>0.517484582169</t>
  </si>
  <si>
    <t>0.228623907429</t>
  </si>
  <si>
    <t>0.00417737555155</t>
  </si>
  <si>
    <t>0.140963090673</t>
  </si>
  <si>
    <t>1.01839012511</t>
  </si>
  <si>
    <t>0.0245022989719</t>
  </si>
  <si>
    <t>Water Consumption Blue - Electricity</t>
  </si>
  <si>
    <t>Water Consumption Blue - Domestic</t>
  </si>
  <si>
    <t>Water Consumption Blue - Total</t>
  </si>
  <si>
    <t>1397.41000113</t>
  </si>
  <si>
    <t>174.028057309</t>
  </si>
  <si>
    <t>183.39595187</t>
  </si>
  <si>
    <t>744.9578049</t>
  </si>
  <si>
    <t>2588.39390232</t>
  </si>
  <si>
    <t>85.7065638339</t>
  </si>
  <si>
    <t>68.4161938522</t>
  </si>
  <si>
    <t>23.2765090829</t>
  </si>
  <si>
    <t>40.4772760934</t>
  </si>
  <si>
    <t>Water Withdrawal Blue - Manufacturing</t>
  </si>
  <si>
    <t>2.37824224441</t>
  </si>
  <si>
    <t>5.54439922628</t>
  </si>
  <si>
    <t>2.54478306336</t>
  </si>
  <si>
    <t>18.3413455426</t>
  </si>
  <si>
    <t>3.60135844204</t>
  </si>
  <si>
    <t>1.59107472463</t>
  </si>
  <si>
    <t>0.0290718356189</t>
  </si>
  <si>
    <t>0.981012061239</t>
  </si>
  <si>
    <t>7.08733747969</t>
  </si>
  <si>
    <t>0.170520174499</t>
  </si>
  <si>
    <t>Water Withdrawal Blue - Electricity</t>
  </si>
  <si>
    <t>Water Withdrawal Blue - Domestic</t>
  </si>
  <si>
    <t>Water Withdrawal Blue - Total</t>
  </si>
  <si>
    <t>Carbon dioxide (CO2) IPCC categories 1 to 4 and 6 to 7 (excl land use, land use change and forestry)</t>
  </si>
  <si>
    <t>Gg</t>
  </si>
  <si>
    <t>711.837032018</t>
  </si>
  <si>
    <t>11252.8369104</t>
  </si>
  <si>
    <t>272.78434064</t>
  </si>
  <si>
    <t>4731.31628334</t>
  </si>
  <si>
    <t>13212.6748403</t>
  </si>
  <si>
    <t>962.355179304</t>
  </si>
  <si>
    <t>420.061723262</t>
  </si>
  <si>
    <t>99.4357203379</t>
  </si>
  <si>
    <t>846.915910274</t>
  </si>
  <si>
    <t>4168.06056817</t>
  </si>
  <si>
    <t>126.833270127</t>
  </si>
  <si>
    <t>Methane (CH4) IPCC categories 1 to 4 and 6 to 7 (excl land use, land use change and forestry)</t>
  </si>
  <si>
    <t>12.1231677427</t>
  </si>
  <si>
    <t>6.90307609505</t>
  </si>
  <si>
    <t>1.81053543521</t>
  </si>
  <si>
    <t>5.39611165682</t>
  </si>
  <si>
    <t>11170.9582596</t>
  </si>
  <si>
    <t>24.1248469518</t>
  </si>
  <si>
    <t>214.873588695</t>
  </si>
  <si>
    <t>0.0103256053544</t>
  </si>
  <si>
    <t>0.459578647127</t>
  </si>
  <si>
    <t>0.792937480081</t>
  </si>
  <si>
    <t>0.248539254245</t>
  </si>
  <si>
    <t>Nitrous Oxide (N2O) IPCC categories 1 to 4 and 6 to 7 (excl land use, land use change and forestry)</t>
  </si>
  <si>
    <t>0.000680173715922</t>
  </si>
  <si>
    <t>0.409169120973</t>
  </si>
  <si>
    <t>0.00392923734761</t>
  </si>
  <si>
    <t>0.764803081588</t>
  </si>
  <si>
    <t>0.364467928793</t>
  </si>
  <si>
    <t>0.0424615400658</t>
  </si>
  <si>
    <t>0.00292494034708</t>
  </si>
  <si>
    <t>0.00619689764943</t>
  </si>
  <si>
    <t>0.231774216892</t>
  </si>
  <si>
    <t>0.150095189103</t>
  </si>
  <si>
    <t>0.15039886068</t>
  </si>
  <si>
    <t>Carbon dioxide (CO2) CO2EQ IPCC categories 1 to 4 and 6 to 7 (excl land use, land use change and forestry)</t>
  </si>
  <si>
    <t>Gg CO2-eq</t>
  </si>
  <si>
    <t>Methane (CH4) CO2EQ IPCC categories 1 to 4 and 6 to 7 (excl land use, land use change and forestry)</t>
  </si>
  <si>
    <t>0.0486608293378</t>
  </si>
  <si>
    <t>16.4636727746</t>
  </si>
  <si>
    <t>0.171094892764</t>
  </si>
  <si>
    <t>34.9161273079</t>
  </si>
  <si>
    <t>268605.200765</t>
  </si>
  <si>
    <t>3.59707436023</t>
  </si>
  <si>
    <t>4681.45069035</t>
  </si>
  <si>
    <t>0.258140133861</t>
  </si>
  <si>
    <t>11.4894661782</t>
  </si>
  <si>
    <t>19.823437002</t>
  </si>
  <si>
    <t>6.21348135613</t>
  </si>
  <si>
    <t>Nitrous Oxide (N2O) CO2EQ IPCC categories 1 to 4 and 6 to 7 (excl land use, land use change and forestry)</t>
  </si>
  <si>
    <t>3612.32664201</t>
  </si>
  <si>
    <t>1982.8020949</t>
  </si>
  <si>
    <t>538.6710213</t>
  </si>
  <si>
    <t>1419.75235453</t>
  </si>
  <si>
    <t>127280.179681</t>
  </si>
  <si>
    <t>7158.98080421</t>
  </si>
  <si>
    <t>8230.30883426</t>
  </si>
  <si>
    <t>1.84667549953</t>
  </si>
  <si>
    <t>69.068716634</t>
  </si>
  <si>
    <t>44.7283663528</t>
  </si>
  <si>
    <t>44.8188604826</t>
  </si>
  <si>
    <t>Carbon dioxide (CO2) Fuel combustion and cement</t>
  </si>
  <si>
    <t>5.36651539967</t>
  </si>
  <si>
    <t>8503.41797397</t>
  </si>
  <si>
    <t>80.2952080042</t>
  </si>
  <si>
    <t>4543.93450129</t>
  </si>
  <si>
    <t>2872.3655488</t>
  </si>
  <si>
    <t>34.1666417045</t>
  </si>
  <si>
    <t>Carbon dioxide (CO2) Fuel combustion</t>
  </si>
  <si>
    <t>GHG emissions (GWP100) | Problem oriented approach: baseline (CML, 1999) | GWP100 (IPCC, 2007)</t>
  </si>
  <si>
    <t>4485486354.22</t>
  </si>
  <si>
    <t>13433133677.4</t>
  </si>
  <si>
    <t>816374703</t>
  </si>
  <si>
    <t>6196531273.99</t>
  </si>
  <si>
    <t>409131148059</t>
  </si>
  <si>
    <t>8163253062.13</t>
  </si>
  <si>
    <t>13332355046.6</t>
  </si>
  <si>
    <t>101853428.391</t>
  </si>
  <si>
    <t>1585304320.88</t>
  </si>
  <si>
    <t>4563995912.13</t>
  </si>
  <si>
    <t>203544333.574</t>
  </si>
  <si>
    <t>GHG emissions (GWP100min) | Problem oriented approach: non baseline (CML, 1999) | net GWP100 min(Houghton et al., 2001)</t>
  </si>
  <si>
    <t>4461331311.89</t>
  </si>
  <si>
    <t>14055331610.5</t>
  </si>
  <si>
    <t>818256287.896</t>
  </si>
  <si>
    <t>6565142395.97</t>
  </si>
  <si>
    <t>387030555328</t>
  </si>
  <si>
    <t>8185506923.81</t>
  </si>
  <si>
    <t>12905199198.5</t>
  </si>
  <si>
    <t>109304786.784</t>
  </si>
  <si>
    <t>1663300252.97</t>
  </si>
  <si>
    <t>4716188958.08</t>
  </si>
  <si>
    <t>222603540.367</t>
  </si>
  <si>
    <t>GHG emissions (GWP100max) | Problem oriented approach: non baseline (CML, 1999) | net GWP100 max(Houghton et al., 2001)</t>
  </si>
  <si>
    <t>4461781682.47</t>
  </si>
  <si>
    <t>14140162975.4</t>
  </si>
  <si>
    <t>819783407.752</t>
  </si>
  <si>
    <t>6646921081.85</t>
  </si>
  <si>
    <t>387077011077</t>
  </si>
  <si>
    <t>8197324053.57</t>
  </si>
  <si>
    <t>12905960209</t>
  </si>
  <si>
    <t>110549418.846</t>
  </si>
  <si>
    <t>1696128459.27</t>
  </si>
  <si>
    <t>4741734907.5</t>
  </si>
  <si>
    <t>234744191.097</t>
  </si>
  <si>
    <t>GHG emissions (GWP20) | Problem oriented approach: non baseline (CML, 1999) | GWP20 (IPCC, 2007)</t>
  </si>
  <si>
    <t>4375747425.91</t>
  </si>
  <si>
    <t>13402303468.7</t>
  </si>
  <si>
    <t>800110857.291</t>
  </si>
  <si>
    <t>6217855947.63</t>
  </si>
  <si>
    <t>910264190284</t>
  </si>
  <si>
    <t>7953344158.36</t>
  </si>
  <si>
    <t>21884897468.2</t>
  </si>
  <si>
    <t>102207064.542</t>
  </si>
  <si>
    <t>1601141553.72</t>
  </si>
  <si>
    <t>4596121227.85</t>
  </si>
  <si>
    <t>213683061.72</t>
  </si>
  <si>
    <t>GHG emissions (GWP500) | Problem oriented approach: non baseline (CML, 1999) | GWP500 (IPCC, 2007)</t>
  </si>
  <si>
    <t>2728450335.42</t>
  </si>
  <si>
    <t>12456236879.9</t>
  </si>
  <si>
    <t>553893935.702</t>
  </si>
  <si>
    <t>5480052925.24</t>
  </si>
  <si>
    <t>160249981183</t>
  </si>
  <si>
    <t>4677261200.85</t>
  </si>
  <si>
    <t>6069373354.76</t>
  </si>
  <si>
    <t>100701675.493</t>
  </si>
  <si>
    <t>1547492997.49</t>
  </si>
  <si>
    <t>4533798885.18</t>
  </si>
  <si>
    <t>177538486.565</t>
  </si>
  <si>
    <t>ozone layer depletion (ODP steady state) | Problem oriented approach: baseline (CML, 1999) | ODP steady state (WMO, 2003)</t>
  </si>
  <si>
    <t>kg CFC-11 eq.</t>
  </si>
  <si>
    <t>87.6479991588</t>
  </si>
  <si>
    <t>712.990493928</t>
  </si>
  <si>
    <t>149.008088232</t>
  </si>
  <si>
    <t>715.658273636</t>
  </si>
  <si>
    <t>279.142311686</t>
  </si>
  <si>
    <t>159.462602747</t>
  </si>
  <si>
    <t>8.00025647053</t>
  </si>
  <si>
    <t>38.1337892349</t>
  </si>
  <si>
    <t>355.274728268</t>
  </si>
  <si>
    <t>71.6392705745</t>
  </si>
  <si>
    <t>32.140759258</t>
  </si>
  <si>
    <t>human toxicity (HTP inf) | Problem oriented approach: baseline (CML, 1999) | HTP inf. (Huijbregts, 1999 &amp; 2000)</t>
  </si>
  <si>
    <t>kg 1,4-dichlorobenzene eq.</t>
  </si>
  <si>
    <t>49273276.2375</t>
  </si>
  <si>
    <t>592063800.73</t>
  </si>
  <si>
    <t>76797031.17</t>
  </si>
  <si>
    <t>488626742.723</t>
  </si>
  <si>
    <t>494565520.323</t>
  </si>
  <si>
    <t>146760907.92</t>
  </si>
  <si>
    <t>25799375.5836</t>
  </si>
  <si>
    <t>21598900.0934</t>
  </si>
  <si>
    <t>200680564.313</t>
  </si>
  <si>
    <t>135850941.107</t>
  </si>
  <si>
    <t>22147712.1431</t>
  </si>
  <si>
    <t>Freshwater aquatic ecotoxicity (FAETP inf) | Problem oriented approach: baseline (CML, 1999) | FAETP inf. (Huijbregts, 1999 &amp; 2000)</t>
  </si>
  <si>
    <t>88491.6101565</t>
  </si>
  <si>
    <t>22101842.9348</t>
  </si>
  <si>
    <t>328799.938275</t>
  </si>
  <si>
    <t>12069045.9704</t>
  </si>
  <si>
    <t>7444679.6309</t>
  </si>
  <si>
    <t>2495292.7416</t>
  </si>
  <si>
    <t>80220.1543313</t>
  </si>
  <si>
    <t>285250.023977</t>
  </si>
  <si>
    <t>1752701.14016</t>
  </si>
  <si>
    <t>1707512.8565</t>
  </si>
  <si>
    <t>218969.276089</t>
  </si>
  <si>
    <t>Marine aquatic ecotoxicity (MAETP inf) | Problem oriented approach: baseline (CML, 1999) | MAETP inf. (Huijbregts, 1999 &amp; 2000)</t>
  </si>
  <si>
    <t>903410.100237</t>
  </si>
  <si>
    <t>14673218404.6</t>
  </si>
  <si>
    <t>135847270.702</t>
  </si>
  <si>
    <t>7808097219.09</t>
  </si>
  <si>
    <t>4939184478.87</t>
  </si>
  <si>
    <t>1638017893.79</t>
  </si>
  <si>
    <t>65480169.9383</t>
  </si>
  <si>
    <t>160118409.913</t>
  </si>
  <si>
    <t>1478469349.34</t>
  </si>
  <si>
    <t>7872860547.01</t>
  </si>
  <si>
    <t>87169503.6644</t>
  </si>
  <si>
    <t>Freshwater sedimental ecotoxicity (FSETP inf) | Problem oriented approach: non baseline (CML, 1999) | FSETP inf. (Huijbregts, 1999 &amp; 2000)</t>
  </si>
  <si>
    <t>4632.64912665</t>
  </si>
  <si>
    <t>60232232.1043</t>
  </si>
  <si>
    <t>508954.584329</t>
  </si>
  <si>
    <t>31979006.0356</t>
  </si>
  <si>
    <t>20177597.7465</t>
  </si>
  <si>
    <t>6576873.99362</t>
  </si>
  <si>
    <t>202145.243519</t>
  </si>
  <si>
    <t>697550.383949</t>
  </si>
  <si>
    <t>3898506.4214</t>
  </si>
  <si>
    <t>4166905.04202</t>
  </si>
  <si>
    <t>603392.578606</t>
  </si>
  <si>
    <t>Marine sedimental ecotoxicity (MSETP inf) | Problem oriented approach: non baseline (CML, 1999) | MSETP inf. (Huijbregts, 1999 &amp; 2000)</t>
  </si>
  <si>
    <t>867764.745466</t>
  </si>
  <si>
    <t>14223860866.9</t>
  </si>
  <si>
    <t>131471673.659</t>
  </si>
  <si>
    <t>7568105332.38</t>
  </si>
  <si>
    <t>4787477922.04</t>
  </si>
  <si>
    <t>1587339466.48</t>
  </si>
  <si>
    <t>63211322.897</t>
  </si>
  <si>
    <t>154971914.196</t>
  </si>
  <si>
    <t>1424133161.99</t>
  </si>
  <si>
    <t>7575962286.85</t>
  </si>
  <si>
    <t>88174622.3956</t>
  </si>
  <si>
    <t>Terrestrial ecotoxicity (TETP inf) | Problem oriented approach: baseline (CML, 1999) | TETP inf.(Huijbregts, 1999 &amp; 2000)</t>
  </si>
  <si>
    <t>10019.9796636</t>
  </si>
  <si>
    <t>1414630.73907</t>
  </si>
  <si>
    <t>29739.7294511</t>
  </si>
  <si>
    <t>790860.357156</t>
  </si>
  <si>
    <t>481616.035669</t>
  </si>
  <si>
    <t>168734.829636</t>
  </si>
  <si>
    <t>7603.71501141</t>
  </si>
  <si>
    <t>18673.989076</t>
  </si>
  <si>
    <t>197912.108064</t>
  </si>
  <si>
    <t>940776.91975</t>
  </si>
  <si>
    <t>80483.366924</t>
  </si>
  <si>
    <t>human toxicity (HTP20) | Problem oriented approach: non baseline (CML, 1999) | HTP 20 (Huijbregts, 1999 &amp; 2000)</t>
  </si>
  <si>
    <t>5827303.02161</t>
  </si>
  <si>
    <t>234982508.648</t>
  </si>
  <si>
    <t>2902893.93939</t>
  </si>
  <si>
    <t>131936771.67</t>
  </si>
  <si>
    <t>354967480.665</t>
  </si>
  <si>
    <t>67311491.3005</t>
  </si>
  <si>
    <t>21818563.9702</t>
  </si>
  <si>
    <t>2653956.37837</t>
  </si>
  <si>
    <t>24242376.6871</t>
  </si>
  <si>
    <t>99052647.2568</t>
  </si>
  <si>
    <t>6138361.03663</t>
  </si>
  <si>
    <t>Freshwater aquatic ecotoxicity (FAETP20) | Problem oriented approach: non baseline (CML, 1999) | FAETP 20 (Huijbregts, 1999 &amp; 2000)</t>
  </si>
  <si>
    <t>1464.32565181</t>
  </si>
  <si>
    <t>18482136.2203</t>
  </si>
  <si>
    <t>153917.38328</t>
  </si>
  <si>
    <t>9809615.0448</t>
  </si>
  <si>
    <t>6186975.32537</t>
  </si>
  <si>
    <t>2011249.61724</t>
  </si>
  <si>
    <t>58939.4242893</t>
  </si>
  <si>
    <t>216106.825336</t>
  </si>
  <si>
    <t>1095951.23574</t>
  </si>
  <si>
    <t>148779.090029</t>
  </si>
  <si>
    <t>157474.788325</t>
  </si>
  <si>
    <t>Marine aquatic ecotoxicity (MAETP20) | Problem oriented approach: non baseline (CML, 1999) | MAETP 20 (Huijbregts, 1999 &amp; 2000)</t>
  </si>
  <si>
    <t>24520.0178601</t>
  </si>
  <si>
    <t>316337677.668</t>
  </si>
  <si>
    <t>2664092.59077</t>
  </si>
  <si>
    <t>167939069.287</t>
  </si>
  <si>
    <t>105954151.364</t>
  </si>
  <si>
    <t>34514513.1625</t>
  </si>
  <si>
    <t>1049408.00846</t>
  </si>
  <si>
    <t>3670706.94515</t>
  </si>
  <si>
    <t>20074888.6214</t>
  </si>
  <si>
    <t>14616126.034</t>
  </si>
  <si>
    <t>4475584.45683</t>
  </si>
  <si>
    <t>Freshwater sedimental ecotoxicity (FSETP20) | Problem oriented approach: non baseline (CML, 1999) | FSETP 20 (Huijbregts, 1999 &amp; 2000)</t>
  </si>
  <si>
    <t>4180.8110324</t>
  </si>
  <si>
    <t>52747852.6041</t>
  </si>
  <si>
    <t>439199.581276</t>
  </si>
  <si>
    <t>27996436.5211</t>
  </si>
  <si>
    <t>17657413.8757</t>
  </si>
  <si>
    <t>5739848.74015</t>
  </si>
  <si>
    <t>168103.821818</t>
  </si>
  <si>
    <t>616832.325154</t>
  </si>
  <si>
    <t>3124294.56286</t>
  </si>
  <si>
    <t>409671.695679</t>
  </si>
  <si>
    <t>512773.612443</t>
  </si>
  <si>
    <t>Marine sedimental ecotoxicity (MSETP20) | Problem oriented approach: non baseline (CML, 1999) | MSETP 20 (Huijbregts, 1999 &amp; 2000)</t>
  </si>
  <si>
    <t>70355.2405455</t>
  </si>
  <si>
    <t>898578970.619</t>
  </si>
  <si>
    <t>7529346.72627</t>
  </si>
  <si>
    <t>476991845.695</t>
  </si>
  <si>
    <t>300894389.517</t>
  </si>
  <si>
    <t>97924689.8806</t>
  </si>
  <si>
    <t>2928623.97581</t>
  </si>
  <si>
    <t>10462835.145</t>
  </si>
  <si>
    <t>55328021.1082</t>
  </si>
  <si>
    <t>26624727.8107</t>
  </si>
  <si>
    <t>13873683.9641</t>
  </si>
  <si>
    <t>Terrestrial ecotoxicity (TETP20) | Problem oriented approach: non baseline (CML, 1999) | TETP 20 (Huijbregts, 1999 &amp; 2000)</t>
  </si>
  <si>
    <t>4.35429278118</t>
  </si>
  <si>
    <t>56313.8020184</t>
  </si>
  <si>
    <t>474.338769881</t>
  </si>
  <si>
    <t>29896.9419719</t>
  </si>
  <si>
    <t>18862.1381986</t>
  </si>
  <si>
    <t>6144.60342928</t>
  </si>
  <si>
    <t>187.046384254</t>
  </si>
  <si>
    <t>654.427183269</t>
  </si>
  <si>
    <t>3580.97125279</t>
  </si>
  <si>
    <t>4949.17992706</t>
  </si>
  <si>
    <t>2095.13565476</t>
  </si>
  <si>
    <t>human toxicity (HTP100) | Problem oriented approach: non baseline (CML, 1999) | HTP 100 (Huijbregts, 1999 &amp; 2000)</t>
  </si>
  <si>
    <t>5827304.41551</t>
  </si>
  <si>
    <t>235005791.136</t>
  </si>
  <si>
    <t>2903114.1746</t>
  </si>
  <si>
    <t>131949161.557</t>
  </si>
  <si>
    <t>354975325.21</t>
  </si>
  <si>
    <t>67314103.2375</t>
  </si>
  <si>
    <t>21818672.9473</t>
  </si>
  <si>
    <t>2654212.53618</t>
  </si>
  <si>
    <t>24244890.9548</t>
  </si>
  <si>
    <t>99063757.8226</t>
  </si>
  <si>
    <t>6148907.37492</t>
  </si>
  <si>
    <t>Freshwater aquatic ecotoxicity (FAETP100) | Problem oriented approach: non baseline (CML, 1999) | FAETP 100 (Huijbregts, 1999 &amp; 2000)</t>
  </si>
  <si>
    <t>1479.79309528</t>
  </si>
  <si>
    <t>18740569.8665</t>
  </si>
  <si>
    <t>156329.875051</t>
  </si>
  <si>
    <t>9947141.73115</t>
  </si>
  <si>
    <t>6274004.87757</t>
  </si>
  <si>
    <t>2040163.04104</t>
  </si>
  <si>
    <t>60120.2557299</t>
  </si>
  <si>
    <t>218895.181464</t>
  </si>
  <si>
    <t>1122862.11259</t>
  </si>
  <si>
    <t>268437.642182</t>
  </si>
  <si>
    <t>174068.926549</t>
  </si>
  <si>
    <t>Marine aquatic ecotoxicity (MAETP100) | Problem oriented approach: non baseline (CML, 1999) | MAETP 100 (Huijbregts, 1999 &amp; 2000)</t>
  </si>
  <si>
    <t>33410.811024</t>
  </si>
  <si>
    <t>464794761.13</t>
  </si>
  <si>
    <t>4056801.87875</t>
  </si>
  <si>
    <t>246940916.845</t>
  </si>
  <si>
    <t>155960532.574</t>
  </si>
  <si>
    <t>51145464.149</t>
  </si>
  <si>
    <t>1736919.26285</t>
  </si>
  <si>
    <t>5258592.43098</t>
  </si>
  <si>
    <t>35820181.0483</t>
  </si>
  <si>
    <t>76604258.0176</t>
  </si>
  <si>
    <t>6048210.35898</t>
  </si>
  <si>
    <t>Freshwater sedimental ecotoxicity (FSETP100) | Problem oriented approach: non baseline (CML, 1999) | FSETP 100 (Huijbregts, 1999 &amp; 2000)</t>
  </si>
  <si>
    <t>4220.53082367</t>
  </si>
  <si>
    <t>53403400.3359</t>
  </si>
  <si>
    <t>445305.486744</t>
  </si>
  <si>
    <t>28345254.6753</t>
  </si>
  <si>
    <t>17878145.4242</t>
  </si>
  <si>
    <t>5813151.35893</t>
  </si>
  <si>
    <t>171080.120497</t>
  </si>
  <si>
    <t>623905.942741</t>
  </si>
  <si>
    <t>3191925.70388</t>
  </si>
  <si>
    <t>713474.773346</t>
  </si>
  <si>
    <t>571238.331968</t>
  </si>
  <si>
    <t>Marine sedimental ecotoxicity (MSETP100) | Problem oriented approach: non baseline (CML, 1999) | MSETP 100 (Huijbregts, 1999 &amp; 2000)</t>
  </si>
  <si>
    <t>80482.3702783</t>
  </si>
  <si>
    <t>1067585158.65</t>
  </si>
  <si>
    <t>9114816.81896</t>
  </si>
  <si>
    <t>566928551.078</t>
  </si>
  <si>
    <t>357822451.312</t>
  </si>
  <si>
    <t>116857595.467</t>
  </si>
  <si>
    <t>3711262.06431</t>
  </si>
  <si>
    <t>12269998.6641</t>
  </si>
  <si>
    <t>73250420.3392</t>
  </si>
  <si>
    <t>96507322.3694</t>
  </si>
  <si>
    <t>16687061.2584</t>
  </si>
  <si>
    <t>Terrestrial ecotoxicity (TETP100) | Problem oriented approach: non baseline (CML, 1999) | TETP 100 (Huijbregts, 1999 &amp; 2000)</t>
  </si>
  <si>
    <t>5.68970354157</t>
  </si>
  <si>
    <t>78625.6962212</t>
  </si>
  <si>
    <t>682.450983991</t>
  </si>
  <si>
    <t>41770.3223096</t>
  </si>
  <si>
    <t>26376.0949729</t>
  </si>
  <si>
    <t>8641.15568359</t>
  </si>
  <si>
    <t>289.190979433</t>
  </si>
  <si>
    <t>897.770189225</t>
  </si>
  <si>
    <t>5907.17694368</t>
  </si>
  <si>
    <t>22301.0712228</t>
  </si>
  <si>
    <t>5847.03478511</t>
  </si>
  <si>
    <t>human toxicity (HTP500) | Problem oriented approach: non baseline (CML, 1999) | HTP 500 (Huijbregts, 1999 &amp; 2000)</t>
  </si>
  <si>
    <t>5827308.76831</t>
  </si>
  <si>
    <t>235078456.069</t>
  </si>
  <si>
    <t>2903813.71978</t>
  </si>
  <si>
    <t>131987830.549</t>
  </si>
  <si>
    <t>354999829.289</t>
  </si>
  <si>
    <t>67322292.5348</t>
  </si>
  <si>
    <t>21819028.534</t>
  </si>
  <si>
    <t>2654997.47715</t>
  </si>
  <si>
    <t>24253232.1757</t>
  </si>
  <si>
    <t>99099374.343</t>
  </si>
  <si>
    <t>6150516.15389</t>
  </si>
  <si>
    <t>Freshwater aquatic ecotoxicity (FAETP500) | Problem oriented approach: non baseline (CML, 1999) | FAETP 500 (Huijbregts, 1999 &amp; 2000)</t>
  </si>
  <si>
    <t>1533.33533902</t>
  </si>
  <si>
    <t>19635083.9255</t>
  </si>
  <si>
    <t>164703.64964</t>
  </si>
  <si>
    <t>10423161.6153</t>
  </si>
  <si>
    <t>6575281.83883</t>
  </si>
  <si>
    <t>2140315.77092</t>
  </si>
  <si>
    <t>64239.0011937</t>
  </si>
  <si>
    <t>228501.161805</t>
  </si>
  <si>
    <t>1217006.27511</t>
  </si>
  <si>
    <t>682478.403735</t>
  </si>
  <si>
    <t>177423.936636</t>
  </si>
  <si>
    <t>Marine aquatic ecotoxicity (MAETP500) | Problem oriented approach: non baseline (CML, 1999) | MAETP 500 (Huijbregts, 1999 &amp; 2000)</t>
  </si>
  <si>
    <t>80077.1467959</t>
  </si>
  <si>
    <t>1244379869.9</t>
  </si>
  <si>
    <t>11371242.8277</t>
  </si>
  <si>
    <t>661800826.837</t>
  </si>
  <si>
    <t>418558439.096</t>
  </si>
  <si>
    <t>138481589.753</t>
  </si>
  <si>
    <t>5348537.46064</t>
  </si>
  <si>
    <t>13595889.8252</t>
  </si>
  <si>
    <t>118544924.429</t>
  </si>
  <si>
    <t>399729279.076</t>
  </si>
  <si>
    <t>8947849.24381</t>
  </si>
  <si>
    <t>Freshwater sedimental ecotoxicity (FSETP500) | Problem oriented approach: non baseline (CML, 1999) | FSETP 500 (Huijbregts, 1999 &amp; 2000)</t>
  </si>
  <si>
    <t>4354.69714067</t>
  </si>
  <si>
    <t>55644856.161</t>
  </si>
  <si>
    <t>466294.051641</t>
  </si>
  <si>
    <t>29538055.9854</t>
  </si>
  <si>
    <t>18633089.6868</t>
  </si>
  <si>
    <t>6064130.42855</t>
  </si>
  <si>
    <t>181408.50263</t>
  </si>
  <si>
    <t>647964.626506</t>
  </si>
  <si>
    <t>3428073.96593</t>
  </si>
  <si>
    <t>1758715.89102</t>
  </si>
  <si>
    <t>579653.986524</t>
  </si>
  <si>
    <t>Marine sedimental ecotoxicity (MSETP500) | Problem oriented approach: non baseline (CML, 1999) | MSETP 500 (Huijbregts, 1999 &amp; 2000)</t>
  </si>
  <si>
    <t>126399.385604</t>
  </si>
  <si>
    <t>1834651627.97</t>
  </si>
  <si>
    <t>16312046.4499</t>
  </si>
  <si>
    <t>975126607.717</t>
  </si>
  <si>
    <t>616203970.822</t>
  </si>
  <si>
    <t>202792004.114</t>
  </si>
  <si>
    <t>7265205.87058</t>
  </si>
  <si>
    <t>20472509.3701</t>
  </si>
  <si>
    <t>154656240.248</t>
  </si>
  <si>
    <t>415180022.789</t>
  </si>
  <si>
    <t>19584991.3362</t>
  </si>
  <si>
    <t>Terrestrial ecotoxicity (TETP500) | Problem oriented approach: non baseline (CML, 1999) | TETP 500 (Huijbregts, 1999 &amp; 2000) TETP 500</t>
  </si>
  <si>
    <t>11.0332369806</t>
  </si>
  <si>
    <t>167886.574687</t>
  </si>
  <si>
    <t>1520.04112069</t>
  </si>
  <si>
    <t>89270.9234534</t>
  </si>
  <si>
    <t>56445.9773647</t>
  </si>
  <si>
    <t>18645.712126</t>
  </si>
  <si>
    <t>704.960227178</t>
  </si>
  <si>
    <t>1865.3790209</t>
  </si>
  <si>
    <t>15437.2374343</t>
  </si>
  <si>
    <t>94212.9746144</t>
  </si>
  <si>
    <t>19327.0964333</t>
  </si>
  <si>
    <t>photochemical oxidation (high NOx) | Problem oriented approach: baseline (CML, 1999) | POCP (Jenkin &amp; Hayman, 1999; Derwent et al. 1998; high NOx)</t>
  </si>
  <si>
    <t>kg ethylene eq.</t>
  </si>
  <si>
    <t>581612.464718</t>
  </si>
  <si>
    <t>6129286.51686</t>
  </si>
  <si>
    <t>999444.85894</t>
  </si>
  <si>
    <t>6090104.68877</t>
  </si>
  <si>
    <t>67082925.1049</t>
  </si>
  <si>
    <t>1246476.39074</t>
  </si>
  <si>
    <t>1187618.63336</t>
  </si>
  <si>
    <t>270766.384068</t>
  </si>
  <si>
    <t>2847973.30445</t>
  </si>
  <si>
    <t>1032093.12394</t>
  </si>
  <si>
    <t>415205.574339</t>
  </si>
  <si>
    <t>photochemical oxidation (low NOx) | Problem oriented approach: non baseline (CML, 1999) | POCP (Andersson-Skï¿½ld et al. 1992; low NOx)</t>
  </si>
  <si>
    <t>9021.03667455</t>
  </si>
  <si>
    <t>1701237.12702</t>
  </si>
  <si>
    <t>30590.3036863</t>
  </si>
  <si>
    <t>1645350.23317</t>
  </si>
  <si>
    <t>76138571.1922</t>
  </si>
  <si>
    <t>237349.775911</t>
  </si>
  <si>
    <t>1326026.40258</t>
  </si>
  <si>
    <t>24964.920482</t>
  </si>
  <si>
    <t>659781.176614</t>
  </si>
  <si>
    <t>516469.550714</t>
  </si>
  <si>
    <t>244552.789381</t>
  </si>
  <si>
    <t>photochemical oxidation (MIR; very high NOx) | Problem oriented approach: non baseline (CML, 1999) | MIR 1997; very high NOx (Carter, 1994, 1997, 1998;Carter, Pierce, Luo &amp;  Malkina, 1995 )</t>
  </si>
  <si>
    <t>kg formed ozone</t>
  </si>
  <si>
    <t>3610.75038963</t>
  </si>
  <si>
    <t>681285.1071</t>
  </si>
  <si>
    <t>12244.3340294</t>
  </si>
  <si>
    <t>659816.067378</t>
  </si>
  <si>
    <t>43348478.1136</t>
  </si>
  <si>
    <t>95112.5699336</t>
  </si>
  <si>
    <t>755120.194169</t>
  </si>
  <si>
    <t>9998.35891921</t>
  </si>
  <si>
    <t>264463.965022</t>
  </si>
  <si>
    <t>207539.345262</t>
  </si>
  <si>
    <t>98119.3628575</t>
  </si>
  <si>
    <t>photochemical oxidation (MOIR; high NOx) | Problem oriented approach: non baseline (CML, 1999) | MOIR; high NOx (Carter, 1994, 1997, 1998;Carter, Pierce, Luo &amp;  Malkina, 1995 )</t>
  </si>
  <si>
    <t>6543.99847291</t>
  </si>
  <si>
    <t>1234664.61989</t>
  </si>
  <si>
    <t>22191.1444793</t>
  </si>
  <si>
    <t>1195567.46085</t>
  </si>
  <si>
    <t>75883064.5732</t>
  </si>
  <si>
    <t>172355.562261</t>
  </si>
  <si>
    <t>1321840.84503</t>
  </si>
  <si>
    <t>18119.4441397</t>
  </si>
  <si>
    <t>479226.041941</t>
  </si>
  <si>
    <t>375966.828917</t>
  </si>
  <si>
    <t>177779.210366</t>
  </si>
  <si>
    <t>photochemical oxidation (EBIR; low NOx) | Problem oriented approach: non baseline (CML, 1999) | EBIR; low NOx (Carter, 1994, 1997, 1998;Carter, Pierce, Luo &amp;  Malkina, 1995 )</t>
  </si>
  <si>
    <t>8349.37366772</t>
  </si>
  <si>
    <t>1575307.17344</t>
  </si>
  <si>
    <t>28313.311494</t>
  </si>
  <si>
    <t>1525475.49454</t>
  </si>
  <si>
    <t>97557303.63</t>
  </si>
  <si>
    <t>219911.847228</t>
  </si>
  <si>
    <t>1699400.94211</t>
  </si>
  <si>
    <t>23118.6235993</t>
  </si>
  <si>
    <t>611458.024452</t>
  </si>
  <si>
    <t>479736.501548</t>
  </si>
  <si>
    <t>226838.891794</t>
  </si>
  <si>
    <t>acidification (incl. fate, average Europe total, A&amp;B) | Problem oriented approach: baseline (CML, 1999) | AP ( Huijbregts, 1999; average Europe total, A&amp;B)</t>
  </si>
  <si>
    <t>kg SO2 eq.</t>
  </si>
  <si>
    <t>92584975.3779</t>
  </si>
  <si>
    <t>115094536.974</t>
  </si>
  <si>
    <t>14367523.6452</t>
  </si>
  <si>
    <t>72790748.1776</t>
  </si>
  <si>
    <t>4377990025.27</t>
  </si>
  <si>
    <t>676502032.044</t>
  </si>
  <si>
    <t>334653351.579</t>
  </si>
  <si>
    <t>809902.317805</t>
  </si>
  <si>
    <t>8648111.45024</t>
  </si>
  <si>
    <t>19638085.5356</t>
  </si>
  <si>
    <t>2536588.78488</t>
  </si>
  <si>
    <t>acidification (fate not incl.) | Problem oriented approach: non baseline (CML, 1999) | AP (Hauschild &amp; Wenzel (1998).</t>
  </si>
  <si>
    <t>108768612.472</t>
  </si>
  <si>
    <t>145924640.693</t>
  </si>
  <si>
    <t>16956864.0838</t>
  </si>
  <si>
    <t>90663159.5739</t>
  </si>
  <si>
    <t>5147662120.85</t>
  </si>
  <si>
    <t>795981531.503</t>
  </si>
  <si>
    <t>393255220.136</t>
  </si>
  <si>
    <t>1068735.5634</t>
  </si>
  <si>
    <t>10924732.4396</t>
  </si>
  <si>
    <t>24436530.8294</t>
  </si>
  <si>
    <t>2953586.94912</t>
  </si>
  <si>
    <t>eutrophication (fate not incl.) | Problem oriented approach: baseline (CML, 1999) | EP (Heijungs et al. 1992))</t>
  </si>
  <si>
    <t>kg PO4--- eq.</t>
  </si>
  <si>
    <t>23512941.6847</t>
  </si>
  <si>
    <t>27691043.1749</t>
  </si>
  <si>
    <t>3627152.13581</t>
  </si>
  <si>
    <t>16986054.2478</t>
  </si>
  <si>
    <t>1073006990.77</t>
  </si>
  <si>
    <t>154501759.749</t>
  </si>
  <si>
    <t>80663488.7515</t>
  </si>
  <si>
    <t>182495.002176</t>
  </si>
  <si>
    <t>1785676.64727</t>
  </si>
  <si>
    <t>3750620.071</t>
  </si>
  <si>
    <t>435757.313384</t>
  </si>
  <si>
    <t>eutrophication (incl. fate, average Europe total, A&amp;B) | Problem oriented approach: non baseline (CML, 1999) | EP ( Huijbregts, 1999; average Europe total, A&amp;B)</t>
  </si>
  <si>
    <t>kg NOx eq.</t>
  </si>
  <si>
    <t>248655934.264</t>
  </si>
  <si>
    <t>270805139.081</t>
  </si>
  <si>
    <t>38165534.5631</t>
  </si>
  <si>
    <t>165760898.985</t>
  </si>
  <si>
    <t>11748431192.3</t>
  </si>
  <si>
    <t>1813311934.83</t>
  </si>
  <si>
    <t>899216775.834</t>
  </si>
  <si>
    <t>1670519.20831</t>
  </si>
  <si>
    <t>16090996.0565</t>
  </si>
  <si>
    <t>34319461.0895</t>
  </si>
  <si>
    <t>3753692.23714</t>
  </si>
  <si>
    <t>odour | Problem oriented approach: non baseline (CML, 1999) | 1/OTV</t>
  </si>
  <si>
    <t>5.78218526134e+13</t>
  </si>
  <si>
    <t>2.97209677797e+13</t>
  </si>
  <si>
    <t>8.59428844834e+12</t>
  </si>
  <si>
    <t>1.94911880284e+13</t>
  </si>
  <si>
    <t>2.719948402e+15</t>
  </si>
  <si>
    <t>4.18072156092e+14</t>
  </si>
  <si>
    <t>2.08995567104e+14</t>
  </si>
  <si>
    <t>1304239625.68</t>
  </si>
  <si>
    <t>173470193441</t>
  </si>
  <si>
    <t>67746026625.2</t>
  </si>
  <si>
    <t>99283781492.9</t>
  </si>
  <si>
    <t>Climate change midpoint | ILCD recommended CF | Global warming potential 100 years</t>
  </si>
  <si>
    <t>kg CO2-Equivalents</t>
  </si>
  <si>
    <t>4326180214.78</t>
  </si>
  <si>
    <t>13253846670.7</t>
  </si>
  <si>
    <t>811710744.245</t>
  </si>
  <si>
    <t>6186098895.85</t>
  </si>
  <si>
    <t>409098596403</t>
  </si>
  <si>
    <t>8125449172.14</t>
  </si>
  <si>
    <t>13331830988.6</t>
  </si>
  <si>
    <t>101543834.301</t>
  </si>
  <si>
    <t>937922370.931</t>
  </si>
  <si>
    <t>4245419224.91</t>
  </si>
  <si>
    <t>178307061.749</t>
  </si>
  <si>
    <t>Climate change endpoint, human health | ILCD recommended CF | Disability Adjusted Life Years (DALY)</t>
  </si>
  <si>
    <t>6054.22619419</t>
  </si>
  <si>
    <t>18554.0530695</t>
  </si>
  <si>
    <t>1136.03344383</t>
  </si>
  <si>
    <t>8659.58550015</t>
  </si>
  <si>
    <t>572652.61155</t>
  </si>
  <si>
    <t>11370.8237032</t>
  </si>
  <si>
    <t>18659.0396782</t>
  </si>
  <si>
    <t>142.160125749</t>
  </si>
  <si>
    <t>1313.0357993</t>
  </si>
  <si>
    <t>5943.54566176</t>
  </si>
  <si>
    <t>249.599419439</t>
  </si>
  <si>
    <t>Climate change endpoint, ecosystems | ILCD recommended CF | Potentially Disappeared Fraction of species (PDF)</t>
  </si>
  <si>
    <t>PDF</t>
  </si>
  <si>
    <t>34.2685627628</t>
  </si>
  <si>
    <t>105.081961841</t>
  </si>
  <si>
    <t>6.43118928593</t>
  </si>
  <si>
    <t>49.0404562573</t>
  </si>
  <si>
    <t>3240.12468197</t>
  </si>
  <si>
    <t>64.3593468449</t>
  </si>
  <si>
    <t>105.58788327</t>
  </si>
  <si>
    <t>0.805220594701</t>
  </si>
  <si>
    <t>7.43697155431</t>
  </si>
  <si>
    <t>33.6656150143</t>
  </si>
  <si>
    <t>1.41344440735</t>
  </si>
  <si>
    <t>Human toxicity midpoint, cancer effects | ILCD recommended CF | Comparative Toxic Unit for human (CTUh)</t>
  </si>
  <si>
    <t>CTUh/kg = cases</t>
  </si>
  <si>
    <t>0.000580119455989</t>
  </si>
  <si>
    <t>7.31328144526</t>
  </si>
  <si>
    <t>0.0608763289738</t>
  </si>
  <si>
    <t>3.88156186554</t>
  </si>
  <si>
    <t>2.44808831928</t>
  </si>
  <si>
    <t>0.795745794679</t>
  </si>
  <si>
    <t>0.023275935727</t>
  </si>
  <si>
    <t>0.0855845751555</t>
  </si>
  <si>
    <t>0.432232887932</t>
  </si>
  <si>
    <t>0.0766582839238</t>
  </si>
  <si>
    <t>0.0282933297676</t>
  </si>
  <si>
    <t>Human toxicity midpoint, non-cancer effects | ILCD recommended CF | Comparative Toxic Unit for human (CTUh)</t>
  </si>
  <si>
    <t>CTUh = cases</t>
  </si>
  <si>
    <t>0.00667994888031</t>
  </si>
  <si>
    <t>111.631295072</t>
  </si>
  <si>
    <t>1.03763755449</t>
  </si>
  <si>
    <t>59.4051262595</t>
  </si>
  <si>
    <t>37.5820815824</t>
  </si>
  <si>
    <t>12.4672363464</t>
  </si>
  <si>
    <t>0.501785145418</t>
  </si>
  <si>
    <t>1.18925995309</t>
  </si>
  <si>
    <t>11.2988908177</t>
  </si>
  <si>
    <t>50.0687678057</t>
  </si>
  <si>
    <t>4.39366562614</t>
  </si>
  <si>
    <t>Human toxicity endpoint, cancer effects | ILCD recommended CF | Disability Adjusted Life Years (DALY)</t>
  </si>
  <si>
    <t>0.00666553708457</t>
  </si>
  <si>
    <t>84.0290758491</t>
  </si>
  <si>
    <t>0.699465498297</t>
  </si>
  <si>
    <t>44.5988651738</t>
  </si>
  <si>
    <t>28.1283593208</t>
  </si>
  <si>
    <t>9.14306415394</t>
  </si>
  <si>
    <t>0.267439725933</t>
  </si>
  <si>
    <t>0.983360656095</t>
  </si>
  <si>
    <t>4.96635480355</t>
  </si>
  <si>
    <t>0.880955442927</t>
  </si>
  <si>
    <t>0.324924690686</t>
  </si>
  <si>
    <t>Human toxicity endpoint, non-cancer effects | ILCD recommended CF | Disability Adjusted Life Years (DALY)</t>
  </si>
  <si>
    <t>0.0180282634227</t>
  </si>
  <si>
    <t>301.277461471</t>
  </si>
  <si>
    <t>2.80045981124</t>
  </si>
  <si>
    <t>160.326238502</t>
  </si>
  <si>
    <t>101.428880732</t>
  </si>
  <si>
    <t>33.6474023943</t>
  </si>
  <si>
    <t>1.35426821639</t>
  </si>
  <si>
    <t>3.20966640659</t>
  </si>
  <si>
    <t>30.4948234582</t>
  </si>
  <si>
    <t>135.132653556</t>
  </si>
  <si>
    <t>11.8546001209</t>
  </si>
  <si>
    <t>Particulate matter/Respiratory inorganics midpoint | ILCD recommended CF | emission-weighed average PM2.5 equivalent</t>
  </si>
  <si>
    <t>kg PM2.5-eq</t>
  </si>
  <si>
    <t>3874433.11435</t>
  </si>
  <si>
    <t>16846813.2353</t>
  </si>
  <si>
    <t>723427.136283</t>
  </si>
  <si>
    <t>9949944.76549</t>
  </si>
  <si>
    <t>186764557.298</t>
  </si>
  <si>
    <t>29487767.6976</t>
  </si>
  <si>
    <t>13986169.1364</t>
  </si>
  <si>
    <t>174031.381049</t>
  </si>
  <si>
    <t>1504381.01353</t>
  </si>
  <si>
    <t>6997234.46379</t>
  </si>
  <si>
    <t>317094.848399</t>
  </si>
  <si>
    <t>Particulate matter/Respiratory inorganics endpoint | ILCD recommended CF | Disability Adjusted Life Years (DALY)</t>
  </si>
  <si>
    <t>6973.97957097</t>
  </si>
  <si>
    <t>30324.263768</t>
  </si>
  <si>
    <t>1302.16883951</t>
  </si>
  <si>
    <t>17909.9005318</t>
  </si>
  <si>
    <t>336176.201484</t>
  </si>
  <si>
    <t>53077.9815997</t>
  </si>
  <si>
    <t>25175.1043198</t>
  </si>
  <si>
    <t>313.256485349</t>
  </si>
  <si>
    <t>2707.88581097</t>
  </si>
  <si>
    <t>12595.0220176</t>
  </si>
  <si>
    <t>570.770722276</t>
  </si>
  <si>
    <t>Photochemical ozone formation midpoint, human health | ILCD recommended CF | Photochemical ozone creation potential (POCP)</t>
  </si>
  <si>
    <t>kg-C2H4 equivalents</t>
  </si>
  <si>
    <t>3825183.65687</t>
  </si>
  <si>
    <t>33478057.8316</t>
  </si>
  <si>
    <t>6521100.15147</t>
  </si>
  <si>
    <t>33498376.3577</t>
  </si>
  <si>
    <t>121991690.788</t>
  </si>
  <si>
    <t>7277428.42367</t>
  </si>
  <si>
    <t>2259007.01419</t>
  </si>
  <si>
    <t>1694184.1718</t>
  </si>
  <si>
    <t>16333449.425</t>
  </si>
  <si>
    <t>4066865.54577</t>
  </si>
  <si>
    <t>1743755.66306</t>
  </si>
  <si>
    <t>Photochemical ozone formation endpoint, human health | ILCD recommended CF | Disability Adjusted Life Years (DALY)</t>
  </si>
  <si>
    <t>0.149182377982</t>
  </si>
  <si>
    <t>1.30569361894</t>
  </si>
  <si>
    <t>0.254323863362</t>
  </si>
  <si>
    <t>1.30648561004</t>
  </si>
  <si>
    <t>4.76952174415</t>
  </si>
  <si>
    <t>0.283826696266</t>
  </si>
  <si>
    <t>0.0883077763436</t>
  </si>
  <si>
    <t>0.0660739140161</t>
  </si>
  <si>
    <t>0.637026518463</t>
  </si>
  <si>
    <t>0.15861613298</t>
  </si>
  <si>
    <t>0.0680140604552</t>
  </si>
  <si>
    <t>Acidification midpoint | ILCD recommended CF | Accumulated Exceedance (AE)</t>
  </si>
  <si>
    <t>Accumulated Exceedance (AE)</t>
  </si>
  <si>
    <t>174688431.381</t>
  </si>
  <si>
    <t>98442165.4845</t>
  </si>
  <si>
    <t>26077515.7952</t>
  </si>
  <si>
    <t>67006694.9662</t>
  </si>
  <si>
    <t>8218756911.74</t>
  </si>
  <si>
    <t>1263763340.35</t>
  </si>
  <si>
    <t>631207199.376</t>
  </si>
  <si>
    <t>128500.838076</t>
  </si>
  <si>
    <t>2681862.86756</t>
  </si>
  <si>
    <t>6046423.088</t>
  </si>
  <si>
    <t>1382311.57418</t>
  </si>
  <si>
    <t>Acidification endpoint | ILCD recommended CF | Change in potentially not occuring fraction of plant species per change in base saturation</t>
  </si>
  <si>
    <t>0.821364453395</t>
  </si>
  <si>
    <t>0.460489718182</t>
  </si>
  <si>
    <t>0.122582434249</t>
  </si>
  <si>
    <t>0.312829206872</t>
  </si>
  <si>
    <t>38.6432473684</t>
  </si>
  <si>
    <t>5.94187308057</t>
  </si>
  <si>
    <t>2.96791674982</t>
  </si>
  <si>
    <t>0.000570016232881</t>
  </si>
  <si>
    <t>0.0120177047801</t>
  </si>
  <si>
    <t>0.0268265848056</t>
  </si>
  <si>
    <t>0.00620246512744</t>
  </si>
  <si>
    <t>Eutrophication terrestrial midpoint | ILCD recommended CF | Accumulated Exceedance (AE)</t>
  </si>
  <si>
    <t>780595010.28</t>
  </si>
  <si>
    <t>401233065.025</t>
  </si>
  <si>
    <t>116022894.053</t>
  </si>
  <si>
    <t>263131038.384</t>
  </si>
  <si>
    <t>36719303427</t>
  </si>
  <si>
    <t>5643974107.24</t>
  </si>
  <si>
    <t>2821440155.91</t>
  </si>
  <si>
    <t>17607.2349466</t>
  </si>
  <si>
    <t>2341847.61146</t>
  </si>
  <si>
    <t>914571.359441</t>
  </si>
  <si>
    <t>1340331.05015</t>
  </si>
  <si>
    <t>Eutrophication marine midpoint | ILCD recommended CF | Potentially Disappeared Fraction of species (PDF)</t>
  </si>
  <si>
    <t>kg-N equivalent</t>
  </si>
  <si>
    <t>6476047.4927</t>
  </si>
  <si>
    <t>3328748.39132</t>
  </si>
  <si>
    <t>962560.306214</t>
  </si>
  <si>
    <t>2183013.05919</t>
  </si>
  <si>
    <t>304634221.024</t>
  </si>
  <si>
    <t>46824081.4823</t>
  </si>
  <si>
    <t>23407503.5157</t>
  </si>
  <si>
    <t>146.074838076</t>
  </si>
  <si>
    <t>19428.6616654</t>
  </si>
  <si>
    <t>7587.55498203</t>
  </si>
  <si>
    <t>11119.7835272</t>
  </si>
  <si>
    <t>Ecotoxicity freshwater midpoint | ILCD recommended CF | Comparative Toxic Unit for ecosystems (CTUe)</t>
  </si>
  <si>
    <t>CTUe = PAF.m3.year</t>
  </si>
  <si>
    <t>25350.2521427</t>
  </si>
  <si>
    <t>416231702.672</t>
  </si>
  <si>
    <t>3872098.41133</t>
  </si>
  <si>
    <t>221468298.308</t>
  </si>
  <si>
    <t>140140727.767</t>
  </si>
  <si>
    <t>46524182.6571</t>
  </si>
  <si>
    <t>1883462.9277</t>
  </si>
  <si>
    <t>4452280.89879</t>
  </si>
  <si>
    <t>42643421.3662</t>
  </si>
  <si>
    <t>148012249.531</t>
  </si>
  <si>
    <t>3368059.50934</t>
  </si>
  <si>
    <t>Ecotoxicity freshwater endpoint | ILCD recommended CF | Potentially Disappeared Fraction of species (PDF)</t>
  </si>
  <si>
    <t>PDF.m3.year</t>
  </si>
  <si>
    <t>GHG emissions AR5 (GWP100) | GWP100 (IPCC, 2010)</t>
  </si>
  <si>
    <t>4085357583.02</t>
  </si>
  <si>
    <t>13214189379.8</t>
  </si>
  <si>
    <t>756453446.313</t>
  </si>
  <si>
    <t>6042097133.33</t>
  </si>
  <si>
    <t>427268455090</t>
  </si>
  <si>
    <t>7370614078.52</t>
  </si>
  <si>
    <t>12982703664.7</t>
  </si>
  <si>
    <t>101605053.94</t>
  </si>
  <si>
    <t>1578656968.2</t>
  </si>
  <si>
    <t>4561673963.68</t>
  </si>
  <si>
    <t>199277167.072</t>
  </si>
  <si>
    <t>149739365.472</t>
  </si>
  <si>
    <t>81511406.0023</t>
  </si>
  <si>
    <t>22321632.541</t>
  </si>
  <si>
    <t>52136346.951</t>
  </si>
  <si>
    <t>279322541.163</t>
  </si>
  <si>
    <t>39906606.0238</t>
  </si>
  <si>
    <t>62151778.5041</t>
  </si>
  <si>
    <t>54471.2758363</t>
  </si>
  <si>
    <t>523713.364558</t>
  </si>
  <si>
    <t>1118001.32501</t>
  </si>
  <si>
    <t>123119.752707</t>
  </si>
  <si>
    <t>Phosphorous</t>
  </si>
  <si>
    <t>19833397.8204</t>
  </si>
  <si>
    <t>439511426.305</t>
  </si>
  <si>
    <t>17726811.3675</t>
  </si>
  <si>
    <t>3650769458.43</t>
  </si>
  <si>
    <t>48218182.969</t>
  </si>
  <si>
    <t>PM10</t>
  </si>
  <si>
    <t>16575.5543748</t>
  </si>
  <si>
    <t>12178324.3841</t>
  </si>
  <si>
    <t>125740.92714</t>
  </si>
  <si>
    <t>6988230.23667</t>
  </si>
  <si>
    <t>4404473.43954</t>
  </si>
  <si>
    <t>1316000.32893</t>
  </si>
  <si>
    <t>43985.8406867</t>
  </si>
  <si>
    <t>141471.292219</t>
  </si>
  <si>
    <t>1213443.99156</t>
  </si>
  <si>
    <t>11262367.11</t>
  </si>
  <si>
    <t>223507.958408</t>
  </si>
  <si>
    <t>PM25</t>
  </si>
  <si>
    <t>11812.1933121</t>
  </si>
  <si>
    <t>11523226.3285</t>
  </si>
  <si>
    <t>113565.850235</t>
  </si>
  <si>
    <t>6576809.93604</t>
  </si>
  <si>
    <t>4161821.38955</t>
  </si>
  <si>
    <t>1244867.72373</t>
  </si>
  <si>
    <t>41219.1034808</t>
  </si>
  <si>
    <t>134030.806243</t>
  </si>
  <si>
    <t>1117298.3603</t>
  </si>
  <si>
    <t>2230270.92914</t>
  </si>
  <si>
    <t>205267.687562</t>
  </si>
  <si>
    <t>SOx</t>
  </si>
  <si>
    <t>50714.8767862</t>
  </si>
  <si>
    <t>6629650.9847</t>
  </si>
  <si>
    <t>93713.4970839</t>
  </si>
  <si>
    <t>6216264.9773</t>
  </si>
  <si>
    <t>3444837.94275</t>
  </si>
  <si>
    <t>904907.596065</t>
  </si>
  <si>
    <t>30982.2300357</t>
  </si>
  <si>
    <t>95085.5224477</t>
  </si>
  <si>
    <t>1647315.17815</t>
  </si>
  <si>
    <t>4459412.2806</t>
  </si>
  <si>
    <t>826316.45349</t>
  </si>
  <si>
    <t>NOx</t>
  </si>
  <si>
    <t>18306.6888305</t>
  </si>
  <si>
    <t>119170814.69</t>
  </si>
  <si>
    <t>1008411.86267</t>
  </si>
  <si>
    <t>68290658.7187</t>
  </si>
  <si>
    <t>43877553.0776</t>
  </si>
  <si>
    <t>13001386.3626</t>
  </si>
  <si>
    <t>446531.071443</t>
  </si>
  <si>
    <t>1387425.81493</t>
  </si>
  <si>
    <t>12787561.8539</t>
  </si>
  <si>
    <t>28356794.3125</t>
  </si>
  <si>
    <t>2772309.9806</t>
  </si>
  <si>
    <t>Domestic Extraction Used - Crop and Crop Residue</t>
  </si>
  <si>
    <t>77917.0296163</t>
  </si>
  <si>
    <t>49135.419375</t>
  </si>
  <si>
    <t>1060.79362938</t>
  </si>
  <si>
    <t>3097.78179173</t>
  </si>
  <si>
    <t>6990.40383917</t>
  </si>
  <si>
    <t>3267.69805318</t>
  </si>
  <si>
    <t>87.01713419</t>
  </si>
  <si>
    <t>1857.25537453</t>
  </si>
  <si>
    <t>Domestic Extraction Used - Grazing and Fodder</t>
  </si>
  <si>
    <t>4668.98205145</t>
  </si>
  <si>
    <t>11636.2086608</t>
  </si>
  <si>
    <t>5112.04400698</t>
  </si>
  <si>
    <t>36750.460255</t>
  </si>
  <si>
    <t>862433.634583</t>
  </si>
  <si>
    <t>57096.2840313</t>
  </si>
  <si>
    <t>7354.04562987</t>
  </si>
  <si>
    <t>14693.6963817</t>
  </si>
  <si>
    <t>Domestic Extraction Used - Forestry and Timber</t>
  </si>
  <si>
    <t>1415.43357555</t>
  </si>
  <si>
    <t>533.801355826</t>
  </si>
  <si>
    <t>16.1405929955</t>
  </si>
  <si>
    <t>325.978947902</t>
  </si>
  <si>
    <t>171877.187271</t>
  </si>
  <si>
    <t>Domestic Extraction Used â Fisheries</t>
  </si>
  <si>
    <t>0.319126713144</t>
  </si>
  <si>
    <t>1.03074417209</t>
  </si>
  <si>
    <t>0.447665957886</t>
  </si>
  <si>
    <t>2.52534400133</t>
  </si>
  <si>
    <t>0.997399912354</t>
  </si>
  <si>
    <t>Domestic Extraction Used - Non-metalic Minerals</t>
  </si>
  <si>
    <t>148.286620481</t>
  </si>
  <si>
    <t>478.949469178</t>
  </si>
  <si>
    <t>208.014150071</t>
  </si>
  <si>
    <t>1173.43585511</t>
  </si>
  <si>
    <t>463.455599859</t>
  </si>
  <si>
    <t>Domestic Extraction Used - Iron Ore</t>
  </si>
  <si>
    <t>205422.902466</t>
  </si>
  <si>
    <t>Domestic Extraction Used - Non-ferous metal ores</t>
  </si>
  <si>
    <t>1983.61103914</t>
  </si>
  <si>
    <t>Unused Domestic Extraction - Crop and Crop Residue</t>
  </si>
  <si>
    <t>83667.329505</t>
  </si>
  <si>
    <t>36061.7433164</t>
  </si>
  <si>
    <t>212.158725876</t>
  </si>
  <si>
    <t>172.989152368</t>
  </si>
  <si>
    <t>6201.37246806</t>
  </si>
  <si>
    <t>2724.87027246</t>
  </si>
  <si>
    <t>72.785066926</t>
  </si>
  <si>
    <t>1542.35728799</t>
  </si>
  <si>
    <t>Unused Domestic Extraction - Grazing and Fodder</t>
  </si>
  <si>
    <t>Unused Domestic Extraction - Forestry and Timber</t>
  </si>
  <si>
    <t>212.314963855</t>
  </si>
  <si>
    <t>80.0701760405</t>
  </si>
  <si>
    <t>2.42108812284</t>
  </si>
  <si>
    <t>48.8968254936</t>
  </si>
  <si>
    <t>25781.5692896</t>
  </si>
  <si>
    <t>Unused Domestic Extraction â Fisheries</t>
  </si>
  <si>
    <t>0.0695542658594</t>
  </si>
  <si>
    <t>0.224652626139</t>
  </si>
  <si>
    <t>0.09756963541</t>
  </si>
  <si>
    <t>0.550403463015</t>
  </si>
  <si>
    <t>0.21738518217</t>
  </si>
  <si>
    <t>Unused Domestic Extraction - Coal and Peat</t>
  </si>
  <si>
    <t>Unused Domestic Extraction - Oil and Gas</t>
  </si>
  <si>
    <t>Unused Domestic Extraction - Non-metalic Minerals</t>
  </si>
  <si>
    <t>6.2996264441</t>
  </si>
  <si>
    <t>20.3471003091</t>
  </si>
  <si>
    <t>8.83701736729</t>
  </si>
  <si>
    <t>49.8508059534</t>
  </si>
  <si>
    <t>19.6888778169</t>
  </si>
  <si>
    <t>Unused Domestic Extraction - Iron Ore</t>
  </si>
  <si>
    <t>182415.53739</t>
  </si>
  <si>
    <t>Unused Domestic Extraction - Non-ferous metal ores</t>
  </si>
  <si>
    <t>693.153200383</t>
  </si>
  <si>
    <t>Land use Crop, Forest, Pasture</t>
  </si>
  <si>
    <t>km2</t>
  </si>
  <si>
    <t>121863.49102</t>
  </si>
  <si>
    <t>261546.390195</t>
  </si>
  <si>
    <t>18878.5851744</t>
  </si>
  <si>
    <t>97793.1850485</t>
  </si>
  <si>
    <t>1082759.17027</t>
  </si>
  <si>
    <t>14571.4120527</t>
  </si>
  <si>
    <t>15745.6567969</t>
  </si>
  <si>
    <t>8276.60716684</t>
  </si>
  <si>
    <t>2051292.90153</t>
  </si>
  <si>
    <t>Million EUROS</t>
  </si>
  <si>
    <t>EUROS</t>
  </si>
  <si>
    <t>Relevant Sectors to Land Use Competition</t>
  </si>
  <si>
    <t>EUROs per sector</t>
  </si>
  <si>
    <t>kgCO2 eq per sector</t>
  </si>
  <si>
    <t>kgCO2eq/EUR</t>
  </si>
  <si>
    <t>Nitrogen (kg)</t>
  </si>
  <si>
    <t>N (kg) per EUR</t>
  </si>
  <si>
    <t>Phosphorous (kg)</t>
  </si>
  <si>
    <t>Phosphorus(kg) per EURO</t>
  </si>
  <si>
    <t>PM10 (kg)</t>
  </si>
  <si>
    <t>PM10 (kg) per EUR</t>
  </si>
  <si>
    <t>PM2.5 (kg)</t>
  </si>
  <si>
    <t>PM2.5 (kg) per EUR</t>
  </si>
  <si>
    <t>SOx (kg)</t>
  </si>
  <si>
    <t>SOx (kg) per EUR</t>
  </si>
  <si>
    <t>NOx (kg)</t>
  </si>
  <si>
    <t>NOx (kg) per EURO</t>
  </si>
  <si>
    <t>Land use Crop, Forest, Pasture (km2)</t>
  </si>
  <si>
    <t>Land use Crop, Forest, Pasture (km2) per EUR</t>
  </si>
  <si>
    <t>Forestry, logging and related service activities</t>
  </si>
  <si>
    <t>Relevant Sectors to Rononia</t>
  </si>
  <si>
    <t>N (kg)/EUR</t>
  </si>
  <si>
    <t>Sustainable cultivation of forest goods for handicrafts</t>
  </si>
  <si>
    <t>Additional impacts per sector</t>
  </si>
  <si>
    <t>GLAM Biodiversity Impact (Global PDF*y)</t>
  </si>
  <si>
    <t>Additional total impacts</t>
  </si>
  <si>
    <t>kg N</t>
  </si>
  <si>
    <t>kg P</t>
  </si>
  <si>
    <t>kg PM10</t>
  </si>
  <si>
    <t>kg PM2.5</t>
  </si>
  <si>
    <t>kg SOx</t>
  </si>
  <si>
    <t>kg NOx</t>
  </si>
  <si>
    <t>km2 pasture</t>
  </si>
  <si>
    <t>New TOTAL impacts</t>
  </si>
  <si>
    <t>FLOW_uuid</t>
  </si>
  <si>
    <t>FLOW_name</t>
  </si>
  <si>
    <t>FLOW_casnumber</t>
  </si>
  <si>
    <t>LCIAMethod_location</t>
  </si>
  <si>
    <t>LCIAMethod_location_name</t>
  </si>
  <si>
    <t>LCIAMethod_location_ISO2</t>
  </si>
  <si>
    <t>CF</t>
  </si>
  <si>
    <t>Unit</t>
  </si>
  <si>
    <t>CF_Uncertainty_Lower</t>
  </si>
  <si>
    <t>CF_Uncertainty_Higher</t>
  </si>
  <si>
    <t>FLOW_class0</t>
  </si>
  <si>
    <t>FLOW_class1</t>
  </si>
  <si>
    <t>FLOW_class2</t>
  </si>
  <si>
    <t>Species</t>
  </si>
  <si>
    <t>LCIAMethod_realm</t>
  </si>
  <si>
    <t>LCIAMethod_mathematicalApproach</t>
  </si>
  <si>
    <t>Scenario</t>
  </si>
  <si>
    <t>CF_derivation</t>
  </si>
  <si>
    <t>Matching_CF</t>
  </si>
  <si>
    <t>Matching_Compartment</t>
  </si>
  <si>
    <t>LCIAMethod_type</t>
  </si>
  <si>
    <t>LCIAMethod_name</t>
  </si>
  <si>
    <t>e1d56d4e-afe3-4b92-bd51-0a21f75e50a8</t>
  </si>
  <si>
    <t>agriculture</t>
  </si>
  <si>
    <t>Global PDF*y/m2*y</t>
  </si>
  <si>
    <t>Land use</t>
  </si>
  <si>
    <t>Land occupation</t>
  </si>
  <si>
    <t>Aggregated</t>
  </si>
  <si>
    <t>Terrestrial</t>
  </si>
  <si>
    <t>proxy_partial</t>
  </si>
  <si>
    <t>Matched</t>
  </si>
  <si>
    <t>Matching assumed</t>
  </si>
  <si>
    <t>None</t>
  </si>
  <si>
    <t>Damage level</t>
  </si>
  <si>
    <t>EQ Land use</t>
  </si>
  <si>
    <t>c38ef9cf-ae41-40a8-b018-58d9472c7cfa</t>
  </si>
  <si>
    <t>forest, used</t>
  </si>
  <si>
    <t>original</t>
  </si>
  <si>
    <t>c0143eba-3daf-44ad-8d34-6e1d34128ace</t>
  </si>
  <si>
    <t>from agriculture</t>
  </si>
  <si>
    <t>Global PDF*y/m2</t>
  </si>
  <si>
    <t>Land transformation</t>
  </si>
  <si>
    <t>d4008b63-fb71-4e00-bfda-3528c9c7e40d</t>
  </si>
  <si>
    <t>from forest, used</t>
  </si>
  <si>
    <t>5a95a24a-1e9d-4ce9-8a57-b4da488cc8a8</t>
  </si>
  <si>
    <t>from urban</t>
  </si>
  <si>
    <t>b0744c5e-9859-470f-99dc-b117be5a32c5</t>
  </si>
  <si>
    <t>mineral extraction site</t>
  </si>
  <si>
    <t>Clear matching</t>
  </si>
  <si>
    <t>28e5f69f-7b2e-4e31-9725-d407b2964b3f</t>
  </si>
  <si>
    <t>to agriculture</t>
  </si>
  <si>
    <t>8db68d81-3998-4b52-af19-2beb2ac9a98e</t>
  </si>
  <si>
    <t>to forest, used</t>
  </si>
  <si>
    <t>68f57e2a-2909-423c-ad8e-6a695f59a48f</t>
  </si>
  <si>
    <t>to mineral extraction site</t>
  </si>
  <si>
    <t>dc65135e-0c62-40de-8f66-b41f519bd9e6</t>
  </si>
  <si>
    <t>to urban</t>
  </si>
  <si>
    <t>d433f59a-a45d-42a4-88bc-ae8a4f29af39</t>
  </si>
  <si>
    <t>urban</t>
  </si>
  <si>
    <t>32e9ce57-5c64-44fe-ba5f-e29adb467eb7</t>
  </si>
  <si>
    <t>from grassland/pasture/meadow</t>
  </si>
  <si>
    <t>e29e7755-623d-47fb-b2ac-c0615a1b709f</t>
  </si>
  <si>
    <t>from pasture/meadow</t>
  </si>
  <si>
    <t>5ba8d644-c1bb-410b-9bf4-e5f969efb078</t>
  </si>
  <si>
    <t>from pasture/meadow, extensive</t>
  </si>
  <si>
    <t>9cc0de8b-e413-48a5-b013-80ff11a693b2</t>
  </si>
  <si>
    <t>from pasture/meadow, intensive</t>
  </si>
  <si>
    <t>bc2fb99a-c9b4-4473-9870-089bcef3054f</t>
  </si>
  <si>
    <t>grassland/pasture/meadow</t>
  </si>
  <si>
    <t>07937495-00a4-4676-8ef7-1161ee7a9f28</t>
  </si>
  <si>
    <t>pasture/meadow</t>
  </si>
  <si>
    <t>52a3918e-59b7-4d62-9255-a8479e6671ae</t>
  </si>
  <si>
    <t>pasture/meadow, extensive</t>
  </si>
  <si>
    <t>b76e1ff4-d0f3-4906-b6f9-240112e3dd69</t>
  </si>
  <si>
    <t>pasture/meadow, intensive</t>
  </si>
  <si>
    <t>72b6ac89-b4c8-4429-a908-7d5e0293a9a6</t>
  </si>
  <si>
    <t>to grassland/pasture/meadow</t>
  </si>
  <si>
    <t>848d055d-88c2-4926-9ddd-1671887c4e2f</t>
  </si>
  <si>
    <t>to pasture/meadow</t>
  </si>
  <si>
    <t>8348ce0c-3dcf-4425-8336-04d6c5619e4d</t>
  </si>
  <si>
    <t>to pasture/meadow, extensive</t>
  </si>
  <si>
    <t>6d2e9579-899e-4de6-a13d-e569c4aacd81</t>
  </si>
  <si>
    <t>to pasture/meadow, intensive</t>
  </si>
  <si>
    <t>GH</t>
  </si>
  <si>
    <t>gold-silver mine operation with refinery</t>
  </si>
  <si>
    <t>market for acetylene</t>
  </si>
  <si>
    <t>market for chemical, organic</t>
  </si>
  <si>
    <t>market for chromium</t>
  </si>
  <si>
    <t>kilowatt hours</t>
  </si>
  <si>
    <t>CI</t>
  </si>
  <si>
    <t>NZ</t>
  </si>
  <si>
    <t>market group for electricity, medium voltage</t>
  </si>
  <si>
    <t>RU</t>
  </si>
  <si>
    <t>RAS</t>
  </si>
  <si>
    <t>RAF</t>
  </si>
  <si>
    <t>RLA</t>
  </si>
  <si>
    <t>Canada without Quebec</t>
  </si>
  <si>
    <t>heat production, natural gas, at industrial furnace &gt;100kW</t>
  </si>
  <si>
    <t>iron scrap, unsorted, Recycled Content cut-off</t>
  </si>
  <si>
    <t>market for lime, packed</t>
  </si>
  <si>
    <t>CH</t>
  </si>
  <si>
    <t>market for mine infrastructure, gold and silver</t>
  </si>
  <si>
    <t>market for steel, chromium steel 18/8</t>
  </si>
  <si>
    <t>ZA</t>
  </si>
  <si>
    <t>CY</t>
  </si>
  <si>
    <t>CO</t>
  </si>
  <si>
    <t>IN</t>
  </si>
  <si>
    <t>market group for waste wood, untreated</t>
  </si>
  <si>
    <t>PE</t>
  </si>
  <si>
    <t>market group for transport, freight train</t>
  </si>
  <si>
    <t>market group for transport, freight, inland waterways, barge</t>
  </si>
  <si>
    <t>market group for transport, freight, lorry, unspecified</t>
  </si>
  <si>
    <t>from activity name</t>
  </si>
  <si>
    <t>from reference product</t>
  </si>
  <si>
    <t>from location</t>
  </si>
  <si>
    <t>from categories</t>
  </si>
  <si>
    <t>transport alone</t>
  </si>
  <si>
    <t>Removing diesel, use electricity</t>
  </si>
  <si>
    <t>Renewable electricity (100%)</t>
  </si>
  <si>
    <t>Renewable electricity (50%)</t>
  </si>
  <si>
    <t>Replace Natural Gas with Straw</t>
  </si>
  <si>
    <t>Replace Natural Gas with Wood Chips</t>
  </si>
  <si>
    <t>Reduce Water use by 50%</t>
  </si>
  <si>
    <t>Eliminate Run-off in Water</t>
  </si>
  <si>
    <t>Eliminate Air Contaminants</t>
  </si>
  <si>
    <t>electricity production, photovoltaic, 570kWp open ground installation, multi-Si</t>
  </si>
  <si>
    <t>heat production, straw, at furnace 300kW</t>
  </si>
  <si>
    <t>heat production, wood chips from industry, at furnace 300kW</t>
  </si>
  <si>
    <t>('air', 'non-urban air or from high stacks')</t>
  </si>
  <si>
    <t>('air',)</t>
  </si>
  <si>
    <t>('water', 'ocean')</t>
  </si>
  <si>
    <t>('water', 'surface water')</t>
  </si>
  <si>
    <t>('water',)</t>
  </si>
  <si>
    <t>('natural resource', 'in ground')</t>
  </si>
  <si>
    <t>Silver</t>
  </si>
  <si>
    <t>('natural resource', 'in water')</t>
  </si>
  <si>
    <t>Water, unspecified natural origin</t>
  </si>
  <si>
    <t>scenario</t>
  </si>
  <si>
    <t>IPCC 2021, climate change, global warming potential (GWP100)</t>
  </si>
  <si>
    <t>Inventory results and indicators, emissions to air, HAPs</t>
  </si>
  <si>
    <t>Inventory results and indicators, emissions to air, N2O</t>
  </si>
  <si>
    <t>Inventory results and indicators, emissions to air, NMVOCs</t>
  </si>
  <si>
    <t>Inventory results and indicators, emissions to air, NOx</t>
  </si>
  <si>
    <t>Inventory results and indicators, emissions to air, SOx</t>
  </si>
  <si>
    <t>Inventory results and indicators, emissions to air, ammonia</t>
  </si>
  <si>
    <t>Inventory results and indicators, emissions to air, carbon dioxide, fossil and land use</t>
  </si>
  <si>
    <t>Inventory results and indicators, emissions to air, carbon, non-fossil, fixed</t>
  </si>
  <si>
    <t>Inventory results and indicators, emissions to air, lead</t>
  </si>
  <si>
    <t>Inventory results and indicators, emissions to air, particulate matter &gt;10 um</t>
  </si>
  <si>
    <t>Inventory results and indicators, emissions to air, particulate matter, &lt; 2.5 um</t>
  </si>
  <si>
    <t>Inventory results and indicators, emissions to air, particulate matter, &gt;2.5 um and &lt;10</t>
  </si>
  <si>
    <t>Inventory results and indicators, emissions to air, photochemical oxidants (including ozone)</t>
  </si>
  <si>
    <t>Inventory results and indicators, emissions to air, total carbon monoxide</t>
  </si>
  <si>
    <t>Inventory results and indicators, emissions to air, total methane</t>
  </si>
  <si>
    <t>Inventory results and indicators, emissions to air, total particulate matter</t>
  </si>
  <si>
    <t>Inventory results and indicators, emissions to air, total radioactive emissions</t>
  </si>
  <si>
    <t>Inventory results and indicators, emissions to water, total radioactive emissions</t>
  </si>
  <si>
    <t>Inventory results and indicators, resources, freshwater extraction, groundwater</t>
  </si>
  <si>
    <t>Inventory results and indicators, resources, freshwater extraction, surface water</t>
  </si>
  <si>
    <t>Inventory results and indicators, resources, land occupation</t>
  </si>
  <si>
    <t>Inventory results and indicators, resources, land occupation by flooding</t>
  </si>
  <si>
    <t>Inventory results and indicators, resources, seabed occupation</t>
  </si>
  <si>
    <t>Inventory results and indicators, resources, total freshwater extraction</t>
  </si>
  <si>
    <t>Inventory results and indicators, resources, total surface occupation</t>
  </si>
  <si>
    <t>Inventory results and indicators, resources, total water extraction</t>
  </si>
  <si>
    <t>Inventory results and indicators, resources, water extraction, saltwater</t>
  </si>
  <si>
    <t>Inventory results and indicators, resources, water extraction, undefined</t>
  </si>
  <si>
    <t>Inventory results and indicators, waste disposal, total area for dump sites</t>
  </si>
  <si>
    <t>Inventory results and indicators, waste disposal, total mass for dump sites</t>
  </si>
  <si>
    <t>Inventory results and indicators, waste disposal, total mass for underground deposits</t>
  </si>
  <si>
    <t>Inventory results and indicators, waste disposal, total mass of radioactive waste</t>
  </si>
  <si>
    <t>Inventory results and indicators, waste disposal, total mass of waste</t>
  </si>
  <si>
    <t>Inventory results and indicators, waste disposal, total volume of radioactive waste</t>
  </si>
  <si>
    <t>Inventory results and indicators, waste disposal, total volume of underground deposits</t>
  </si>
  <si>
    <t>ReCiPe 2016 v1.03, endpoint (H), ecosystem quality, acidification: terrestrial</t>
  </si>
  <si>
    <t>ReCiPe 2016 v1.03, endpoint (H), ecosystem quality, climate change: freshwater ecosystems</t>
  </si>
  <si>
    <t>ReCiPe 2016 v1.03, endpoint (H), ecosystem quality, climate change: terrestrial ecosystems</t>
  </si>
  <si>
    <t>ReCiPe 2016 v1.03, endpoint (H), ecosystem quality, ecotoxicity: freshwater</t>
  </si>
  <si>
    <t>ReCiPe 2016 v1.03, endpoint (H), ecosystem quality, ecotoxicity: marine</t>
  </si>
  <si>
    <t>ReCiPe 2016 v1.03, endpoint (H), ecosystem quality, ecotoxicity: terrestrial</t>
  </si>
  <si>
    <t>ReCiPe 2016 v1.03, endpoint (H), ecosystem quality, eutrophication: freshwater</t>
  </si>
  <si>
    <t>ReCiPe 2016 v1.03, endpoint (H), ecosystem quality, eutrophication: marine</t>
  </si>
  <si>
    <t>ReCiPe 2016 v1.03, endpoint (H), ecosystem quality, land use</t>
  </si>
  <si>
    <t>ReCiPe 2016 v1.03, endpoint (H), ecosystem quality, photochemical oxidant formation: terrestrial ecosystems</t>
  </si>
  <si>
    <t>ReCiPe 2016 v1.03, endpoint (H), ecosystem quality, water use: aquatic ecosystems</t>
  </si>
  <si>
    <t>ReCiPe 2016 v1.03, endpoint (H), ecosystem quality, water use: terrestrial ecosystems</t>
  </si>
  <si>
    <t>ReCiPe 2016 v1.03, endpoint (H), total: ecosystem quality, ecosystem quality</t>
  </si>
  <si>
    <t>Difference in CC</t>
  </si>
  <si>
    <t>Difference in Biodiversity Loss</t>
  </si>
  <si>
    <t>baseline</t>
  </si>
  <si>
    <t>NA</t>
  </si>
  <si>
    <t>Value Chain Contributions</t>
  </si>
  <si>
    <t>Mining and refining</t>
  </si>
  <si>
    <t>% of impacts</t>
  </si>
  <si>
    <t>Distribution</t>
  </si>
  <si>
    <t>IPCC 2021 (kgCO2eq per kg gold)</t>
  </si>
  <si>
    <t>ReCiPe ecosystem quality results (in species.year per kg of gold produced)</t>
  </si>
  <si>
    <t>TOTAL %</t>
  </si>
  <si>
    <t>acidification: terrestrial</t>
  </si>
  <si>
    <t>species.year per kg of gold produced</t>
  </si>
  <si>
    <t>climate change: freshwater ecosystems</t>
  </si>
  <si>
    <t>climate change: terrestrial ecosystems</t>
  </si>
  <si>
    <t>ecotoxicity: freshwater</t>
  </si>
  <si>
    <t>ecotoxicity: marine</t>
  </si>
  <si>
    <t>ecotoxicity: terrestrial</t>
  </si>
  <si>
    <t>eutrophication: freshwater</t>
  </si>
  <si>
    <t>eutrophication: marine</t>
  </si>
  <si>
    <t>land use</t>
  </si>
  <si>
    <t>photochemical oxidant formation: terrestrial ecosystems</t>
  </si>
  <si>
    <t>water use: aquatic ecosystems</t>
  </si>
  <si>
    <t>water use: terrestrial ecosystems</t>
  </si>
  <si>
    <t>total: ecosystem quality</t>
  </si>
  <si>
    <t>1.18*10-09</t>
  </si>
  <si>
    <t>1.98*10-09</t>
  </si>
  <si>
    <t>3.0*10-9</t>
  </si>
  <si>
    <t>5.06*10-09</t>
  </si>
  <si>
    <t>5.55*10-09</t>
  </si>
  <si>
    <t>6.73*10-09</t>
  </si>
  <si>
    <t>9.23*10-09</t>
  </si>
  <si>
    <t>1.03*10-08</t>
  </si>
  <si>
    <t>1.10*10-08</t>
  </si>
  <si>
    <t>1.31*10-08</t>
  </si>
  <si>
    <t>1.72*10-08</t>
  </si>
  <si>
    <t>2.03*10-08</t>
  </si>
  <si>
    <t>2.07*10-08</t>
  </si>
  <si>
    <t>2.72*10-08</t>
  </si>
  <si>
    <t>2.84*10-08</t>
  </si>
  <si>
    <t>2.91*10-08</t>
  </si>
  <si>
    <t>3.07*10-08</t>
  </si>
  <si>
    <t>3.27*10-08</t>
  </si>
  <si>
    <t>3.44*10-08</t>
  </si>
  <si>
    <t>4.42*10-08</t>
  </si>
  <si>
    <t>market for packaging, for pesticides</t>
  </si>
  <si>
    <t>market for packaging, for fertilisers</t>
  </si>
  <si>
    <t>market for phosphate rock, beneficiated</t>
  </si>
  <si>
    <t>MA</t>
  </si>
  <si>
    <t>market for potassium sulfate</t>
  </si>
  <si>
    <t>market for potassium chloride</t>
  </si>
  <si>
    <t>market for urea</t>
  </si>
  <si>
    <t>CN</t>
  </si>
  <si>
    <t>RNA</t>
  </si>
  <si>
    <t>market for transport, tractor and trailer, agricultural</t>
  </si>
  <si>
    <t>market group for irrigation</t>
  </si>
  <si>
    <t>market for organophosphorus-compound, unspecified</t>
  </si>
  <si>
    <t>market for cyclic N-compound</t>
  </si>
  <si>
    <t>market for copper oxide</t>
  </si>
  <si>
    <t>market for acetamide-anillide-compound, unspecified</t>
  </si>
  <si>
    <t>market group for inorganic potassium fertiliser, as K2O</t>
  </si>
  <si>
    <t>market for inorganic potassium fertiliser, as K2O</t>
  </si>
  <si>
    <t>MY</t>
  </si>
  <si>
    <t>VN</t>
  </si>
  <si>
    <t>BD</t>
  </si>
  <si>
    <t>TH</t>
  </si>
  <si>
    <t>CA</t>
  </si>
  <si>
    <t>MX</t>
  </si>
  <si>
    <t>PH</t>
  </si>
  <si>
    <t>EC</t>
  </si>
  <si>
    <t>TR</t>
  </si>
  <si>
    <t>CL</t>
  </si>
  <si>
    <t>CR</t>
  </si>
  <si>
    <t>LK</t>
  </si>
  <si>
    <t>AR</t>
  </si>
  <si>
    <t>IL</t>
  </si>
  <si>
    <t>KE</t>
  </si>
  <si>
    <t>market group for inorganic phosphorus fertiliser, as P2O5</t>
  </si>
  <si>
    <t>market for inorganic phosphorus fertiliser, as P2O5</t>
  </si>
  <si>
    <t>market group for inorganic nitrogen fertiliser, as N</t>
  </si>
  <si>
    <t>market for inorganic nitrogen fertiliser, as N</t>
  </si>
  <si>
    <t>market for planting tree</t>
  </si>
  <si>
    <t>market for fruit tree seedling, for planting</t>
  </si>
  <si>
    <t>market for establishing orchard</t>
  </si>
  <si>
    <t>market for ammonium sulfate</t>
  </si>
  <si>
    <t>market for ammonium nitrate</t>
  </si>
  <si>
    <t>market for ammonia, anhydrous, liquid</t>
  </si>
  <si>
    <t>SAS</t>
  </si>
  <si>
    <t>UN-OCEANIA</t>
  </si>
  <si>
    <t>no pesticides</t>
  </si>
  <si>
    <t>organic fertilizer replacing inorganic</t>
  </si>
  <si>
    <t>no irrigation (i.e. pümping)</t>
  </si>
  <si>
    <t>no land use change considered</t>
  </si>
  <si>
    <t>waste wood open burn only</t>
  </si>
  <si>
    <t>waste wood open dump</t>
  </si>
  <si>
    <t>waste wood unsanitary landfill</t>
  </si>
  <si>
    <t>waste wood heat production</t>
  </si>
  <si>
    <t>waste wood heat production (SOA)</t>
  </si>
  <si>
    <t>waste wood to compost</t>
  </si>
  <si>
    <t>no soil biomass considered</t>
  </si>
  <si>
    <t>market for organic nitrogen fertiliser, as N</t>
  </si>
  <si>
    <t>market for organic phosphorus fertiliser, as P2O5</t>
  </si>
  <si>
    <t>market for organic potassium fertiliser, as K2O</t>
  </si>
  <si>
    <t>market for waste wood, untreated (0.75 kg)</t>
  </si>
  <si>
    <t>treatment of waste wood, untreated, open burning</t>
  </si>
  <si>
    <t>treatment of waste wood, untreated, open dump, dry infiltration class (100mm)</t>
  </si>
  <si>
    <t>treatment of waste wood, untreated, unsanitary landfill, dry infiltration class (100mm)</t>
  </si>
  <si>
    <t>heat production, untreated waste wood, at furnace 1000-5000 kW</t>
  </si>
  <si>
    <t>heat production, untreated waste wood, at furnace 1000-5000 kW, state-of-the-art 2014</t>
  </si>
  <si>
    <t>treatment of biowaste, industrial composting</t>
  </si>
  <si>
    <t>Ammonia</t>
  </si>
  <si>
    <t>Carbon dioxide, from soil or biomass stock</t>
  </si>
  <si>
    <t>Dinitrogen monoxide</t>
  </si>
  <si>
    <t>Nitrogen oxides</t>
  </si>
  <si>
    <t>Acetamiprid</t>
  </si>
  <si>
    <t>('soil', 'agricultural')</t>
  </si>
  <si>
    <t>Chromium III</t>
  </si>
  <si>
    <t>Imidacloprid</t>
  </si>
  <si>
    <t>Metalaxyl-M</t>
  </si>
  <si>
    <t>Pirimiphos methyl</t>
  </si>
  <si>
    <t>Thiamethoxam</t>
  </si>
  <si>
    <t>('water', 'ground-')</t>
  </si>
  <si>
    <t>Nitrate</t>
  </si>
  <si>
    <t>Phosphate</t>
  </si>
  <si>
    <t>Carbon dioxide, in air</t>
  </si>
  <si>
    <t>('natural resource', 'in air')</t>
  </si>
  <si>
    <t>Energy, gross calorific value, in biomass</t>
  </si>
  <si>
    <t>('natural resource', 'biotic')</t>
  </si>
  <si>
    <t>Occupation, permanent crop, irrigated</t>
  </si>
  <si>
    <t>('natural resource', 'land')</t>
  </si>
  <si>
    <t>Transformation, from permanent crop, irrigated</t>
  </si>
  <si>
    <t>Transformation, to permanent crop, irrigated</t>
  </si>
  <si>
    <t>species.year</t>
  </si>
  <si>
    <t>no irrigation (i.e. pumping)</t>
  </si>
  <si>
    <t>Results of the different scenarios investigated for cocoa cultivation for all impact categories (Climate Change, Biodiversity, Inventory Flows)</t>
  </si>
  <si>
    <t>Cocoa Cultivation Results for Climate Change and Biodiversity Compared</t>
  </si>
  <si>
    <t>Code and required datasets to run the code in R coding software in order to obtain land use based biodiversity results</t>
  </si>
  <si>
    <t>Baseline (long line)</t>
  </si>
  <si>
    <t>Eliminate discarded fish (long line)</t>
  </si>
  <si>
    <t>Replace diesel with biogas (long line)</t>
  </si>
  <si>
    <t>Reducing Diesel by 15% (long line)</t>
  </si>
  <si>
    <t>Baseline (trawler)</t>
  </si>
  <si>
    <t>Eliminate discarded fish (trawler)</t>
  </si>
  <si>
    <t>Replace diesel with biogas (trawler)</t>
  </si>
  <si>
    <t>Reduce diesel by 15% (trawler)</t>
  </si>
  <si>
    <t>caught fish</t>
  </si>
  <si>
    <t>fresh caught fish</t>
  </si>
  <si>
    <t>market for antifouling paint emissions</t>
  </si>
  <si>
    <t>antifouling paint emissions</t>
  </si>
  <si>
    <t>diesel, burned in fishing vessel</t>
  </si>
  <si>
    <t>market for biogas</t>
  </si>
  <si>
    <t>biogas</t>
  </si>
  <si>
    <t>market for landed anchovy, fresh</t>
  </si>
  <si>
    <t>landed anchovy, fresh</t>
  </si>
  <si>
    <t>lubricating oil</t>
  </si>
  <si>
    <t>ReR</t>
  </si>
  <si>
    <t>market for operation, reefer, freezing</t>
  </si>
  <si>
    <t>operation, reefer, freezing</t>
  </si>
  <si>
    <t>market for trawler maintenance, steel</t>
  </si>
  <si>
    <t>trawler maintenance, steel</t>
  </si>
  <si>
    <t>market for trawler, steel</t>
  </si>
  <si>
    <t>trawler, steel</t>
  </si>
  <si>
    <t>long liner maintenance, steel</t>
  </si>
  <si>
    <t>market for long liner, steel</t>
  </si>
  <si>
    <t>long liner, steel</t>
  </si>
  <si>
    <t>market for waste mineral oil</t>
  </si>
  <si>
    <t>waste mineral oil</t>
  </si>
  <si>
    <t>Chlorodifluoromethane</t>
  </si>
  <si>
    <t>Discarded fish, demersal, to ocean</t>
  </si>
  <si>
    <t>Discarded fish, pelagic, to ocean</t>
  </si>
  <si>
    <t>Fish, demersal, in ocean</t>
  </si>
  <si>
    <t>Fish, pelagic, in ocean</t>
  </si>
  <si>
    <t>market for transport, freight, lorry with refrigeration machine, cooling</t>
  </si>
  <si>
    <t>transport, freight, lorry with refrigeration machine, cooling</t>
  </si>
  <si>
    <t>market for transport, freight, sea, container ship with reefer, cooling</t>
  </si>
  <si>
    <t>transport, freight, sea, container ship with reefer, cooling</t>
  </si>
  <si>
    <t>market for transport, freight, train with reefer, cooling</t>
  </si>
  <si>
    <t>transport, freight, train with reefer, cooling</t>
  </si>
  <si>
    <t>% difference biodiversity</t>
  </si>
  <si>
    <t>% difference CC</t>
  </si>
  <si>
    <t>LCA impacts along the value chain based on LCI data using IPCC 2021 and Recipe Methodology</t>
  </si>
  <si>
    <t>Baseline</t>
  </si>
  <si>
    <t>Rape Seed organic</t>
  </si>
  <si>
    <t>Rape Seed Swiss Intensive Production method</t>
  </si>
  <si>
    <t>Soybean from BR</t>
  </si>
  <si>
    <t>Soybean organic</t>
  </si>
  <si>
    <t>Soybean US</t>
  </si>
  <si>
    <t>Wheat Grain Organic</t>
  </si>
  <si>
    <t>Maize Swiss Integrated Production</t>
  </si>
  <si>
    <t>Maize, ZA</t>
  </si>
  <si>
    <t>Maize, organic</t>
  </si>
  <si>
    <t>Fish Oil from anchovy</t>
  </si>
  <si>
    <t>Fish Oil from fish residues</t>
  </si>
  <si>
    <t>fishmeal from fish residues</t>
  </si>
  <si>
    <t>fishmeal from patagoian grenadier</t>
  </si>
  <si>
    <t>fishmeal from anchovy</t>
  </si>
  <si>
    <t>aquaculture feed</t>
  </si>
  <si>
    <t>fishmeal and fish oil production, 63-65% protein, from fresh anchovy</t>
  </si>
  <si>
    <t>fishmeal and fish oil production, 63-65% protein, from fish residues</t>
  </si>
  <si>
    <t>fishmeal and fish oil production, 63-65% protein, from fresh anchovy and fish residues</t>
  </si>
  <si>
    <t>patagonian grenadier, capture by trawler and landing in fish blocks, frozen</t>
  </si>
  <si>
    <t>market for soybean</t>
  </si>
  <si>
    <t>market for soybean, organic</t>
  </si>
  <si>
    <t>market group for soybean</t>
  </si>
  <si>
    <t>market for rape seed, organic</t>
  </si>
  <si>
    <t>market for rape seed, Swiss integrated production</t>
  </si>
  <si>
    <t>market for wheat grain, feed</t>
  </si>
  <si>
    <t>market for wheat grain, feed, organic</t>
  </si>
  <si>
    <t>market for maize grain, feed</t>
  </si>
  <si>
    <t>market for maize grain, feed, Swiss integrated production</t>
  </si>
  <si>
    <t>market for maize grain, feed, organic</t>
  </si>
  <si>
    <t>20% water reduction</t>
  </si>
  <si>
    <t>renewable electricity (onsite PV)</t>
  </si>
  <si>
    <t>Reduce Emissions by 20%</t>
  </si>
  <si>
    <t>Renewable Electricity</t>
  </si>
  <si>
    <t>Replace Diesel with Biogas</t>
  </si>
  <si>
    <t>Reduce Water Consumption by 20%</t>
  </si>
  <si>
    <t>Reduce Chemical Consumption by 20%</t>
  </si>
  <si>
    <t>growing sea bass_no feed</t>
  </si>
  <si>
    <t>heat and power co-generation, biogas, gas engine</t>
  </si>
  <si>
    <t>renewable electricity</t>
  </si>
  <si>
    <t>reduce water by 20%</t>
  </si>
  <si>
    <t>reduce emissions by 20%</t>
  </si>
  <si>
    <t>reduce waste by 20%</t>
  </si>
  <si>
    <t>reduce packaging used by 20%</t>
  </si>
  <si>
    <t>processing and packaging</t>
  </si>
  <si>
    <t>% change CC</t>
  </si>
  <si>
    <t>% change biodiversity</t>
  </si>
  <si>
    <t>% change Biodiversity</t>
  </si>
  <si>
    <t>kgCO2</t>
  </si>
  <si>
    <t>% change Bio</t>
  </si>
  <si>
    <t>ReCiPe 2016 v1.03, endpoint (H), human health, climate change: human health</t>
  </si>
  <si>
    <t>ReCiPe 2016 v1.03, endpoint (H), human health, human toxicity: carcinogenic</t>
  </si>
  <si>
    <t>ReCiPe 2016 v1.03, endpoint (H), human health, human toxicity: non-carcinogenic</t>
  </si>
  <si>
    <t>ReCiPe 2016 v1.03, endpoint (H), human health, ionising radiation</t>
  </si>
  <si>
    <t>ReCiPe 2016 v1.03, endpoint (H), human health, ozone depletion</t>
  </si>
  <si>
    <t>ReCiPe 2016 v1.03, endpoint (H), human health, particulate matter formation</t>
  </si>
  <si>
    <t>ReCiPe 2016 v1.03, endpoint (H), human health, photochemical oxidant formation: human health</t>
  </si>
  <si>
    <t>ReCiPe 2016 v1.03, endpoint (H), human health, water use: human health</t>
  </si>
  <si>
    <t>ReCiPe 2016 v1.03, endpoint (H), natural resources, energy resources: non-renewable, fossil</t>
  </si>
  <si>
    <t>ReCiPe 2016 v1.03, endpoint (H), natural resources, material resources: metals/minerals</t>
  </si>
  <si>
    <t>ReCiPe 2016 v1.03, endpoint (H), total: human health, human health</t>
  </si>
  <si>
    <t>ReCiPe 2016 v1.03, endpoint (H), total: natural resources, natural resources</t>
  </si>
  <si>
    <t>SCE1</t>
  </si>
  <si>
    <t>SCE2</t>
  </si>
  <si>
    <t>SCE3</t>
  </si>
  <si>
    <t>SCE4</t>
  </si>
  <si>
    <t>growth phase</t>
  </si>
  <si>
    <t>C_LCA</t>
  </si>
  <si>
    <t>C_SCE_output</t>
  </si>
  <si>
    <t>C_SCE_CCvsBIO</t>
  </si>
  <si>
    <t>C_LB_BIO</t>
  </si>
  <si>
    <t>A_LCA</t>
  </si>
  <si>
    <t>A_SCE_1 through 4_outputs</t>
  </si>
  <si>
    <t>A_SCE_1 through 4_CCvsBIO</t>
  </si>
  <si>
    <t>A_LB_BIO_CODE</t>
  </si>
  <si>
    <t>A_LB_BIO_RESULTS</t>
  </si>
  <si>
    <t>F_LCI_SCE_input</t>
  </si>
  <si>
    <t>F_LCA_SCE_output</t>
  </si>
  <si>
    <t>F_SCE_CCvsBIO</t>
  </si>
  <si>
    <t>F_BIO_CFS</t>
  </si>
  <si>
    <t>LCA impacts based on LCI data using IPCC 2021 methodology and ReCiPe methodology</t>
  </si>
  <si>
    <t>Fishery Value Chain LCI inputs for the changing scenario parameters to calculate change in CC and Biodiversity impacts</t>
  </si>
  <si>
    <t>Results of the baseline LCA and different scenarios investigated for fisheries for all impact categories (Climate Change, Biodiversity, Inventory Flows)</t>
  </si>
  <si>
    <t>Fishery scenario results compared for climate change and biodiversity</t>
  </si>
  <si>
    <t>Biodiversity Loss impacts of fisheries based on C. Stanford-Clark, E. Loiseau, and A. Helias, “Fisheries Impact Pathway: Making Global and Regionalised Impacts on Marine Ecosystem Quality Accessible in Life Cycle Impact Assessment,” Sustainability, vol. 16, no. 9, p. 3870, May 2024, doi: 10.3390/su16093870.</t>
  </si>
  <si>
    <t>G_LCA_SCE_outputs</t>
  </si>
  <si>
    <t>G_SCE_GHGvsBIO</t>
  </si>
  <si>
    <t>G_LB_BIO</t>
  </si>
  <si>
    <t>LCA Results of the LCI and SCE input data for climate change, biodiversity loss, and inventory flows in the gold value chain</t>
  </si>
  <si>
    <t>Gold value chain scenario results comparing climate change and biodiversity loss for the different scenarios.</t>
  </si>
  <si>
    <t>GLAM characterization factors for land use in Brazil</t>
  </si>
  <si>
    <t>Biodiversity Loss</t>
  </si>
  <si>
    <t>Impact Assessment Method</t>
  </si>
  <si>
    <t>Impact for 1 kg of cocoa bean</t>
  </si>
  <si>
    <t>packaging fertilizers</t>
  </si>
  <si>
    <t>PDF per country</t>
  </si>
  <si>
    <t>Life Cycle Inventory Inputs for the Aquaculture scenario parameters to calculate change in CC and Biodiversity Impacts for various life cycle stages</t>
  </si>
  <si>
    <t>Results of the different scenarios investigated for aquaculture for all impact categories (Climate Change, Biodiversity, Inventory Flows) for various life cycle stages</t>
  </si>
  <si>
    <t>Fishery Value Chain Results for Climate Change and Biodiversity Compared for different life cycle stages and scenarios</t>
  </si>
  <si>
    <t>Life Cycle Stage:</t>
  </si>
  <si>
    <t>A_LCI_SCE_1 through 4_inputs</t>
  </si>
  <si>
    <t>G_LCI_SCE_inputs</t>
  </si>
  <si>
    <t>LCI input data used to develop the scenarios parameters to calculate change in CC and Biodiversity impacts along the gold value chain</t>
  </si>
  <si>
    <t>C_LCI_SCE_inputs</t>
  </si>
  <si>
    <t>Life Cycle Inventory Inputs of the changing scenario parameters to calculate change in CC and Biodiversity Impacts along the value chains</t>
  </si>
  <si>
    <t>square meter-year</t>
  </si>
  <si>
    <t>square meter</t>
  </si>
  <si>
    <t>m2a</t>
  </si>
  <si>
    <t>m2</t>
  </si>
  <si>
    <t>ReCiPe 2016 v1.03
total: ecosystem quality</t>
  </si>
  <si>
    <t>IPCC 2021 GWP100</t>
  </si>
  <si>
    <t>Climate Change (CC)</t>
  </si>
  <si>
    <t>Not Available</t>
  </si>
  <si>
    <t>feed 
(per kg feed)</t>
  </si>
  <si>
    <t>hatchery 
(per fry)</t>
  </si>
  <si>
    <t>packaging/processing 
(per kg processed fish)</t>
  </si>
  <si>
    <t>growth 
(per kg live fish)</t>
  </si>
  <si>
    <t>transportation
(per 1 kg packaged fish)</t>
  </si>
  <si>
    <t>aquaculture feed  (per kg of feed)</t>
  </si>
  <si>
    <t>Impact for 1 kg of processed and packaged fish</t>
  </si>
  <si>
    <t>m1</t>
  </si>
  <si>
    <t>growing sea bass (per kg live weight)</t>
  </si>
  <si>
    <t>fresh caught fish (per kg live weight)</t>
  </si>
  <si>
    <t>m4</t>
  </si>
  <si>
    <t>m5</t>
  </si>
  <si>
    <t>m6</t>
  </si>
  <si>
    <t>m7</t>
  </si>
  <si>
    <t>Gold mine operation and refinery (per kg refined gold)</t>
  </si>
  <si>
    <t>kilowatt hour</t>
  </si>
  <si>
    <t>kilogram day</t>
  </si>
  <si>
    <t>Sea Bass
(per kg processed fish at import location)</t>
  </si>
  <si>
    <t>Gilthead sea bream
(per kg processed fish at import location)</t>
  </si>
  <si>
    <t>Meagre
(per kg processed fish at import location)</t>
  </si>
  <si>
    <t>does not include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</si>
</sst>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 * #,##0.00_ ;_ * \-#,##0.00_ ;_ * &quot;-&quot;??_ ;_ @_ "/>
    <numFmt numFmtId="164" formatCode="_(* #,##0.00_);_(* \(#,##0.00\);_(* \-??_);_(@_)"/>
    <numFmt numFmtId="165" formatCode="_ * #,##0.00_ ;_ * \-#,##0.00_ ;_ * \-??_ ;_ @_ "/>
    <numFmt numFmtId="166" formatCode="_-[$€-2]* #,##0.00_-;\-[$€-2]* #,##0.00_-;_-[$€-2]* \-??_-"/>
    <numFmt numFmtId="167" formatCode="0.0000000000"/>
    <numFmt numFmtId="168" formatCode="_ * #,##0.00000000_ ;_ * \-#,##0.00000000_ ;_ * &quot;-&quot;??_ ;_ @_ "/>
    <numFmt numFmtId="169" formatCode="_ * #,##0.000000_ ;_ * \-#,##0.000000_ ;_ * &quot;-&quot;??_ ;_ @_ "/>
    <numFmt numFmtId="170" formatCode="_ * #,##0_ ;_ * \-#,##0_ ;_ * &quot;-&quot;??_ ;_ @_ "/>
    <numFmt numFmtId="171" formatCode="0.000"/>
    <numFmt numFmtId="172" formatCode="0.000000"/>
    <numFmt numFmtId="173" formatCode="0.0%"/>
    <numFmt numFmtId="174" formatCode="_ * #,##0.0000000000000_ ;_ * \-#,##0.0000000000000_ ;_ * &quot;-&quot;??_ ;_ @_ "/>
    <numFmt numFmtId="175" formatCode="0.00000"/>
    <numFmt numFmtId="176" formatCode="0.000000000000"/>
    <numFmt numFmtId="177" formatCode="0E+00"/>
  </numFmts>
  <fonts count="4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9"/>
      <name val="Times New Roman"/>
      <family val="1"/>
      <charset val="1"/>
    </font>
    <font>
      <sz val="11"/>
      <color rgb="FF333399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0"/>
      <name val="Arial"/>
      <family val="2"/>
      <charset val="1"/>
    </font>
    <font>
      <sz val="11"/>
      <color rgb="FF008000"/>
      <name val="Calibri"/>
      <family val="2"/>
      <charset val="1"/>
    </font>
    <font>
      <b/>
      <sz val="15"/>
      <color rgb="FF003366"/>
      <name val="Calibri"/>
      <family val="2"/>
      <charset val="1"/>
    </font>
    <font>
      <b/>
      <sz val="13"/>
      <color rgb="FF003366"/>
      <name val="Calibri"/>
      <family val="2"/>
      <charset val="1"/>
    </font>
    <font>
      <b/>
      <sz val="11"/>
      <color rgb="FF003366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8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name val="Times New Roman"/>
      <family val="1"/>
      <charset val="1"/>
    </font>
    <font>
      <sz val="10"/>
      <name val="Courier New"/>
      <family val="3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8"/>
      <color rgb="FFFFFFFF"/>
      <name val="Arial"/>
      <family val="2"/>
      <charset val="1"/>
    </font>
    <font>
      <b/>
      <sz val="8"/>
      <name val="Arial"/>
      <family val="2"/>
      <charset val="1"/>
    </font>
    <font>
      <b/>
      <sz val="18"/>
      <color rgb="FF003366"/>
      <name val="Cambria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EB9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EB9C"/>
      </patternFill>
    </fill>
    <fill>
      <patternFill patternType="solid">
        <fgColor rgb="FFFFEB9C"/>
        <bgColor rgb="FFFFFF99"/>
      </patternFill>
    </fill>
    <fill>
      <patternFill patternType="solid">
        <fgColor rgb="FF333333"/>
        <bgColor rgb="FF333300"/>
      </patternFill>
    </fill>
    <fill>
      <patternFill patternType="solid">
        <fgColor rgb="FF9999FF"/>
        <bgColor rgb="FFCC99FF"/>
      </patternFill>
    </fill>
    <fill>
      <patternFill patternType="solid">
        <fgColor rgb="FF993366"/>
        <bgColor rgb="FF993366"/>
      </patternFill>
    </fill>
    <fill>
      <patternFill patternType="solid">
        <fgColor rgb="FFFFFF00"/>
        <bgColor rgb="FFFFCC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</fills>
  <borders count="26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3">
    <xf numFmtId="0" fontId="0" fillId="0" borderId="0"/>
    <xf numFmtId="0" fontId="37" fillId="2" borderId="0" applyBorder="0" applyProtection="0"/>
    <xf numFmtId="0" fontId="37" fillId="3" borderId="0" applyBorder="0" applyProtection="0"/>
    <xf numFmtId="0" fontId="37" fillId="4" borderId="0" applyBorder="0" applyProtection="0"/>
    <xf numFmtId="0" fontId="37" fillId="5" borderId="0" applyBorder="0" applyProtection="0"/>
    <xf numFmtId="0" fontId="37" fillId="6" borderId="0" applyBorder="0" applyProtection="0"/>
    <xf numFmtId="0" fontId="37" fillId="7" borderId="0" applyBorder="0" applyProtection="0"/>
    <xf numFmtId="0" fontId="37" fillId="2" borderId="0" applyBorder="0" applyProtection="0"/>
    <xf numFmtId="0" fontId="37" fillId="3" borderId="0" applyBorder="0" applyProtection="0"/>
    <xf numFmtId="0" fontId="37" fillId="4" borderId="0" applyBorder="0" applyProtection="0"/>
    <xf numFmtId="0" fontId="37" fillId="5" borderId="0" applyBorder="0" applyProtection="0"/>
    <xf numFmtId="0" fontId="37" fillId="6" borderId="0" applyBorder="0" applyProtection="0"/>
    <xf numFmtId="0" fontId="37" fillId="7" borderId="0" applyBorder="0" applyProtection="0"/>
    <xf numFmtId="0" fontId="37" fillId="2" borderId="0" applyBorder="0" applyProtection="0"/>
    <xf numFmtId="0" fontId="37" fillId="3" borderId="0" applyBorder="0" applyProtection="0"/>
    <xf numFmtId="0" fontId="37" fillId="4" borderId="0" applyBorder="0" applyProtection="0"/>
    <xf numFmtId="0" fontId="37" fillId="5" borderId="0" applyBorder="0" applyProtection="0"/>
    <xf numFmtId="0" fontId="37" fillId="6" borderId="0" applyBorder="0" applyProtection="0"/>
    <xf numFmtId="0" fontId="37" fillId="7" borderId="0" applyBorder="0" applyProtection="0"/>
    <xf numFmtId="0" fontId="37" fillId="8" borderId="0" applyBorder="0" applyProtection="0"/>
    <xf numFmtId="0" fontId="37" fillId="9" borderId="0" applyBorder="0" applyProtection="0"/>
    <xf numFmtId="0" fontId="37" fillId="10" borderId="0" applyBorder="0" applyProtection="0"/>
    <xf numFmtId="0" fontId="37" fillId="5" borderId="0" applyBorder="0" applyProtection="0"/>
    <xf numFmtId="0" fontId="37" fillId="8" borderId="0" applyBorder="0" applyProtection="0"/>
    <xf numFmtId="0" fontId="37" fillId="11" borderId="0" applyBorder="0" applyProtection="0"/>
    <xf numFmtId="0" fontId="37" fillId="8" borderId="0" applyBorder="0" applyProtection="0"/>
    <xf numFmtId="0" fontId="37" fillId="9" borderId="0" applyBorder="0" applyProtection="0"/>
    <xf numFmtId="0" fontId="37" fillId="10" borderId="0" applyBorder="0" applyProtection="0"/>
    <xf numFmtId="0" fontId="37" fillId="5" borderId="0" applyBorder="0" applyProtection="0"/>
    <xf numFmtId="0" fontId="37" fillId="8" borderId="0" applyBorder="0" applyProtection="0"/>
    <xf numFmtId="0" fontId="37" fillId="11" borderId="0" applyBorder="0" applyProtection="0"/>
    <xf numFmtId="0" fontId="37" fillId="8" borderId="0" applyBorder="0" applyProtection="0"/>
    <xf numFmtId="0" fontId="37" fillId="9" borderId="0" applyBorder="0" applyProtection="0"/>
    <xf numFmtId="0" fontId="37" fillId="10" borderId="0" applyBorder="0" applyProtection="0"/>
    <xf numFmtId="0" fontId="37" fillId="5" borderId="0" applyBorder="0" applyProtection="0"/>
    <xf numFmtId="0" fontId="37" fillId="8" borderId="0" applyBorder="0" applyProtection="0"/>
    <xf numFmtId="0" fontId="37" fillId="11" borderId="0" applyBorder="0" applyProtection="0"/>
    <xf numFmtId="0" fontId="37" fillId="0" borderId="0" applyBorder="0" applyProtection="0">
      <alignment horizontal="left" vertical="center" indent="7"/>
    </xf>
    <xf numFmtId="0" fontId="9" fillId="12" borderId="0" applyBorder="0" applyProtection="0"/>
    <xf numFmtId="0" fontId="9" fillId="9" borderId="0" applyBorder="0" applyProtection="0"/>
    <xf numFmtId="0" fontId="9" fillId="10" borderId="0" applyBorder="0" applyProtection="0"/>
    <xf numFmtId="0" fontId="9" fillId="13" borderId="0" applyBorder="0" applyProtection="0"/>
    <xf numFmtId="0" fontId="9" fillId="14" borderId="0" applyBorder="0" applyProtection="0"/>
    <xf numFmtId="0" fontId="9" fillId="15" borderId="0" applyBorder="0" applyProtection="0"/>
    <xf numFmtId="0" fontId="9" fillId="12" borderId="0" applyBorder="0" applyProtection="0"/>
    <xf numFmtId="0" fontId="9" fillId="9" borderId="0" applyBorder="0" applyProtection="0"/>
    <xf numFmtId="0" fontId="9" fillId="10" borderId="0" applyBorder="0" applyProtection="0"/>
    <xf numFmtId="0" fontId="9" fillId="13" borderId="0" applyBorder="0" applyProtection="0"/>
    <xf numFmtId="0" fontId="9" fillId="14" borderId="0" applyBorder="0" applyProtection="0"/>
    <xf numFmtId="0" fontId="9" fillId="15" borderId="0" applyBorder="0" applyProtection="0"/>
    <xf numFmtId="0" fontId="9" fillId="12" borderId="0" applyBorder="0" applyProtection="0"/>
    <xf numFmtId="0" fontId="9" fillId="9" borderId="0" applyBorder="0" applyProtection="0"/>
    <xf numFmtId="0" fontId="9" fillId="10" borderId="0" applyBorder="0" applyProtection="0"/>
    <xf numFmtId="0" fontId="9" fillId="13" borderId="0" applyBorder="0" applyProtection="0"/>
    <xf numFmtId="0" fontId="9" fillId="14" borderId="0" applyBorder="0" applyProtection="0"/>
    <xf numFmtId="0" fontId="9" fillId="15" borderId="0" applyBorder="0" applyProtection="0"/>
    <xf numFmtId="0" fontId="9" fillId="16" borderId="0" applyBorder="0" applyProtection="0"/>
    <xf numFmtId="0" fontId="9" fillId="17" borderId="0" applyBorder="0" applyProtection="0"/>
    <xf numFmtId="0" fontId="9" fillId="18" borderId="0" applyBorder="0" applyProtection="0"/>
    <xf numFmtId="0" fontId="9" fillId="13" borderId="0" applyBorder="0" applyProtection="0"/>
    <xf numFmtId="0" fontId="9" fillId="14" borderId="0" applyBorder="0" applyProtection="0"/>
    <xf numFmtId="0" fontId="9" fillId="19" borderId="0" applyBorder="0" applyProtection="0"/>
    <xf numFmtId="0" fontId="10" fillId="20" borderId="1" applyProtection="0"/>
    <xf numFmtId="0" fontId="11" fillId="0" borderId="0" applyBorder="0" applyProtection="0"/>
    <xf numFmtId="0" fontId="12" fillId="3" borderId="0" applyBorder="0" applyProtection="0"/>
    <xf numFmtId="0" fontId="13" fillId="20" borderId="2" applyProtection="0"/>
    <xf numFmtId="0" fontId="13" fillId="20" borderId="2" applyProtection="0"/>
    <xf numFmtId="0" fontId="13" fillId="20" borderId="2" applyProtection="0"/>
    <xf numFmtId="0" fontId="14" fillId="0" borderId="3" applyProtection="0"/>
    <xf numFmtId="0" fontId="15" fillId="21" borderId="4" applyProtection="0"/>
    <xf numFmtId="164" fontId="37" fillId="0" borderId="0" applyBorder="0" applyProtection="0"/>
    <xf numFmtId="165" fontId="37" fillId="0" borderId="0" applyBorder="0" applyProtection="0"/>
    <xf numFmtId="164" fontId="37" fillId="0" borderId="0" applyBorder="0" applyProtection="0"/>
    <xf numFmtId="165" fontId="37" fillId="0" borderId="0" applyBorder="0" applyProtection="0"/>
    <xf numFmtId="165" fontId="37" fillId="0" borderId="0" applyBorder="0" applyProtection="0"/>
    <xf numFmtId="0" fontId="37" fillId="22" borderId="5" applyProtection="0"/>
    <xf numFmtId="0" fontId="16" fillId="0" borderId="6">
      <alignment horizontal="left" vertical="center" wrapText="1" indent="3"/>
    </xf>
    <xf numFmtId="0" fontId="17" fillId="7" borderId="2" applyProtection="0"/>
    <xf numFmtId="0" fontId="17" fillId="7" borderId="2" applyProtection="0"/>
    <xf numFmtId="0" fontId="18" fillId="0" borderId="7" applyProtection="0"/>
    <xf numFmtId="0" fontId="19" fillId="0" borderId="0" applyBorder="0" applyProtection="0"/>
    <xf numFmtId="166" fontId="37" fillId="0" borderId="0" applyBorder="0" applyProtection="0"/>
    <xf numFmtId="0" fontId="19" fillId="0" borderId="0" applyBorder="0" applyProtection="0"/>
    <xf numFmtId="11" fontId="37" fillId="0" borderId="0" applyBorder="0" applyProtection="0"/>
    <xf numFmtId="11" fontId="37" fillId="0" borderId="0" applyBorder="0" applyProtection="0"/>
    <xf numFmtId="11" fontId="20" fillId="0" borderId="0" applyBorder="0" applyProtection="0"/>
    <xf numFmtId="0" fontId="21" fillId="4" borderId="0" applyBorder="0" applyProtection="0"/>
    <xf numFmtId="0" fontId="22" fillId="0" borderId="8" applyProtection="0"/>
    <xf numFmtId="0" fontId="23" fillId="0" borderId="9" applyProtection="0"/>
    <xf numFmtId="0" fontId="24" fillId="0" borderId="10" applyProtection="0"/>
    <xf numFmtId="0" fontId="24" fillId="0" borderId="0" applyBorder="0" applyProtection="0"/>
    <xf numFmtId="0" fontId="25" fillId="0" borderId="0" applyBorder="0" applyProtection="0"/>
    <xf numFmtId="0" fontId="25" fillId="0" borderId="0" applyBorder="0" applyProtection="0"/>
    <xf numFmtId="0" fontId="17" fillId="7" borderId="2" applyProtection="0"/>
    <xf numFmtId="0" fontId="12" fillId="3" borderId="0" applyBorder="0" applyProtection="0"/>
    <xf numFmtId="0" fontId="25" fillId="0" borderId="0" applyBorder="0" applyProtection="0"/>
    <xf numFmtId="0" fontId="14" fillId="0" borderId="3" applyProtection="0"/>
    <xf numFmtId="0" fontId="26" fillId="23" borderId="0" applyBorder="0" applyProtection="0"/>
    <xf numFmtId="0" fontId="27" fillId="24" borderId="0" applyBorder="0" applyProtection="0"/>
    <xf numFmtId="0" fontId="26" fillId="23" borderId="0" applyBorder="0" applyProtection="0"/>
    <xf numFmtId="0" fontId="20" fillId="0" borderId="0"/>
    <xf numFmtId="0" fontId="28" fillId="0" borderId="0"/>
    <xf numFmtId="0" fontId="20" fillId="0" borderId="0"/>
    <xf numFmtId="0" fontId="2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0" fillId="0" borderId="0" applyBorder="0" applyProtection="0">
      <alignment horizontal="left" vertical="center"/>
    </xf>
    <xf numFmtId="0" fontId="37" fillId="21" borderId="0" applyBorder="0" applyProtection="0"/>
    <xf numFmtId="0" fontId="31" fillId="0" borderId="0"/>
    <xf numFmtId="0" fontId="37" fillId="22" borderId="5" applyProtection="0"/>
    <xf numFmtId="0" fontId="37" fillId="22" borderId="5" applyProtection="0"/>
    <xf numFmtId="0" fontId="10" fillId="20" borderId="1" applyProtection="0"/>
    <xf numFmtId="9" fontId="37" fillId="0" borderId="0" applyBorder="0" applyProtection="0"/>
    <xf numFmtId="9" fontId="37" fillId="0" borderId="0" applyBorder="0" applyProtection="0"/>
    <xf numFmtId="9" fontId="37" fillId="0" borderId="0" applyBorder="0" applyProtection="0"/>
    <xf numFmtId="0" fontId="21" fillId="4" borderId="0" applyBorder="0" applyProtection="0"/>
    <xf numFmtId="0" fontId="10" fillId="20" borderId="1" applyProtection="0"/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0" fontId="32" fillId="25" borderId="11" applyProtection="0">
      <alignment horizontal="right"/>
    </xf>
    <xf numFmtId="0" fontId="32" fillId="25" borderId="11" applyProtection="0">
      <alignment horizontal="right"/>
    </xf>
    <xf numFmtId="0" fontId="32" fillId="26" borderId="11" applyProtection="0">
      <alignment horizontal="right"/>
    </xf>
    <xf numFmtId="0" fontId="33" fillId="25" borderId="0" applyBorder="0" applyProtection="0">
      <alignment horizontal="left"/>
    </xf>
    <xf numFmtId="0" fontId="33" fillId="25" borderId="0" applyBorder="0" applyProtection="0">
      <alignment horizontal="left"/>
    </xf>
    <xf numFmtId="0" fontId="33" fillId="26" borderId="0" applyBorder="0" applyProtection="0">
      <alignment horizontal="left"/>
    </xf>
    <xf numFmtId="0" fontId="32" fillId="25" borderId="11" applyProtection="0">
      <alignment horizontal="left"/>
    </xf>
    <xf numFmtId="0" fontId="32" fillId="25" borderId="11" applyProtection="0">
      <alignment horizontal="left"/>
    </xf>
    <xf numFmtId="0" fontId="32" fillId="26" borderId="11" applyProtection="0">
      <alignment horizontal="lef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34" fillId="16" borderId="0" applyBorder="0" applyProtection="0">
      <alignment horizontal="left"/>
    </xf>
    <xf numFmtId="0" fontId="34" fillId="16" borderId="0" applyBorder="0" applyProtection="0">
      <alignment horizontal="left"/>
    </xf>
    <xf numFmtId="0" fontId="34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8" borderId="0" applyBorder="0" applyProtection="0">
      <alignment horizontal="lef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0" fontId="32" fillId="25" borderId="11" applyProtection="0">
      <alignment horizontal="right"/>
    </xf>
    <xf numFmtId="0" fontId="32" fillId="25" borderId="11" applyProtection="0">
      <alignment horizontal="right"/>
    </xf>
    <xf numFmtId="0" fontId="32" fillId="26" borderId="11" applyProtection="0">
      <alignment horizontal="right"/>
    </xf>
    <xf numFmtId="0" fontId="33" fillId="25" borderId="0" applyBorder="0" applyProtection="0">
      <alignment horizontal="left"/>
    </xf>
    <xf numFmtId="0" fontId="33" fillId="25" borderId="0" applyBorder="0" applyProtection="0">
      <alignment horizontal="left"/>
    </xf>
    <xf numFmtId="0" fontId="33" fillId="26" borderId="0" applyBorder="0" applyProtection="0">
      <alignment horizontal="left"/>
    </xf>
    <xf numFmtId="0" fontId="32" fillId="25" borderId="11" applyProtection="0">
      <alignment horizontal="left"/>
    </xf>
    <xf numFmtId="0" fontId="32" fillId="25" borderId="11" applyProtection="0">
      <alignment horizontal="left"/>
    </xf>
    <xf numFmtId="0" fontId="32" fillId="26" borderId="11" applyProtection="0">
      <alignment horizontal="lef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34" fillId="16" borderId="0" applyBorder="0" applyProtection="0">
      <alignment horizontal="left"/>
    </xf>
    <xf numFmtId="0" fontId="34" fillId="16" borderId="0" applyBorder="0" applyProtection="0">
      <alignment horizontal="left"/>
    </xf>
    <xf numFmtId="0" fontId="34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8" borderId="0" applyBorder="0" applyProtection="0">
      <alignment horizontal="lef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0" fontId="32" fillId="25" borderId="11" applyProtection="0">
      <alignment horizontal="right"/>
    </xf>
    <xf numFmtId="0" fontId="32" fillId="25" borderId="11" applyProtection="0">
      <alignment horizontal="right"/>
    </xf>
    <xf numFmtId="0" fontId="32" fillId="26" borderId="11" applyProtection="0">
      <alignment horizontal="right"/>
    </xf>
    <xf numFmtId="0" fontId="33" fillId="25" borderId="0" applyBorder="0" applyProtection="0">
      <alignment horizontal="left"/>
    </xf>
    <xf numFmtId="0" fontId="33" fillId="25" borderId="0" applyBorder="0" applyProtection="0">
      <alignment horizontal="left"/>
    </xf>
    <xf numFmtId="0" fontId="33" fillId="26" borderId="0" applyBorder="0" applyProtection="0">
      <alignment horizontal="left"/>
    </xf>
    <xf numFmtId="0" fontId="32" fillId="25" borderId="11" applyProtection="0">
      <alignment horizontal="left"/>
    </xf>
    <xf numFmtId="0" fontId="32" fillId="25" borderId="11" applyProtection="0">
      <alignment horizontal="left"/>
    </xf>
    <xf numFmtId="0" fontId="32" fillId="26" borderId="11" applyProtection="0">
      <alignment horizontal="lef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34" fillId="16" borderId="0" applyBorder="0" applyProtection="0">
      <alignment horizontal="left"/>
    </xf>
    <xf numFmtId="0" fontId="34" fillId="16" borderId="0" applyBorder="0" applyProtection="0">
      <alignment horizontal="left"/>
    </xf>
    <xf numFmtId="0" fontId="34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8" borderId="0" applyBorder="0" applyProtection="0">
      <alignment horizontal="lef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0" fontId="32" fillId="25" borderId="11" applyProtection="0">
      <alignment horizontal="right"/>
    </xf>
    <xf numFmtId="0" fontId="32" fillId="25" borderId="11" applyProtection="0">
      <alignment horizontal="right"/>
    </xf>
    <xf numFmtId="0" fontId="32" fillId="26" borderId="11" applyProtection="0">
      <alignment horizontal="right"/>
    </xf>
    <xf numFmtId="0" fontId="33" fillId="25" borderId="0" applyBorder="0" applyProtection="0">
      <alignment horizontal="left"/>
    </xf>
    <xf numFmtId="0" fontId="33" fillId="25" borderId="0" applyBorder="0" applyProtection="0">
      <alignment horizontal="left"/>
    </xf>
    <xf numFmtId="0" fontId="33" fillId="26" borderId="0" applyBorder="0" applyProtection="0">
      <alignment horizontal="left"/>
    </xf>
    <xf numFmtId="0" fontId="32" fillId="25" borderId="11" applyProtection="0">
      <alignment horizontal="left"/>
    </xf>
    <xf numFmtId="0" fontId="32" fillId="25" borderId="11" applyProtection="0">
      <alignment horizontal="left"/>
    </xf>
    <xf numFmtId="0" fontId="32" fillId="26" borderId="11" applyProtection="0">
      <alignment horizontal="lef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34" fillId="16" borderId="0" applyBorder="0" applyProtection="0">
      <alignment horizontal="left"/>
    </xf>
    <xf numFmtId="0" fontId="34" fillId="16" borderId="0" applyBorder="0" applyProtection="0">
      <alignment horizontal="left"/>
    </xf>
    <xf numFmtId="0" fontId="34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8" borderId="0" applyBorder="0" applyProtection="0">
      <alignment horizontal="lef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0" fontId="32" fillId="25" borderId="11" applyProtection="0">
      <alignment horizontal="right"/>
    </xf>
    <xf numFmtId="0" fontId="32" fillId="25" borderId="11" applyProtection="0">
      <alignment horizontal="right"/>
    </xf>
    <xf numFmtId="0" fontId="32" fillId="26" borderId="11" applyProtection="0">
      <alignment horizontal="right"/>
    </xf>
    <xf numFmtId="0" fontId="33" fillId="25" borderId="0" applyBorder="0" applyProtection="0">
      <alignment horizontal="left"/>
    </xf>
    <xf numFmtId="0" fontId="33" fillId="25" borderId="0" applyBorder="0" applyProtection="0">
      <alignment horizontal="left"/>
    </xf>
    <xf numFmtId="0" fontId="33" fillId="26" borderId="0" applyBorder="0" applyProtection="0">
      <alignment horizontal="left"/>
    </xf>
    <xf numFmtId="0" fontId="32" fillId="25" borderId="11" applyProtection="0">
      <alignment horizontal="left"/>
    </xf>
    <xf numFmtId="0" fontId="32" fillId="25" borderId="11" applyProtection="0">
      <alignment horizontal="left"/>
    </xf>
    <xf numFmtId="0" fontId="32" fillId="26" borderId="11" applyProtection="0">
      <alignment horizontal="lef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34" fillId="16" borderId="0" applyBorder="0" applyProtection="0">
      <alignment horizontal="left"/>
    </xf>
    <xf numFmtId="0" fontId="34" fillId="16" borderId="0" applyBorder="0" applyProtection="0">
      <alignment horizontal="left"/>
    </xf>
    <xf numFmtId="0" fontId="34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8" borderId="0" applyBorder="0" applyProtection="0">
      <alignment horizontal="lef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0" fontId="32" fillId="25" borderId="11" applyProtection="0">
      <alignment horizontal="right"/>
    </xf>
    <xf numFmtId="0" fontId="32" fillId="25" borderId="11" applyProtection="0">
      <alignment horizontal="right"/>
    </xf>
    <xf numFmtId="0" fontId="32" fillId="26" borderId="11" applyProtection="0">
      <alignment horizontal="right"/>
    </xf>
    <xf numFmtId="0" fontId="33" fillId="25" borderId="0" applyBorder="0" applyProtection="0">
      <alignment horizontal="left"/>
    </xf>
    <xf numFmtId="0" fontId="33" fillId="25" borderId="0" applyBorder="0" applyProtection="0">
      <alignment horizontal="left"/>
    </xf>
    <xf numFmtId="0" fontId="33" fillId="26" borderId="0" applyBorder="0" applyProtection="0">
      <alignment horizontal="left"/>
    </xf>
    <xf numFmtId="0" fontId="32" fillId="25" borderId="11" applyProtection="0">
      <alignment horizontal="left"/>
    </xf>
    <xf numFmtId="0" fontId="32" fillId="25" borderId="11" applyProtection="0">
      <alignment horizontal="left"/>
    </xf>
    <xf numFmtId="0" fontId="32" fillId="26" borderId="11" applyProtection="0">
      <alignment horizontal="lef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34" fillId="16" borderId="0" applyBorder="0" applyProtection="0">
      <alignment horizontal="left"/>
    </xf>
    <xf numFmtId="0" fontId="34" fillId="16" borderId="0" applyBorder="0" applyProtection="0">
      <alignment horizontal="left"/>
    </xf>
    <xf numFmtId="0" fontId="34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8" borderId="0" applyBorder="0" applyProtection="0">
      <alignment horizontal="lef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0" fontId="32" fillId="25" borderId="11" applyProtection="0">
      <alignment horizontal="right"/>
    </xf>
    <xf numFmtId="0" fontId="32" fillId="25" borderId="11" applyProtection="0">
      <alignment horizontal="right"/>
    </xf>
    <xf numFmtId="0" fontId="32" fillId="26" borderId="11" applyProtection="0">
      <alignment horizontal="right"/>
    </xf>
    <xf numFmtId="0" fontId="33" fillId="25" borderId="0" applyBorder="0" applyProtection="0">
      <alignment horizontal="left"/>
    </xf>
    <xf numFmtId="0" fontId="33" fillId="25" borderId="0" applyBorder="0" applyProtection="0">
      <alignment horizontal="left"/>
    </xf>
    <xf numFmtId="0" fontId="33" fillId="26" borderId="0" applyBorder="0" applyProtection="0">
      <alignment horizontal="left"/>
    </xf>
    <xf numFmtId="0" fontId="32" fillId="25" borderId="11" applyProtection="0">
      <alignment horizontal="left"/>
    </xf>
    <xf numFmtId="0" fontId="32" fillId="25" borderId="11" applyProtection="0">
      <alignment horizontal="left"/>
    </xf>
    <xf numFmtId="0" fontId="32" fillId="26" borderId="11" applyProtection="0">
      <alignment horizontal="lef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34" fillId="16" borderId="0" applyBorder="0" applyProtection="0">
      <alignment horizontal="left"/>
    </xf>
    <xf numFmtId="0" fontId="34" fillId="16" borderId="0" applyBorder="0" applyProtection="0">
      <alignment horizontal="left"/>
    </xf>
    <xf numFmtId="0" fontId="34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8" borderId="0" applyBorder="0" applyProtection="0">
      <alignment horizontal="lef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0" fontId="32" fillId="25" borderId="11" applyProtection="0">
      <alignment horizontal="right"/>
    </xf>
    <xf numFmtId="0" fontId="32" fillId="25" borderId="11" applyProtection="0">
      <alignment horizontal="right"/>
    </xf>
    <xf numFmtId="0" fontId="32" fillId="26" borderId="11" applyProtection="0">
      <alignment horizontal="right"/>
    </xf>
    <xf numFmtId="0" fontId="33" fillId="25" borderId="0" applyBorder="0" applyProtection="0">
      <alignment horizontal="left"/>
    </xf>
    <xf numFmtId="0" fontId="33" fillId="25" borderId="0" applyBorder="0" applyProtection="0">
      <alignment horizontal="left"/>
    </xf>
    <xf numFmtId="0" fontId="33" fillId="26" borderId="0" applyBorder="0" applyProtection="0">
      <alignment horizontal="left"/>
    </xf>
    <xf numFmtId="0" fontId="32" fillId="25" borderId="11" applyProtection="0">
      <alignment horizontal="left"/>
    </xf>
    <xf numFmtId="0" fontId="32" fillId="25" borderId="11" applyProtection="0">
      <alignment horizontal="left"/>
    </xf>
    <xf numFmtId="0" fontId="32" fillId="26" borderId="11" applyProtection="0">
      <alignment horizontal="lef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34" fillId="16" borderId="0" applyBorder="0" applyProtection="0">
      <alignment horizontal="left"/>
    </xf>
    <xf numFmtId="0" fontId="34" fillId="16" borderId="0" applyBorder="0" applyProtection="0">
      <alignment horizontal="left"/>
    </xf>
    <xf numFmtId="0" fontId="34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8" borderId="0" applyBorder="0" applyProtection="0">
      <alignment horizontal="lef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0" fontId="32" fillId="25" borderId="11" applyProtection="0">
      <alignment horizontal="right"/>
    </xf>
    <xf numFmtId="0" fontId="32" fillId="25" borderId="11" applyProtection="0">
      <alignment horizontal="right"/>
    </xf>
    <xf numFmtId="0" fontId="32" fillId="26" borderId="11" applyProtection="0">
      <alignment horizontal="right"/>
    </xf>
    <xf numFmtId="0" fontId="33" fillId="25" borderId="0" applyBorder="0" applyProtection="0">
      <alignment horizontal="left"/>
    </xf>
    <xf numFmtId="0" fontId="33" fillId="25" borderId="0" applyBorder="0" applyProtection="0">
      <alignment horizontal="left"/>
    </xf>
    <xf numFmtId="0" fontId="33" fillId="26" borderId="0" applyBorder="0" applyProtection="0">
      <alignment horizontal="left"/>
    </xf>
    <xf numFmtId="0" fontId="32" fillId="25" borderId="11" applyProtection="0">
      <alignment horizontal="left"/>
    </xf>
    <xf numFmtId="0" fontId="32" fillId="25" borderId="11" applyProtection="0">
      <alignment horizontal="left"/>
    </xf>
    <xf numFmtId="0" fontId="32" fillId="26" borderId="11" applyProtection="0">
      <alignment horizontal="lef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34" fillId="16" borderId="0" applyBorder="0" applyProtection="0">
      <alignment horizontal="left"/>
    </xf>
    <xf numFmtId="0" fontId="34" fillId="16" borderId="0" applyBorder="0" applyProtection="0">
      <alignment horizontal="left"/>
    </xf>
    <xf numFmtId="0" fontId="34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8" borderId="0" applyBorder="0" applyProtection="0">
      <alignment horizontal="lef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0" fontId="32" fillId="25" borderId="11" applyProtection="0">
      <alignment horizontal="right"/>
    </xf>
    <xf numFmtId="0" fontId="32" fillId="25" borderId="11" applyProtection="0">
      <alignment horizontal="right"/>
    </xf>
    <xf numFmtId="0" fontId="32" fillId="26" borderId="11" applyProtection="0">
      <alignment horizontal="right"/>
    </xf>
    <xf numFmtId="0" fontId="33" fillId="25" borderId="0" applyBorder="0" applyProtection="0">
      <alignment horizontal="left"/>
    </xf>
    <xf numFmtId="0" fontId="33" fillId="25" borderId="0" applyBorder="0" applyProtection="0">
      <alignment horizontal="left"/>
    </xf>
    <xf numFmtId="0" fontId="33" fillId="26" borderId="0" applyBorder="0" applyProtection="0">
      <alignment horizontal="left"/>
    </xf>
    <xf numFmtId="0" fontId="32" fillId="25" borderId="11" applyProtection="0">
      <alignment horizontal="left"/>
    </xf>
    <xf numFmtId="0" fontId="32" fillId="25" borderId="11" applyProtection="0">
      <alignment horizontal="left"/>
    </xf>
    <xf numFmtId="0" fontId="32" fillId="26" borderId="11" applyProtection="0">
      <alignment horizontal="lef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34" fillId="16" borderId="0" applyBorder="0" applyProtection="0">
      <alignment horizontal="left"/>
    </xf>
    <xf numFmtId="0" fontId="34" fillId="16" borderId="0" applyBorder="0" applyProtection="0">
      <alignment horizontal="left"/>
    </xf>
    <xf numFmtId="0" fontId="34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8" borderId="0" applyBorder="0" applyProtection="0">
      <alignment horizontal="lef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0" fontId="32" fillId="25" borderId="11" applyProtection="0">
      <alignment horizontal="right"/>
    </xf>
    <xf numFmtId="0" fontId="32" fillId="25" borderId="11" applyProtection="0">
      <alignment horizontal="right"/>
    </xf>
    <xf numFmtId="0" fontId="32" fillId="26" borderId="11" applyProtection="0">
      <alignment horizontal="right"/>
    </xf>
    <xf numFmtId="0" fontId="33" fillId="25" borderId="0" applyBorder="0" applyProtection="0">
      <alignment horizontal="left"/>
    </xf>
    <xf numFmtId="0" fontId="33" fillId="25" borderId="0" applyBorder="0" applyProtection="0">
      <alignment horizontal="left"/>
    </xf>
    <xf numFmtId="0" fontId="33" fillId="26" borderId="0" applyBorder="0" applyProtection="0">
      <alignment horizontal="left"/>
    </xf>
    <xf numFmtId="0" fontId="32" fillId="25" borderId="11" applyProtection="0">
      <alignment horizontal="left"/>
    </xf>
    <xf numFmtId="0" fontId="32" fillId="25" borderId="11" applyProtection="0">
      <alignment horizontal="left"/>
    </xf>
    <xf numFmtId="0" fontId="32" fillId="26" borderId="11" applyProtection="0">
      <alignment horizontal="lef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34" fillId="16" borderId="0" applyBorder="0" applyProtection="0">
      <alignment horizontal="left"/>
    </xf>
    <xf numFmtId="0" fontId="34" fillId="16" borderId="0" applyBorder="0" applyProtection="0">
      <alignment horizontal="left"/>
    </xf>
    <xf numFmtId="0" fontId="34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8" borderId="0" applyBorder="0" applyProtection="0">
      <alignment horizontal="lef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0" fontId="32" fillId="25" borderId="11" applyProtection="0">
      <alignment horizontal="right"/>
    </xf>
    <xf numFmtId="0" fontId="32" fillId="25" borderId="11" applyProtection="0">
      <alignment horizontal="right"/>
    </xf>
    <xf numFmtId="0" fontId="32" fillId="26" borderId="11" applyProtection="0">
      <alignment horizontal="right"/>
    </xf>
    <xf numFmtId="0" fontId="33" fillId="25" borderId="0" applyBorder="0" applyProtection="0">
      <alignment horizontal="left"/>
    </xf>
    <xf numFmtId="0" fontId="33" fillId="25" borderId="0" applyBorder="0" applyProtection="0">
      <alignment horizontal="left"/>
    </xf>
    <xf numFmtId="0" fontId="33" fillId="26" borderId="0" applyBorder="0" applyProtection="0">
      <alignment horizontal="left"/>
    </xf>
    <xf numFmtId="0" fontId="32" fillId="25" borderId="11" applyProtection="0">
      <alignment horizontal="left"/>
    </xf>
    <xf numFmtId="0" fontId="32" fillId="25" borderId="11" applyProtection="0">
      <alignment horizontal="left"/>
    </xf>
    <xf numFmtId="0" fontId="32" fillId="26" borderId="11" applyProtection="0">
      <alignment horizontal="lef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34" fillId="16" borderId="0" applyBorder="0" applyProtection="0">
      <alignment horizontal="left"/>
    </xf>
    <xf numFmtId="0" fontId="34" fillId="16" borderId="0" applyBorder="0" applyProtection="0">
      <alignment horizontal="left"/>
    </xf>
    <xf numFmtId="0" fontId="34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8" borderId="0" applyBorder="0" applyProtection="0">
      <alignment horizontal="lef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49" fontId="20" fillId="0" borderId="11" applyProtection="0">
      <alignment horizontal="right"/>
    </xf>
    <xf numFmtId="0" fontId="32" fillId="25" borderId="11" applyProtection="0">
      <alignment horizontal="right"/>
    </xf>
    <xf numFmtId="0" fontId="32" fillId="25" borderId="11" applyProtection="0">
      <alignment horizontal="right"/>
    </xf>
    <xf numFmtId="0" fontId="32" fillId="26" borderId="11" applyProtection="0">
      <alignment horizontal="right"/>
    </xf>
    <xf numFmtId="0" fontId="33" fillId="25" borderId="0" applyBorder="0" applyProtection="0">
      <alignment horizontal="left"/>
    </xf>
    <xf numFmtId="0" fontId="33" fillId="25" borderId="0" applyBorder="0" applyProtection="0">
      <alignment horizontal="left"/>
    </xf>
    <xf numFmtId="0" fontId="33" fillId="26" borderId="0" applyBorder="0" applyProtection="0">
      <alignment horizontal="left"/>
    </xf>
    <xf numFmtId="0" fontId="32" fillId="25" borderId="11" applyProtection="0">
      <alignment horizontal="left"/>
    </xf>
    <xf numFmtId="0" fontId="32" fillId="25" borderId="11" applyProtection="0">
      <alignment horizontal="left"/>
    </xf>
    <xf numFmtId="0" fontId="32" fillId="26" borderId="11" applyProtection="0">
      <alignment horizontal="lef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20" fillId="0" borderId="11" applyProtection="0">
      <alignment horizontal="right"/>
    </xf>
    <xf numFmtId="0" fontId="34" fillId="16" borderId="0" applyBorder="0" applyProtection="0">
      <alignment horizontal="left"/>
    </xf>
    <xf numFmtId="0" fontId="34" fillId="16" borderId="0" applyBorder="0" applyProtection="0">
      <alignment horizontal="left"/>
    </xf>
    <xf numFmtId="0" fontId="34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7" borderId="0" applyBorder="0" applyProtection="0">
      <alignment horizontal="left"/>
    </xf>
    <xf numFmtId="0" fontId="35" fillId="28" borderId="0" applyBorder="0" applyProtection="0">
      <alignment horizontal="left"/>
    </xf>
    <xf numFmtId="0" fontId="19" fillId="0" borderId="0" applyBorder="0" applyProtection="0"/>
    <xf numFmtId="0" fontId="36" fillId="0" borderId="0" applyBorder="0" applyProtection="0"/>
    <xf numFmtId="0" fontId="36" fillId="0" borderId="0" applyBorder="0" applyProtection="0"/>
    <xf numFmtId="0" fontId="22" fillId="0" borderId="8" applyProtection="0"/>
    <xf numFmtId="0" fontId="23" fillId="0" borderId="9" applyProtection="0"/>
    <xf numFmtId="0" fontId="24" fillId="0" borderId="10" applyProtection="0"/>
    <xf numFmtId="0" fontId="24" fillId="0" borderId="0" applyBorder="0" applyProtection="0"/>
    <xf numFmtId="0" fontId="18" fillId="0" borderId="7" applyProtection="0"/>
    <xf numFmtId="0" fontId="15" fillId="21" borderId="4" applyProtection="0"/>
    <xf numFmtId="0" fontId="11" fillId="0" borderId="0" applyBorder="0" applyProtection="0"/>
    <xf numFmtId="0" fontId="11" fillId="0" borderId="0" applyBorder="0" applyProtection="0"/>
    <xf numFmtId="4" fontId="16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41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0" fontId="37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37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65">
    <xf numFmtId="0" fontId="0" fillId="0" borderId="0" xfId="0"/>
    <xf numFmtId="170" fontId="0" fillId="0" borderId="0" xfId="428" applyNumberFormat="1" applyFont="1" applyFill="1" applyBorder="1"/>
    <xf numFmtId="170" fontId="0" fillId="0" borderId="11" xfId="428" applyNumberFormat="1" applyFont="1" applyFill="1" applyBorder="1" applyAlignment="1">
      <alignment horizontal="center"/>
    </xf>
    <xf numFmtId="9" fontId="0" fillId="0" borderId="11" xfId="429" applyFont="1" applyFill="1" applyBorder="1" applyAlignment="1">
      <alignment horizontal="center"/>
    </xf>
    <xf numFmtId="170" fontId="0" fillId="0" borderId="11" xfId="428" applyNumberFormat="1" applyFont="1" applyFill="1" applyBorder="1" applyAlignment="1"/>
    <xf numFmtId="170" fontId="38" fillId="0" borderId="0" xfId="428" applyNumberFormat="1" applyFont="1" applyFill="1" applyBorder="1" applyAlignment="1">
      <alignment horizontal="center"/>
    </xf>
    <xf numFmtId="10" fontId="0" fillId="0" borderId="0" xfId="429" applyNumberFormat="1" applyFont="1" applyFill="1" applyBorder="1" applyAlignment="1">
      <alignment horizontal="center"/>
    </xf>
    <xf numFmtId="9" fontId="0" fillId="0" borderId="11" xfId="429" applyFont="1" applyFill="1" applyBorder="1"/>
    <xf numFmtId="0" fontId="38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center"/>
    </xf>
    <xf numFmtId="0" fontId="39" fillId="0" borderId="0" xfId="0" applyFont="1" applyAlignment="1">
      <alignment horizontal="center"/>
    </xf>
    <xf numFmtId="171" fontId="0" fillId="0" borderId="0" xfId="0" applyNumberFormat="1"/>
    <xf numFmtId="0" fontId="0" fillId="32" borderId="0" xfId="0" applyFill="1"/>
    <xf numFmtId="0" fontId="0" fillId="33" borderId="0" xfId="0" applyFill="1"/>
    <xf numFmtId="171" fontId="0" fillId="33" borderId="0" xfId="0" applyNumberFormat="1" applyFill="1"/>
    <xf numFmtId="0" fontId="0" fillId="0" borderId="0" xfId="0" applyAlignment="1">
      <alignment horizontal="right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7" fillId="0" borderId="0" xfId="430"/>
    <xf numFmtId="0" fontId="7" fillId="0" borderId="19" xfId="430" applyBorder="1"/>
    <xf numFmtId="0" fontId="7" fillId="0" borderId="15" xfId="430" applyBorder="1"/>
    <xf numFmtId="0" fontId="7" fillId="0" borderId="20" xfId="430" applyBorder="1"/>
    <xf numFmtId="0" fontId="7" fillId="0" borderId="21" xfId="430" applyBorder="1"/>
    <xf numFmtId="11" fontId="7" fillId="0" borderId="22" xfId="430" applyNumberFormat="1" applyBorder="1"/>
    <xf numFmtId="0" fontId="7" fillId="0" borderId="22" xfId="430" applyBorder="1"/>
    <xf numFmtId="11" fontId="7" fillId="0" borderId="0" xfId="430" applyNumberFormat="1"/>
    <xf numFmtId="11" fontId="0" fillId="0" borderId="0" xfId="0" applyNumberFormat="1"/>
    <xf numFmtId="0" fontId="38" fillId="0" borderId="0" xfId="0" applyFont="1"/>
    <xf numFmtId="0" fontId="40" fillId="0" borderId="0" xfId="0" applyFont="1"/>
    <xf numFmtId="0" fontId="8" fillId="0" borderId="0" xfId="427"/>
    <xf numFmtId="0" fontId="8" fillId="0" borderId="0" xfId="427" applyAlignment="1">
      <alignment horizontal="center"/>
    </xf>
    <xf numFmtId="168" fontId="8" fillId="0" borderId="0" xfId="427" applyNumberFormat="1" applyAlignment="1">
      <alignment horizontal="center"/>
    </xf>
    <xf numFmtId="169" fontId="8" fillId="0" borderId="0" xfId="427" applyNumberFormat="1"/>
    <xf numFmtId="43" fontId="8" fillId="0" borderId="0" xfId="427" applyNumberFormat="1"/>
    <xf numFmtId="0" fontId="8" fillId="0" borderId="0" xfId="427" applyAlignment="1">
      <alignment horizontal="right"/>
    </xf>
    <xf numFmtId="0" fontId="38" fillId="0" borderId="11" xfId="427" applyFont="1" applyBorder="1" applyAlignment="1">
      <alignment horizontal="center" wrapText="1"/>
    </xf>
    <xf numFmtId="0" fontId="8" fillId="0" borderId="11" xfId="427" applyBorder="1"/>
    <xf numFmtId="171" fontId="8" fillId="0" borderId="11" xfId="427" applyNumberFormat="1" applyBorder="1" applyAlignment="1">
      <alignment horizontal="center"/>
    </xf>
    <xf numFmtId="172" fontId="8" fillId="0" borderId="11" xfId="427" applyNumberFormat="1" applyBorder="1"/>
    <xf numFmtId="1" fontId="8" fillId="0" borderId="11" xfId="427" applyNumberFormat="1" applyBorder="1"/>
    <xf numFmtId="170" fontId="8" fillId="0" borderId="0" xfId="427" applyNumberFormat="1"/>
    <xf numFmtId="0" fontId="38" fillId="0" borderId="0" xfId="427" applyFont="1"/>
    <xf numFmtId="0" fontId="8" fillId="0" borderId="11" xfId="427" applyBorder="1" applyAlignment="1">
      <alignment horizontal="right"/>
    </xf>
    <xf numFmtId="170" fontId="8" fillId="0" borderId="11" xfId="427" applyNumberFormat="1" applyBorder="1"/>
    <xf numFmtId="170" fontId="8" fillId="0" borderId="11" xfId="427" applyNumberFormat="1" applyBorder="1" applyAlignment="1">
      <alignment horizontal="center"/>
    </xf>
    <xf numFmtId="0" fontId="38" fillId="0" borderId="23" xfId="427" applyFont="1" applyBorder="1" applyAlignment="1">
      <alignment horizontal="center"/>
    </xf>
    <xf numFmtId="0" fontId="38" fillId="0" borderId="25" xfId="427" applyFont="1" applyBorder="1" applyAlignment="1">
      <alignment horizontal="center"/>
    </xf>
    <xf numFmtId="0" fontId="38" fillId="0" borderId="24" xfId="427" applyFont="1" applyBorder="1" applyAlignment="1">
      <alignment horizontal="center"/>
    </xf>
    <xf numFmtId="0" fontId="6" fillId="0" borderId="0" xfId="432"/>
    <xf numFmtId="11" fontId="0" fillId="0" borderId="0" xfId="433" applyNumberFormat="1" applyFont="1"/>
    <xf numFmtId="0" fontId="0" fillId="29" borderId="0" xfId="0" applyFill="1"/>
    <xf numFmtId="0" fontId="5" fillId="0" borderId="0" xfId="427" applyFont="1"/>
    <xf numFmtId="174" fontId="8" fillId="0" borderId="0" xfId="427" applyNumberFormat="1"/>
    <xf numFmtId="174" fontId="5" fillId="0" borderId="0" xfId="427" applyNumberFormat="1" applyFont="1" applyAlignment="1">
      <alignment horizontal="right"/>
    </xf>
    <xf numFmtId="0" fontId="37" fillId="0" borderId="0" xfId="436"/>
    <xf numFmtId="167" fontId="37" fillId="0" borderId="0" xfId="436" applyNumberFormat="1"/>
    <xf numFmtId="0" fontId="4" fillId="0" borderId="0" xfId="437"/>
    <xf numFmtId="11" fontId="4" fillId="0" borderId="0" xfId="437" applyNumberFormat="1"/>
    <xf numFmtId="175" fontId="4" fillId="0" borderId="0" xfId="437" applyNumberFormat="1"/>
    <xf numFmtId="2" fontId="4" fillId="0" borderId="0" xfId="437" applyNumberFormat="1"/>
    <xf numFmtId="0" fontId="4" fillId="0" borderId="11" xfId="437" applyBorder="1" applyAlignment="1">
      <alignment horizontal="center" vertical="top"/>
    </xf>
    <xf numFmtId="9" fontId="0" fillId="0" borderId="0" xfId="438" applyFont="1"/>
    <xf numFmtId="176" fontId="4" fillId="0" borderId="0" xfId="437" applyNumberFormat="1"/>
    <xf numFmtId="1" fontId="4" fillId="0" borderId="0" xfId="437" applyNumberFormat="1"/>
    <xf numFmtId="11" fontId="3" fillId="0" borderId="0" xfId="432" applyNumberFormat="1" applyFont="1"/>
    <xf numFmtId="177" fontId="3" fillId="0" borderId="0" xfId="432" applyNumberFormat="1" applyFont="1"/>
    <xf numFmtId="0" fontId="3" fillId="0" borderId="11" xfId="0" applyFont="1" applyBorder="1" applyAlignment="1">
      <alignment horizontal="center" vertical="top"/>
    </xf>
    <xf numFmtId="0" fontId="43" fillId="0" borderId="0" xfId="0" applyFont="1"/>
    <xf numFmtId="0" fontId="3" fillId="0" borderId="0" xfId="441"/>
    <xf numFmtId="0" fontId="38" fillId="0" borderId="11" xfId="441" applyFont="1" applyBorder="1" applyAlignment="1">
      <alignment horizontal="center" vertical="top"/>
    </xf>
    <xf numFmtId="11" fontId="3" fillId="0" borderId="0" xfId="441" applyNumberFormat="1"/>
    <xf numFmtId="0" fontId="3" fillId="0" borderId="11" xfId="441" applyBorder="1" applyAlignment="1">
      <alignment horizontal="center" vertical="top"/>
    </xf>
    <xf numFmtId="0" fontId="2" fillId="0" borderId="0" xfId="437" applyFont="1"/>
    <xf numFmtId="0" fontId="41" fillId="37" borderId="11" xfId="431" applyFill="1" applyBorder="1"/>
    <xf numFmtId="10" fontId="41" fillId="37" borderId="11" xfId="431" applyNumberFormat="1" applyFill="1" applyBorder="1"/>
    <xf numFmtId="11" fontId="0" fillId="38" borderId="11" xfId="433" applyNumberFormat="1" applyFont="1" applyFill="1" applyBorder="1"/>
    <xf numFmtId="173" fontId="6" fillId="38" borderId="11" xfId="432" applyNumberFormat="1" applyFill="1" applyBorder="1"/>
    <xf numFmtId="0" fontId="6" fillId="37" borderId="11" xfId="432" applyFill="1" applyBorder="1"/>
    <xf numFmtId="0" fontId="41" fillId="38" borderId="11" xfId="431" applyFill="1" applyBorder="1"/>
    <xf numFmtId="10" fontId="41" fillId="38" borderId="11" xfId="431" applyNumberFormat="1" applyFill="1" applyBorder="1"/>
    <xf numFmtId="0" fontId="6" fillId="38" borderId="11" xfId="432" applyFill="1" applyBorder="1"/>
    <xf numFmtId="0" fontId="41" fillId="37" borderId="0" xfId="431" applyFill="1"/>
    <xf numFmtId="10" fontId="0" fillId="38" borderId="11" xfId="434" applyNumberFormat="1" applyFont="1" applyFill="1" applyBorder="1"/>
    <xf numFmtId="0" fontId="44" fillId="39" borderId="11" xfId="431" applyFont="1" applyFill="1" applyBorder="1"/>
    <xf numFmtId="0" fontId="44" fillId="39" borderId="11" xfId="431" applyFont="1" applyFill="1" applyBorder="1" applyAlignment="1">
      <alignment horizontal="center"/>
    </xf>
    <xf numFmtId="11" fontId="6" fillId="38" borderId="11" xfId="432" applyNumberFormat="1" applyFill="1" applyBorder="1"/>
    <xf numFmtId="0" fontId="40" fillId="38" borderId="11" xfId="432" applyFont="1" applyFill="1" applyBorder="1" applyAlignment="1">
      <alignment horizontal="center"/>
    </xf>
    <xf numFmtId="0" fontId="44" fillId="37" borderId="11" xfId="431" applyFont="1" applyFill="1" applyBorder="1"/>
    <xf numFmtId="0" fontId="40" fillId="38" borderId="11" xfId="432" applyFont="1" applyFill="1" applyBorder="1"/>
    <xf numFmtId="0" fontId="45" fillId="0" borderId="0" xfId="432" applyFont="1"/>
    <xf numFmtId="0" fontId="38" fillId="0" borderId="0" xfId="430" applyFont="1" applyAlignment="1">
      <alignment horizontal="center" vertical="center"/>
    </xf>
    <xf numFmtId="0" fontId="3" fillId="38" borderId="0" xfId="441" applyFill="1"/>
    <xf numFmtId="0" fontId="3" fillId="0" borderId="11" xfId="441" applyBorder="1"/>
    <xf numFmtId="9" fontId="0" fillId="0" borderId="11" xfId="442" applyFont="1" applyBorder="1"/>
    <xf numFmtId="0" fontId="40" fillId="0" borderId="11" xfId="441" applyFont="1" applyBorder="1" applyAlignment="1">
      <alignment horizontal="center" vertical="top"/>
    </xf>
    <xf numFmtId="0" fontId="40" fillId="0" borderId="11" xfId="441" applyFon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3" fillId="0" borderId="11" xfId="0" applyFont="1" applyBorder="1" applyAlignment="1">
      <alignment horizontal="center" vertical="top"/>
    </xf>
    <xf numFmtId="0" fontId="3" fillId="0" borderId="11" xfId="441" applyBorder="1" applyAlignment="1">
      <alignment horizontal="center" vertical="top"/>
    </xf>
    <xf numFmtId="0" fontId="7" fillId="0" borderId="16" xfId="430" applyBorder="1" applyAlignment="1">
      <alignment horizontal="center"/>
    </xf>
    <xf numFmtId="0" fontId="7" fillId="0" borderId="17" xfId="430" applyBorder="1" applyAlignment="1">
      <alignment horizontal="center"/>
    </xf>
    <xf numFmtId="0" fontId="7" fillId="0" borderId="18" xfId="430" applyBorder="1" applyAlignment="1">
      <alignment horizontal="center"/>
    </xf>
    <xf numFmtId="0" fontId="4" fillId="0" borderId="11" xfId="437" applyBorder="1" applyAlignment="1">
      <alignment horizontal="center" vertical="top"/>
    </xf>
    <xf numFmtId="0" fontId="39" fillId="0" borderId="0" xfId="0" applyFont="1"/>
    <xf numFmtId="0" fontId="43" fillId="0" borderId="0" xfId="0" applyFont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1" fillId="29" borderId="11" xfId="0" applyFont="1" applyFill="1" applyBorder="1" applyAlignment="1">
      <alignment horizontal="center" vertical="top"/>
    </xf>
    <xf numFmtId="0" fontId="1" fillId="30" borderId="11" xfId="0" applyFont="1" applyFill="1" applyBorder="1" applyAlignment="1">
      <alignment horizontal="center" vertical="top"/>
    </xf>
    <xf numFmtId="0" fontId="1" fillId="31" borderId="11" xfId="0" applyFont="1" applyFill="1" applyBorder="1" applyAlignment="1">
      <alignment horizontal="center" vertical="top"/>
    </xf>
    <xf numFmtId="0" fontId="43" fillId="32" borderId="0" xfId="0" applyFont="1" applyFill="1"/>
    <xf numFmtId="0" fontId="43" fillId="33" borderId="0" xfId="0" applyFont="1" applyFill="1"/>
    <xf numFmtId="0" fontId="43" fillId="0" borderId="0" xfId="0" applyFont="1" applyAlignment="1">
      <alignment horizontal="right"/>
    </xf>
    <xf numFmtId="0" fontId="43" fillId="0" borderId="11" xfId="0" applyFont="1" applyBorder="1"/>
    <xf numFmtId="0" fontId="38" fillId="0" borderId="11" xfId="0" applyFont="1" applyFill="1" applyBorder="1" applyAlignment="1">
      <alignment horizontal="center" vertical="top"/>
    </xf>
    <xf numFmtId="0" fontId="0" fillId="0" borderId="11" xfId="0" applyBorder="1" applyAlignment="1">
      <alignment horizontal="center" vertical="center"/>
    </xf>
    <xf numFmtId="0" fontId="38" fillId="0" borderId="0" xfId="441" applyFont="1"/>
    <xf numFmtId="0" fontId="1" fillId="0" borderId="11" xfId="0" applyFont="1" applyBorder="1" applyAlignment="1">
      <alignment horizontal="center" vertical="top"/>
    </xf>
    <xf numFmtId="0" fontId="1" fillId="0" borderId="0" xfId="441" applyFont="1"/>
    <xf numFmtId="0" fontId="1" fillId="32" borderId="11" xfId="441" applyFont="1" applyFill="1" applyBorder="1" applyAlignment="1">
      <alignment horizontal="center" vertical="top"/>
    </xf>
    <xf numFmtId="0" fontId="1" fillId="0" borderId="11" xfId="441" applyFont="1" applyBorder="1" applyAlignment="1">
      <alignment horizontal="center" vertical="top"/>
    </xf>
    <xf numFmtId="0" fontId="3" fillId="32" borderId="11" xfId="441" applyFill="1" applyBorder="1"/>
    <xf numFmtId="173" fontId="3" fillId="32" borderId="11" xfId="440" applyNumberFormat="1" applyFont="1" applyFill="1" applyBorder="1"/>
    <xf numFmtId="9" fontId="3" fillId="32" borderId="11" xfId="440" applyFont="1" applyFill="1" applyBorder="1"/>
    <xf numFmtId="173" fontId="3" fillId="0" borderId="11" xfId="440" applyNumberFormat="1" applyFont="1" applyBorder="1"/>
    <xf numFmtId="0" fontId="7" fillId="0" borderId="23" xfId="430" applyBorder="1" applyAlignment="1">
      <alignment horizontal="center" vertical="top"/>
    </xf>
    <xf numFmtId="0" fontId="5" fillId="29" borderId="23" xfId="0" applyFont="1" applyFill="1" applyBorder="1" applyAlignment="1">
      <alignment horizontal="center" vertical="top"/>
    </xf>
    <xf numFmtId="0" fontId="5" fillId="30" borderId="23" xfId="0" applyFont="1" applyFill="1" applyBorder="1" applyAlignment="1">
      <alignment horizontal="center" vertical="top"/>
    </xf>
    <xf numFmtId="0" fontId="5" fillId="31" borderId="23" xfId="0" applyFont="1" applyFill="1" applyBorder="1" applyAlignment="1">
      <alignment horizontal="center" vertical="top"/>
    </xf>
    <xf numFmtId="0" fontId="0" fillId="0" borderId="11" xfId="0" applyBorder="1"/>
    <xf numFmtId="0" fontId="7" fillId="0" borderId="11" xfId="430" applyBorder="1"/>
    <xf numFmtId="167" fontId="0" fillId="0" borderId="11" xfId="0" applyNumberFormat="1" applyBorder="1"/>
    <xf numFmtId="11" fontId="0" fillId="0" borderId="11" xfId="0" applyNumberFormat="1" applyBorder="1"/>
    <xf numFmtId="11" fontId="7" fillId="0" borderId="11" xfId="430" applyNumberFormat="1" applyBorder="1"/>
    <xf numFmtId="0" fontId="1" fillId="0" borderId="11" xfId="430" applyFont="1" applyBorder="1"/>
    <xf numFmtId="0" fontId="38" fillId="0" borderId="11" xfId="430" applyFont="1" applyBorder="1" applyAlignment="1">
      <alignment horizontal="center" vertical="center" wrapText="1"/>
    </xf>
    <xf numFmtId="0" fontId="1" fillId="0" borderId="11" xfId="441" applyFont="1" applyBorder="1" applyAlignment="1">
      <alignment horizontal="center" vertical="center"/>
    </xf>
    <xf numFmtId="0" fontId="3" fillId="0" borderId="11" xfId="441" applyBorder="1" applyAlignment="1">
      <alignment horizontal="center" vertical="center"/>
    </xf>
    <xf numFmtId="0" fontId="1" fillId="0" borderId="11" xfId="441" applyFont="1" applyBorder="1"/>
    <xf numFmtId="0" fontId="38" fillId="0" borderId="11" xfId="441" applyFont="1" applyBorder="1"/>
    <xf numFmtId="0" fontId="38" fillId="0" borderId="11" xfId="441" applyFont="1" applyBorder="1" applyAlignment="1">
      <alignment horizontal="center" vertical="center"/>
    </xf>
    <xf numFmtId="0" fontId="1" fillId="0" borderId="12" xfId="441" applyFont="1" applyBorder="1" applyAlignment="1">
      <alignment horizontal="center" vertical="center"/>
    </xf>
    <xf numFmtId="0" fontId="1" fillId="0" borderId="13" xfId="441" applyFont="1" applyBorder="1" applyAlignment="1">
      <alignment horizontal="center" vertical="center"/>
    </xf>
    <xf numFmtId="0" fontId="1" fillId="0" borderId="14" xfId="441" applyFont="1" applyBorder="1" applyAlignment="1">
      <alignment horizontal="center" vertical="center"/>
    </xf>
    <xf numFmtId="0" fontId="3" fillId="0" borderId="23" xfId="441" applyBorder="1" applyAlignment="1">
      <alignment horizontal="center" vertical="top"/>
    </xf>
    <xf numFmtId="0" fontId="1" fillId="0" borderId="11" xfId="441" applyFont="1" applyBorder="1" applyAlignment="1">
      <alignment wrapText="1"/>
    </xf>
    <xf numFmtId="176" fontId="4" fillId="0" borderId="11" xfId="437" applyNumberFormat="1" applyBorder="1"/>
    <xf numFmtId="0" fontId="1" fillId="0" borderId="11" xfId="437" applyFont="1" applyBorder="1" applyAlignment="1">
      <alignment horizontal="center" vertical="center"/>
    </xf>
    <xf numFmtId="0" fontId="4" fillId="0" borderId="11" xfId="437" applyBorder="1" applyAlignment="1">
      <alignment horizontal="center" vertical="center"/>
    </xf>
    <xf numFmtId="0" fontId="38" fillId="0" borderId="11" xfId="437" applyFont="1" applyBorder="1" applyAlignment="1">
      <alignment horizontal="center" vertical="center"/>
    </xf>
    <xf numFmtId="176" fontId="38" fillId="0" borderId="11" xfId="437" applyNumberFormat="1" applyFont="1" applyBorder="1" applyAlignment="1">
      <alignment horizontal="center" vertical="center"/>
    </xf>
    <xf numFmtId="0" fontId="4" fillId="0" borderId="11" xfId="437" applyBorder="1"/>
    <xf numFmtId="0" fontId="38" fillId="0" borderId="11" xfId="437" applyFont="1" applyBorder="1" applyAlignment="1">
      <alignment horizontal="center"/>
    </xf>
    <xf numFmtId="0" fontId="4" fillId="0" borderId="11" xfId="437" applyBorder="1" applyAlignment="1">
      <alignment horizontal="center"/>
    </xf>
    <xf numFmtId="0" fontId="4" fillId="0" borderId="11" xfId="439" applyBorder="1" applyAlignment="1">
      <alignment horizontal="center"/>
    </xf>
    <xf numFmtId="9" fontId="0" fillId="0" borderId="11" xfId="438" applyFont="1" applyBorder="1" applyAlignment="1">
      <alignment horizontal="right" vertical="center"/>
    </xf>
    <xf numFmtId="0" fontId="4" fillId="0" borderId="11" xfId="437" applyBorder="1" applyAlignment="1">
      <alignment horizontal="right" vertical="center"/>
    </xf>
    <xf numFmtId="9" fontId="0" fillId="0" borderId="11" xfId="438" applyFont="1" applyBorder="1"/>
    <xf numFmtId="0" fontId="1" fillId="0" borderId="0" xfId="441" applyFont="1" applyFill="1"/>
    <xf numFmtId="0" fontId="3" fillId="0" borderId="0" xfId="441" applyFill="1"/>
    <xf numFmtId="0" fontId="1" fillId="0" borderId="12" xfId="430" applyFont="1" applyBorder="1" applyAlignment="1">
      <alignment wrapText="1"/>
    </xf>
    <xf numFmtId="2" fontId="7" fillId="0" borderId="11" xfId="430" applyNumberFormat="1" applyBorder="1"/>
  </cellXfs>
  <cellStyles count="443">
    <cellStyle name="20 % - Accent1" xfId="13" xr:uid="{00000000-0005-0000-0000-000012000000}"/>
    <cellStyle name="20 % - Accent2" xfId="14" xr:uid="{00000000-0005-0000-0000-000013000000}"/>
    <cellStyle name="20 % - Accent3" xfId="15" xr:uid="{00000000-0005-0000-0000-000014000000}"/>
    <cellStyle name="20 % - Accent4" xfId="16" xr:uid="{00000000-0005-0000-0000-000015000000}"/>
    <cellStyle name="20 % - Accent5" xfId="17" xr:uid="{00000000-0005-0000-0000-000016000000}"/>
    <cellStyle name="20 % - Accent6" xfId="18" xr:uid="{00000000-0005-0000-0000-000017000000}"/>
    <cellStyle name="20% - Accent1 2" xfId="1" xr:uid="{00000000-0005-0000-0000-000006000000}"/>
    <cellStyle name="20% - Accent2 2" xfId="2" xr:uid="{00000000-0005-0000-0000-000007000000}"/>
    <cellStyle name="20% - Accent3 2" xfId="3" xr:uid="{00000000-0005-0000-0000-000008000000}"/>
    <cellStyle name="20% - Accent4 2" xfId="4" xr:uid="{00000000-0005-0000-0000-000009000000}"/>
    <cellStyle name="20% - Accent5 2" xfId="5" xr:uid="{00000000-0005-0000-0000-00000A000000}"/>
    <cellStyle name="20% - Accent6 2" xfId="6" xr:uid="{00000000-0005-0000-0000-00000B000000}"/>
    <cellStyle name="20% - Akzent1" xfId="7" xr:uid="{00000000-0005-0000-0000-00000C000000}"/>
    <cellStyle name="20% - Akzent2" xfId="8" xr:uid="{00000000-0005-0000-0000-00000D000000}"/>
    <cellStyle name="20% - Akzent3" xfId="9" xr:uid="{00000000-0005-0000-0000-00000E000000}"/>
    <cellStyle name="20% - Akzent4" xfId="10" xr:uid="{00000000-0005-0000-0000-00000F000000}"/>
    <cellStyle name="20% - Akzent5" xfId="11" xr:uid="{00000000-0005-0000-0000-000010000000}"/>
    <cellStyle name="20% - Akzent6" xfId="12" xr:uid="{00000000-0005-0000-0000-000011000000}"/>
    <cellStyle name="40 % - Accent1" xfId="31" xr:uid="{00000000-0005-0000-0000-000024000000}"/>
    <cellStyle name="40 % - Accent2" xfId="32" xr:uid="{00000000-0005-0000-0000-000025000000}"/>
    <cellStyle name="40 % - Accent3" xfId="33" xr:uid="{00000000-0005-0000-0000-000026000000}"/>
    <cellStyle name="40 % - Accent4" xfId="34" xr:uid="{00000000-0005-0000-0000-000027000000}"/>
    <cellStyle name="40 % - Accent5" xfId="35" xr:uid="{00000000-0005-0000-0000-000028000000}"/>
    <cellStyle name="40 % - Accent6" xfId="36" xr:uid="{00000000-0005-0000-0000-000029000000}"/>
    <cellStyle name="40% - Accent1 2" xfId="19" xr:uid="{00000000-0005-0000-0000-000018000000}"/>
    <cellStyle name="40% - Accent2 2" xfId="20" xr:uid="{00000000-0005-0000-0000-000019000000}"/>
    <cellStyle name="40% - Accent3 2" xfId="21" xr:uid="{00000000-0005-0000-0000-00001A000000}"/>
    <cellStyle name="40% - Accent4 2" xfId="22" xr:uid="{00000000-0005-0000-0000-00001B000000}"/>
    <cellStyle name="40% - Accent5 2" xfId="23" xr:uid="{00000000-0005-0000-0000-00001C000000}"/>
    <cellStyle name="40% - Accent6 2" xfId="24" xr:uid="{00000000-0005-0000-0000-00001D000000}"/>
    <cellStyle name="40% - Akzent1" xfId="25" xr:uid="{00000000-0005-0000-0000-00001E000000}"/>
    <cellStyle name="40% - Akzent2" xfId="26" xr:uid="{00000000-0005-0000-0000-00001F000000}"/>
    <cellStyle name="40% - Akzent3" xfId="27" xr:uid="{00000000-0005-0000-0000-000020000000}"/>
    <cellStyle name="40% - Akzent4" xfId="28" xr:uid="{00000000-0005-0000-0000-000021000000}"/>
    <cellStyle name="40% - Akzent5" xfId="29" xr:uid="{00000000-0005-0000-0000-000022000000}"/>
    <cellStyle name="40% - Akzent6" xfId="30" xr:uid="{00000000-0005-0000-0000-000023000000}"/>
    <cellStyle name="5x indented GHG Textfiels" xfId="37" xr:uid="{00000000-0005-0000-0000-00002A000000}"/>
    <cellStyle name="60 % - Accent1" xfId="50" xr:uid="{00000000-0005-0000-0000-000037000000}"/>
    <cellStyle name="60 % - Accent2" xfId="51" xr:uid="{00000000-0005-0000-0000-000038000000}"/>
    <cellStyle name="60 % - Accent3" xfId="52" xr:uid="{00000000-0005-0000-0000-000039000000}"/>
    <cellStyle name="60 % - Accent4" xfId="53" xr:uid="{00000000-0005-0000-0000-00003A000000}"/>
    <cellStyle name="60 % - Accent5" xfId="54" xr:uid="{00000000-0005-0000-0000-00003B000000}"/>
    <cellStyle name="60 % - Accent6" xfId="55" xr:uid="{00000000-0005-0000-0000-00003C000000}"/>
    <cellStyle name="60% - Accent1 2" xfId="38" xr:uid="{00000000-0005-0000-0000-00002B000000}"/>
    <cellStyle name="60% - Accent2 2" xfId="39" xr:uid="{00000000-0005-0000-0000-00002C000000}"/>
    <cellStyle name="60% - Accent3 2" xfId="40" xr:uid="{00000000-0005-0000-0000-00002D000000}"/>
    <cellStyle name="60% - Accent4 2" xfId="41" xr:uid="{00000000-0005-0000-0000-00002E000000}"/>
    <cellStyle name="60% - Accent5 2" xfId="42" xr:uid="{00000000-0005-0000-0000-00002F000000}"/>
    <cellStyle name="60% - Accent6 2" xfId="43" xr:uid="{00000000-0005-0000-0000-000030000000}"/>
    <cellStyle name="60% - Akzent1" xfId="44" xr:uid="{00000000-0005-0000-0000-000031000000}"/>
    <cellStyle name="60% - Akzent2" xfId="45" xr:uid="{00000000-0005-0000-0000-000032000000}"/>
    <cellStyle name="60% - Akzent3" xfId="46" xr:uid="{00000000-0005-0000-0000-000033000000}"/>
    <cellStyle name="60% - Akzent4" xfId="47" xr:uid="{00000000-0005-0000-0000-000034000000}"/>
    <cellStyle name="60% - Akzent5" xfId="48" xr:uid="{00000000-0005-0000-0000-000035000000}"/>
    <cellStyle name="60% - Akzent6" xfId="49" xr:uid="{00000000-0005-0000-0000-000036000000}"/>
    <cellStyle name="Accent1 2" xfId="56" xr:uid="{00000000-0005-0000-0000-00003D000000}"/>
    <cellStyle name="Accent2 2" xfId="57" xr:uid="{00000000-0005-0000-0000-00003E000000}"/>
    <cellStyle name="Accent3 2" xfId="58" xr:uid="{00000000-0005-0000-0000-00003F000000}"/>
    <cellStyle name="Accent4 2" xfId="59" xr:uid="{00000000-0005-0000-0000-000040000000}"/>
    <cellStyle name="Accent5 2" xfId="60" xr:uid="{00000000-0005-0000-0000-000041000000}"/>
    <cellStyle name="Accent6 2" xfId="61" xr:uid="{00000000-0005-0000-0000-000042000000}"/>
    <cellStyle name="Ausgabe" xfId="62" xr:uid="{00000000-0005-0000-0000-000043000000}"/>
    <cellStyle name="Avertissement" xfId="63" xr:uid="{00000000-0005-0000-0000-000044000000}"/>
    <cellStyle name="Bad 2" xfId="64" xr:uid="{00000000-0005-0000-0000-000045000000}"/>
    <cellStyle name="Berechnung" xfId="65" xr:uid="{00000000-0005-0000-0000-000046000000}"/>
    <cellStyle name="Calcul" xfId="66" xr:uid="{00000000-0005-0000-0000-000047000000}"/>
    <cellStyle name="Calculation 2" xfId="67" xr:uid="{00000000-0005-0000-0000-000048000000}"/>
    <cellStyle name="Cellule liée" xfId="68" xr:uid="{00000000-0005-0000-0000-000049000000}"/>
    <cellStyle name="Check Cell 2" xfId="69" xr:uid="{00000000-0005-0000-0000-00004A000000}"/>
    <cellStyle name="Comma 2" xfId="70" xr:uid="{00000000-0005-0000-0000-00004B000000}"/>
    <cellStyle name="Comma 2 2" xfId="71" xr:uid="{00000000-0005-0000-0000-00004C000000}"/>
    <cellStyle name="Comma 2 3" xfId="72" xr:uid="{00000000-0005-0000-0000-00004D000000}"/>
    <cellStyle name="Comma 3" xfId="73" xr:uid="{00000000-0005-0000-0000-00004E000000}"/>
    <cellStyle name="Comma 3 2" xfId="74" xr:uid="{00000000-0005-0000-0000-00004F000000}"/>
    <cellStyle name="Comma 4" xfId="428" xr:uid="{1DA463DA-03CC-4A0F-A9D6-FFE68368A88C}"/>
    <cellStyle name="Comma 5" xfId="433" xr:uid="{6CB8CC20-B8A4-436F-811B-C0EDA3B84178}"/>
    <cellStyle name="Commentaire" xfId="75" xr:uid="{00000000-0005-0000-0000-000050000000}"/>
    <cellStyle name="CustomizationCells" xfId="76" xr:uid="{00000000-0005-0000-0000-000051000000}"/>
    <cellStyle name="Eingabe" xfId="77" xr:uid="{00000000-0005-0000-0000-000052000000}"/>
    <cellStyle name="Entrée" xfId="78" xr:uid="{00000000-0005-0000-0000-000053000000}"/>
    <cellStyle name="Ergebnis" xfId="79" xr:uid="{00000000-0005-0000-0000-000054000000}"/>
    <cellStyle name="Erklärender Text" xfId="80" xr:uid="{00000000-0005-0000-0000-000055000000}"/>
    <cellStyle name="Euro" xfId="81" xr:uid="{00000000-0005-0000-0000-000056000000}"/>
    <cellStyle name="Explanatory Text 2" xfId="82" xr:uid="{00000000-0005-0000-0000-000057000000}"/>
    <cellStyle name="Float" xfId="83" xr:uid="{00000000-0005-0000-0000-000058000000}"/>
    <cellStyle name="Float 2" xfId="84" xr:uid="{00000000-0005-0000-0000-000059000000}"/>
    <cellStyle name="Float_ADDON" xfId="85" xr:uid="{00000000-0005-0000-0000-00005A000000}"/>
    <cellStyle name="Good 2" xfId="86" xr:uid="{00000000-0005-0000-0000-00005B000000}"/>
    <cellStyle name="Heading 1 2" xfId="87" xr:uid="{00000000-0005-0000-0000-00005C000000}"/>
    <cellStyle name="Heading 2 2" xfId="88" xr:uid="{00000000-0005-0000-0000-00005D000000}"/>
    <cellStyle name="Heading 3 2" xfId="89" xr:uid="{00000000-0005-0000-0000-00005E000000}"/>
    <cellStyle name="Heading 4 2" xfId="90" xr:uid="{00000000-0005-0000-0000-00005F000000}"/>
    <cellStyle name="Hyperlink 2" xfId="91" xr:uid="{00000000-0005-0000-0000-000060000000}"/>
    <cellStyle name="Hyperlink 3" xfId="92" xr:uid="{00000000-0005-0000-0000-000061000000}"/>
    <cellStyle name="Input 2" xfId="93" xr:uid="{00000000-0005-0000-0000-000062000000}"/>
    <cellStyle name="Insatisfaisant" xfId="94" xr:uid="{00000000-0005-0000-0000-000063000000}"/>
    <cellStyle name="Lien hypertexte 2" xfId="95" xr:uid="{00000000-0005-0000-0000-000064000000}"/>
    <cellStyle name="Linked Cell 2" xfId="96" xr:uid="{00000000-0005-0000-0000-000065000000}"/>
    <cellStyle name="Neutral 2" xfId="97" xr:uid="{00000000-0005-0000-0000-000066000000}"/>
    <cellStyle name="Neutral 3" xfId="98" xr:uid="{00000000-0005-0000-0000-000067000000}"/>
    <cellStyle name="Neutre" xfId="99" xr:uid="{00000000-0005-0000-0000-000068000000}"/>
    <cellStyle name="Normal" xfId="0" builtinId="0"/>
    <cellStyle name="Normal 10" xfId="100" xr:uid="{00000000-0005-0000-0000-000069000000}"/>
    <cellStyle name="Normal 11" xfId="427" xr:uid="{DA9FF97E-BC49-4CCE-BF0B-006398FDC299}"/>
    <cellStyle name="Normal 11 2" xfId="439" xr:uid="{FAF524F8-F9D2-4DCE-94D3-3213A1DC4756}"/>
    <cellStyle name="Normal 11 3" xfId="441" xr:uid="{AF8C6A93-B742-4575-A163-073695CCDCA2}"/>
    <cellStyle name="Normal 12" xfId="430" xr:uid="{A3D2041D-B842-4CC4-8651-F2E8B1D098E1}"/>
    <cellStyle name="Normal 13" xfId="432" xr:uid="{EDC90FF8-0A2C-4D64-B3EB-30D18A571D2A}"/>
    <cellStyle name="Normal 14" xfId="435" xr:uid="{162915FF-BAEF-4C64-97A3-9520AA635C65}"/>
    <cellStyle name="Normal 15" xfId="437" xr:uid="{1A7B4DF0-C943-4A66-B62D-9BF97AE54781}"/>
    <cellStyle name="Normal 2" xfId="101" xr:uid="{00000000-0005-0000-0000-00006A000000}"/>
    <cellStyle name="Normal 2 2" xfId="102" xr:uid="{00000000-0005-0000-0000-00006B000000}"/>
    <cellStyle name="Normal 2 3" xfId="103" xr:uid="{00000000-0005-0000-0000-00006C000000}"/>
    <cellStyle name="Normal 2 4" xfId="104" xr:uid="{00000000-0005-0000-0000-00006D000000}"/>
    <cellStyle name="Normal 2 5" xfId="431" xr:uid="{A85D55C2-E391-4F4E-A9A7-02D0580F9572}"/>
    <cellStyle name="Normal 2 6" xfId="436" xr:uid="{421666AB-C300-4ABA-9F81-01BE559A30D1}"/>
    <cellStyle name="Normal 3" xfId="105" xr:uid="{00000000-0005-0000-0000-00006E000000}"/>
    <cellStyle name="Normal 3 2" xfId="106" xr:uid="{00000000-0005-0000-0000-00006F000000}"/>
    <cellStyle name="Normal 3 3" xfId="107" xr:uid="{00000000-0005-0000-0000-000070000000}"/>
    <cellStyle name="Normal 3 4" xfId="108" xr:uid="{00000000-0005-0000-0000-000071000000}"/>
    <cellStyle name="Normal 3_Car cost for GMM" xfId="109" xr:uid="{00000000-0005-0000-0000-000072000000}"/>
    <cellStyle name="Normal 4" xfId="110" xr:uid="{00000000-0005-0000-0000-000073000000}"/>
    <cellStyle name="Normal 4 2" xfId="111" xr:uid="{00000000-0005-0000-0000-000074000000}"/>
    <cellStyle name="Normal 4 3" xfId="112" xr:uid="{00000000-0005-0000-0000-000075000000}"/>
    <cellStyle name="Normal 4 4" xfId="113" xr:uid="{00000000-0005-0000-0000-000076000000}"/>
    <cellStyle name="Normal 4_AFs" xfId="114" xr:uid="{00000000-0005-0000-0000-000077000000}"/>
    <cellStyle name="Normal 5" xfId="115" xr:uid="{00000000-0005-0000-0000-000078000000}"/>
    <cellStyle name="Normal 5 2" xfId="116" xr:uid="{00000000-0005-0000-0000-000079000000}"/>
    <cellStyle name="Normal 5_ELC" xfId="117" xr:uid="{00000000-0005-0000-0000-00007A000000}"/>
    <cellStyle name="Normal 6" xfId="118" xr:uid="{00000000-0005-0000-0000-00007B000000}"/>
    <cellStyle name="Normal 7" xfId="119" xr:uid="{00000000-0005-0000-0000-00007C000000}"/>
    <cellStyle name="Normal 8" xfId="120" xr:uid="{00000000-0005-0000-0000-00007D000000}"/>
    <cellStyle name="Normal 9" xfId="121" xr:uid="{00000000-0005-0000-0000-00007E000000}"/>
    <cellStyle name="Normal GHG Textfiels Bold" xfId="122" xr:uid="{00000000-0005-0000-0000-00007F000000}"/>
    <cellStyle name="Normal GHG-Shade 2" xfId="123" xr:uid="{00000000-0005-0000-0000-000080000000}"/>
    <cellStyle name="Normale_B2020" xfId="124" xr:uid="{00000000-0005-0000-0000-000081000000}"/>
    <cellStyle name="Note 2" xfId="125" xr:uid="{00000000-0005-0000-0000-000082000000}"/>
    <cellStyle name="Notiz 2" xfId="126" xr:uid="{00000000-0005-0000-0000-000083000000}"/>
    <cellStyle name="Output 2" xfId="127" xr:uid="{00000000-0005-0000-0000-000084000000}"/>
    <cellStyle name="Percent" xfId="440" builtinId="5"/>
    <cellStyle name="Percent 2" xfId="128" xr:uid="{00000000-0005-0000-0000-000085000000}"/>
    <cellStyle name="Percent 3" xfId="129" xr:uid="{00000000-0005-0000-0000-000086000000}"/>
    <cellStyle name="Percent 4" xfId="130" xr:uid="{00000000-0005-0000-0000-000087000000}"/>
    <cellStyle name="Percent 5" xfId="429" xr:uid="{BD537234-3BAC-483A-A925-41E9B64892CB}"/>
    <cellStyle name="Percent 6" xfId="434" xr:uid="{01D3D73C-87D1-4F43-AD22-2B8E38E066E3}"/>
    <cellStyle name="Percent 7" xfId="438" xr:uid="{FBD90B65-59BF-4D91-9715-E07511FA5E97}"/>
    <cellStyle name="Percent 8" xfId="442" xr:uid="{E79A093E-9456-4215-B1CA-99DE38253328}"/>
    <cellStyle name="Satisfaisant" xfId="131" xr:uid="{00000000-0005-0000-0000-000088000000}"/>
    <cellStyle name="Sortie" xfId="132" xr:uid="{00000000-0005-0000-0000-000089000000}"/>
    <cellStyle name="Style 103" xfId="133" xr:uid="{00000000-0005-0000-0000-00008A000000}"/>
    <cellStyle name="Style 103 2" xfId="134" xr:uid="{00000000-0005-0000-0000-00008B000000}"/>
    <cellStyle name="Style 103_ADDON" xfId="135" xr:uid="{00000000-0005-0000-0000-00008C000000}"/>
    <cellStyle name="Style 104" xfId="136" xr:uid="{00000000-0005-0000-0000-00008D000000}"/>
    <cellStyle name="Style 104 2" xfId="137" xr:uid="{00000000-0005-0000-0000-00008E000000}"/>
    <cellStyle name="Style 104_ADDON" xfId="138" xr:uid="{00000000-0005-0000-0000-00008F000000}"/>
    <cellStyle name="Style 105" xfId="139" xr:uid="{00000000-0005-0000-0000-000090000000}"/>
    <cellStyle name="Style 105 2" xfId="140" xr:uid="{00000000-0005-0000-0000-000091000000}"/>
    <cellStyle name="Style 105_ADDON" xfId="141" xr:uid="{00000000-0005-0000-0000-000092000000}"/>
    <cellStyle name="Style 106" xfId="142" xr:uid="{00000000-0005-0000-0000-000093000000}"/>
    <cellStyle name="Style 106 2" xfId="143" xr:uid="{00000000-0005-0000-0000-000094000000}"/>
    <cellStyle name="Style 106_ADDON" xfId="144" xr:uid="{00000000-0005-0000-0000-000095000000}"/>
    <cellStyle name="Style 107" xfId="145" xr:uid="{00000000-0005-0000-0000-000096000000}"/>
    <cellStyle name="Style 107 2" xfId="146" xr:uid="{00000000-0005-0000-0000-000097000000}"/>
    <cellStyle name="Style 107_ADDON" xfId="147" xr:uid="{00000000-0005-0000-0000-000098000000}"/>
    <cellStyle name="Style 108" xfId="148" xr:uid="{00000000-0005-0000-0000-000099000000}"/>
    <cellStyle name="Style 108 2" xfId="149" xr:uid="{00000000-0005-0000-0000-00009A000000}"/>
    <cellStyle name="Style 108_ADDON" xfId="150" xr:uid="{00000000-0005-0000-0000-00009B000000}"/>
    <cellStyle name="Style 109" xfId="151" xr:uid="{00000000-0005-0000-0000-00009C000000}"/>
    <cellStyle name="Style 109 2" xfId="152" xr:uid="{00000000-0005-0000-0000-00009D000000}"/>
    <cellStyle name="Style 109_ADDON" xfId="153" xr:uid="{00000000-0005-0000-0000-00009E000000}"/>
    <cellStyle name="Style 110" xfId="154" xr:uid="{00000000-0005-0000-0000-00009F000000}"/>
    <cellStyle name="Style 110 2" xfId="155" xr:uid="{00000000-0005-0000-0000-0000A0000000}"/>
    <cellStyle name="Style 110_ADDON" xfId="156" xr:uid="{00000000-0005-0000-0000-0000A1000000}"/>
    <cellStyle name="Style 114" xfId="157" xr:uid="{00000000-0005-0000-0000-0000A2000000}"/>
    <cellStyle name="Style 114 2" xfId="158" xr:uid="{00000000-0005-0000-0000-0000A3000000}"/>
    <cellStyle name="Style 114_ADDON" xfId="159" xr:uid="{00000000-0005-0000-0000-0000A4000000}"/>
    <cellStyle name="Style 115" xfId="160" xr:uid="{00000000-0005-0000-0000-0000A5000000}"/>
    <cellStyle name="Style 115 2" xfId="161" xr:uid="{00000000-0005-0000-0000-0000A6000000}"/>
    <cellStyle name="Style 115_ADDON" xfId="162" xr:uid="{00000000-0005-0000-0000-0000A7000000}"/>
    <cellStyle name="Style 116" xfId="163" xr:uid="{00000000-0005-0000-0000-0000A8000000}"/>
    <cellStyle name="Style 116 2" xfId="164" xr:uid="{00000000-0005-0000-0000-0000A9000000}"/>
    <cellStyle name="Style 116_ADDON" xfId="165" xr:uid="{00000000-0005-0000-0000-0000AA000000}"/>
    <cellStyle name="Style 117" xfId="166" xr:uid="{00000000-0005-0000-0000-0000AB000000}"/>
    <cellStyle name="Style 117 2" xfId="167" xr:uid="{00000000-0005-0000-0000-0000AC000000}"/>
    <cellStyle name="Style 117_ADDON" xfId="168" xr:uid="{00000000-0005-0000-0000-0000AD000000}"/>
    <cellStyle name="Style 118" xfId="169" xr:uid="{00000000-0005-0000-0000-0000AE000000}"/>
    <cellStyle name="Style 118 2" xfId="170" xr:uid="{00000000-0005-0000-0000-0000AF000000}"/>
    <cellStyle name="Style 118_ADDON" xfId="171" xr:uid="{00000000-0005-0000-0000-0000B0000000}"/>
    <cellStyle name="Style 119" xfId="172" xr:uid="{00000000-0005-0000-0000-0000B1000000}"/>
    <cellStyle name="Style 119 2" xfId="173" xr:uid="{00000000-0005-0000-0000-0000B2000000}"/>
    <cellStyle name="Style 119_ADDON" xfId="174" xr:uid="{00000000-0005-0000-0000-0000B3000000}"/>
    <cellStyle name="Style 120" xfId="175" xr:uid="{00000000-0005-0000-0000-0000B4000000}"/>
    <cellStyle name="Style 120 2" xfId="176" xr:uid="{00000000-0005-0000-0000-0000B5000000}"/>
    <cellStyle name="Style 120_ADDON" xfId="177" xr:uid="{00000000-0005-0000-0000-0000B6000000}"/>
    <cellStyle name="Style 121" xfId="178" xr:uid="{00000000-0005-0000-0000-0000B7000000}"/>
    <cellStyle name="Style 121 2" xfId="179" xr:uid="{00000000-0005-0000-0000-0000B8000000}"/>
    <cellStyle name="Style 121_ADDON" xfId="180" xr:uid="{00000000-0005-0000-0000-0000B9000000}"/>
    <cellStyle name="Style 126" xfId="181" xr:uid="{00000000-0005-0000-0000-0000BA000000}"/>
    <cellStyle name="Style 126 2" xfId="182" xr:uid="{00000000-0005-0000-0000-0000BB000000}"/>
    <cellStyle name="Style 126_ADDON" xfId="183" xr:uid="{00000000-0005-0000-0000-0000BC000000}"/>
    <cellStyle name="Style 127" xfId="184" xr:uid="{00000000-0005-0000-0000-0000BD000000}"/>
    <cellStyle name="Style 127 2" xfId="185" xr:uid="{00000000-0005-0000-0000-0000BE000000}"/>
    <cellStyle name="Style 127_ADDON" xfId="186" xr:uid="{00000000-0005-0000-0000-0000BF000000}"/>
    <cellStyle name="Style 128" xfId="187" xr:uid="{00000000-0005-0000-0000-0000C0000000}"/>
    <cellStyle name="Style 128 2" xfId="188" xr:uid="{00000000-0005-0000-0000-0000C1000000}"/>
    <cellStyle name="Style 128_ADDON" xfId="189" xr:uid="{00000000-0005-0000-0000-0000C2000000}"/>
    <cellStyle name="Style 129" xfId="190" xr:uid="{00000000-0005-0000-0000-0000C3000000}"/>
    <cellStyle name="Style 129 2" xfId="191" xr:uid="{00000000-0005-0000-0000-0000C4000000}"/>
    <cellStyle name="Style 129_ADDON" xfId="192" xr:uid="{00000000-0005-0000-0000-0000C5000000}"/>
    <cellStyle name="Style 130" xfId="193" xr:uid="{00000000-0005-0000-0000-0000C6000000}"/>
    <cellStyle name="Style 130 2" xfId="194" xr:uid="{00000000-0005-0000-0000-0000C7000000}"/>
    <cellStyle name="Style 130_ADDON" xfId="195" xr:uid="{00000000-0005-0000-0000-0000C8000000}"/>
    <cellStyle name="Style 131" xfId="196" xr:uid="{00000000-0005-0000-0000-0000C9000000}"/>
    <cellStyle name="Style 131 2" xfId="197" xr:uid="{00000000-0005-0000-0000-0000CA000000}"/>
    <cellStyle name="Style 131_ADDON" xfId="198" xr:uid="{00000000-0005-0000-0000-0000CB000000}"/>
    <cellStyle name="Style 132" xfId="199" xr:uid="{00000000-0005-0000-0000-0000CC000000}"/>
    <cellStyle name="Style 132 2" xfId="200" xr:uid="{00000000-0005-0000-0000-0000CD000000}"/>
    <cellStyle name="Style 132_ADDON" xfId="201" xr:uid="{00000000-0005-0000-0000-0000CE000000}"/>
    <cellStyle name="Style 137" xfId="202" xr:uid="{00000000-0005-0000-0000-0000CF000000}"/>
    <cellStyle name="Style 137 2" xfId="203" xr:uid="{00000000-0005-0000-0000-0000D0000000}"/>
    <cellStyle name="Style 137_ADDON" xfId="204" xr:uid="{00000000-0005-0000-0000-0000D1000000}"/>
    <cellStyle name="Style 138" xfId="205" xr:uid="{00000000-0005-0000-0000-0000D2000000}"/>
    <cellStyle name="Style 138 2" xfId="206" xr:uid="{00000000-0005-0000-0000-0000D3000000}"/>
    <cellStyle name="Style 138_ADDON" xfId="207" xr:uid="{00000000-0005-0000-0000-0000D4000000}"/>
    <cellStyle name="Style 139" xfId="208" xr:uid="{00000000-0005-0000-0000-0000D5000000}"/>
    <cellStyle name="Style 139 2" xfId="209" xr:uid="{00000000-0005-0000-0000-0000D6000000}"/>
    <cellStyle name="Style 139_ADDON" xfId="210" xr:uid="{00000000-0005-0000-0000-0000D7000000}"/>
    <cellStyle name="Style 140" xfId="211" xr:uid="{00000000-0005-0000-0000-0000D8000000}"/>
    <cellStyle name="Style 140 2" xfId="212" xr:uid="{00000000-0005-0000-0000-0000D9000000}"/>
    <cellStyle name="Style 140_ADDON" xfId="213" xr:uid="{00000000-0005-0000-0000-0000DA000000}"/>
    <cellStyle name="Style 141" xfId="214" xr:uid="{00000000-0005-0000-0000-0000DB000000}"/>
    <cellStyle name="Style 141 2" xfId="215" xr:uid="{00000000-0005-0000-0000-0000DC000000}"/>
    <cellStyle name="Style 141_ADDON" xfId="216" xr:uid="{00000000-0005-0000-0000-0000DD000000}"/>
    <cellStyle name="Style 142" xfId="217" xr:uid="{00000000-0005-0000-0000-0000DE000000}"/>
    <cellStyle name="Style 142 2" xfId="218" xr:uid="{00000000-0005-0000-0000-0000DF000000}"/>
    <cellStyle name="Style 142_ADDON" xfId="219" xr:uid="{00000000-0005-0000-0000-0000E0000000}"/>
    <cellStyle name="Style 143" xfId="220" xr:uid="{00000000-0005-0000-0000-0000E1000000}"/>
    <cellStyle name="Style 143 2" xfId="221" xr:uid="{00000000-0005-0000-0000-0000E2000000}"/>
    <cellStyle name="Style 143_ADDON" xfId="222" xr:uid="{00000000-0005-0000-0000-0000E3000000}"/>
    <cellStyle name="Style 148" xfId="223" xr:uid="{00000000-0005-0000-0000-0000E4000000}"/>
    <cellStyle name="Style 148 2" xfId="224" xr:uid="{00000000-0005-0000-0000-0000E5000000}"/>
    <cellStyle name="Style 148_ADDON" xfId="225" xr:uid="{00000000-0005-0000-0000-0000E6000000}"/>
    <cellStyle name="Style 149" xfId="226" xr:uid="{00000000-0005-0000-0000-0000E7000000}"/>
    <cellStyle name="Style 149 2" xfId="227" xr:uid="{00000000-0005-0000-0000-0000E8000000}"/>
    <cellStyle name="Style 149_ADDON" xfId="228" xr:uid="{00000000-0005-0000-0000-0000E9000000}"/>
    <cellStyle name="Style 150" xfId="229" xr:uid="{00000000-0005-0000-0000-0000EA000000}"/>
    <cellStyle name="Style 150 2" xfId="230" xr:uid="{00000000-0005-0000-0000-0000EB000000}"/>
    <cellStyle name="Style 150_ADDON" xfId="231" xr:uid="{00000000-0005-0000-0000-0000EC000000}"/>
    <cellStyle name="Style 151" xfId="232" xr:uid="{00000000-0005-0000-0000-0000ED000000}"/>
    <cellStyle name="Style 151 2" xfId="233" xr:uid="{00000000-0005-0000-0000-0000EE000000}"/>
    <cellStyle name="Style 151_ADDON" xfId="234" xr:uid="{00000000-0005-0000-0000-0000EF000000}"/>
    <cellStyle name="Style 152" xfId="235" xr:uid="{00000000-0005-0000-0000-0000F0000000}"/>
    <cellStyle name="Style 152 2" xfId="236" xr:uid="{00000000-0005-0000-0000-0000F1000000}"/>
    <cellStyle name="Style 152_ADDON" xfId="237" xr:uid="{00000000-0005-0000-0000-0000F2000000}"/>
    <cellStyle name="Style 153" xfId="238" xr:uid="{00000000-0005-0000-0000-0000F3000000}"/>
    <cellStyle name="Style 153 2" xfId="239" xr:uid="{00000000-0005-0000-0000-0000F4000000}"/>
    <cellStyle name="Style 153_ADDON" xfId="240" xr:uid="{00000000-0005-0000-0000-0000F5000000}"/>
    <cellStyle name="Style 154" xfId="241" xr:uid="{00000000-0005-0000-0000-0000F6000000}"/>
    <cellStyle name="Style 154 2" xfId="242" xr:uid="{00000000-0005-0000-0000-0000F7000000}"/>
    <cellStyle name="Style 154_ADDON" xfId="243" xr:uid="{00000000-0005-0000-0000-0000F8000000}"/>
    <cellStyle name="Style 159" xfId="244" xr:uid="{00000000-0005-0000-0000-0000F9000000}"/>
    <cellStyle name="Style 159 2" xfId="245" xr:uid="{00000000-0005-0000-0000-0000FA000000}"/>
    <cellStyle name="Style 159_ADDON" xfId="246" xr:uid="{00000000-0005-0000-0000-0000FB000000}"/>
    <cellStyle name="Style 160" xfId="247" xr:uid="{00000000-0005-0000-0000-0000FC000000}"/>
    <cellStyle name="Style 160 2" xfId="248" xr:uid="{00000000-0005-0000-0000-0000FD000000}"/>
    <cellStyle name="Style 160_ADDON" xfId="249" xr:uid="{00000000-0005-0000-0000-0000FE000000}"/>
    <cellStyle name="Style 161" xfId="250" xr:uid="{00000000-0005-0000-0000-0000FF000000}"/>
    <cellStyle name="Style 161 2" xfId="251" xr:uid="{00000000-0005-0000-0000-000000010000}"/>
    <cellStyle name="Style 161_ADDON" xfId="252" xr:uid="{00000000-0005-0000-0000-000001010000}"/>
    <cellStyle name="Style 162" xfId="253" xr:uid="{00000000-0005-0000-0000-000002010000}"/>
    <cellStyle name="Style 162 2" xfId="254" xr:uid="{00000000-0005-0000-0000-000003010000}"/>
    <cellStyle name="Style 162_ADDON" xfId="255" xr:uid="{00000000-0005-0000-0000-000004010000}"/>
    <cellStyle name="Style 163" xfId="256" xr:uid="{00000000-0005-0000-0000-000005010000}"/>
    <cellStyle name="Style 163 2" xfId="257" xr:uid="{00000000-0005-0000-0000-000006010000}"/>
    <cellStyle name="Style 163_ADDON" xfId="258" xr:uid="{00000000-0005-0000-0000-000007010000}"/>
    <cellStyle name="Style 164" xfId="259" xr:uid="{00000000-0005-0000-0000-000008010000}"/>
    <cellStyle name="Style 164 2" xfId="260" xr:uid="{00000000-0005-0000-0000-000009010000}"/>
    <cellStyle name="Style 164_ADDON" xfId="261" xr:uid="{00000000-0005-0000-0000-00000A010000}"/>
    <cellStyle name="Style 165" xfId="262" xr:uid="{00000000-0005-0000-0000-00000B010000}"/>
    <cellStyle name="Style 165 2" xfId="263" xr:uid="{00000000-0005-0000-0000-00000C010000}"/>
    <cellStyle name="Style 165_ADDON" xfId="264" xr:uid="{00000000-0005-0000-0000-00000D010000}"/>
    <cellStyle name="Style 21" xfId="265" xr:uid="{00000000-0005-0000-0000-00000E010000}"/>
    <cellStyle name="Style 21 2" xfId="266" xr:uid="{00000000-0005-0000-0000-00000F010000}"/>
    <cellStyle name="Style 21_ADDON" xfId="267" xr:uid="{00000000-0005-0000-0000-000010010000}"/>
    <cellStyle name="Style 22" xfId="268" xr:uid="{00000000-0005-0000-0000-000011010000}"/>
    <cellStyle name="Style 22 2" xfId="269" xr:uid="{00000000-0005-0000-0000-000012010000}"/>
    <cellStyle name="Style 22_ADDON" xfId="270" xr:uid="{00000000-0005-0000-0000-000013010000}"/>
    <cellStyle name="Style 23" xfId="271" xr:uid="{00000000-0005-0000-0000-000014010000}"/>
    <cellStyle name="Style 23 2" xfId="272" xr:uid="{00000000-0005-0000-0000-000015010000}"/>
    <cellStyle name="Style 23_ADDON" xfId="273" xr:uid="{00000000-0005-0000-0000-000016010000}"/>
    <cellStyle name="Style 24" xfId="274" xr:uid="{00000000-0005-0000-0000-000017010000}"/>
    <cellStyle name="Style 24 2" xfId="275" xr:uid="{00000000-0005-0000-0000-000018010000}"/>
    <cellStyle name="Style 24_ADDON" xfId="276" xr:uid="{00000000-0005-0000-0000-000019010000}"/>
    <cellStyle name="Style 25" xfId="277" xr:uid="{00000000-0005-0000-0000-00001A010000}"/>
    <cellStyle name="Style 25 2" xfId="278" xr:uid="{00000000-0005-0000-0000-00001B010000}"/>
    <cellStyle name="Style 25_ADDON" xfId="279" xr:uid="{00000000-0005-0000-0000-00001C010000}"/>
    <cellStyle name="Style 26" xfId="280" xr:uid="{00000000-0005-0000-0000-00001D010000}"/>
    <cellStyle name="Style 26 2" xfId="281" xr:uid="{00000000-0005-0000-0000-00001E010000}"/>
    <cellStyle name="Style 26_ADDON" xfId="282" xr:uid="{00000000-0005-0000-0000-00001F010000}"/>
    <cellStyle name="Style 27" xfId="283" xr:uid="{00000000-0005-0000-0000-000020010000}"/>
    <cellStyle name="Style 27 2" xfId="284" xr:uid="{00000000-0005-0000-0000-000021010000}"/>
    <cellStyle name="Style 27_ADDON" xfId="285" xr:uid="{00000000-0005-0000-0000-000022010000}"/>
    <cellStyle name="Style 35" xfId="286" xr:uid="{00000000-0005-0000-0000-000023010000}"/>
    <cellStyle name="Style 35 2" xfId="287" xr:uid="{00000000-0005-0000-0000-000024010000}"/>
    <cellStyle name="Style 35_ADDON" xfId="288" xr:uid="{00000000-0005-0000-0000-000025010000}"/>
    <cellStyle name="Style 36" xfId="289" xr:uid="{00000000-0005-0000-0000-000026010000}"/>
    <cellStyle name="Style 36 2" xfId="290" xr:uid="{00000000-0005-0000-0000-000027010000}"/>
    <cellStyle name="Style 36_ADDON" xfId="291" xr:uid="{00000000-0005-0000-0000-000028010000}"/>
    <cellStyle name="Style 37" xfId="292" xr:uid="{00000000-0005-0000-0000-000029010000}"/>
    <cellStyle name="Style 37 2" xfId="293" xr:uid="{00000000-0005-0000-0000-00002A010000}"/>
    <cellStyle name="Style 37_ADDON" xfId="294" xr:uid="{00000000-0005-0000-0000-00002B010000}"/>
    <cellStyle name="Style 38" xfId="295" xr:uid="{00000000-0005-0000-0000-00002C010000}"/>
    <cellStyle name="Style 38 2" xfId="296" xr:uid="{00000000-0005-0000-0000-00002D010000}"/>
    <cellStyle name="Style 38_ADDON" xfId="297" xr:uid="{00000000-0005-0000-0000-00002E010000}"/>
    <cellStyle name="Style 39" xfId="298" xr:uid="{00000000-0005-0000-0000-00002F010000}"/>
    <cellStyle name="Style 39 2" xfId="299" xr:uid="{00000000-0005-0000-0000-000030010000}"/>
    <cellStyle name="Style 39_ADDON" xfId="300" xr:uid="{00000000-0005-0000-0000-000031010000}"/>
    <cellStyle name="Style 40" xfId="301" xr:uid="{00000000-0005-0000-0000-000032010000}"/>
    <cellStyle name="Style 40 2" xfId="302" xr:uid="{00000000-0005-0000-0000-000033010000}"/>
    <cellStyle name="Style 40_ADDON" xfId="303" xr:uid="{00000000-0005-0000-0000-000034010000}"/>
    <cellStyle name="Style 41" xfId="304" xr:uid="{00000000-0005-0000-0000-000035010000}"/>
    <cellStyle name="Style 41 2" xfId="305" xr:uid="{00000000-0005-0000-0000-000036010000}"/>
    <cellStyle name="Style 41_ADDON" xfId="306" xr:uid="{00000000-0005-0000-0000-000037010000}"/>
    <cellStyle name="Style 46" xfId="307" xr:uid="{00000000-0005-0000-0000-000038010000}"/>
    <cellStyle name="Style 46 2" xfId="308" xr:uid="{00000000-0005-0000-0000-000039010000}"/>
    <cellStyle name="Style 46_ADDON" xfId="309" xr:uid="{00000000-0005-0000-0000-00003A010000}"/>
    <cellStyle name="Style 47" xfId="310" xr:uid="{00000000-0005-0000-0000-00003B010000}"/>
    <cellStyle name="Style 47 2" xfId="311" xr:uid="{00000000-0005-0000-0000-00003C010000}"/>
    <cellStyle name="Style 47_ADDON" xfId="312" xr:uid="{00000000-0005-0000-0000-00003D010000}"/>
    <cellStyle name="Style 48" xfId="313" xr:uid="{00000000-0005-0000-0000-00003E010000}"/>
    <cellStyle name="Style 48 2" xfId="314" xr:uid="{00000000-0005-0000-0000-00003F010000}"/>
    <cellStyle name="Style 48_ADDON" xfId="315" xr:uid="{00000000-0005-0000-0000-000040010000}"/>
    <cellStyle name="Style 49" xfId="316" xr:uid="{00000000-0005-0000-0000-000041010000}"/>
    <cellStyle name="Style 49 2" xfId="317" xr:uid="{00000000-0005-0000-0000-000042010000}"/>
    <cellStyle name="Style 49_ADDON" xfId="318" xr:uid="{00000000-0005-0000-0000-000043010000}"/>
    <cellStyle name="Style 50" xfId="319" xr:uid="{00000000-0005-0000-0000-000044010000}"/>
    <cellStyle name="Style 50 2" xfId="320" xr:uid="{00000000-0005-0000-0000-000045010000}"/>
    <cellStyle name="Style 50_ADDON" xfId="321" xr:uid="{00000000-0005-0000-0000-000046010000}"/>
    <cellStyle name="Style 51" xfId="322" xr:uid="{00000000-0005-0000-0000-000047010000}"/>
    <cellStyle name="Style 51 2" xfId="323" xr:uid="{00000000-0005-0000-0000-000048010000}"/>
    <cellStyle name="Style 51_ADDON" xfId="324" xr:uid="{00000000-0005-0000-0000-000049010000}"/>
    <cellStyle name="Style 52" xfId="325" xr:uid="{00000000-0005-0000-0000-00004A010000}"/>
    <cellStyle name="Style 52 2" xfId="326" xr:uid="{00000000-0005-0000-0000-00004B010000}"/>
    <cellStyle name="Style 52_ADDON" xfId="327" xr:uid="{00000000-0005-0000-0000-00004C010000}"/>
    <cellStyle name="Style 58" xfId="328" xr:uid="{00000000-0005-0000-0000-00004D010000}"/>
    <cellStyle name="Style 58 2" xfId="329" xr:uid="{00000000-0005-0000-0000-00004E010000}"/>
    <cellStyle name="Style 58_ADDON" xfId="330" xr:uid="{00000000-0005-0000-0000-00004F010000}"/>
    <cellStyle name="Style 59" xfId="331" xr:uid="{00000000-0005-0000-0000-000050010000}"/>
    <cellStyle name="Style 59 2" xfId="332" xr:uid="{00000000-0005-0000-0000-000051010000}"/>
    <cellStyle name="Style 59_ADDON" xfId="333" xr:uid="{00000000-0005-0000-0000-000052010000}"/>
    <cellStyle name="Style 60" xfId="334" xr:uid="{00000000-0005-0000-0000-000053010000}"/>
    <cellStyle name="Style 60 2" xfId="335" xr:uid="{00000000-0005-0000-0000-000054010000}"/>
    <cellStyle name="Style 60_ADDON" xfId="336" xr:uid="{00000000-0005-0000-0000-000055010000}"/>
    <cellStyle name="Style 61" xfId="337" xr:uid="{00000000-0005-0000-0000-000056010000}"/>
    <cellStyle name="Style 61 2" xfId="338" xr:uid="{00000000-0005-0000-0000-000057010000}"/>
    <cellStyle name="Style 61_ADDON" xfId="339" xr:uid="{00000000-0005-0000-0000-000058010000}"/>
    <cellStyle name="Style 62" xfId="340" xr:uid="{00000000-0005-0000-0000-000059010000}"/>
    <cellStyle name="Style 62 2" xfId="341" xr:uid="{00000000-0005-0000-0000-00005A010000}"/>
    <cellStyle name="Style 62_ADDON" xfId="342" xr:uid="{00000000-0005-0000-0000-00005B010000}"/>
    <cellStyle name="Style 63" xfId="343" xr:uid="{00000000-0005-0000-0000-00005C010000}"/>
    <cellStyle name="Style 63 2" xfId="344" xr:uid="{00000000-0005-0000-0000-00005D010000}"/>
    <cellStyle name="Style 63_ADDON" xfId="345" xr:uid="{00000000-0005-0000-0000-00005E010000}"/>
    <cellStyle name="Style 64" xfId="346" xr:uid="{00000000-0005-0000-0000-00005F010000}"/>
    <cellStyle name="Style 64 2" xfId="347" xr:uid="{00000000-0005-0000-0000-000060010000}"/>
    <cellStyle name="Style 64_ADDON" xfId="348" xr:uid="{00000000-0005-0000-0000-000061010000}"/>
    <cellStyle name="Style 69" xfId="349" xr:uid="{00000000-0005-0000-0000-000062010000}"/>
    <cellStyle name="Style 69 2" xfId="350" xr:uid="{00000000-0005-0000-0000-000063010000}"/>
    <cellStyle name="Style 69_ADDON" xfId="351" xr:uid="{00000000-0005-0000-0000-000064010000}"/>
    <cellStyle name="Style 70" xfId="352" xr:uid="{00000000-0005-0000-0000-000065010000}"/>
    <cellStyle name="Style 70 2" xfId="353" xr:uid="{00000000-0005-0000-0000-000066010000}"/>
    <cellStyle name="Style 70_ADDON" xfId="354" xr:uid="{00000000-0005-0000-0000-000067010000}"/>
    <cellStyle name="Style 71" xfId="355" xr:uid="{00000000-0005-0000-0000-000068010000}"/>
    <cellStyle name="Style 71 2" xfId="356" xr:uid="{00000000-0005-0000-0000-000069010000}"/>
    <cellStyle name="Style 71_ADDON" xfId="357" xr:uid="{00000000-0005-0000-0000-00006A010000}"/>
    <cellStyle name="Style 72" xfId="358" xr:uid="{00000000-0005-0000-0000-00006B010000}"/>
    <cellStyle name="Style 72 2" xfId="359" xr:uid="{00000000-0005-0000-0000-00006C010000}"/>
    <cellStyle name="Style 72_ADDON" xfId="360" xr:uid="{00000000-0005-0000-0000-00006D010000}"/>
    <cellStyle name="Style 73" xfId="361" xr:uid="{00000000-0005-0000-0000-00006E010000}"/>
    <cellStyle name="Style 73 2" xfId="362" xr:uid="{00000000-0005-0000-0000-00006F010000}"/>
    <cellStyle name="Style 73_ADDON" xfId="363" xr:uid="{00000000-0005-0000-0000-000070010000}"/>
    <cellStyle name="Style 74" xfId="364" xr:uid="{00000000-0005-0000-0000-000071010000}"/>
    <cellStyle name="Style 74 2" xfId="365" xr:uid="{00000000-0005-0000-0000-000072010000}"/>
    <cellStyle name="Style 74_ADDON" xfId="366" xr:uid="{00000000-0005-0000-0000-000073010000}"/>
    <cellStyle name="Style 75" xfId="367" xr:uid="{00000000-0005-0000-0000-000074010000}"/>
    <cellStyle name="Style 75 2" xfId="368" xr:uid="{00000000-0005-0000-0000-000075010000}"/>
    <cellStyle name="Style 75_ADDON" xfId="369" xr:uid="{00000000-0005-0000-0000-000076010000}"/>
    <cellStyle name="Style 80" xfId="370" xr:uid="{00000000-0005-0000-0000-000077010000}"/>
    <cellStyle name="Style 80 2" xfId="371" xr:uid="{00000000-0005-0000-0000-000078010000}"/>
    <cellStyle name="Style 80_ADDON" xfId="372" xr:uid="{00000000-0005-0000-0000-000079010000}"/>
    <cellStyle name="Style 81" xfId="373" xr:uid="{00000000-0005-0000-0000-00007A010000}"/>
    <cellStyle name="Style 81 2" xfId="374" xr:uid="{00000000-0005-0000-0000-00007B010000}"/>
    <cellStyle name="Style 81_ADDON" xfId="375" xr:uid="{00000000-0005-0000-0000-00007C010000}"/>
    <cellStyle name="Style 82" xfId="376" xr:uid="{00000000-0005-0000-0000-00007D010000}"/>
    <cellStyle name="Style 82 2" xfId="377" xr:uid="{00000000-0005-0000-0000-00007E010000}"/>
    <cellStyle name="Style 82_ADDON" xfId="378" xr:uid="{00000000-0005-0000-0000-00007F010000}"/>
    <cellStyle name="Style 83" xfId="379" xr:uid="{00000000-0005-0000-0000-000080010000}"/>
    <cellStyle name="Style 83 2" xfId="380" xr:uid="{00000000-0005-0000-0000-000081010000}"/>
    <cellStyle name="Style 83_ADDON" xfId="381" xr:uid="{00000000-0005-0000-0000-000082010000}"/>
    <cellStyle name="Style 84" xfId="382" xr:uid="{00000000-0005-0000-0000-000083010000}"/>
    <cellStyle name="Style 84 2" xfId="383" xr:uid="{00000000-0005-0000-0000-000084010000}"/>
    <cellStyle name="Style 84_ADDON" xfId="384" xr:uid="{00000000-0005-0000-0000-000085010000}"/>
    <cellStyle name="Style 85" xfId="385" xr:uid="{00000000-0005-0000-0000-000086010000}"/>
    <cellStyle name="Style 85 2" xfId="386" xr:uid="{00000000-0005-0000-0000-000087010000}"/>
    <cellStyle name="Style 85_ADDON" xfId="387" xr:uid="{00000000-0005-0000-0000-000088010000}"/>
    <cellStyle name="Style 86" xfId="388" xr:uid="{00000000-0005-0000-0000-000089010000}"/>
    <cellStyle name="Style 86 2" xfId="389" xr:uid="{00000000-0005-0000-0000-00008A010000}"/>
    <cellStyle name="Style 86_ADDON" xfId="390" xr:uid="{00000000-0005-0000-0000-00008B010000}"/>
    <cellStyle name="Style 87" xfId="391" xr:uid="{00000000-0005-0000-0000-00008C010000}"/>
    <cellStyle name="Style 87 2" xfId="392" xr:uid="{00000000-0005-0000-0000-00008D010000}"/>
    <cellStyle name="Style 87_ADDON" xfId="393" xr:uid="{00000000-0005-0000-0000-00008E010000}"/>
    <cellStyle name="Style 93" xfId="394" xr:uid="{00000000-0005-0000-0000-00008F010000}"/>
    <cellStyle name="Style 93 2" xfId="395" xr:uid="{00000000-0005-0000-0000-000090010000}"/>
    <cellStyle name="Style 93_ADDON" xfId="396" xr:uid="{00000000-0005-0000-0000-000091010000}"/>
    <cellStyle name="Style 94" xfId="397" xr:uid="{00000000-0005-0000-0000-000092010000}"/>
    <cellStyle name="Style 94 2" xfId="398" xr:uid="{00000000-0005-0000-0000-000093010000}"/>
    <cellStyle name="Style 94_ADDON" xfId="399" xr:uid="{00000000-0005-0000-0000-000094010000}"/>
    <cellStyle name="Style 95" xfId="400" xr:uid="{00000000-0005-0000-0000-000095010000}"/>
    <cellStyle name="Style 95 2" xfId="401" xr:uid="{00000000-0005-0000-0000-000096010000}"/>
    <cellStyle name="Style 95_ADDON" xfId="402" xr:uid="{00000000-0005-0000-0000-000097010000}"/>
    <cellStyle name="Style 96" xfId="403" xr:uid="{00000000-0005-0000-0000-000098010000}"/>
    <cellStyle name="Style 96 2" xfId="404" xr:uid="{00000000-0005-0000-0000-000099010000}"/>
    <cellStyle name="Style 96_ADDON" xfId="405" xr:uid="{00000000-0005-0000-0000-00009A010000}"/>
    <cellStyle name="Style 97" xfId="406" xr:uid="{00000000-0005-0000-0000-00009B010000}"/>
    <cellStyle name="Style 97 2" xfId="407" xr:uid="{00000000-0005-0000-0000-00009C010000}"/>
    <cellStyle name="Style 97_ADDON" xfId="408" xr:uid="{00000000-0005-0000-0000-00009D010000}"/>
    <cellStyle name="Style 98" xfId="409" xr:uid="{00000000-0005-0000-0000-00009E010000}"/>
    <cellStyle name="Style 98 2" xfId="410" xr:uid="{00000000-0005-0000-0000-00009F010000}"/>
    <cellStyle name="Style 98_ADDON" xfId="411" xr:uid="{00000000-0005-0000-0000-0000A0010000}"/>
    <cellStyle name="Style 99" xfId="412" xr:uid="{00000000-0005-0000-0000-0000A1010000}"/>
    <cellStyle name="Style 99 2" xfId="413" xr:uid="{00000000-0005-0000-0000-0000A2010000}"/>
    <cellStyle name="Style 99_ADDON" xfId="414" xr:uid="{00000000-0005-0000-0000-0000A3010000}"/>
    <cellStyle name="Texte explicatif" xfId="415" xr:uid="{00000000-0005-0000-0000-0000A4010000}"/>
    <cellStyle name="Title 2" xfId="416" xr:uid="{00000000-0005-0000-0000-0000A5010000}"/>
    <cellStyle name="Titre" xfId="417" xr:uid="{00000000-0005-0000-0000-0000A6010000}"/>
    <cellStyle name="Titre 1" xfId="418" xr:uid="{00000000-0005-0000-0000-0000A7010000}"/>
    <cellStyle name="Titre 2" xfId="419" xr:uid="{00000000-0005-0000-0000-0000A8010000}"/>
    <cellStyle name="Titre 3" xfId="420" xr:uid="{00000000-0005-0000-0000-0000A9010000}"/>
    <cellStyle name="Titre 4" xfId="421" xr:uid="{00000000-0005-0000-0000-0000AA010000}"/>
    <cellStyle name="Total 2" xfId="422" xr:uid="{00000000-0005-0000-0000-0000AB010000}"/>
    <cellStyle name="Vérification" xfId="423" xr:uid="{00000000-0005-0000-0000-0000AC010000}"/>
    <cellStyle name="Warnender Text" xfId="424" xr:uid="{00000000-0005-0000-0000-0000AD010000}"/>
    <cellStyle name="Warning Text 2" xfId="425" xr:uid="{00000000-0005-0000-0000-0000AE010000}"/>
    <cellStyle name="Обычный_CRF2002 (1)" xfId="426" xr:uid="{00000000-0005-0000-0000-0000AF010000}"/>
  </cellStyles>
  <dxfs count="27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9C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D9D9D9"/>
      <rgbColor rgb="FFFFCC00"/>
      <rgbColor rgb="FFFF9900"/>
      <rgbColor rgb="FFFF6600"/>
      <rgbColor rgb="FFFCE4D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32777777777777778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15717DF0-48C2-4075-8033-39D977719E9D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C0A-43B2-A244-1EE4598B75F7}"/>
                </c:ext>
              </c:extLst>
            </c:dLbl>
            <c:dLbl>
              <c:idx val="1"/>
              <c:layout>
                <c:manualLayout>
                  <c:x val="-6.6666666666666638E-2"/>
                  <c:y val="-0.11111111111111116"/>
                </c:manualLayout>
              </c:layout>
              <c:tx>
                <c:rich>
                  <a:bodyPr/>
                  <a:lstStyle/>
                  <a:p>
                    <a:fld id="{5F1073FA-7C18-44A9-9DD9-EF824A459B8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C0A-43B2-A244-1EE4598B75F7}"/>
                </c:ext>
              </c:extLst>
            </c:dLbl>
            <c:dLbl>
              <c:idx val="2"/>
              <c:layout>
                <c:manualLayout>
                  <c:x val="-9.7222222222222252E-2"/>
                  <c:y val="-0.13425925925925927"/>
                </c:manualLayout>
              </c:layout>
              <c:tx>
                <c:rich>
                  <a:bodyPr/>
                  <a:lstStyle/>
                  <a:p>
                    <a:fld id="{A87DE2D4-0335-4347-BE78-7FE1938610BD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0A-43B2-A244-1EE4598B75F7}"/>
                </c:ext>
              </c:extLst>
            </c:dLbl>
            <c:dLbl>
              <c:idx val="3"/>
              <c:layout>
                <c:manualLayout>
                  <c:x val="-0.23888888888888893"/>
                  <c:y val="9.2592592592592629E-2"/>
                </c:manualLayout>
              </c:layout>
              <c:tx>
                <c:rich>
                  <a:bodyPr/>
                  <a:lstStyle/>
                  <a:p>
                    <a:fld id="{5B778B78-8A7E-4973-9022-0DB382FD9DE1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0A-43B2-A244-1EE4598B75F7}"/>
                </c:ext>
              </c:extLst>
            </c:dLbl>
            <c:dLbl>
              <c:idx val="4"/>
              <c:layout>
                <c:manualLayout>
                  <c:x val="6.6071840170120379E-3"/>
                  <c:y val="0.16666666666666666"/>
                </c:manualLayout>
              </c:layout>
              <c:tx>
                <c:rich>
                  <a:bodyPr/>
                  <a:lstStyle/>
                  <a:p>
                    <a:fld id="{AD0836BD-F1B8-40B8-94BD-DF6C0F501875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C0A-43B2-A244-1EE4598B75F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0A-43B2-A244-1EE4598B75F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0A-43B2-A244-1EE4598B75F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0A-43B2-A244-1EE4598B75F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0A-43B2-A244-1EE4598B75F7}"/>
                </c:ext>
              </c:extLst>
            </c:dLbl>
            <c:dLbl>
              <c:idx val="9"/>
              <c:layout>
                <c:manualLayout>
                  <c:x val="-0.40833333333333338"/>
                  <c:y val="2.7777777777777776E-2"/>
                </c:manualLayout>
              </c:layout>
              <c:tx>
                <c:rich>
                  <a:bodyPr/>
                  <a:lstStyle/>
                  <a:p>
                    <a:fld id="{7EF1D0A0-E115-443F-83BB-973F8E4AE371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C0A-43B2-A244-1EE4598B75F7}"/>
                </c:ext>
              </c:extLst>
            </c:dLbl>
            <c:dLbl>
              <c:idx val="10"/>
              <c:layout>
                <c:manualLayout>
                  <c:x val="-8.4985835694050993E-2"/>
                  <c:y val="0.59259259259259267"/>
                </c:manualLayout>
              </c:layout>
              <c:tx>
                <c:rich>
                  <a:bodyPr/>
                  <a:lstStyle/>
                  <a:p>
                    <a:fld id="{9D25E469-4278-42E7-B3BD-4CE3D1FD4848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C0A-43B2-A244-1EE4598B75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C_SCE_1_CCvsBIO!$C$4:$C$14</c:f>
              <c:numCache>
                <c:formatCode>General</c:formatCode>
                <c:ptCount val="11"/>
                <c:pt idx="0">
                  <c:v>1.6607315819809631E-7</c:v>
                </c:pt>
                <c:pt idx="1">
                  <c:v>1.638022201216734E-7</c:v>
                </c:pt>
                <c:pt idx="2">
                  <c:v>1.6378650115053289E-7</c:v>
                </c:pt>
                <c:pt idx="3">
                  <c:v>1.6537495685966039E-7</c:v>
                </c:pt>
                <c:pt idx="4">
                  <c:v>1.6607315819809631E-7</c:v>
                </c:pt>
                <c:pt idx="5">
                  <c:v>1.6602889384574881E-7</c:v>
                </c:pt>
                <c:pt idx="6">
                  <c:v>1.66028882918603E-7</c:v>
                </c:pt>
                <c:pt idx="7">
                  <c:v>1.6602888489389209E-7</c:v>
                </c:pt>
                <c:pt idx="8">
                  <c:v>1.6602889403837509E-7</c:v>
                </c:pt>
                <c:pt idx="9">
                  <c:v>1.6602889306435451E-7</c:v>
                </c:pt>
                <c:pt idx="10">
                  <c:v>1.6602888629094779E-7</c:v>
                </c:pt>
              </c:numCache>
            </c:numRef>
          </c:xVal>
          <c:yVal>
            <c:numRef>
              <c:f>C_SCE_1_CCvsBIO!$D$4:$D$14</c:f>
              <c:numCache>
                <c:formatCode>General</c:formatCode>
                <c:ptCount val="11"/>
                <c:pt idx="0">
                  <c:v>10.75064421972588</c:v>
                </c:pt>
                <c:pt idx="1">
                  <c:v>10.59408320519762</c:v>
                </c:pt>
                <c:pt idx="2">
                  <c:v>10.307247428190371</c:v>
                </c:pt>
                <c:pt idx="3">
                  <c:v>10.606619740756081</c:v>
                </c:pt>
                <c:pt idx="4">
                  <c:v>10.75064421972588</c:v>
                </c:pt>
                <c:pt idx="5">
                  <c:v>10.741609036200609</c:v>
                </c:pt>
                <c:pt idx="6">
                  <c:v>10.741607520395419</c:v>
                </c:pt>
                <c:pt idx="7">
                  <c:v>10.74160807442501</c:v>
                </c:pt>
                <c:pt idx="8">
                  <c:v>10.741607430804001</c:v>
                </c:pt>
                <c:pt idx="9">
                  <c:v>10.741607364481339</c:v>
                </c:pt>
                <c:pt idx="10">
                  <c:v>10.741607226512199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C_SCE_1_CCvsBIO!$A$4:$A$15</c15:f>
                <c15:dlblRangeCache>
                  <c:ptCount val="12"/>
                  <c:pt idx="0">
                    <c:v>baseline</c:v>
                  </c:pt>
                  <c:pt idx="1">
                    <c:v>no pesticides</c:v>
                  </c:pt>
                  <c:pt idx="2">
                    <c:v>organic fertilizer replacing inorganic</c:v>
                  </c:pt>
                  <c:pt idx="3">
                    <c:v>no irrigation (i.e. pumping)</c:v>
                  </c:pt>
                  <c:pt idx="4">
                    <c:v>no land use change considered</c:v>
                  </c:pt>
                  <c:pt idx="5">
                    <c:v>waste wood open burn only</c:v>
                  </c:pt>
                  <c:pt idx="6">
                    <c:v>waste wood open dump</c:v>
                  </c:pt>
                  <c:pt idx="7">
                    <c:v>waste wood unsanitary landfill</c:v>
                  </c:pt>
                  <c:pt idx="8">
                    <c:v>waste wood heat production</c:v>
                  </c:pt>
                  <c:pt idx="9">
                    <c:v>waste wood heat production (SOA)</c:v>
                  </c:pt>
                  <c:pt idx="10">
                    <c:v>waste wood to compost</c:v>
                  </c:pt>
                  <c:pt idx="11">
                    <c:v>no soil biomass considered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CC0A-43B2-A244-1EE4598B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86656"/>
        <c:axId val="357809711"/>
      </c:scatterChart>
      <c:valAx>
        <c:axId val="5863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7809711"/>
        <c:crosses val="autoZero"/>
        <c:crossBetween val="midCat"/>
      </c:valAx>
      <c:valAx>
        <c:axId val="3578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8638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G_LB_BIO!$A$103:$A$112</c:f>
              <c:strCache>
                <c:ptCount val="10"/>
                <c:pt idx="0">
                  <c:v>Suriname</c:v>
                </c:pt>
                <c:pt idx="1">
                  <c:v>Argentina</c:v>
                </c:pt>
                <c:pt idx="2">
                  <c:v>Ghana</c:v>
                </c:pt>
                <c:pt idx="3">
                  <c:v>Russia</c:v>
                </c:pt>
                <c:pt idx="4">
                  <c:v>USA</c:v>
                </c:pt>
                <c:pt idx="5">
                  <c:v>Papua New Guinea</c:v>
                </c:pt>
                <c:pt idx="6">
                  <c:v>Colombia</c:v>
                </c:pt>
                <c:pt idx="7">
                  <c:v>Mexico</c:v>
                </c:pt>
                <c:pt idx="8">
                  <c:v>Australia</c:v>
                </c:pt>
                <c:pt idx="9">
                  <c:v>Peru</c:v>
                </c:pt>
              </c:strCache>
            </c:strRef>
          </c:cat>
          <c:val>
            <c:numRef>
              <c:f>G_LB_BIO!$H$103:$H$112</c:f>
              <c:numCache>
                <c:formatCode>General</c:formatCode>
                <c:ptCount val="10"/>
                <c:pt idx="0">
                  <c:v>96.7</c:v>
                </c:pt>
                <c:pt idx="1">
                  <c:v>105</c:v>
                </c:pt>
                <c:pt idx="2">
                  <c:v>108.11499999999999</c:v>
                </c:pt>
                <c:pt idx="3">
                  <c:v>108.11499999999999</c:v>
                </c:pt>
                <c:pt idx="4">
                  <c:v>129.583</c:v>
                </c:pt>
                <c:pt idx="5">
                  <c:v>147.69999999999999</c:v>
                </c:pt>
                <c:pt idx="6">
                  <c:v>173</c:v>
                </c:pt>
                <c:pt idx="7">
                  <c:v>192.012</c:v>
                </c:pt>
                <c:pt idx="8">
                  <c:v>306</c:v>
                </c:pt>
                <c:pt idx="9">
                  <c:v>306.32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8-4AF8-94C6-E9E4B2A12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3696240"/>
        <c:axId val="933118208"/>
      </c:barChart>
      <c:catAx>
        <c:axId val="98369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3118208"/>
        <c:crosses val="autoZero"/>
        <c:auto val="1"/>
        <c:lblAlgn val="ctr"/>
        <c:lblOffset val="100"/>
        <c:noMultiLvlLbl val="0"/>
      </c:catAx>
      <c:valAx>
        <c:axId val="9331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836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G_LB_BIO!$A$66:$A$76</c:f>
              <c:strCache>
                <c:ptCount val="11"/>
                <c:pt idx="0">
                  <c:v>Suriname</c:v>
                </c:pt>
                <c:pt idx="1">
                  <c:v>Argentina</c:v>
                </c:pt>
                <c:pt idx="2">
                  <c:v>USA</c:v>
                </c:pt>
                <c:pt idx="3">
                  <c:v>Russia</c:v>
                </c:pt>
                <c:pt idx="4">
                  <c:v>Papua New Guinea</c:v>
                </c:pt>
                <c:pt idx="5">
                  <c:v>Colombia</c:v>
                </c:pt>
                <c:pt idx="6">
                  <c:v>Mexico</c:v>
                </c:pt>
                <c:pt idx="7">
                  <c:v>Peru</c:v>
                </c:pt>
                <c:pt idx="8">
                  <c:v>Australia</c:v>
                </c:pt>
                <c:pt idx="9">
                  <c:v>Indonesia</c:v>
                </c:pt>
                <c:pt idx="10">
                  <c:v>Ghana</c:v>
                </c:pt>
              </c:strCache>
            </c:strRef>
          </c:cat>
          <c:val>
            <c:numRef>
              <c:f>G_LB_BIO!$B$66:$B$76</c:f>
              <c:numCache>
                <c:formatCode>0.00E+00</c:formatCode>
                <c:ptCount val="11"/>
                <c:pt idx="0">
                  <c:v>8.9999999999999996E-7</c:v>
                </c:pt>
                <c:pt idx="1">
                  <c:v>9.1999999999999998E-7</c:v>
                </c:pt>
                <c:pt idx="2">
                  <c:v>9.5999999999999991E-7</c:v>
                </c:pt>
                <c:pt idx="3">
                  <c:v>9.5999999999999991E-7</c:v>
                </c:pt>
                <c:pt idx="4">
                  <c:v>1.2000000000000002E-6</c:v>
                </c:pt>
                <c:pt idx="5">
                  <c:v>1.3800000000000001E-6</c:v>
                </c:pt>
                <c:pt idx="6">
                  <c:v>1.9400000000000001E-6</c:v>
                </c:pt>
                <c:pt idx="7">
                  <c:v>1.9599999999999999E-6</c:v>
                </c:pt>
                <c:pt idx="8">
                  <c:v>2.0600000000000002E-6</c:v>
                </c:pt>
                <c:pt idx="9">
                  <c:v>2.3199999999999998E-6</c:v>
                </c:pt>
                <c:pt idx="10">
                  <c:v>3.72E-6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2-4233-BB25-3FD1CF8C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8292176"/>
        <c:axId val="838897536"/>
      </c:barChart>
      <c:catAx>
        <c:axId val="83829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38897536"/>
        <c:crosses val="autoZero"/>
        <c:auto val="1"/>
        <c:lblAlgn val="ctr"/>
        <c:lblOffset val="100"/>
        <c:noMultiLvlLbl val="0"/>
      </c:catAx>
      <c:valAx>
        <c:axId val="83889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potentially</a:t>
                </a:r>
                <a:r>
                  <a:rPr lang="en-US" baseline="0"/>
                  <a:t> disappeared fraction (PDF) of species</a:t>
                </a:r>
                <a:r>
                  <a:rPr lang="en-US"/>
                  <a:t> per country due to precious</a:t>
                </a:r>
                <a:r>
                  <a:rPr lang="en-US" baseline="0"/>
                  <a:t> metal mining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3829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02065673565752"/>
          <c:y val="3.2437684772540491E-2"/>
          <c:w val="0.81304516414151129"/>
          <c:h val="0.94395444903427483"/>
        </c:manualLayout>
      </c:layout>
      <c:barChart>
        <c:barDir val="bar"/>
        <c:grouping val="clustered"/>
        <c:varyColors val="0"/>
        <c:ser>
          <c:idx val="0"/>
          <c:order val="0"/>
          <c:tx>
            <c:v>Land Use Area for Mining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6.8995228463845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DD-40DB-9209-EBF67E5A9BE9}"/>
                </c:ext>
              </c:extLst>
            </c:dLbl>
            <c:dLbl>
              <c:idx val="4"/>
              <c:layout>
                <c:manualLayout>
                  <c:x val="0"/>
                  <c:y val="6.89952284638456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DD-40DB-9209-EBF67E5A9BE9}"/>
                </c:ext>
              </c:extLst>
            </c:dLbl>
            <c:dLbl>
              <c:idx val="5"/>
              <c:layout>
                <c:manualLayout>
                  <c:x val="0"/>
                  <c:y val="6.89952284638456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DD-40DB-9209-EBF67E5A9BE9}"/>
                </c:ext>
              </c:extLst>
            </c:dLbl>
            <c:dLbl>
              <c:idx val="6"/>
              <c:layout>
                <c:manualLayout>
                  <c:x val="-7.3571588058346359E-17"/>
                  <c:y val="6.89952284638456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DD-40DB-9209-EBF67E5A9BE9}"/>
                </c:ext>
              </c:extLst>
            </c:dLbl>
            <c:dLbl>
              <c:idx val="7"/>
              <c:layout>
                <c:manualLayout>
                  <c:x val="0"/>
                  <c:y val="6.89952284638456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DD-40DB-9209-EBF67E5A9BE9}"/>
                </c:ext>
              </c:extLst>
            </c:dLbl>
            <c:dLbl>
              <c:idx val="8"/>
              <c:layout>
                <c:manualLayout>
                  <c:x val="0"/>
                  <c:y val="1.3799045692769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DD-40DB-9209-EBF67E5A9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G_LB_BIO!$A$91:$A$99</c:f>
              <c:strCache>
                <c:ptCount val="9"/>
                <c:pt idx="0">
                  <c:v>USA</c:v>
                </c:pt>
                <c:pt idx="1">
                  <c:v>Russia</c:v>
                </c:pt>
                <c:pt idx="2">
                  <c:v>Papua New Guinea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  <c:pt idx="6">
                  <c:v>Australia</c:v>
                </c:pt>
                <c:pt idx="7">
                  <c:v>Indonesia</c:v>
                </c:pt>
                <c:pt idx="8">
                  <c:v>Ghana</c:v>
                </c:pt>
              </c:strCache>
            </c:strRef>
          </c:cat>
          <c:val>
            <c:numRef>
              <c:f>G_LB_BIO!$B$91:$B$99</c:f>
              <c:numCache>
                <c:formatCode>0.00%</c:formatCode>
                <c:ptCount val="9"/>
                <c:pt idx="0">
                  <c:v>1.52E-2</c:v>
                </c:pt>
                <c:pt idx="1">
                  <c:v>2.3699999999999999E-2</c:v>
                </c:pt>
                <c:pt idx="2">
                  <c:v>8.0000000000000004E-4</c:v>
                </c:pt>
                <c:pt idx="3">
                  <c:v>2.3E-3</c:v>
                </c:pt>
                <c:pt idx="4">
                  <c:v>5.1999999999999998E-3</c:v>
                </c:pt>
                <c:pt idx="5">
                  <c:v>4.5999999999999999E-3</c:v>
                </c:pt>
                <c:pt idx="6">
                  <c:v>6.4000000000000003E-3</c:v>
                </c:pt>
                <c:pt idx="7">
                  <c:v>3.5000000000000001E-3</c:v>
                </c:pt>
                <c:pt idx="8">
                  <c:v>1.06E-2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DD-40DB-9209-EBF67E5A9BE9}"/>
            </c:ext>
          </c:extLst>
        </c:ser>
        <c:ser>
          <c:idx val="1"/>
          <c:order val="1"/>
          <c:tx>
            <c:v>Related Biodiversity Loss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678579402917318E-17"/>
                  <c:y val="-1.72488071159615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DD-40DB-9209-EBF67E5A9BE9}"/>
                </c:ext>
              </c:extLst>
            </c:dLbl>
            <c:dLbl>
              <c:idx val="1"/>
              <c:layout>
                <c:manualLayout>
                  <c:x val="-2.0065210353711741E-3"/>
                  <c:y val="-1.7248807115961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DD-40DB-9209-EBF67E5A9BE9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G_LB_BIO!$A$91:$A$99</c:f>
              <c:strCache>
                <c:ptCount val="9"/>
                <c:pt idx="0">
                  <c:v>USA</c:v>
                </c:pt>
                <c:pt idx="1">
                  <c:v>Russia</c:v>
                </c:pt>
                <c:pt idx="2">
                  <c:v>Papua New Guinea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  <c:pt idx="6">
                  <c:v>Australia</c:v>
                </c:pt>
                <c:pt idx="7">
                  <c:v>Indonesia</c:v>
                </c:pt>
                <c:pt idx="8">
                  <c:v>Ghana</c:v>
                </c:pt>
              </c:strCache>
            </c:strRef>
          </c:cat>
          <c:val>
            <c:numRef>
              <c:f>G_LB_BIO!$C$91:$C$99</c:f>
              <c:numCache>
                <c:formatCode>0.00%</c:formatCode>
                <c:ptCount val="9"/>
                <c:pt idx="0">
                  <c:v>4.7999999999999996E-3</c:v>
                </c:pt>
                <c:pt idx="1">
                  <c:v>4.7999999999999996E-3</c:v>
                </c:pt>
                <c:pt idx="2">
                  <c:v>6.0000000000000001E-3</c:v>
                </c:pt>
                <c:pt idx="3">
                  <c:v>6.8999999999999999E-3</c:v>
                </c:pt>
                <c:pt idx="4">
                  <c:v>9.7000000000000003E-3</c:v>
                </c:pt>
                <c:pt idx="5">
                  <c:v>9.7999999999999997E-3</c:v>
                </c:pt>
                <c:pt idx="6">
                  <c:v>1.03E-2</c:v>
                </c:pt>
                <c:pt idx="7">
                  <c:v>1.1599999999999999E-2</c:v>
                </c:pt>
                <c:pt idx="8">
                  <c:v>1.8599999999999998E-2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DD-40DB-9209-EBF67E5A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5733904"/>
        <c:axId val="1375727664"/>
      </c:barChart>
      <c:catAx>
        <c:axId val="137573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75727664"/>
        <c:crosses val="autoZero"/>
        <c:auto val="1"/>
        <c:lblAlgn val="ctr"/>
        <c:lblOffset val="100"/>
        <c:noMultiLvlLbl val="0"/>
      </c:catAx>
      <c:valAx>
        <c:axId val="13757276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3757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82458487528677"/>
          <c:y val="0.23803353820026762"/>
          <c:w val="0.36406570455826281"/>
          <c:h val="0.120310837085967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A96797-E7C7-46B6-93FC-57E4717B3AB0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52-422A-818E-3F22D8E56E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711941A-DBB5-4EA8-BE17-7ECD1C6435A2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52-422A-818E-3F22D8E56E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96879A-45C9-4C67-907B-67401398C17B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52-422A-818E-3F22D8E56E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E30787-03B7-4EC4-9DF6-485730122ADB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52-422A-818E-3F22D8E56E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D792DC-BB4C-4032-A426-69C9324224B7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52-422A-818E-3F22D8E56E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D5EF94-7C08-4EFA-AE65-760A53011613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52-422A-818E-3F22D8E56E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65B0749-52E3-4DE6-A74A-9C6E93367E0B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52-422A-818E-3F22D8E56E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11C76B1-E4EB-4779-AD73-2DBE8483C2FE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A52-422A-818E-3F22D8E56E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04788F4-98F3-4DBF-97FA-3C005D39CE4B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A52-422A-818E-3F22D8E56E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0B763F1-B5CD-4F63-8330-E8C05F88AD0B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A52-422A-818E-3F22D8E56E2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A31CD28-CE4B-4BE8-B349-943AE9D8056E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A52-422A-818E-3F22D8E56E2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9F49693-8136-4256-9545-BA93B23A1806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A52-422A-818E-3F22D8E56E2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A7130F8-13C6-4F6A-90FF-ABCAEE76EB42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A52-422A-818E-3F22D8E56E2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2F7E0E2-1B4D-4503-96EF-C215CA304B74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A52-422A-818E-3F22D8E56E2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C8DC5F1-6DDB-4BF7-A628-864844794B8F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A52-422A-818E-3F22D8E56E2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5B83F24-92C0-4185-80B0-01F22F0EA92F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A52-422A-818E-3F22D8E56E2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5AC38E9-ADD8-4CB6-B7B6-29AAC9734BF2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A52-422A-818E-3F22D8E56E2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DC9D688-913B-4F1A-ADF3-4D80E3296223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A52-422A-818E-3F22D8E56E2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A604F7C-7C2F-4C48-93FC-C6A79FFE6BD2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A52-422A-818E-3F22D8E56E2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7C2D6C9-B128-4D91-877F-7FC103F663AB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A52-422A-818E-3F22D8E56E2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CC34E76-074C-42C1-AC63-0C1F10F08F33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A52-422A-818E-3F22D8E56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G_LB_BIO!$A$29:$A$49</c:f>
              <c:strCache>
                <c:ptCount val="21"/>
                <c:pt idx="0">
                  <c:v>China</c:v>
                </c:pt>
                <c:pt idx="1">
                  <c:v>Canada</c:v>
                </c:pt>
                <c:pt idx="2">
                  <c:v>Russia</c:v>
                </c:pt>
                <c:pt idx="3">
                  <c:v>Brazil</c:v>
                </c:pt>
                <c:pt idx="4">
                  <c:v>USA</c:v>
                </c:pt>
                <c:pt idx="5">
                  <c:v>Australia</c:v>
                </c:pt>
                <c:pt idx="6">
                  <c:v>South Africa</c:v>
                </c:pt>
                <c:pt idx="7">
                  <c:v>Chile</c:v>
                </c:pt>
                <c:pt idx="8">
                  <c:v>Turkey</c:v>
                </c:pt>
                <c:pt idx="9">
                  <c:v>Mexico</c:v>
                </c:pt>
                <c:pt idx="10">
                  <c:v>Ecuador</c:v>
                </c:pt>
                <c:pt idx="11">
                  <c:v>Peru</c:v>
                </c:pt>
                <c:pt idx="12">
                  <c:v>Argentina</c:v>
                </c:pt>
                <c:pt idx="13">
                  <c:v>Philippines</c:v>
                </c:pt>
                <c:pt idx="14">
                  <c:v>Indonesia</c:v>
                </c:pt>
                <c:pt idx="15">
                  <c:v>Papua New Guinea</c:v>
                </c:pt>
                <c:pt idx="16">
                  <c:v>Guyana</c:v>
                </c:pt>
                <c:pt idx="17">
                  <c:v>Dominican Republic</c:v>
                </c:pt>
                <c:pt idx="18">
                  <c:v>Colombia</c:v>
                </c:pt>
                <c:pt idx="19">
                  <c:v>Ghana</c:v>
                </c:pt>
                <c:pt idx="20">
                  <c:v>Suriname</c:v>
                </c:pt>
              </c:strCache>
            </c:strRef>
          </c:cat>
          <c:val>
            <c:numRef>
              <c:f>G_LB_BIO!$B$29:$B$49</c:f>
              <c:numCache>
                <c:formatCode>0.00E+00</c:formatCode>
                <c:ptCount val="21"/>
                <c:pt idx="0">
                  <c:v>1.1826430998150777E-9</c:v>
                </c:pt>
                <c:pt idx="1">
                  <c:v>1.9790429764806367E-9</c:v>
                </c:pt>
                <c:pt idx="2">
                  <c:v>2.9999999999999996E-9</c:v>
                </c:pt>
                <c:pt idx="3">
                  <c:v>5.0602409638554219E-9</c:v>
                </c:pt>
                <c:pt idx="4">
                  <c:v>5.5491329479768783E-9</c:v>
                </c:pt>
                <c:pt idx="5">
                  <c:v>6.7320261437908502E-9</c:v>
                </c:pt>
                <c:pt idx="6">
                  <c:v>9.2256111967417864E-9</c:v>
                </c:pt>
                <c:pt idx="7">
                  <c:v>1.0333914616030485E-8</c:v>
                </c:pt>
                <c:pt idx="8">
                  <c:v>1.096067053513862E-8</c:v>
                </c:pt>
                <c:pt idx="9">
                  <c:v>1.3134732566012188E-8</c:v>
                </c:pt>
                <c:pt idx="10">
                  <c:v>1.7218543046357617E-8</c:v>
                </c:pt>
                <c:pt idx="11">
                  <c:v>2.0268872802481899E-8</c:v>
                </c:pt>
                <c:pt idx="12">
                  <c:v>2.0674157303370787E-8</c:v>
                </c:pt>
                <c:pt idx="13">
                  <c:v>2.0684662322887581E-8</c:v>
                </c:pt>
                <c:pt idx="14">
                  <c:v>2.7229088177646324E-8</c:v>
                </c:pt>
                <c:pt idx="15">
                  <c:v>2.8362089340581424E-8</c:v>
                </c:pt>
                <c:pt idx="16">
                  <c:v>2.9083217661444908E-8</c:v>
                </c:pt>
                <c:pt idx="17">
                  <c:v>3.066239797988907E-8</c:v>
                </c:pt>
                <c:pt idx="18">
                  <c:v>3.2746428740923547E-8</c:v>
                </c:pt>
                <c:pt idx="19">
                  <c:v>3.4407806502335481E-8</c:v>
                </c:pt>
                <c:pt idx="20">
                  <c:v>4.4176115446915029E-8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G_LB_BIO!$C$29:$C$49</c15:f>
                <c15:dlblRangeCache>
                  <c:ptCount val="21"/>
                  <c:pt idx="0">
                    <c:v>1.18*10-09</c:v>
                  </c:pt>
                  <c:pt idx="1">
                    <c:v>1.98*10-09</c:v>
                  </c:pt>
                  <c:pt idx="2">
                    <c:v>3.0*10-9</c:v>
                  </c:pt>
                  <c:pt idx="3">
                    <c:v>5.06*10-09</c:v>
                  </c:pt>
                  <c:pt idx="4">
                    <c:v>5.55*10-09</c:v>
                  </c:pt>
                  <c:pt idx="5">
                    <c:v>6.73*10-09</c:v>
                  </c:pt>
                  <c:pt idx="6">
                    <c:v>9.23*10-09</c:v>
                  </c:pt>
                  <c:pt idx="7">
                    <c:v>1.03*10-08</c:v>
                  </c:pt>
                  <c:pt idx="8">
                    <c:v>1.10*10-08</c:v>
                  </c:pt>
                  <c:pt idx="9">
                    <c:v>1.31*10-08</c:v>
                  </c:pt>
                  <c:pt idx="10">
                    <c:v>1.72*10-08</c:v>
                  </c:pt>
                  <c:pt idx="11">
                    <c:v>2.03*10-08</c:v>
                  </c:pt>
                  <c:pt idx="12">
                    <c:v>2.07*10-08</c:v>
                  </c:pt>
                  <c:pt idx="13">
                    <c:v>2.07*10-08</c:v>
                  </c:pt>
                  <c:pt idx="14">
                    <c:v>2.72*10-08</c:v>
                  </c:pt>
                  <c:pt idx="15">
                    <c:v>2.84*10-08</c:v>
                  </c:pt>
                  <c:pt idx="16">
                    <c:v>2.91*10-08</c:v>
                  </c:pt>
                  <c:pt idx="17">
                    <c:v>3.07*10-08</c:v>
                  </c:pt>
                  <c:pt idx="18">
                    <c:v>3.27*10-08</c:v>
                  </c:pt>
                  <c:pt idx="19">
                    <c:v>3.44*10-08</c:v>
                  </c:pt>
                  <c:pt idx="20">
                    <c:v>4.42*10-08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E7A-4991-A8D8-ED220C23F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485167"/>
        <c:axId val="570459247"/>
      </c:barChart>
      <c:catAx>
        <c:axId val="57048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0459247"/>
        <c:crosses val="autoZero"/>
        <c:auto val="1"/>
        <c:lblAlgn val="ctr"/>
        <c:lblOffset val="100"/>
        <c:noMultiLvlLbl val="0"/>
      </c:catAx>
      <c:valAx>
        <c:axId val="5704592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potentially</a:t>
                </a:r>
                <a:r>
                  <a:rPr lang="en-US" baseline="0"/>
                  <a:t> disappeared fractions (PDF)</a:t>
                </a:r>
                <a:r>
                  <a:rPr lang="en-US"/>
                  <a:t> per tonne of precious metal produced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crossAx val="57048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1111111111112E-2"/>
                  <c:y val="4.975124378109453E-2"/>
                </c:manualLayout>
              </c:layout>
              <c:tx>
                <c:rich>
                  <a:bodyPr/>
                  <a:lstStyle/>
                  <a:p>
                    <a:fld id="{9E0BDF6B-4ED0-46CC-8A45-575B3A265B1D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1EF-433F-AB75-46389BF3ED3D}"/>
                </c:ext>
              </c:extLst>
            </c:dLbl>
            <c:dLbl>
              <c:idx val="1"/>
              <c:layout>
                <c:manualLayout>
                  <c:x val="-8.3333333333332309E-3"/>
                  <c:y val="0.21890547263681592"/>
                </c:manualLayout>
              </c:layout>
              <c:tx>
                <c:rich>
                  <a:bodyPr/>
                  <a:lstStyle/>
                  <a:p>
                    <a:fld id="{49F6957C-749D-48DB-A0F0-1DF2F20EB38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1EF-433F-AB75-46389BF3ED3D}"/>
                </c:ext>
              </c:extLst>
            </c:dLbl>
            <c:dLbl>
              <c:idx val="2"/>
              <c:layout>
                <c:manualLayout>
                  <c:x val="-0.64722222222222225"/>
                  <c:y val="0.1890547263681592"/>
                </c:manualLayout>
              </c:layout>
              <c:tx>
                <c:rich>
                  <a:bodyPr/>
                  <a:lstStyle/>
                  <a:p>
                    <a:fld id="{58909793-FD2F-4909-AA2B-A8EBEF1910D0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1EF-433F-AB75-46389BF3ED3D}"/>
                </c:ext>
              </c:extLst>
            </c:dLbl>
            <c:dLbl>
              <c:idx val="3"/>
              <c:layout>
                <c:manualLayout>
                  <c:x val="-0.32222222222222224"/>
                  <c:y val="-1.4925373134328403E-2"/>
                </c:manualLayout>
              </c:layout>
              <c:tx>
                <c:rich>
                  <a:bodyPr/>
                  <a:lstStyle/>
                  <a:p>
                    <a:fld id="{D6406AA5-356E-42EF-AFEC-DC559079DD15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1EF-433F-AB75-46389BF3ED3D}"/>
                </c:ext>
              </c:extLst>
            </c:dLbl>
            <c:dLbl>
              <c:idx val="4"/>
              <c:layout>
                <c:manualLayout>
                  <c:x val="-0.2388888888888889"/>
                  <c:y val="-1.492537313432837E-2"/>
                </c:manualLayout>
              </c:layout>
              <c:tx>
                <c:rich>
                  <a:bodyPr/>
                  <a:lstStyle/>
                  <a:p>
                    <a:fld id="{6CBCF370-5AAF-4A07-BF08-297142B31D17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1EF-433F-AB75-46389BF3ED3D}"/>
                </c:ext>
              </c:extLst>
            </c:dLbl>
            <c:dLbl>
              <c:idx val="5"/>
              <c:layout>
                <c:manualLayout>
                  <c:x val="-0.17777777777777784"/>
                  <c:y val="-5.9701492537313432E-2"/>
                </c:manualLayout>
              </c:layout>
              <c:tx>
                <c:rich>
                  <a:bodyPr/>
                  <a:lstStyle/>
                  <a:p>
                    <a:fld id="{20874D7C-D0AC-4B9F-BE7B-269AD3B70D51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1EF-433F-AB75-46389BF3ED3D}"/>
                </c:ext>
              </c:extLst>
            </c:dLbl>
            <c:dLbl>
              <c:idx val="6"/>
              <c:layout>
                <c:manualLayout>
                  <c:x val="-0.25000000000000011"/>
                  <c:y val="-1.4925373134328358E-2"/>
                </c:manualLayout>
              </c:layout>
              <c:tx>
                <c:rich>
                  <a:bodyPr/>
                  <a:lstStyle/>
                  <a:p>
                    <a:fld id="{0A1DDBBC-5E1F-4292-A4CC-E98532C9A245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1EF-433F-AB75-46389BF3ED3D}"/>
                </c:ext>
              </c:extLst>
            </c:dLbl>
            <c:dLbl>
              <c:idx val="7"/>
              <c:layout>
                <c:manualLayout>
                  <c:x val="-2.2222222222222324E-2"/>
                  <c:y val="-0.25870646766169153"/>
                </c:manualLayout>
              </c:layout>
              <c:tx>
                <c:rich>
                  <a:bodyPr/>
                  <a:lstStyle/>
                  <a:p>
                    <a:fld id="{B085B130-8D38-4468-A270-C4550F69578F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1EF-433F-AB75-46389BF3ED3D}"/>
                </c:ext>
              </c:extLst>
            </c:dLbl>
            <c:dLbl>
              <c:idx val="8"/>
              <c:layout>
                <c:manualLayout>
                  <c:x val="-0.29444444444444445"/>
                  <c:y val="-0.16417910447761191"/>
                </c:manualLayout>
              </c:layout>
              <c:tx>
                <c:rich>
                  <a:bodyPr/>
                  <a:lstStyle/>
                  <a:p>
                    <a:fld id="{1473ECEC-7CF2-45E3-B1EE-7B12D792690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1EF-433F-AB75-46389BF3ED3D}"/>
                </c:ext>
              </c:extLst>
            </c:dLbl>
            <c:dLbl>
              <c:idx val="9"/>
              <c:layout>
                <c:manualLayout>
                  <c:x val="-2.0370135052831988E-16"/>
                  <c:y val="-0.10447761194029856"/>
                </c:manualLayout>
              </c:layout>
              <c:tx>
                <c:rich>
                  <a:bodyPr/>
                  <a:lstStyle/>
                  <a:p>
                    <a:fld id="{3E74C927-DCBF-4A08-A1E4-3F8A672CCE3C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1EF-433F-AB75-46389BF3ED3D}"/>
                </c:ext>
              </c:extLst>
            </c:dLbl>
            <c:dLbl>
              <c:idx val="10"/>
              <c:layout>
                <c:manualLayout>
                  <c:x val="-0.26111111111111113"/>
                  <c:y val="-0.10945273631840796"/>
                </c:manualLayout>
              </c:layout>
              <c:tx>
                <c:rich>
                  <a:bodyPr/>
                  <a:lstStyle/>
                  <a:p>
                    <a:fld id="{82F47EE0-FAF9-4030-B008-3E508B8177DF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1EF-433F-AB75-46389BF3ED3D}"/>
                </c:ext>
              </c:extLst>
            </c:dLbl>
            <c:dLbl>
              <c:idx val="11"/>
              <c:layout>
                <c:manualLayout>
                  <c:x val="-0.13055555555555565"/>
                  <c:y val="0.36815920398009949"/>
                </c:manualLayout>
              </c:layout>
              <c:tx>
                <c:rich>
                  <a:bodyPr/>
                  <a:lstStyle/>
                  <a:p>
                    <a:fld id="{3D07D624-17B9-4E91-988C-7D1C64FC95C3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1EF-433F-AB75-46389BF3ED3D}"/>
                </c:ext>
              </c:extLst>
            </c:dLbl>
            <c:dLbl>
              <c:idx val="12"/>
              <c:layout>
                <c:manualLayout>
                  <c:x val="-0.38888888888888895"/>
                  <c:y val="0.35323383084577126"/>
                </c:manualLayout>
              </c:layout>
              <c:tx>
                <c:rich>
                  <a:bodyPr/>
                  <a:lstStyle/>
                  <a:p>
                    <a:fld id="{FBA35739-A17B-4515-9338-E3DB929B7CCE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1EF-433F-AB75-46389BF3ED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A5EB659-73DB-4B76-889B-58BCD3260AB1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1EF-433F-AB75-46389BF3ED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A_SCE_1_CCvsBIO!$B$4:$B$17</c:f>
              <c:numCache>
                <c:formatCode>General</c:formatCode>
                <c:ptCount val="14"/>
                <c:pt idx="0">
                  <c:v>1.637094858300618</c:v>
                </c:pt>
                <c:pt idx="1">
                  <c:v>1.626521928398184</c:v>
                </c:pt>
                <c:pt idx="2">
                  <c:v>1.607977042495595</c:v>
                </c:pt>
                <c:pt idx="3">
                  <c:v>1.637094858300618</c:v>
                </c:pt>
                <c:pt idx="4">
                  <c:v>1.552338565678876</c:v>
                </c:pt>
                <c:pt idx="5">
                  <c:v>1.5023128006972659</c:v>
                </c:pt>
                <c:pt idx="6">
                  <c:v>1.5946692147803629</c:v>
                </c:pt>
                <c:pt idx="7">
                  <c:v>1.6251305581589319</c:v>
                </c:pt>
                <c:pt idx="8">
                  <c:v>1.6349778230873531</c:v>
                </c:pt>
                <c:pt idx="9">
                  <c:v>1.6337559354797599</c:v>
                </c:pt>
                <c:pt idx="10">
                  <c:v>1.5013965817989321</c:v>
                </c:pt>
                <c:pt idx="11">
                  <c:v>1.621203155886312</c:v>
                </c:pt>
                <c:pt idx="12">
                  <c:v>1.6127218523579281</c:v>
                </c:pt>
                <c:pt idx="13">
                  <c:v>1.4289751092374741</c:v>
                </c:pt>
              </c:numCache>
            </c:numRef>
          </c:xVal>
          <c:yVal>
            <c:numRef>
              <c:f>A_SCE_1_CCvsBIO!$C$4:$C$17</c:f>
              <c:numCache>
                <c:formatCode>General</c:formatCode>
                <c:ptCount val="14"/>
                <c:pt idx="0">
                  <c:v>2.2098724929151348E-8</c:v>
                </c:pt>
                <c:pt idx="1">
                  <c:v>2.1898445290175321E-8</c:v>
                </c:pt>
                <c:pt idx="2">
                  <c:v>2.0685907924756711E-8</c:v>
                </c:pt>
                <c:pt idx="3">
                  <c:v>2.2098724929151348E-8</c:v>
                </c:pt>
                <c:pt idx="4">
                  <c:v>2.4886315205672871E-8</c:v>
                </c:pt>
                <c:pt idx="5">
                  <c:v>2.3389285458548949E-8</c:v>
                </c:pt>
                <c:pt idx="6">
                  <c:v>2.0758410573463389E-8</c:v>
                </c:pt>
                <c:pt idx="7">
                  <c:v>2.2028753534745001E-8</c:v>
                </c:pt>
                <c:pt idx="8">
                  <c:v>2.225286800248152E-8</c:v>
                </c:pt>
                <c:pt idx="9">
                  <c:v>2.2216382514745381E-8</c:v>
                </c:pt>
                <c:pt idx="10">
                  <c:v>2.1656242660035512E-8</c:v>
                </c:pt>
                <c:pt idx="11">
                  <c:v>2.1861943186403999E-8</c:v>
                </c:pt>
                <c:pt idx="12">
                  <c:v>2.1735574043698741E-8</c:v>
                </c:pt>
                <c:pt idx="13">
                  <c:v>2.1420092175687149E-8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A_SCE_1_CCvsBIO!$A$4:$A$17</c15:f>
                <c15:dlblRangeCache>
                  <c:ptCount val="14"/>
                  <c:pt idx="0">
                    <c:v>Baseline</c:v>
                  </c:pt>
                  <c:pt idx="1">
                    <c:v>Rape Seed organic</c:v>
                  </c:pt>
                  <c:pt idx="2">
                    <c:v>Rape Seed Swiss Intensive Production method</c:v>
                  </c:pt>
                  <c:pt idx="3">
                    <c:v>Soybean from BR</c:v>
                  </c:pt>
                  <c:pt idx="4">
                    <c:v>Soybean organic</c:v>
                  </c:pt>
                  <c:pt idx="5">
                    <c:v>Soybean US</c:v>
                  </c:pt>
                  <c:pt idx="6">
                    <c:v>Wheat Grain Organic</c:v>
                  </c:pt>
                  <c:pt idx="7">
                    <c:v>Maize Swiss Integrated Production</c:v>
                  </c:pt>
                  <c:pt idx="8">
                    <c:v>Maize, ZA</c:v>
                  </c:pt>
                  <c:pt idx="9">
                    <c:v>Maize, organic</c:v>
                  </c:pt>
                  <c:pt idx="10">
                    <c:v>Fish Oil from anchovy</c:v>
                  </c:pt>
                  <c:pt idx="11">
                    <c:v>Fish Oil from fish residues</c:v>
                  </c:pt>
                  <c:pt idx="12">
                    <c:v>fishmeal from fish residues</c:v>
                  </c:pt>
                  <c:pt idx="13">
                    <c:v>fishmeal from anchovy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71EF-433F-AB75-46389BF3E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02576"/>
        <c:axId val="1266404016"/>
      </c:scatterChart>
      <c:valAx>
        <c:axId val="1266402576"/>
        <c:scaling>
          <c:orientation val="minMax"/>
          <c:min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6404016"/>
        <c:crosses val="autoZero"/>
        <c:crossBetween val="midCat"/>
      </c:valAx>
      <c:valAx>
        <c:axId val="1266404016"/>
        <c:scaling>
          <c:orientation val="minMax"/>
          <c:min val="5.0000000000000026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640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88888888888788E-2"/>
                  <c:y val="-2.7777777777777773E-2"/>
                </c:manualLayout>
              </c:layout>
              <c:tx>
                <c:rich>
                  <a:bodyPr/>
                  <a:lstStyle/>
                  <a:p>
                    <a:fld id="{C2F9AB69-C6E4-44D3-A02C-020F7082A910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A84-49C2-A0CC-F9E0CF2236F8}"/>
                </c:ext>
              </c:extLst>
            </c:dLbl>
            <c:dLbl>
              <c:idx val="1"/>
              <c:layout>
                <c:manualLayout>
                  <c:x val="-0.16944444444444445"/>
                  <c:y val="4.1682341790609506E-2"/>
                </c:manualLayout>
              </c:layout>
              <c:tx>
                <c:rich>
                  <a:bodyPr/>
                  <a:lstStyle/>
                  <a:p>
                    <a:fld id="{C2F6728E-B2FE-41D7-A4D9-544B26A855D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A84-49C2-A0CC-F9E0CF2236F8}"/>
                </c:ext>
              </c:extLst>
            </c:dLbl>
            <c:dLbl>
              <c:idx val="2"/>
              <c:layout>
                <c:manualLayout>
                  <c:x val="-0.16666666666666666"/>
                  <c:y val="0.37037037037037035"/>
                </c:manualLayout>
              </c:layout>
              <c:tx>
                <c:rich>
                  <a:bodyPr/>
                  <a:lstStyle/>
                  <a:p>
                    <a:fld id="{1490894C-20C5-49EB-8263-0F31EC1AE0AF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A84-49C2-A0CC-F9E0CF2236F8}"/>
                </c:ext>
              </c:extLst>
            </c:dLbl>
            <c:dLbl>
              <c:idx val="3"/>
              <c:layout>
                <c:manualLayout>
                  <c:x val="-7.7777777777777779E-2"/>
                  <c:y val="0.42592592592592599"/>
                </c:manualLayout>
              </c:layout>
              <c:tx>
                <c:rich>
                  <a:bodyPr/>
                  <a:lstStyle/>
                  <a:p>
                    <a:fld id="{B0D651E0-EA31-413F-9FC3-05DB99C0D4E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A84-49C2-A0CC-F9E0CF2236F8}"/>
                </c:ext>
              </c:extLst>
            </c:dLbl>
            <c:dLbl>
              <c:idx val="4"/>
              <c:layout>
                <c:manualLayout>
                  <c:x val="-0.41944444444444462"/>
                  <c:y val="0.37962962962962965"/>
                </c:manualLayout>
              </c:layout>
              <c:tx>
                <c:rich>
                  <a:bodyPr/>
                  <a:lstStyle/>
                  <a:p>
                    <a:fld id="{304DCE2F-1C8F-4513-8AB9-DF48B2313EE0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A84-49C2-A0CC-F9E0CF2236F8}"/>
                </c:ext>
              </c:extLst>
            </c:dLbl>
            <c:dLbl>
              <c:idx val="5"/>
              <c:layout>
                <c:manualLayout>
                  <c:x val="-0.58611111111111114"/>
                  <c:y val="-9.2592592592592587E-3"/>
                </c:manualLayout>
              </c:layout>
              <c:tx>
                <c:rich>
                  <a:bodyPr/>
                  <a:lstStyle/>
                  <a:p>
                    <a:fld id="{F4C122E7-BA9B-41C0-A66F-F4A01A99A64D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A84-49C2-A0CC-F9E0CF2236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A_SCE_2_CCvsBIO!$B$4:$B$9</c:f>
              <c:numCache>
                <c:formatCode>General</c:formatCode>
                <c:ptCount val="6"/>
                <c:pt idx="0">
                  <c:v>0.21263114385320589</c:v>
                </c:pt>
                <c:pt idx="1">
                  <c:v>0.12974793995276701</c:v>
                </c:pt>
                <c:pt idx="2">
                  <c:v>0.21259144981294201</c:v>
                </c:pt>
                <c:pt idx="3">
                  <c:v>0.21263114385320589</c:v>
                </c:pt>
                <c:pt idx="4">
                  <c:v>0.212409141498106</c:v>
                </c:pt>
                <c:pt idx="5">
                  <c:v>0.18997868115787289</c:v>
                </c:pt>
              </c:numCache>
            </c:numRef>
          </c:xVal>
          <c:yVal>
            <c:numRef>
              <c:f>A_SCE_2_CCvsBIO!$C$4:$C$9</c:f>
              <c:numCache>
                <c:formatCode>General</c:formatCode>
                <c:ptCount val="6"/>
                <c:pt idx="0">
                  <c:v>1.681113491246069E-9</c:v>
                </c:pt>
                <c:pt idx="1">
                  <c:v>1.273795435442829E-9</c:v>
                </c:pt>
                <c:pt idx="2">
                  <c:v>1.680902985684931E-9</c:v>
                </c:pt>
                <c:pt idx="3">
                  <c:v>1.532871527141784E-9</c:v>
                </c:pt>
                <c:pt idx="4">
                  <c:v>1.6801294896133169E-9</c:v>
                </c:pt>
                <c:pt idx="5">
                  <c:v>1.59241551687624E-9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A_SCE_2_CCvsBIO!$A$4:$A$9</c15:f>
                <c15:dlblRangeCache>
                  <c:ptCount val="6"/>
                  <c:pt idx="0">
                    <c:v>baseline</c:v>
                  </c:pt>
                  <c:pt idx="1">
                    <c:v>renewable electricity</c:v>
                  </c:pt>
                  <c:pt idx="2">
                    <c:v>reduce water by 20%</c:v>
                  </c:pt>
                  <c:pt idx="3">
                    <c:v>reduce emissions by 20%</c:v>
                  </c:pt>
                  <c:pt idx="4">
                    <c:v>reduce waste by 20%</c:v>
                  </c:pt>
                  <c:pt idx="5">
                    <c:v>reduce packaging used by 20%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A84-49C2-A0CC-F9E0CF22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162944"/>
        <c:axId val="1266163904"/>
      </c:scatterChart>
      <c:valAx>
        <c:axId val="1266162944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6163904"/>
        <c:crosses val="autoZero"/>
        <c:crossBetween val="midCat"/>
      </c:valAx>
      <c:valAx>
        <c:axId val="1266163904"/>
        <c:scaling>
          <c:orientation val="minMax"/>
          <c:min val="1.2000000000000006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61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00000000000001E-2"/>
                  <c:y val="-6.0185185185185196E-2"/>
                </c:manualLayout>
              </c:layout>
              <c:tx>
                <c:rich>
                  <a:bodyPr/>
                  <a:lstStyle/>
                  <a:p>
                    <a:fld id="{4FF0EE86-3217-4FAF-BED9-79DAF250DDB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8D4-46F0-89E5-077FFC5771C5}"/>
                </c:ext>
              </c:extLst>
            </c:dLbl>
            <c:dLbl>
              <c:idx val="1"/>
              <c:layout>
                <c:manualLayout>
                  <c:x val="-0.19722222222222233"/>
                  <c:y val="0.19444444444444445"/>
                </c:manualLayout>
              </c:layout>
              <c:tx>
                <c:rich>
                  <a:bodyPr/>
                  <a:lstStyle/>
                  <a:p>
                    <a:fld id="{E5B3C978-CAEE-4BC3-BAD3-5FDAD060BB2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8D4-46F0-89E5-077FFC5771C5}"/>
                </c:ext>
              </c:extLst>
            </c:dLbl>
            <c:dLbl>
              <c:idx val="2"/>
              <c:layout>
                <c:manualLayout>
                  <c:x val="-0.22500000000000006"/>
                  <c:y val="4.1666666666666664E-2"/>
                </c:manualLayout>
              </c:layout>
              <c:tx>
                <c:rich>
                  <a:bodyPr/>
                  <a:lstStyle/>
                  <a:p>
                    <a:fld id="{D75124DC-2984-476B-9F1F-20920C51AD91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8D4-46F0-89E5-077FFC5771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A_SCE_3_CCvsBIO!$B$4:$B$6</c:f>
              <c:numCache>
                <c:formatCode>General</c:formatCode>
                <c:ptCount val="3"/>
                <c:pt idx="0">
                  <c:v>0.17847629198273801</c:v>
                </c:pt>
                <c:pt idx="1">
                  <c:v>0.17175883901501521</c:v>
                </c:pt>
                <c:pt idx="2">
                  <c:v>8.6222794320333196E-2</c:v>
                </c:pt>
              </c:numCache>
            </c:numRef>
          </c:xVal>
          <c:yVal>
            <c:numRef>
              <c:f>A_SCE_3_CCvsBIO!$C$4:$C$6</c:f>
              <c:numCache>
                <c:formatCode>General</c:formatCode>
                <c:ptCount val="3"/>
                <c:pt idx="0">
                  <c:v>9.1360395676301354E-10</c:v>
                </c:pt>
                <c:pt idx="1">
                  <c:v>8.7797993872420454E-10</c:v>
                </c:pt>
                <c:pt idx="2">
                  <c:v>5.1168602723642567E-10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A_SCE_3_CCvsBIO!$A$4:$A$6</c15:f>
                <c15:dlblRangeCache>
                  <c:ptCount val="3"/>
                  <c:pt idx="0">
                    <c:v>Baseline</c:v>
                  </c:pt>
                  <c:pt idx="1">
                    <c:v>20% water reduction</c:v>
                  </c:pt>
                  <c:pt idx="2">
                    <c:v>renewable electricity (onsite PV)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8D4-46F0-89E5-077FFC5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216272"/>
        <c:axId val="1015214832"/>
      </c:scatterChart>
      <c:valAx>
        <c:axId val="10152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15214832"/>
        <c:crosses val="autoZero"/>
        <c:crossBetween val="midCat"/>
      </c:valAx>
      <c:valAx>
        <c:axId val="1015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1521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5555555555555552E-2"/>
                  <c:y val="0.10648148148148148"/>
                </c:manualLayout>
              </c:layout>
              <c:tx>
                <c:rich>
                  <a:bodyPr/>
                  <a:lstStyle/>
                  <a:p>
                    <a:fld id="{CCCFBD9D-FB0C-421A-9CD5-94DEAC68B28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6B-4BA0-B96A-379B0517701E}"/>
                </c:ext>
              </c:extLst>
            </c:dLbl>
            <c:dLbl>
              <c:idx val="1"/>
              <c:layout>
                <c:manualLayout>
                  <c:x val="-0.29722222222222222"/>
                  <c:y val="-4.6296296296296294E-2"/>
                </c:manualLayout>
              </c:layout>
              <c:tx>
                <c:rich>
                  <a:bodyPr/>
                  <a:lstStyle/>
                  <a:p>
                    <a:fld id="{8E30C08E-152B-4471-BFAB-7352E218DA55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66B-4BA0-B96A-379B0517701E}"/>
                </c:ext>
              </c:extLst>
            </c:dLbl>
            <c:dLbl>
              <c:idx val="2"/>
              <c:layout>
                <c:manualLayout>
                  <c:x val="-0.22500000000000006"/>
                  <c:y val="-1.3888888888888888E-2"/>
                </c:manualLayout>
              </c:layout>
              <c:tx>
                <c:rich>
                  <a:bodyPr/>
                  <a:lstStyle/>
                  <a:p>
                    <a:fld id="{06567A42-EA6D-47A4-BA72-8E69705B3413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66B-4BA0-B96A-379B0517701E}"/>
                </c:ext>
              </c:extLst>
            </c:dLbl>
            <c:dLbl>
              <c:idx val="3"/>
              <c:layout>
                <c:manualLayout>
                  <c:x val="-0.32222222222222224"/>
                  <c:y val="0.36574074074074076"/>
                </c:manualLayout>
              </c:layout>
              <c:tx>
                <c:rich>
                  <a:bodyPr/>
                  <a:lstStyle/>
                  <a:p>
                    <a:fld id="{A4735865-7BFD-4D6A-8FF9-1D70361FDCF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66B-4BA0-B96A-379B0517701E}"/>
                </c:ext>
              </c:extLst>
            </c:dLbl>
            <c:dLbl>
              <c:idx val="4"/>
              <c:layout>
                <c:manualLayout>
                  <c:x val="-0.13055555555555556"/>
                  <c:y val="0.62499999999999989"/>
                </c:manualLayout>
              </c:layout>
              <c:tx>
                <c:rich>
                  <a:bodyPr/>
                  <a:lstStyle/>
                  <a:p>
                    <a:fld id="{2F5A7A7E-DE1B-444B-9FB4-4991F31AE23A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66B-4BA0-B96A-379B0517701E}"/>
                </c:ext>
              </c:extLst>
            </c:dLbl>
            <c:dLbl>
              <c:idx val="5"/>
              <c:layout>
                <c:manualLayout>
                  <c:x val="-0.58611111111111114"/>
                  <c:y val="0.41666666666666669"/>
                </c:manualLayout>
              </c:layout>
              <c:tx>
                <c:rich>
                  <a:bodyPr/>
                  <a:lstStyle/>
                  <a:p>
                    <a:fld id="{32CED8F0-CF2D-4CB8-8EA5-27081FD759AF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66B-4BA0-B96A-379B051770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A_SCE_4_CCvsBIO!$B$4:$B$9</c:f>
              <c:numCache>
                <c:formatCode>General</c:formatCode>
                <c:ptCount val="6"/>
                <c:pt idx="0">
                  <c:v>0.22041464913962419</c:v>
                </c:pt>
                <c:pt idx="1">
                  <c:v>0.22041464913962419</c:v>
                </c:pt>
                <c:pt idx="2">
                  <c:v>0.21446819292379249</c:v>
                </c:pt>
                <c:pt idx="3">
                  <c:v>0.16412018943861301</c:v>
                </c:pt>
                <c:pt idx="4">
                  <c:v>0.22039371162001739</c:v>
                </c:pt>
                <c:pt idx="5">
                  <c:v>0.22001324383473619</c:v>
                </c:pt>
              </c:numCache>
            </c:numRef>
          </c:xVal>
          <c:yVal>
            <c:numRef>
              <c:f>A_SCE_4_CCvsBIO!$C$4:$C$9</c:f>
              <c:numCache>
                <c:formatCode>General</c:formatCode>
                <c:ptCount val="6"/>
                <c:pt idx="0">
                  <c:v>2.8357041747029649E-9</c:v>
                </c:pt>
                <c:pt idx="1">
                  <c:v>2.6874622105986809E-9</c:v>
                </c:pt>
                <c:pt idx="2">
                  <c:v>2.8097975218132561E-9</c:v>
                </c:pt>
                <c:pt idx="3">
                  <c:v>2.073196968561024E-9</c:v>
                </c:pt>
                <c:pt idx="4">
                  <c:v>2.8355931387052391E-9</c:v>
                </c:pt>
                <c:pt idx="5">
                  <c:v>2.8338704075321879E-9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A_SCE_4_CCvsBIO!$A$4:$A$9</c15:f>
                <c15:dlblRangeCache>
                  <c:ptCount val="6"/>
                  <c:pt idx="0">
                    <c:v>Baseline</c:v>
                  </c:pt>
                  <c:pt idx="1">
                    <c:v>Reduce Emissions by 20%</c:v>
                  </c:pt>
                  <c:pt idx="2">
                    <c:v>Renewable Electricity</c:v>
                  </c:pt>
                  <c:pt idx="3">
                    <c:v>Replace Diesel with Biogas</c:v>
                  </c:pt>
                  <c:pt idx="4">
                    <c:v>Reduce Water Consumption by 20%</c:v>
                  </c:pt>
                  <c:pt idx="5">
                    <c:v>Reduce Chemical Consumption by 20%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66B-4BA0-B96A-379B05177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024384"/>
        <c:axId val="1943012384"/>
      </c:scatterChart>
      <c:valAx>
        <c:axId val="19430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43012384"/>
        <c:crosses val="autoZero"/>
        <c:crossBetween val="midCat"/>
      </c:valAx>
      <c:valAx>
        <c:axId val="19430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4302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100681854315665E-2"/>
                  <c:y val="0.10185185185185185"/>
                </c:manualLayout>
              </c:layout>
              <c:tx>
                <c:rich>
                  <a:bodyPr/>
                  <a:lstStyle/>
                  <a:p>
                    <a:fld id="{DC371CDB-817D-4AC5-8745-F94A44AD8845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140-4BBF-909A-1F17DBA9B136}"/>
                </c:ext>
              </c:extLst>
            </c:dLbl>
            <c:dLbl>
              <c:idx val="1"/>
              <c:layout>
                <c:manualLayout>
                  <c:x val="-0.22209187293251295"/>
                  <c:y val="-6.0185185185185196E-2"/>
                </c:manualLayout>
              </c:layout>
              <c:tx>
                <c:rich>
                  <a:bodyPr/>
                  <a:lstStyle/>
                  <a:p>
                    <a:fld id="{ACAED81A-B522-4129-906C-00B4007DBD2C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140-4BBF-909A-1F17DBA9B136}"/>
                </c:ext>
              </c:extLst>
            </c:dLbl>
            <c:dLbl>
              <c:idx val="2"/>
              <c:layout>
                <c:manualLayout>
                  <c:x val="3.7536654580143033E-2"/>
                  <c:y val="-0.16666666666666666"/>
                </c:manualLayout>
              </c:layout>
              <c:tx>
                <c:rich>
                  <a:bodyPr/>
                  <a:lstStyle/>
                  <a:p>
                    <a:fld id="{BB02BC39-24A8-480E-B951-0074FE4FE590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140-4BBF-909A-1F17DBA9B136}"/>
                </c:ext>
              </c:extLst>
            </c:dLbl>
            <c:dLbl>
              <c:idx val="3"/>
              <c:layout>
                <c:manualLayout>
                  <c:x val="2.3460409112589398E-2"/>
                  <c:y val="0.14351851851851852"/>
                </c:manualLayout>
              </c:layout>
              <c:tx>
                <c:rich>
                  <a:bodyPr/>
                  <a:lstStyle/>
                  <a:p>
                    <a:fld id="{2ADBCCB6-424C-4B74-B0A9-5602C9FE6F99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140-4BBF-909A-1F17DBA9B136}"/>
                </c:ext>
              </c:extLst>
            </c:dLbl>
            <c:dLbl>
              <c:idx val="4"/>
              <c:layout>
                <c:manualLayout>
                  <c:x val="5.6304981870214557E-2"/>
                  <c:y val="-9.2592592592592587E-3"/>
                </c:manualLayout>
              </c:layout>
              <c:tx>
                <c:rich>
                  <a:bodyPr/>
                  <a:lstStyle/>
                  <a:p>
                    <a:fld id="{21693B63-3894-42CD-A74B-480DC8CFC7E6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140-4BBF-909A-1F17DBA9B136}"/>
                </c:ext>
              </c:extLst>
            </c:dLbl>
            <c:dLbl>
              <c:idx val="5"/>
              <c:layout>
                <c:manualLayout>
                  <c:x val="-5.6304981870214557E-2"/>
                  <c:y val="-0.15277777777777779"/>
                </c:manualLayout>
              </c:layout>
              <c:tx>
                <c:rich>
                  <a:bodyPr/>
                  <a:lstStyle/>
                  <a:p>
                    <a:fld id="{4A2E0B78-6D70-49F1-A71E-6A7D10622694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140-4BBF-909A-1F17DBA9B136}"/>
                </c:ext>
              </c:extLst>
            </c:dLbl>
            <c:dLbl>
              <c:idx val="6"/>
              <c:layout>
                <c:manualLayout>
                  <c:x val="4.3792763676833539E-2"/>
                  <c:y val="5.5555555555555643E-2"/>
                </c:manualLayout>
              </c:layout>
              <c:tx>
                <c:rich>
                  <a:bodyPr/>
                  <a:lstStyle/>
                  <a:p>
                    <a:fld id="{122CD18C-95CB-47EB-B891-F73E6E5420FE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140-4BBF-909A-1F17DBA9B136}"/>
                </c:ext>
              </c:extLst>
            </c:dLbl>
            <c:dLbl>
              <c:idx val="7"/>
              <c:layout>
                <c:manualLayout>
                  <c:x val="-4.6920818225178792E-3"/>
                  <c:y val="0.15277777777777779"/>
                </c:manualLayout>
              </c:layout>
              <c:tx>
                <c:rich>
                  <a:bodyPr/>
                  <a:lstStyle/>
                  <a:p>
                    <a:fld id="{70C89A87-4FEF-473B-9C96-7062574642B7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140-4BBF-909A-1F17DBA9B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F_SCE_CCvsBIO!$B$4:$B$11</c:f>
              <c:numCache>
                <c:formatCode>General</c:formatCode>
                <c:ptCount val="8"/>
                <c:pt idx="0">
                  <c:v>5.3451796757253982E-8</c:v>
                </c:pt>
                <c:pt idx="1">
                  <c:v>5.3451796757253982E-8</c:v>
                </c:pt>
                <c:pt idx="2">
                  <c:v>4.8120130859116488E-9</c:v>
                </c:pt>
                <c:pt idx="3">
                  <c:v>4.5718387179715709E-8</c:v>
                </c:pt>
                <c:pt idx="4">
                  <c:v>2.5847837447167359E-8</c:v>
                </c:pt>
                <c:pt idx="5">
                  <c:v>2.5847837447167359E-8</c:v>
                </c:pt>
                <c:pt idx="6">
                  <c:v>2.3307524392686071E-9</c:v>
                </c:pt>
                <c:pt idx="7">
                  <c:v>2.2108773727954749E-8</c:v>
                </c:pt>
              </c:numCache>
            </c:numRef>
          </c:xVal>
          <c:yVal>
            <c:numRef>
              <c:f>F_SCE_CCvsBIO!$C$4:$C$11</c:f>
              <c:numCache>
                <c:formatCode>General</c:formatCode>
                <c:ptCount val="8"/>
                <c:pt idx="0">
                  <c:v>6.8977041642693244</c:v>
                </c:pt>
                <c:pt idx="1">
                  <c:v>6.8977041642693244</c:v>
                </c:pt>
                <c:pt idx="2">
                  <c:v>2.254883318394481</c:v>
                </c:pt>
                <c:pt idx="3">
                  <c:v>6.1096342196038798</c:v>
                </c:pt>
                <c:pt idx="4">
                  <c:v>3.795267417113994</c:v>
                </c:pt>
                <c:pt idx="5">
                  <c:v>3.795267417113994</c:v>
                </c:pt>
                <c:pt idx="6">
                  <c:v>1.550487439335982</c:v>
                </c:pt>
                <c:pt idx="7">
                  <c:v>3.4142396558456651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F_SCE_CCvsBIO!$A$4:$A$11</c15:f>
                <c15:dlblRangeCache>
                  <c:ptCount val="8"/>
                  <c:pt idx="0">
                    <c:v>Baseline (long line)</c:v>
                  </c:pt>
                  <c:pt idx="1">
                    <c:v>Eliminate discarded fish (long line)</c:v>
                  </c:pt>
                  <c:pt idx="2">
                    <c:v>Replace diesel with biogas (long line)</c:v>
                  </c:pt>
                  <c:pt idx="3">
                    <c:v>Reducing Diesel by 15% (long line)</c:v>
                  </c:pt>
                  <c:pt idx="4">
                    <c:v>Baseline (trawler)</c:v>
                  </c:pt>
                  <c:pt idx="5">
                    <c:v>Eliminate discarded fish (trawler)</c:v>
                  </c:pt>
                  <c:pt idx="6">
                    <c:v>Replace diesel with biogas (trawler)</c:v>
                  </c:pt>
                  <c:pt idx="7">
                    <c:v>Reduce diesel by 15% (trawler)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140-4BBF-909A-1F17DBA9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21456"/>
        <c:axId val="1161948224"/>
      </c:scatterChart>
      <c:valAx>
        <c:axId val="50342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61948224"/>
        <c:crosses val="autoZero"/>
        <c:crossBetween val="midCat"/>
      </c:valAx>
      <c:valAx>
        <c:axId val="11619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0342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9175D47-D76F-4F07-995D-BA1C36254CA0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C33-442D-AE9B-874F008521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D78BB60-384A-45B2-B74E-4C2DF28CE954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33-442D-AE9B-874F0085211E}"/>
                </c:ext>
              </c:extLst>
            </c:dLbl>
            <c:dLbl>
              <c:idx val="2"/>
              <c:layout>
                <c:manualLayout>
                  <c:x val="-0.4555555555555556"/>
                  <c:y val="6.9444444444444448E-2"/>
                </c:manualLayout>
              </c:layout>
              <c:tx>
                <c:rich>
                  <a:bodyPr/>
                  <a:lstStyle/>
                  <a:p>
                    <a:fld id="{DE60980D-5F60-4DA4-AE27-BE9882211E54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C33-442D-AE9B-874F0085211E}"/>
                </c:ext>
              </c:extLst>
            </c:dLbl>
            <c:dLbl>
              <c:idx val="3"/>
              <c:layout>
                <c:manualLayout>
                  <c:x val="-0.125"/>
                  <c:y val="0.43055555555555547"/>
                </c:manualLayout>
              </c:layout>
              <c:tx>
                <c:rich>
                  <a:bodyPr/>
                  <a:lstStyle/>
                  <a:p>
                    <a:fld id="{E4F9923C-5C8D-4D7B-9F79-44EFC4644FED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C33-442D-AE9B-874F0085211E}"/>
                </c:ext>
              </c:extLst>
            </c:dLbl>
            <c:dLbl>
              <c:idx val="4"/>
              <c:layout>
                <c:manualLayout>
                  <c:x val="-0.39444444444444438"/>
                  <c:y val="0.31481481481481483"/>
                </c:manualLayout>
              </c:layout>
              <c:tx>
                <c:rich>
                  <a:bodyPr/>
                  <a:lstStyle/>
                  <a:p>
                    <a:fld id="{815C7D04-047A-4ADB-B4AC-AE0415E6767A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C33-442D-AE9B-874F0085211E}"/>
                </c:ext>
              </c:extLst>
            </c:dLbl>
            <c:dLbl>
              <c:idx val="5"/>
              <c:layout>
                <c:manualLayout>
                  <c:x val="-0.45833333333333331"/>
                  <c:y val="0.21296296296296288"/>
                </c:manualLayout>
              </c:layout>
              <c:tx>
                <c:rich>
                  <a:bodyPr/>
                  <a:lstStyle/>
                  <a:p>
                    <a:fld id="{3F8EF2F5-B0C0-4E29-AE55-79CA7E6ECE8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C33-442D-AE9B-874F0085211E}"/>
                </c:ext>
              </c:extLst>
            </c:dLbl>
            <c:dLbl>
              <c:idx val="6"/>
              <c:layout>
                <c:manualLayout>
                  <c:x val="-0.66111111111111109"/>
                  <c:y val="0.13425925925925927"/>
                </c:manualLayout>
              </c:layout>
              <c:tx>
                <c:rich>
                  <a:bodyPr/>
                  <a:lstStyle/>
                  <a:p>
                    <a:fld id="{0B331AAF-BA60-4C84-8611-7ABFC153E003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C33-442D-AE9B-874F0085211E}"/>
                </c:ext>
              </c:extLst>
            </c:dLbl>
            <c:dLbl>
              <c:idx val="7"/>
              <c:layout>
                <c:manualLayout>
                  <c:x val="-0.68333333333333346"/>
                  <c:y val="6.9444444444444448E-2"/>
                </c:manualLayout>
              </c:layout>
              <c:tx>
                <c:rich>
                  <a:bodyPr/>
                  <a:lstStyle/>
                  <a:p>
                    <a:fld id="{04F91406-7D20-46FA-8593-9C307AE5156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C33-442D-AE9B-874F0085211E}"/>
                </c:ext>
              </c:extLst>
            </c:dLbl>
            <c:dLbl>
              <c:idx val="8"/>
              <c:layout>
                <c:manualLayout>
                  <c:x val="-0.21666666666666676"/>
                  <c:y val="-6.0185185185185182E-2"/>
                </c:manualLayout>
              </c:layout>
              <c:tx>
                <c:rich>
                  <a:bodyPr/>
                  <a:lstStyle/>
                  <a:p>
                    <a:fld id="{210F866C-42C7-4D58-981B-BB9FF7010006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C33-442D-AE9B-874F0085211E}"/>
                </c:ext>
              </c:extLst>
            </c:dLbl>
            <c:dLbl>
              <c:idx val="9"/>
              <c:layout>
                <c:manualLayout>
                  <c:x val="-0.43888888888888894"/>
                  <c:y val="-4.6296296296296294E-2"/>
                </c:manualLayout>
              </c:layout>
              <c:tx>
                <c:rich>
                  <a:bodyPr/>
                  <a:lstStyle/>
                  <a:p>
                    <a:fld id="{3EFF97E9-C016-49A2-8E0D-DEA5F0220211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C33-442D-AE9B-874F008521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G_SCE_GHGvsBIO!$B$4:$B$13</c:f>
              <c:numCache>
                <c:formatCode>General</c:formatCode>
                <c:ptCount val="10"/>
                <c:pt idx="0">
                  <c:v>3.9055910659788971E-4</c:v>
                </c:pt>
                <c:pt idx="1">
                  <c:v>1.07446546370959E-4</c:v>
                </c:pt>
                <c:pt idx="2">
                  <c:v>3.7228481973453802E-4</c:v>
                </c:pt>
                <c:pt idx="3">
                  <c:v>3.7279377782718478E-4</c:v>
                </c:pt>
                <c:pt idx="4">
                  <c:v>3.7608642476053E-4</c:v>
                </c:pt>
                <c:pt idx="5">
                  <c:v>3.8622866490194098E-4</c:v>
                </c:pt>
                <c:pt idx="6">
                  <c:v>3.980150471209212E-4</c:v>
                </c:pt>
                <c:pt idx="7">
                  <c:v>3.9055910659788971E-4</c:v>
                </c:pt>
                <c:pt idx="8">
                  <c:v>3.8222904351371888E-4</c:v>
                </c:pt>
                <c:pt idx="9">
                  <c:v>3.9049468924711632E-4</c:v>
                </c:pt>
              </c:numCache>
            </c:numRef>
          </c:xVal>
          <c:yVal>
            <c:numRef>
              <c:f>G_SCE_GHGvsBIO!$C$4:$C$13</c:f>
              <c:numCache>
                <c:formatCode>General</c:formatCode>
                <c:ptCount val="10"/>
                <c:pt idx="0">
                  <c:v>17740.721280505139</c:v>
                </c:pt>
                <c:pt idx="1">
                  <c:v>2536.82739216767</c:v>
                </c:pt>
                <c:pt idx="2">
                  <c:v>16251.71151472959</c:v>
                </c:pt>
                <c:pt idx="3">
                  <c:v>12467.435182389991</c:v>
                </c:pt>
                <c:pt idx="4">
                  <c:v>13326.964517890419</c:v>
                </c:pt>
                <c:pt idx="5">
                  <c:v>14646.886299838839</c:v>
                </c:pt>
                <c:pt idx="6">
                  <c:v>15050.53204833422</c:v>
                </c:pt>
                <c:pt idx="7">
                  <c:v>17740.721280505139</c:v>
                </c:pt>
                <c:pt idx="8">
                  <c:v>17740.721280505139</c:v>
                </c:pt>
                <c:pt idx="9">
                  <c:v>17740.721280505139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G_SCE_GHGvsBIO!$A$4:$A$13</c15:f>
                <c15:dlblRangeCache>
                  <c:ptCount val="10"/>
                  <c:pt idx="0">
                    <c:v>baseline</c:v>
                  </c:pt>
                  <c:pt idx="1">
                    <c:v>transport alone</c:v>
                  </c:pt>
                  <c:pt idx="2">
                    <c:v>Removing diesel, use electricity</c:v>
                  </c:pt>
                  <c:pt idx="3">
                    <c:v>Renewable electricity (100%)</c:v>
                  </c:pt>
                  <c:pt idx="4">
                    <c:v>Renewable electricity (50%)</c:v>
                  </c:pt>
                  <c:pt idx="5">
                    <c:v>Replace Natural Gas with Straw</c:v>
                  </c:pt>
                  <c:pt idx="6">
                    <c:v>Replace Natural Gas with Wood Chips</c:v>
                  </c:pt>
                  <c:pt idx="7">
                    <c:v>Reduce Water use by 50%</c:v>
                  </c:pt>
                  <c:pt idx="8">
                    <c:v>Eliminate Run-off in Water</c:v>
                  </c:pt>
                  <c:pt idx="9">
                    <c:v>Eliminate Air Contaminants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6C33-442D-AE9B-874F0085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20783"/>
        <c:axId val="1037323183"/>
      </c:scatterChart>
      <c:valAx>
        <c:axId val="103732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37323183"/>
        <c:crosses val="autoZero"/>
        <c:crossBetween val="midCat"/>
      </c:valAx>
      <c:valAx>
        <c:axId val="10373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3732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G_SCE_GHGvsBIO!$B$34:$D$34</c:f>
              <c:strCache>
                <c:ptCount val="3"/>
                <c:pt idx="0">
                  <c:v>Mining and refining</c:v>
                </c:pt>
                <c:pt idx="1">
                  <c:v>% of impacts</c:v>
                </c:pt>
                <c:pt idx="2">
                  <c:v>Distribution</c:v>
                </c:pt>
              </c:strCache>
            </c:strRef>
          </c:cat>
          <c:val>
            <c:numRef>
              <c:f>G_SCE_GHGvsBIO!$B$35:$D$35</c:f>
              <c:numCache>
                <c:formatCode>0%</c:formatCode>
                <c:ptCount val="3"/>
                <c:pt idx="0" formatCode="0">
                  <c:v>17740.721280505139</c:v>
                </c:pt>
                <c:pt idx="1">
                  <c:v>0.87489476991928294</c:v>
                </c:pt>
                <c:pt idx="2" formatCode="0">
                  <c:v>2536.82739216767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F-4BCF-8A43-8E23730A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989792"/>
        <c:axId val="111000832"/>
      </c:barChart>
      <c:catAx>
        <c:axId val="11098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1000832"/>
        <c:crosses val="autoZero"/>
        <c:auto val="1"/>
        <c:lblAlgn val="ctr"/>
        <c:lblOffset val="100"/>
        <c:noMultiLvlLbl val="0"/>
      </c:catAx>
      <c:valAx>
        <c:axId val="1110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GHG impacts (kgCO2eq) per value chain 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09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G_SCE_GHGvsBIO!$B$39</c:f>
              <c:strCache>
                <c:ptCount val="1"/>
                <c:pt idx="0">
                  <c:v>Mining and refining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G_SCE_GHGvsBIO!$A$40:$A$51</c:f>
              <c:strCache>
                <c:ptCount val="12"/>
                <c:pt idx="0">
                  <c:v>acidification: terrestrial</c:v>
                </c:pt>
                <c:pt idx="1">
                  <c:v>climate change: freshwater ecosystems</c:v>
                </c:pt>
                <c:pt idx="2">
                  <c:v>climate change: terrestrial ecosystems</c:v>
                </c:pt>
                <c:pt idx="3">
                  <c:v>ecotoxicity: freshwater</c:v>
                </c:pt>
                <c:pt idx="4">
                  <c:v>ecotoxicity: marine</c:v>
                </c:pt>
                <c:pt idx="5">
                  <c:v>ecotoxicity: terrestrial</c:v>
                </c:pt>
                <c:pt idx="6">
                  <c:v>eutrophication: freshwater</c:v>
                </c:pt>
                <c:pt idx="7">
                  <c:v>eutrophication: marine</c:v>
                </c:pt>
                <c:pt idx="8">
                  <c:v>land use</c:v>
                </c:pt>
                <c:pt idx="9">
                  <c:v>photochemical oxidant formation: terrestrial ecosystems</c:v>
                </c:pt>
                <c:pt idx="10">
                  <c:v>water use: aquatic ecosystems</c:v>
                </c:pt>
                <c:pt idx="11">
                  <c:v>water use: terrestrial ecosystems</c:v>
                </c:pt>
              </c:strCache>
            </c:strRef>
          </c:cat>
          <c:val>
            <c:numRef>
              <c:f>G_SCE_GHGvsBIO!$B$40:$B$51</c:f>
              <c:numCache>
                <c:formatCode>General</c:formatCode>
                <c:ptCount val="12"/>
                <c:pt idx="0">
                  <c:v>3.0389799358533552E-5</c:v>
                </c:pt>
                <c:pt idx="1">
                  <c:v>1.388038267712699E-9</c:v>
                </c:pt>
                <c:pt idx="2">
                  <c:v>5.0822594202487089E-5</c:v>
                </c:pt>
                <c:pt idx="3">
                  <c:v>1.024852703477779E-4</c:v>
                </c:pt>
                <c:pt idx="4">
                  <c:v>1.996619470619688E-5</c:v>
                </c:pt>
                <c:pt idx="5">
                  <c:v>1.7350493584623269E-6</c:v>
                </c:pt>
                <c:pt idx="6">
                  <c:v>1.4388150793200749E-4</c:v>
                </c:pt>
                <c:pt idx="7">
                  <c:v>3.4660795560198978E-9</c:v>
                </c:pt>
                <c:pt idx="8">
                  <c:v>1.063266489335855E-5</c:v>
                </c:pt>
                <c:pt idx="9">
                  <c:v>2.9306980072086249E-5</c:v>
                </c:pt>
                <c:pt idx="10">
                  <c:v>5.9690211701498714E-11</c:v>
                </c:pt>
                <c:pt idx="11">
                  <c:v>1.3341355994071541E-6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B-4FBC-823E-565DC26855F8}"/>
            </c:ext>
          </c:extLst>
        </c:ser>
        <c:ser>
          <c:idx val="1"/>
          <c:order val="1"/>
          <c:tx>
            <c:strRef>
              <c:f>G_SCE_GHGvsBIO!$D$39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G_SCE_GHGvsBIO!$A$40:$A$51</c:f>
              <c:strCache>
                <c:ptCount val="12"/>
                <c:pt idx="0">
                  <c:v>acidification: terrestrial</c:v>
                </c:pt>
                <c:pt idx="1">
                  <c:v>climate change: freshwater ecosystems</c:v>
                </c:pt>
                <c:pt idx="2">
                  <c:v>climate change: terrestrial ecosystems</c:v>
                </c:pt>
                <c:pt idx="3">
                  <c:v>ecotoxicity: freshwater</c:v>
                </c:pt>
                <c:pt idx="4">
                  <c:v>ecotoxicity: marine</c:v>
                </c:pt>
                <c:pt idx="5">
                  <c:v>ecotoxicity: terrestrial</c:v>
                </c:pt>
                <c:pt idx="6">
                  <c:v>eutrophication: freshwater</c:v>
                </c:pt>
                <c:pt idx="7">
                  <c:v>eutrophication: marine</c:v>
                </c:pt>
                <c:pt idx="8">
                  <c:v>land use</c:v>
                </c:pt>
                <c:pt idx="9">
                  <c:v>photochemical oxidant formation: terrestrial ecosystems</c:v>
                </c:pt>
                <c:pt idx="10">
                  <c:v>water use: aquatic ecosystems</c:v>
                </c:pt>
                <c:pt idx="11">
                  <c:v>water use: terrestrial ecosystems</c:v>
                </c:pt>
              </c:strCache>
            </c:strRef>
          </c:cat>
          <c:val>
            <c:numRef>
              <c:f>G_SCE_GHGvsBIO!$D$40:$D$51</c:f>
              <c:numCache>
                <c:formatCode>General</c:formatCode>
                <c:ptCount val="12"/>
                <c:pt idx="0">
                  <c:v>1.168896119764883E-6</c:v>
                </c:pt>
                <c:pt idx="1">
                  <c:v>1.984201957609407E-10</c:v>
                </c:pt>
                <c:pt idx="2">
                  <c:v>7.2655563511371627E-6</c:v>
                </c:pt>
                <c:pt idx="3">
                  <c:v>3.4800264069670013E-5</c:v>
                </c:pt>
                <c:pt idx="4">
                  <c:v>6.6809746190597019E-6</c:v>
                </c:pt>
                <c:pt idx="5">
                  <c:v>1.2615644947543371E-7</c:v>
                </c:pt>
                <c:pt idx="6">
                  <c:v>5.3764963863526322E-5</c:v>
                </c:pt>
                <c:pt idx="7">
                  <c:v>1.0982163880170101E-9</c:v>
                </c:pt>
                <c:pt idx="8">
                  <c:v>3.0416629390588929E-6</c:v>
                </c:pt>
                <c:pt idx="9">
                  <c:v>5.5541067598098155E-7</c:v>
                </c:pt>
                <c:pt idx="10">
                  <c:v>1.85063829280942E-12</c:v>
                </c:pt>
                <c:pt idx="11">
                  <c:v>4.136360648895356E-8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B-4FBC-823E-565DC268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756640"/>
        <c:axId val="362755200"/>
      </c:barChart>
      <c:catAx>
        <c:axId val="36275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2755200"/>
        <c:crosses val="autoZero"/>
        <c:auto val="1"/>
        <c:lblAlgn val="ctr"/>
        <c:lblOffset val="100"/>
        <c:noMultiLvlLbl val="0"/>
      </c:catAx>
      <c:valAx>
        <c:axId val="3627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27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18</xdr:row>
      <xdr:rowOff>4762</xdr:rowOff>
    </xdr:from>
    <xdr:to>
      <xdr:col>6</xdr:col>
      <xdr:colOff>85725</xdr:colOff>
      <xdr:row>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52C2D-5A09-418D-A0B2-A4D1C941D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161925</xdr:rowOff>
    </xdr:from>
    <xdr:to>
      <xdr:col>13</xdr:col>
      <xdr:colOff>504825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E59D4-2343-4518-92CD-EFAFB6059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123825</xdr:rowOff>
    </xdr:from>
    <xdr:to>
      <xdr:col>13</xdr:col>
      <xdr:colOff>28575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530E7-E1A5-4121-B7D1-16E67A44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5</xdr:row>
      <xdr:rowOff>171450</xdr:rowOff>
    </xdr:from>
    <xdr:to>
      <xdr:col>14</xdr:col>
      <xdr:colOff>223837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67EA9-E8EE-48C8-9AAE-7B7E20F26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8</xdr:row>
      <xdr:rowOff>95250</xdr:rowOff>
    </xdr:from>
    <xdr:to>
      <xdr:col>14</xdr:col>
      <xdr:colOff>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8883F-8BDC-4E5E-9080-E1D582795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195261</xdr:colOff>
      <xdr:row>11</xdr:row>
      <xdr:rowOff>120650</xdr:rowOff>
    </xdr:from>
    <xdr:to>
      <xdr:col>8</xdr:col>
      <xdr:colOff>285749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C7F50-0E6C-46E2-ABA3-458E1AB3C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15</xdr:row>
      <xdr:rowOff>80962</xdr:rowOff>
    </xdr:from>
    <xdr:to>
      <xdr:col>7</xdr:col>
      <xdr:colOff>1514475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C7EEA-75CA-4A7E-A072-A0AA5B7C9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714375</xdr:colOff>
      <xdr:row>30</xdr:row>
      <xdr:rowOff>28575</xdr:rowOff>
    </xdr:from>
    <xdr:to>
      <xdr:col>13</xdr:col>
      <xdr:colOff>400050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C58D82-4C6B-44B3-8818-0911D8A58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1333499</xdr:colOff>
      <xdr:row>39</xdr:row>
      <xdr:rowOff>28575</xdr:rowOff>
    </xdr:from>
    <xdr:to>
      <xdr:col>18</xdr:col>
      <xdr:colOff>247649</xdr:colOff>
      <xdr:row>52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BDCA02-0601-461D-B249-11BB71A1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100</xdr:row>
      <xdr:rowOff>9524</xdr:rowOff>
    </xdr:from>
    <xdr:to>
      <xdr:col>13</xdr:col>
      <xdr:colOff>47625</xdr:colOff>
      <xdr:row>113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BDCE4-00DA-4255-85CC-28E23DF32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1042986</xdr:colOff>
      <xdr:row>55</xdr:row>
      <xdr:rowOff>90486</xdr:rowOff>
    </xdr:from>
    <xdr:to>
      <xdr:col>7</xdr:col>
      <xdr:colOff>38099</xdr:colOff>
      <xdr:row>71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B208C0-9A20-4F53-93CD-38ACA272F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290511</xdr:colOff>
      <xdr:row>77</xdr:row>
      <xdr:rowOff>42861</xdr:rowOff>
    </xdr:from>
    <xdr:to>
      <xdr:col>7</xdr:col>
      <xdr:colOff>723899</xdr:colOff>
      <xdr:row>91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FC55D3-7421-475E-B0F4-B216322EA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1662111</xdr:colOff>
      <xdr:row>26</xdr:row>
      <xdr:rowOff>114299</xdr:rowOff>
    </xdr:from>
    <xdr:to>
      <xdr:col>7</xdr:col>
      <xdr:colOff>466724</xdr:colOff>
      <xdr:row>50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8ACAE9-E032-4992-9F60-EFCEF3B94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42465B-ED1A-4C01-87BD-7D5DA22C7E7F}" autoFormatId="16" applyNumberFormats="0" applyBorderFormats="0" applyFontFormats="0" applyPatternFormats="0" applyAlignmentFormats="0" applyWidthHeightFormats="0">
  <queryTableRefresh nextId="8004" unboundColumnsRight="1">
    <queryTableFields count="25">
      <queryTableField id="1" name="Column1" tableColumnId="1"/>
      <queryTableField id="8001" dataBound="0" tableColumnId="8001"/>
      <queryTableField id="8002" dataBound="0" tableColumnId="8002"/>
      <queryTableField id="5384" name="Column5384" tableColumnId="5384"/>
      <queryTableField id="7990" dataBound="0" tableColumnId="7990"/>
      <queryTableField id="5385" name="Column5385" tableColumnId="5385"/>
      <queryTableField id="7991" dataBound="0" tableColumnId="7991"/>
      <queryTableField id="5387" name="Column5387" tableColumnId="5387"/>
      <queryTableField id="7992" dataBound="0" tableColumnId="7992"/>
      <queryTableField id="5388" name="Column5388" tableColumnId="5388"/>
      <queryTableField id="7993" dataBound="0" tableColumnId="7993"/>
      <queryTableField id="5389" name="Column5389" tableColumnId="5389"/>
      <queryTableField id="7994" dataBound="0" tableColumnId="7994"/>
      <queryTableField id="5391" name="Column5391" tableColumnId="5391"/>
      <queryTableField id="7995" dataBound="0" tableColumnId="7995"/>
      <queryTableField id="5392" name="Column5392" tableColumnId="5392"/>
      <queryTableField id="7996" dataBound="0" tableColumnId="7996"/>
      <queryTableField id="5393" name="Column5393" tableColumnId="5393"/>
      <queryTableField id="7997" dataBound="0" tableColumnId="7997"/>
      <queryTableField id="5398" name="Column5398" tableColumnId="5398"/>
      <queryTableField id="7998" dataBound="0" tableColumnId="7998"/>
      <queryTableField id="5405" name="Column5405" tableColumnId="5405"/>
      <queryTableField id="7999" dataBound="0" tableColumnId="7999"/>
      <queryTableField id="5430" name="Column5430" tableColumnId="5430"/>
      <queryTableField id="8000" dataBound="0" tableColumnId="8000"/>
    </queryTableFields>
    <queryTableDeletedFields count="7976">
      <deletedField name="Column3958"/>
      <deletedField name="Column3959"/>
      <deletedField name="Column3960"/>
      <deletedField name="Column3961"/>
      <deletedField name="Column3962"/>
      <deletedField name="Column3963"/>
      <deletedField name="Column3964"/>
      <deletedField name="Column3965"/>
      <deletedField name="Column3966"/>
      <deletedField name="Column3967"/>
      <deletedField name="Column3968"/>
      <deletedField name="Column3969"/>
      <deletedField name="Column3970"/>
      <deletedField name="Column3971"/>
      <deletedField name="Column3972"/>
      <deletedField name="Column3973"/>
      <deletedField name="Column3974"/>
      <deletedField name="Column3975"/>
      <deletedField name="Column3976"/>
      <deletedField name="Column3977"/>
      <deletedField name="Column3978"/>
      <deletedField name="Column3979"/>
      <deletedField name="Column3980"/>
      <deletedField name="Column3981"/>
      <deletedField name="Column3982"/>
      <deletedField name="Column3983"/>
      <deletedField name="Column3984"/>
      <deletedField name="Column3985"/>
      <deletedField name="Column3986"/>
      <deletedField name="Column3987"/>
      <deletedField name="Column3988"/>
      <deletedField name="Column3989"/>
      <deletedField name="Column3990"/>
      <deletedField name="Column3991"/>
      <deletedField name="Column3992"/>
      <deletedField name="Column3993"/>
      <deletedField name="Column3994"/>
      <deletedField name="Column3995"/>
      <deletedField name="Column3996"/>
      <deletedField name="Column3997"/>
      <deletedField name="Column3998"/>
      <deletedField name="Column3999"/>
      <deletedField name="Column4000"/>
      <deletedField name="Column4001"/>
      <deletedField name="Column4002"/>
      <deletedField name="Column4003"/>
      <deletedField name="Column4004"/>
      <deletedField name="Column4005"/>
      <deletedField name="Column4006"/>
      <deletedField name="Column4007"/>
      <deletedField name="Column4008"/>
      <deletedField name="Column4009"/>
      <deletedField name="Column4010"/>
      <deletedField name="Column4011"/>
      <deletedField name="Column4012"/>
      <deletedField name="Column4013"/>
      <deletedField name="Column4014"/>
      <deletedField name="Column4015"/>
      <deletedField name="Column4016"/>
      <deletedField name="Column4017"/>
      <deletedField name="Column4018"/>
      <deletedField name="Column4019"/>
      <deletedField name="Column4020"/>
      <deletedField name="Column4021"/>
      <deletedField name="Column4022"/>
      <deletedField name="Column4023"/>
      <deletedField name="Column4024"/>
      <deletedField name="Column4025"/>
      <deletedField name="Column4026"/>
      <deletedField name="Column4027"/>
      <deletedField name="Column4028"/>
      <deletedField name="Column4029"/>
      <deletedField name="Column4030"/>
      <deletedField name="Column4031"/>
      <deletedField name="Column4032"/>
      <deletedField name="Column4033"/>
      <deletedField name="Column4034"/>
      <deletedField name="Column4035"/>
      <deletedField name="Column4036"/>
      <deletedField name="Column4037"/>
      <deletedField name="Column4038"/>
      <deletedField name="Column4039"/>
      <deletedField name="Column4040"/>
      <deletedField name="Column4041"/>
      <deletedField name="Column4042"/>
      <deletedField name="Column4043"/>
      <deletedField name="Column4044"/>
      <deletedField name="Column4045"/>
      <deletedField name="Column4046"/>
      <deletedField name="Column4047"/>
      <deletedField name="Column4048"/>
      <deletedField name="Column4049"/>
      <deletedField name="Column4050"/>
      <deletedField name="Column4051"/>
      <deletedField name="Column4052"/>
      <deletedField name="Column4053"/>
      <deletedField name="Column4054"/>
      <deletedField name="Column4055"/>
      <deletedField name="Column4056"/>
      <deletedField name="Column4057"/>
      <deletedField name="Column4058"/>
      <deletedField name="Column4059"/>
      <deletedField name="Column4060"/>
      <deletedField name="Column4061"/>
      <deletedField name="Column4062"/>
      <deletedField name="Column4063"/>
      <deletedField name="Column4064"/>
      <deletedField name="Column4065"/>
      <deletedField name="Column4066"/>
      <deletedField name="Column4067"/>
      <deletedField name="Column4068"/>
      <deletedField name="Column4069"/>
      <deletedField name="Column4070"/>
      <deletedField name="Column4071"/>
      <deletedField name="Column4072"/>
      <deletedField name="Column4073"/>
      <deletedField name="Column4074"/>
      <deletedField name="Column4075"/>
      <deletedField name="Column4076"/>
      <deletedField name="Column4077"/>
      <deletedField name="Column4078"/>
      <deletedField name="Column4079"/>
      <deletedField name="Column4080"/>
      <deletedField name="Column4081"/>
      <deletedField name="Column4082"/>
      <deletedField name="Column4083"/>
      <deletedField name="Column4084"/>
      <deletedField name="Column4085"/>
      <deletedField name="Column4086"/>
      <deletedField name="Column4087"/>
      <deletedField name="Column4088"/>
      <deletedField name="Column4089"/>
      <deletedField name="Column4090"/>
      <deletedField name="Column4091"/>
      <deletedField name="Column4092"/>
      <deletedField name="Column4093"/>
      <deletedField name="Column4094"/>
      <deletedField name="Column4095"/>
      <deletedField name="Column4096"/>
      <deletedField name="Column4097"/>
      <deletedField name="Column4098"/>
      <deletedField name="Column4099"/>
      <deletedField name="Column4100"/>
      <deletedField name="Column4101"/>
      <deletedField name="Column4102"/>
      <deletedField name="Column4103"/>
      <deletedField name="Column4104"/>
      <deletedField name="Column4105"/>
      <deletedField name="Column4106"/>
      <deletedField name="Column4107"/>
      <deletedField name="Column4108"/>
      <deletedField name="Column4109"/>
      <deletedField name="Column4110"/>
      <deletedField name="Column4111"/>
      <deletedField name="Column4112"/>
      <deletedField name="Column4113"/>
      <deletedField name="Column4114"/>
      <deletedField name="Column4115"/>
      <deletedField name="Column4116"/>
      <deletedField name="Column4117"/>
      <deletedField name="Column4118"/>
      <deletedField name="Column4119"/>
      <deletedField name="Column4120"/>
      <deletedField name="Column4121"/>
      <deletedField name="Column4122"/>
      <deletedField name="Column4123"/>
      <deletedField name="Column4124"/>
      <deletedField name="Column4125"/>
      <deletedField name="Column4126"/>
      <deletedField name="Column4127"/>
      <deletedField name="Column4128"/>
      <deletedField name="Column4129"/>
      <deletedField name="Column4130"/>
      <deletedField name="Column4131"/>
      <deletedField name="Column4132"/>
      <deletedField name="Column4133"/>
      <deletedField name="Column4134"/>
      <deletedField name="Column4135"/>
      <deletedField name="Column4136"/>
      <deletedField name="Column4137"/>
      <deletedField name="Column4138"/>
      <deletedField name="Column4139"/>
      <deletedField name="Column4140"/>
      <deletedField name="Column4141"/>
      <deletedField name="Column4142"/>
      <deletedField name="Column4143"/>
      <deletedField name="Column4144"/>
      <deletedField name="Column4145"/>
      <deletedField name="Column4146"/>
      <deletedField name="Column4147"/>
      <deletedField name="Column4148"/>
      <deletedField name="Column4149"/>
      <deletedField name="Column4150"/>
      <deletedField name="Column4151"/>
      <deletedField name="Column4152"/>
      <deletedField name="Column4153"/>
      <deletedField name="Column4154"/>
      <deletedField name="Column4155"/>
      <deletedField name="Column4156"/>
      <deletedField name="Column4157"/>
      <deletedField name="Column4158"/>
      <deletedField name="Column4159"/>
      <deletedField name="Column4160"/>
      <deletedField name="Column4161"/>
      <deletedField name="Column4162"/>
      <deletedField name="Column4163"/>
      <deletedField name="Column4164"/>
      <deletedField name="Column4165"/>
      <deletedField name="Column4166"/>
      <deletedField name="Column4167"/>
      <deletedField name="Column4168"/>
      <deletedField name="Column4169"/>
      <deletedField name="Column4170"/>
      <deletedField name="Column4171"/>
      <deletedField name="Column4172"/>
      <deletedField name="Column4173"/>
      <deletedField name="Column4174"/>
      <deletedField name="Column4175"/>
      <deletedField name="Column4176"/>
      <deletedField name="Column4177"/>
      <deletedField name="Column4178"/>
      <deletedField name="Column4179"/>
      <deletedField name="Column4180"/>
      <deletedField name="Column4181"/>
      <deletedField name="Column4182"/>
      <deletedField name="Column4183"/>
      <deletedField name="Column4184"/>
      <deletedField name="Column4185"/>
      <deletedField name="Column4186"/>
      <deletedField name="Column4187"/>
      <deletedField name="Column4188"/>
      <deletedField name="Column4189"/>
      <deletedField name="Column4190"/>
      <deletedField name="Column4191"/>
      <deletedField name="Column4192"/>
      <deletedField name="Column4193"/>
      <deletedField name="Column4194"/>
      <deletedField name="Column4195"/>
      <deletedField name="Column4196"/>
      <deletedField name="Column4197"/>
      <deletedField name="Column4198"/>
      <deletedField name="Column4199"/>
      <deletedField name="Column4200"/>
      <deletedField name="Column4201"/>
      <deletedField name="Column4202"/>
      <deletedField name="Column4203"/>
      <deletedField name="Column4204"/>
      <deletedField name="Column4205"/>
      <deletedField name="Column4206"/>
      <deletedField name="Column4207"/>
      <deletedField name="Column4208"/>
      <deletedField name="Column4209"/>
      <deletedField name="Column4210"/>
      <deletedField name="Column4211"/>
      <deletedField name="Column4212"/>
      <deletedField name="Column4213"/>
      <deletedField name="Column4214"/>
      <deletedField name="Column4215"/>
      <deletedField name="Column4216"/>
      <deletedField name="Column4217"/>
      <deletedField name="Column4218"/>
      <deletedField name="Column4219"/>
      <deletedField name="Column4220"/>
      <deletedField name="Column4221"/>
      <deletedField name="Column4222"/>
      <deletedField name="Column4223"/>
      <deletedField name="Column4224"/>
      <deletedField name="Column4225"/>
      <deletedField name="Column4226"/>
      <deletedField name="Column4227"/>
      <deletedField name="Column4228"/>
      <deletedField name="Column4229"/>
      <deletedField name="Column4230"/>
      <deletedField name="Column4231"/>
      <deletedField name="Column4232"/>
      <deletedField name="Column4233"/>
      <deletedField name="Column4234"/>
      <deletedField name="Column4235"/>
      <deletedField name="Column4236"/>
      <deletedField name="Column4237"/>
      <deletedField name="Column4238"/>
      <deletedField name="Column4239"/>
      <deletedField name="Column4240"/>
      <deletedField name="Column4241"/>
      <deletedField name="Column4242"/>
      <deletedField name="Column4243"/>
      <deletedField name="Column4244"/>
      <deletedField name="Column4245"/>
      <deletedField name="Column4246"/>
      <deletedField name="Column4247"/>
      <deletedField name="Column4248"/>
      <deletedField name="Column4249"/>
      <deletedField name="Column4250"/>
      <deletedField name="Column4251"/>
      <deletedField name="Column4252"/>
      <deletedField name="Column4253"/>
      <deletedField name="Column4254"/>
      <deletedField name="Column4255"/>
      <deletedField name="Column4256"/>
      <deletedField name="Column4257"/>
      <deletedField name="Column4258"/>
      <deletedField name="Column4259"/>
      <deletedField name="Column4260"/>
      <deletedField name="Column4261"/>
      <deletedField name="Column4262"/>
      <deletedField name="Column4263"/>
      <deletedField name="Column4264"/>
      <deletedField name="Column4265"/>
      <deletedField name="Column4266"/>
      <deletedField name="Column4267"/>
      <deletedField name="Column4268"/>
      <deletedField name="Column4269"/>
      <deletedField name="Column4270"/>
      <deletedField name="Column4271"/>
      <deletedField name="Column4272"/>
      <deletedField name="Column4273"/>
      <deletedField name="Column4274"/>
      <deletedField name="Column4275"/>
      <deletedField name="Column4276"/>
      <deletedField name="Column4277"/>
      <deletedField name="Column4278"/>
      <deletedField name="Column4279"/>
      <deletedField name="Column4280"/>
      <deletedField name="Column4281"/>
      <deletedField name="Column4282"/>
      <deletedField name="Column4283"/>
      <deletedField name="Column4284"/>
      <deletedField name="Column4285"/>
      <deletedField name="Column4286"/>
      <deletedField name="Column4287"/>
      <deletedField name="Column4288"/>
      <deletedField name="Column4289"/>
      <deletedField name="Column4290"/>
      <deletedField name="Column4291"/>
      <deletedField name="Column4292"/>
      <deletedField name="Column4293"/>
      <deletedField name="Column4294"/>
      <deletedField name="Column4295"/>
      <deletedField name="Column4296"/>
      <deletedField name="Column4297"/>
      <deletedField name="Column4298"/>
      <deletedField name="Column4299"/>
      <deletedField name="Column4300"/>
      <deletedField name="Column4301"/>
      <deletedField name="Column4302"/>
      <deletedField name="Column4303"/>
      <deletedField name="Column4304"/>
      <deletedField name="Column4305"/>
      <deletedField name="Column4306"/>
      <deletedField name="Column4307"/>
      <deletedField name="Column4308"/>
      <deletedField name="Column4309"/>
      <deletedField name="Column4310"/>
      <deletedField name="Column4311"/>
      <deletedField name="Column4312"/>
      <deletedField name="Column4313"/>
      <deletedField name="Column4314"/>
      <deletedField name="Column4315"/>
      <deletedField name="Column4316"/>
      <deletedField name="Column4317"/>
      <deletedField name="Column4318"/>
      <deletedField name="Column4319"/>
      <deletedField name="Column4320"/>
      <deletedField name="Column4321"/>
      <deletedField name="Column4322"/>
      <deletedField name="Column4323"/>
      <deletedField name="Column4324"/>
      <deletedField name="Column4325"/>
      <deletedField name="Column4326"/>
      <deletedField name="Column4327"/>
      <deletedField name="Column4328"/>
      <deletedField name="Column4329"/>
      <deletedField name="Column4330"/>
      <deletedField name="Column4331"/>
      <deletedField name="Column4332"/>
      <deletedField name="Column4333"/>
      <deletedField name="Column4334"/>
      <deletedField name="Column4335"/>
      <deletedField name="Column4336"/>
      <deletedField name="Column4337"/>
      <deletedField name="Column4338"/>
      <deletedField name="Column4339"/>
      <deletedField name="Column4340"/>
      <deletedField name="Column4341"/>
      <deletedField name="Column4342"/>
      <deletedField name="Column4343"/>
      <deletedField name="Column4344"/>
      <deletedField name="Column4345"/>
      <deletedField name="Column4346"/>
      <deletedField name="Column4347"/>
      <deletedField name="Column4348"/>
      <deletedField name="Column4349"/>
      <deletedField name="Column4350"/>
      <deletedField name="Column4351"/>
      <deletedField name="Column4352"/>
      <deletedField name="Column4353"/>
      <deletedField name="Column4354"/>
      <deletedField name="Column4355"/>
      <deletedField name="Column4356"/>
      <deletedField name="Column4357"/>
      <deletedField name="Column4358"/>
      <deletedField name="Column4359"/>
      <deletedField name="Column4360"/>
      <deletedField name="Column4361"/>
      <deletedField name="Column4362"/>
      <deletedField name="Column4363"/>
      <deletedField name="Column4364"/>
      <deletedField name="Column4365"/>
      <deletedField name="Column4366"/>
      <deletedField name="Column4367"/>
      <deletedField name="Column4368"/>
      <deletedField name="Column4369"/>
      <deletedField name="Column4370"/>
      <deletedField name="Column4371"/>
      <deletedField name="Column4372"/>
      <deletedField name="Column4373"/>
      <deletedField name="Column4374"/>
      <deletedField name="Column4375"/>
      <deletedField name="Column4376"/>
      <deletedField name="Column4377"/>
      <deletedField name="Column4378"/>
      <deletedField name="Column4379"/>
      <deletedField name="Column4380"/>
      <deletedField name="Column4381"/>
      <deletedField name="Column4382"/>
      <deletedField name="Column4383"/>
      <deletedField name="Column4384"/>
      <deletedField name="Column4385"/>
      <deletedField name="Column4386"/>
      <deletedField name="Column4387"/>
      <deletedField name="Column4388"/>
      <deletedField name="Column4389"/>
      <deletedField name="Column4390"/>
      <deletedField name="Column4391"/>
      <deletedField name="Column4392"/>
      <deletedField name="Column4393"/>
      <deletedField name="Column4394"/>
      <deletedField name="Column4395"/>
      <deletedField name="Column4396"/>
      <deletedField name="Column4397"/>
      <deletedField name="Column4398"/>
      <deletedField name="Column4399"/>
      <deletedField name="Column4400"/>
      <deletedField name="Column4401"/>
      <deletedField name="Column4402"/>
      <deletedField name="Column4403"/>
      <deletedField name="Column4404"/>
      <deletedField name="Column4405"/>
      <deletedField name="Column4406"/>
      <deletedField name="Column4407"/>
      <deletedField name="Column4408"/>
      <deletedField name="Column4409"/>
      <deletedField name="Column4410"/>
      <deletedField name="Column4411"/>
      <deletedField name="Column4412"/>
      <deletedField name="Column4413"/>
      <deletedField name="Column4414"/>
      <deletedField name="Column4415"/>
      <deletedField name="Column4416"/>
      <deletedField name="Column4417"/>
      <deletedField name="Column4418"/>
      <deletedField name="Column4419"/>
      <deletedField name="Column4420"/>
      <deletedField name="Column4421"/>
      <deletedField name="Column4422"/>
      <deletedField name="Column4423"/>
      <deletedField name="Column4424"/>
      <deletedField name="Column4425"/>
      <deletedField name="Column4426"/>
      <deletedField name="Column4427"/>
      <deletedField name="Column4428"/>
      <deletedField name="Column4429"/>
      <deletedField name="Column4430"/>
      <deletedField name="Column4431"/>
      <deletedField name="Column4432"/>
      <deletedField name="Column4433"/>
      <deletedField name="Column4434"/>
      <deletedField name="Column4435"/>
      <deletedField name="Column4436"/>
      <deletedField name="Column4437"/>
      <deletedField name="Column4438"/>
      <deletedField name="Column4439"/>
      <deletedField name="Column4440"/>
      <deletedField name="Column4441"/>
      <deletedField name="Column4442"/>
      <deletedField name="Column4443"/>
      <deletedField name="Column4444"/>
      <deletedField name="Column4445"/>
      <deletedField name="Column4446"/>
      <deletedField name="Column4447"/>
      <deletedField name="Column4448"/>
      <deletedField name="Column4449"/>
      <deletedField name="Column4450"/>
      <deletedField name="Column4451"/>
      <deletedField name="Column4452"/>
      <deletedField name="Column4453"/>
      <deletedField name="Column4454"/>
      <deletedField name="Column4455"/>
      <deletedField name="Column4456"/>
      <deletedField name="Column4457"/>
      <deletedField name="Column4458"/>
      <deletedField name="Column4459"/>
      <deletedField name="Column4460"/>
      <deletedField name="Column4461"/>
      <deletedField name="Column4462"/>
      <deletedField name="Column4463"/>
      <deletedField name="Column4464"/>
      <deletedField name="Column4465"/>
      <deletedField name="Column4466"/>
      <deletedField name="Column4467"/>
      <deletedField name="Column4468"/>
      <deletedField name="Column4469"/>
      <deletedField name="Column4470"/>
      <deletedField name="Column4471"/>
      <deletedField name="Column4472"/>
      <deletedField name="Column4473"/>
      <deletedField name="Column4474"/>
      <deletedField name="Column4475"/>
      <deletedField name="Column4476"/>
      <deletedField name="Column4477"/>
      <deletedField name="Column4478"/>
      <deletedField name="Column4479"/>
      <deletedField name="Column4480"/>
      <deletedField name="Column4481"/>
      <deletedField name="Column4482"/>
      <deletedField name="Column4483"/>
      <deletedField name="Column4484"/>
      <deletedField name="Column4485"/>
      <deletedField name="Column4486"/>
      <deletedField name="Column4487"/>
      <deletedField name="Column4488"/>
      <deletedField name="Column4489"/>
      <deletedField name="Column4490"/>
      <deletedField name="Column4491"/>
      <deletedField name="Column4492"/>
      <deletedField name="Column4493"/>
      <deletedField name="Column4494"/>
      <deletedField name="Column4495"/>
      <deletedField name="Column4496"/>
      <deletedField name="Column4497"/>
      <deletedField name="Column4498"/>
      <deletedField name="Column4499"/>
      <deletedField name="Column4500"/>
      <deletedField name="Column4501"/>
      <deletedField name="Column4502"/>
      <deletedField name="Column4503"/>
      <deletedField name="Column4504"/>
      <deletedField name="Column4505"/>
      <deletedField name="Column4506"/>
      <deletedField name="Column4507"/>
      <deletedField name="Column4508"/>
      <deletedField name="Column4509"/>
      <deletedField name="Column4510"/>
      <deletedField name="Column4511"/>
      <deletedField name="Column4512"/>
      <deletedField name="Column4513"/>
      <deletedField name="Column4514"/>
      <deletedField name="Column4515"/>
      <deletedField name="Column4516"/>
      <deletedField name="Column4517"/>
      <deletedField name="Column4518"/>
      <deletedField name="Column4519"/>
      <deletedField name="Column4520"/>
      <deletedField name="Column4521"/>
      <deletedField name="Column4522"/>
      <deletedField name="Column4523"/>
      <deletedField name="Column4524"/>
      <deletedField name="Column4525"/>
      <deletedField name="Column4526"/>
      <deletedField name="Column4527"/>
      <deletedField name="Column4528"/>
      <deletedField name="Column4529"/>
      <deletedField name="Column4530"/>
      <deletedField name="Column4531"/>
      <deletedField name="Column4532"/>
      <deletedField name="Column4533"/>
      <deletedField name="Column4534"/>
      <deletedField name="Column4535"/>
      <deletedField name="Column4536"/>
      <deletedField name="Column4537"/>
      <deletedField name="Column4538"/>
      <deletedField name="Column4539"/>
      <deletedField name="Column4540"/>
      <deletedField name="Column4541"/>
      <deletedField name="Column4542"/>
      <deletedField name="Column4543"/>
      <deletedField name="Column4544"/>
      <deletedField name="Column4545"/>
      <deletedField name="Column4546"/>
      <deletedField name="Column4547"/>
      <deletedField name="Column4548"/>
      <deletedField name="Column4549"/>
      <deletedField name="Column4550"/>
      <deletedField name="Column4551"/>
      <deletedField name="Column4552"/>
      <deletedField name="Column4553"/>
      <deletedField name="Column4554"/>
      <deletedField name="Column4555"/>
      <deletedField name="Column4556"/>
      <deletedField name="Column4557"/>
      <deletedField name="Column4558"/>
      <deletedField name="Column4559"/>
      <deletedField name="Column4560"/>
      <deletedField name="Column4561"/>
      <deletedField name="Column4562"/>
      <deletedField name="Column4563"/>
      <deletedField name="Column4564"/>
      <deletedField name="Column4565"/>
      <deletedField name="Column4566"/>
      <deletedField name="Column4567"/>
      <deletedField name="Column4568"/>
      <deletedField name="Column4569"/>
      <deletedField name="Column4570"/>
      <deletedField name="Column4571"/>
      <deletedField name="Column4572"/>
      <deletedField name="Column4573"/>
      <deletedField name="Column4574"/>
      <deletedField name="Column4575"/>
      <deletedField name="Column4576"/>
      <deletedField name="Column4577"/>
      <deletedField name="Column4578"/>
      <deletedField name="Column4579"/>
      <deletedField name="Column4580"/>
      <deletedField name="Column4581"/>
      <deletedField name="Column4582"/>
      <deletedField name="Column4583"/>
      <deletedField name="Column4584"/>
      <deletedField name="Column4585"/>
      <deletedField name="Column4586"/>
      <deletedField name="Column4587"/>
      <deletedField name="Column4588"/>
      <deletedField name="Column4589"/>
      <deletedField name="Column4590"/>
      <deletedField name="Column4591"/>
      <deletedField name="Column4592"/>
      <deletedField name="Column4593"/>
      <deletedField name="Column4594"/>
      <deletedField name="Column4595"/>
      <deletedField name="Column4596"/>
      <deletedField name="Column4597"/>
      <deletedField name="Column4598"/>
      <deletedField name="Column4599"/>
      <deletedField name="Column4600"/>
      <deletedField name="Column4601"/>
      <deletedField name="Column4602"/>
      <deletedField name="Column4603"/>
      <deletedField name="Column4604"/>
      <deletedField name="Column4605"/>
      <deletedField name="Column4606"/>
      <deletedField name="Column4607"/>
      <deletedField name="Column4608"/>
      <deletedField name="Column4609"/>
      <deletedField name="Column4610"/>
      <deletedField name="Column4611"/>
      <deletedField name="Column4612"/>
      <deletedField name="Column4613"/>
      <deletedField name="Column4614"/>
      <deletedField name="Column4615"/>
      <deletedField name="Column4616"/>
      <deletedField name="Column4617"/>
      <deletedField name="Column4618"/>
      <deletedField name="Column4619"/>
      <deletedField name="Column4620"/>
      <deletedField name="Column4621"/>
      <deletedField name="Column4622"/>
      <deletedField name="Column4623"/>
      <deletedField name="Column4624"/>
      <deletedField name="Column4625"/>
      <deletedField name="Column4626"/>
      <deletedField name="Column4627"/>
      <deletedField name="Column4628"/>
      <deletedField name="Column4629"/>
      <deletedField name="Column4630"/>
      <deletedField name="Column4631"/>
      <deletedField name="Column4632"/>
      <deletedField name="Column4633"/>
      <deletedField name="Column4634"/>
      <deletedField name="Column4635"/>
      <deletedField name="Column4636"/>
      <deletedField name="Column4637"/>
      <deletedField name="Column4638"/>
      <deletedField name="Column4639"/>
      <deletedField name="Column4640"/>
      <deletedField name="Column4641"/>
      <deletedField name="Column4642"/>
      <deletedField name="Column4643"/>
      <deletedField name="Column4644"/>
      <deletedField name="Column4645"/>
      <deletedField name="Column4646"/>
      <deletedField name="Column4647"/>
      <deletedField name="Column4648"/>
      <deletedField name="Column4649"/>
      <deletedField name="Column4650"/>
      <deletedField name="Column4651"/>
      <deletedField name="Column4652"/>
      <deletedField name="Column4653"/>
      <deletedField name="Column4654"/>
      <deletedField name="Column4655"/>
      <deletedField name="Column4656"/>
      <deletedField name="Column4657"/>
      <deletedField name="Column4658"/>
      <deletedField name="Column4659"/>
      <deletedField name="Column4660"/>
      <deletedField name="Column4661"/>
      <deletedField name="Column4662"/>
      <deletedField name="Column4663"/>
      <deletedField name="Column4664"/>
      <deletedField name="Column4665"/>
      <deletedField name="Column4666"/>
      <deletedField name="Column4667"/>
      <deletedField name="Column4668"/>
      <deletedField name="Column4669"/>
      <deletedField name="Column4670"/>
      <deletedField name="Column4671"/>
      <deletedField name="Column4672"/>
      <deletedField name="Column4673"/>
      <deletedField name="Column4674"/>
      <deletedField name="Column4675"/>
      <deletedField name="Column4676"/>
      <deletedField name="Column4677"/>
      <deletedField name="Column4678"/>
      <deletedField name="Column4679"/>
      <deletedField name="Column4680"/>
      <deletedField name="Column4681"/>
      <deletedField name="Column4682"/>
      <deletedField name="Column4683"/>
      <deletedField name="Column4684"/>
      <deletedField name="Column4685"/>
      <deletedField name="Column4686"/>
      <deletedField name="Column4687"/>
      <deletedField name="Column4688"/>
      <deletedField name="Column4689"/>
      <deletedField name="Column4690"/>
      <deletedField name="Column4691"/>
      <deletedField name="Column4692"/>
      <deletedField name="Column4693"/>
      <deletedField name="Column4694"/>
      <deletedField name="Column4695"/>
      <deletedField name="Column4696"/>
      <deletedField name="Column4697"/>
      <deletedField name="Column4698"/>
      <deletedField name="Column4699"/>
      <deletedField name="Column4700"/>
      <deletedField name="Column4701"/>
      <deletedField name="Column4702"/>
      <deletedField name="Column4703"/>
      <deletedField name="Column4704"/>
      <deletedField name="Column4705"/>
      <deletedField name="Column4706"/>
      <deletedField name="Column4707"/>
      <deletedField name="Column4708"/>
      <deletedField name="Column4709"/>
      <deletedField name="Column4710"/>
      <deletedField name="Column4711"/>
      <deletedField name="Column4712"/>
      <deletedField name="Column4713"/>
      <deletedField name="Column4714"/>
      <deletedField name="Column4715"/>
      <deletedField name="Column4716"/>
      <deletedField name="Column4717"/>
      <deletedField name="Column4718"/>
      <deletedField name="Column4719"/>
      <deletedField name="Column4720"/>
      <deletedField name="Column4721"/>
      <deletedField name="Column4722"/>
      <deletedField name="Column4723"/>
      <deletedField name="Column4724"/>
      <deletedField name="Column4725"/>
      <deletedField name="Column4726"/>
      <deletedField name="Column4727"/>
      <deletedField name="Column4728"/>
      <deletedField name="Column4729"/>
      <deletedField name="Column4730"/>
      <deletedField name="Column4731"/>
      <deletedField name="Column4732"/>
      <deletedField name="Column4733"/>
      <deletedField name="Column4734"/>
      <deletedField name="Column4735"/>
      <deletedField name="Column4736"/>
      <deletedField name="Column4737"/>
      <deletedField name="Column4738"/>
      <deletedField name="Column4739"/>
      <deletedField name="Column4740"/>
      <deletedField name="Column4741"/>
      <deletedField name="Column4742"/>
      <deletedField name="Column4743"/>
      <deletedField name="Column4744"/>
      <deletedField name="Column4745"/>
      <deletedField name="Column4746"/>
      <deletedField name="Column4747"/>
      <deletedField name="Column4748"/>
      <deletedField name="Column4749"/>
      <deletedField name="Column4750"/>
      <deletedField name="Column4751"/>
      <deletedField name="Column4752"/>
      <deletedField name="Column4753"/>
      <deletedField name="Column4754"/>
      <deletedField name="Column4755"/>
      <deletedField name="Column4756"/>
      <deletedField name="Column4757"/>
      <deletedField name="Column4758"/>
      <deletedField name="Column4759"/>
      <deletedField name="Column4760"/>
      <deletedField name="Column4761"/>
      <deletedField name="Column4762"/>
      <deletedField name="Column4763"/>
      <deletedField name="Column4764"/>
      <deletedField name="Column4765"/>
      <deletedField name="Column4766"/>
      <deletedField name="Column4767"/>
      <deletedField name="Column4768"/>
      <deletedField name="Column4769"/>
      <deletedField name="Column4770"/>
      <deletedField name="Column4771"/>
      <deletedField name="Column4772"/>
      <deletedField name="Column4773"/>
      <deletedField name="Column4774"/>
      <deletedField name="Column4775"/>
      <deletedField name="Column4776"/>
      <deletedField name="Column4777"/>
      <deletedField name="Column4778"/>
      <deletedField name="Column4779"/>
      <deletedField name="Column4780"/>
      <deletedField name="Column4781"/>
      <deletedField name="Column4782"/>
      <deletedField name="Column4783"/>
      <deletedField name="Column4784"/>
      <deletedField name="Column4785"/>
      <deletedField name="Column4786"/>
      <deletedField name="Column4787"/>
      <deletedField name="Column4788"/>
      <deletedField name="Column4789"/>
      <deletedField name="Column4790"/>
      <deletedField name="Column4791"/>
      <deletedField name="Column4792"/>
      <deletedField name="Column4793"/>
      <deletedField name="Column4794"/>
      <deletedField name="Column4795"/>
      <deletedField name="Column4796"/>
      <deletedField name="Column4797"/>
      <deletedField name="Column4798"/>
      <deletedField name="Column4799"/>
      <deletedField name="Column4800"/>
      <deletedField name="Column4801"/>
      <deletedField name="Column4802"/>
      <deletedField name="Column4803"/>
      <deletedField name="Column4804"/>
      <deletedField name="Column4805"/>
      <deletedField name="Column4806"/>
      <deletedField name="Column4807"/>
      <deletedField name="Column4808"/>
      <deletedField name="Column4809"/>
      <deletedField name="Column4810"/>
      <deletedField name="Column4811"/>
      <deletedField name="Column4812"/>
      <deletedField name="Column4813"/>
      <deletedField name="Column4814"/>
      <deletedField name="Column4815"/>
      <deletedField name="Column4816"/>
      <deletedField name="Column4817"/>
      <deletedField name="Column4818"/>
      <deletedField name="Column4819"/>
      <deletedField name="Column4820"/>
      <deletedField name="Column4821"/>
      <deletedField name="Column4822"/>
      <deletedField name="Column4823"/>
      <deletedField name="Column4824"/>
      <deletedField name="Column4825"/>
      <deletedField name="Column4826"/>
      <deletedField name="Column4827"/>
      <deletedField name="Column4828"/>
      <deletedField name="Column4829"/>
      <deletedField name="Column4830"/>
      <deletedField name="Column4831"/>
      <deletedField name="Column4832"/>
      <deletedField name="Column4833"/>
      <deletedField name="Column4834"/>
      <deletedField name="Column4835"/>
      <deletedField name="Column4836"/>
      <deletedField name="Column4837"/>
      <deletedField name="Column4838"/>
      <deletedField name="Column4839"/>
      <deletedField name="Column4840"/>
      <deletedField name="Column4841"/>
      <deletedField name="Column4842"/>
      <deletedField name="Column4843"/>
      <deletedField name="Column4844"/>
      <deletedField name="Column4845"/>
      <deletedField name="Column4846"/>
      <deletedField name="Column4847"/>
      <deletedField name="Column4848"/>
      <deletedField name="Column4849"/>
      <deletedField name="Column4850"/>
      <deletedField name="Column4851"/>
      <deletedField name="Column4852"/>
      <deletedField name="Column4853"/>
      <deletedField name="Column4854"/>
      <deletedField name="Column4855"/>
      <deletedField name="Column4856"/>
      <deletedField name="Column4857"/>
      <deletedField name="Column4858"/>
      <deletedField name="Column4859"/>
      <deletedField name="Column4860"/>
      <deletedField name="Column4861"/>
      <deletedField name="Column4862"/>
      <deletedField name="Column4863"/>
      <deletedField name="Column4864"/>
      <deletedField name="Column4865"/>
      <deletedField name="Column4866"/>
      <deletedField name="Column4867"/>
      <deletedField name="Column4868"/>
      <deletedField name="Column4869"/>
      <deletedField name="Column4870"/>
      <deletedField name="Column4871"/>
      <deletedField name="Column4872"/>
      <deletedField name="Column4873"/>
      <deletedField name="Column4874"/>
      <deletedField name="Column4875"/>
      <deletedField name="Column4876"/>
      <deletedField name="Column4877"/>
      <deletedField name="Column4878"/>
      <deletedField name="Column4879"/>
      <deletedField name="Column4880"/>
      <deletedField name="Column4881"/>
      <deletedField name="Column4882"/>
      <deletedField name="Column4883"/>
      <deletedField name="Column4884"/>
      <deletedField name="Column4885"/>
      <deletedField name="Column4886"/>
      <deletedField name="Column4887"/>
      <deletedField name="Column4888"/>
      <deletedField name="Column4889"/>
      <deletedField name="Column4890"/>
      <deletedField name="Column4891"/>
      <deletedField name="Column4892"/>
      <deletedField name="Column4893"/>
      <deletedField name="Column4894"/>
      <deletedField name="Column4895"/>
      <deletedField name="Column4896"/>
      <deletedField name="Column4897"/>
      <deletedField name="Column4898"/>
      <deletedField name="Column4899"/>
      <deletedField name="Column4900"/>
      <deletedField name="Column4901"/>
      <deletedField name="Column4902"/>
      <deletedField name="Column4903"/>
      <deletedField name="Column4904"/>
      <deletedField name="Column4905"/>
      <deletedField name="Column4906"/>
      <deletedField name="Column4907"/>
      <deletedField name="Column4908"/>
      <deletedField name="Column4909"/>
      <deletedField name="Column4910"/>
      <deletedField name="Column4911"/>
      <deletedField name="Column4912"/>
      <deletedField name="Column4913"/>
      <deletedField name="Column4914"/>
      <deletedField name="Column4915"/>
      <deletedField name="Column4916"/>
      <deletedField name="Column4917"/>
      <deletedField name="Column4918"/>
      <deletedField name="Column4919"/>
      <deletedField name="Column4920"/>
      <deletedField name="Column4921"/>
      <deletedField name="Column4922"/>
      <deletedField name="Column4923"/>
      <deletedField name="Column4924"/>
      <deletedField name="Column4925"/>
      <deletedField name="Column4926"/>
      <deletedField name="Column4927"/>
      <deletedField name="Column4928"/>
      <deletedField name="Column4929"/>
      <deletedField name="Column4930"/>
      <deletedField name="Column4931"/>
      <deletedField name="Column4932"/>
      <deletedField name="Column4933"/>
      <deletedField name="Column4934"/>
      <deletedField name="Column4935"/>
      <deletedField name="Column4936"/>
      <deletedField name="Column4937"/>
      <deletedField name="Column4938"/>
      <deletedField name="Column4939"/>
      <deletedField name="Column4940"/>
      <deletedField name="Column4941"/>
      <deletedField name="Column4942"/>
      <deletedField name="Column4943"/>
      <deletedField name="Column4944"/>
      <deletedField name="Column4945"/>
      <deletedField name="Column4946"/>
      <deletedField name="Column4947"/>
      <deletedField name="Column4948"/>
      <deletedField name="Column4949"/>
      <deletedField name="Column4950"/>
      <deletedField name="Column4951"/>
      <deletedField name="Column4952"/>
      <deletedField name="Column4953"/>
      <deletedField name="Column4954"/>
      <deletedField name="Column4955"/>
      <deletedField name="Column4956"/>
      <deletedField name="Column4957"/>
      <deletedField name="Column4958"/>
      <deletedField name="Column4959"/>
      <deletedField name="Column4960"/>
      <deletedField name="Column4961"/>
      <deletedField name="Column4962"/>
      <deletedField name="Column4963"/>
      <deletedField name="Column4964"/>
      <deletedField name="Column4965"/>
      <deletedField name="Column4966"/>
      <deletedField name="Column4967"/>
      <deletedField name="Column4968"/>
      <deletedField name="Column4969"/>
      <deletedField name="Column4970"/>
      <deletedField name="Column4971"/>
      <deletedField name="Column4972"/>
      <deletedField name="Column4973"/>
      <deletedField name="Column4974"/>
      <deletedField name="Column4975"/>
      <deletedField name="Column4976"/>
      <deletedField name="Column4977"/>
      <deletedField name="Column4978"/>
      <deletedField name="Column4979"/>
      <deletedField name="Column4980"/>
      <deletedField name="Column4981"/>
      <deletedField name="Column4982"/>
      <deletedField name="Column4983"/>
      <deletedField name="Column4984"/>
      <deletedField name="Column4985"/>
      <deletedField name="Column4986"/>
      <deletedField name="Column4987"/>
      <deletedField name="Column4988"/>
      <deletedField name="Column4989"/>
      <deletedField name="Column4990"/>
      <deletedField name="Column4991"/>
      <deletedField name="Column4992"/>
      <deletedField name="Column4993"/>
      <deletedField name="Column4994"/>
      <deletedField name="Column4995"/>
      <deletedField name="Column4996"/>
      <deletedField name="Column4997"/>
      <deletedField name="Column4998"/>
      <deletedField name="Column4999"/>
      <deletedField name="Column5000"/>
      <deletedField name="Column5001"/>
      <deletedField name="Column5002"/>
      <deletedField name="Column5003"/>
      <deletedField name="Column5004"/>
      <deletedField name="Column5005"/>
      <deletedField name="Column5006"/>
      <deletedField name="Column5007"/>
      <deletedField name="Column5008"/>
      <deletedField name="Column5009"/>
      <deletedField name="Column5010"/>
      <deletedField name="Column5011"/>
      <deletedField name="Column5012"/>
      <deletedField name="Column5013"/>
      <deletedField name="Column5014"/>
      <deletedField name="Column5015"/>
      <deletedField name="Column5016"/>
      <deletedField name="Column5017"/>
      <deletedField name="Column5018"/>
      <deletedField name="Column5019"/>
      <deletedField name="Column5020"/>
      <deletedField name="Column5021"/>
      <deletedField name="Column5022"/>
      <deletedField name="Column5023"/>
      <deletedField name="Column5024"/>
      <deletedField name="Column5025"/>
      <deletedField name="Column5026"/>
      <deletedField name="Column5027"/>
      <deletedField name="Column5028"/>
      <deletedField name="Column5029"/>
      <deletedField name="Column5030"/>
      <deletedField name="Column5031"/>
      <deletedField name="Column5032"/>
      <deletedField name="Column5033"/>
      <deletedField name="Column5034"/>
      <deletedField name="Column5035"/>
      <deletedField name="Column5036"/>
      <deletedField name="Column5037"/>
      <deletedField name="Column5038"/>
      <deletedField name="Column5039"/>
      <deletedField name="Column5040"/>
      <deletedField name="Column5041"/>
      <deletedField name="Column5042"/>
      <deletedField name="Column5043"/>
      <deletedField name="Column5044"/>
      <deletedField name="Column5045"/>
      <deletedField name="Column5046"/>
      <deletedField name="Column5047"/>
      <deletedField name="Column5048"/>
      <deletedField name="Column5049"/>
      <deletedField name="Column5050"/>
      <deletedField name="Column5051"/>
      <deletedField name="Column5052"/>
      <deletedField name="Column5053"/>
      <deletedField name="Column5054"/>
      <deletedField name="Column5055"/>
      <deletedField name="Column5056"/>
      <deletedField name="Column5057"/>
      <deletedField name="Column5058"/>
      <deletedField name="Column5059"/>
      <deletedField name="Column5060"/>
      <deletedField name="Column5061"/>
      <deletedField name="Column5062"/>
      <deletedField name="Column5063"/>
      <deletedField name="Column5064"/>
      <deletedField name="Column5065"/>
      <deletedField name="Column5066"/>
      <deletedField name="Column5067"/>
      <deletedField name="Column5068"/>
      <deletedField name="Column5069"/>
      <deletedField name="Column5070"/>
      <deletedField name="Column5071"/>
      <deletedField name="Column5072"/>
      <deletedField name="Column5073"/>
      <deletedField name="Column5074"/>
      <deletedField name="Column5075"/>
      <deletedField name="Column5076"/>
      <deletedField name="Column5077"/>
      <deletedField name="Column5078"/>
      <deletedField name="Column5079"/>
      <deletedField name="Column5080"/>
      <deletedField name="Column5081"/>
      <deletedField name="Column5082"/>
      <deletedField name="Column5083"/>
      <deletedField name="Column5084"/>
      <deletedField name="Column5085"/>
      <deletedField name="Column5086"/>
      <deletedField name="Column5087"/>
      <deletedField name="Column5088"/>
      <deletedField name="Column5089"/>
      <deletedField name="Column5090"/>
      <deletedField name="Column5091"/>
      <deletedField name="Column5092"/>
      <deletedField name="Column5093"/>
      <deletedField name="Column5094"/>
      <deletedField name="Column5095"/>
      <deletedField name="Column5096"/>
      <deletedField name="Column5097"/>
      <deletedField name="Column5098"/>
      <deletedField name="Column5099"/>
      <deletedField name="Column5100"/>
      <deletedField name="Column5101"/>
      <deletedField name="Column5102"/>
      <deletedField name="Column5103"/>
      <deletedField name="Column5104"/>
      <deletedField name="Column5105"/>
      <deletedField name="Column5106"/>
      <deletedField name="Column5107"/>
      <deletedField name="Column5108"/>
      <deletedField name="Column5109"/>
      <deletedField name="Column5110"/>
      <deletedField name="Column5111"/>
      <deletedField name="Column5112"/>
      <deletedField name="Column5113"/>
      <deletedField name="Column5114"/>
      <deletedField name="Column5115"/>
      <deletedField name="Column5116"/>
      <deletedField name="Column5117"/>
      <deletedField name="Column5118"/>
      <deletedField name="Column5119"/>
      <deletedField name="Column5120"/>
      <deletedField name="Column5121"/>
      <deletedField name="Column5122"/>
      <deletedField name="Column5123"/>
      <deletedField name="Column5124"/>
      <deletedField name="Column5125"/>
      <deletedField name="Column5126"/>
      <deletedField name="Column5127"/>
      <deletedField name="Column5128"/>
      <deletedField name="Column5129"/>
      <deletedField name="Column5130"/>
      <deletedField name="Column5131"/>
      <deletedField name="Column5132"/>
      <deletedField name="Column5133"/>
      <deletedField name="Column5134"/>
      <deletedField name="Column5135"/>
      <deletedField name="Column5136"/>
      <deletedField name="Column5137"/>
      <deletedField name="Column5138"/>
      <deletedField name="Column5139"/>
      <deletedField name="Column5140"/>
      <deletedField name="Column5141"/>
      <deletedField name="Column5142"/>
      <deletedField name="Column5143"/>
      <deletedField name="Column5144"/>
      <deletedField name="Column5145"/>
      <deletedField name="Column5146"/>
      <deletedField name="Column5147"/>
      <deletedField name="Column5148"/>
      <deletedField name="Column5149"/>
      <deletedField name="Column5150"/>
      <deletedField name="Column5151"/>
      <deletedField name="Column5152"/>
      <deletedField name="Column5153"/>
      <deletedField name="Column5154"/>
      <deletedField name="Column5155"/>
      <deletedField name="Column5156"/>
      <deletedField name="Column5157"/>
      <deletedField name="Column5158"/>
      <deletedField name="Column5159"/>
      <deletedField name="Column5160"/>
      <deletedField name="Column5161"/>
      <deletedField name="Column5162"/>
      <deletedField name="Column5163"/>
      <deletedField name="Column5164"/>
      <deletedField name="Column5165"/>
      <deletedField name="Column5166"/>
      <deletedField name="Column5167"/>
      <deletedField name="Column5168"/>
      <deletedField name="Column5169"/>
      <deletedField name="Column5170"/>
      <deletedField name="Column5171"/>
      <deletedField name="Column5172"/>
      <deletedField name="Column5173"/>
      <deletedField name="Column5174"/>
      <deletedField name="Column5175"/>
      <deletedField name="Column5176"/>
      <deletedField name="Column5177"/>
      <deletedField name="Column5178"/>
      <deletedField name="Column5179"/>
      <deletedField name="Column5180"/>
      <deletedField name="Column5181"/>
      <deletedField name="Column5182"/>
      <deletedField name="Column5183"/>
      <deletedField name="Column5184"/>
      <deletedField name="Column5185"/>
      <deletedField name="Column5186"/>
      <deletedField name="Column5187"/>
      <deletedField name="Column5188"/>
      <deletedField name="Column5189"/>
      <deletedField name="Column5190"/>
      <deletedField name="Column5191"/>
      <deletedField name="Column5192"/>
      <deletedField name="Column5193"/>
      <deletedField name="Column5194"/>
      <deletedField name="Column5195"/>
      <deletedField name="Column5196"/>
      <deletedField name="Column5197"/>
      <deletedField name="Column5198"/>
      <deletedField name="Column5199"/>
      <deletedField name="Column5200"/>
      <deletedField name="Column5201"/>
      <deletedField name="Column5202"/>
      <deletedField name="Column5203"/>
      <deletedField name="Column5204"/>
      <deletedField name="Column5205"/>
      <deletedField name="Column5206"/>
      <deletedField name="Column5207"/>
      <deletedField name="Column5208"/>
      <deletedField name="Column5209"/>
      <deletedField name="Column5210"/>
      <deletedField name="Column5211"/>
      <deletedField name="Column5212"/>
      <deletedField name="Column5213"/>
      <deletedField name="Column5214"/>
      <deletedField name="Column5215"/>
      <deletedField name="Column5216"/>
      <deletedField name="Column5217"/>
      <deletedField name="Column5218"/>
      <deletedField name="Column5219"/>
      <deletedField name="Column5220"/>
      <deletedField name="Column5221"/>
      <deletedField name="Column5222"/>
      <deletedField name="Column5223"/>
      <deletedField name="Column5224"/>
      <deletedField name="Column5225"/>
      <deletedField name="Column5226"/>
      <deletedField name="Column5227"/>
      <deletedField name="Column5228"/>
      <deletedField name="Column5229"/>
      <deletedField name="Column5230"/>
      <deletedField name="Column5231"/>
      <deletedField name="Column5232"/>
      <deletedField name="Column5233"/>
      <deletedField name="Column5234"/>
      <deletedField name="Column5235"/>
      <deletedField name="Column5236"/>
      <deletedField name="Column5237"/>
      <deletedField name="Column5238"/>
      <deletedField name="Column5239"/>
      <deletedField name="Column5240"/>
      <deletedField name="Column5241"/>
      <deletedField name="Column5242"/>
      <deletedField name="Column5243"/>
      <deletedField name="Column5244"/>
      <deletedField name="Column5245"/>
      <deletedField name="Column5246"/>
      <deletedField name="Column5247"/>
      <deletedField name="Column5248"/>
      <deletedField name="Column5249"/>
      <deletedField name="Column5250"/>
      <deletedField name="Column5251"/>
      <deletedField name="Column5252"/>
      <deletedField name="Column5253"/>
      <deletedField name="Column5254"/>
      <deletedField name="Column5255"/>
      <deletedField name="Column5256"/>
      <deletedField name="Column5257"/>
      <deletedField name="Column5258"/>
      <deletedField name="Column5259"/>
      <deletedField name="Column5260"/>
      <deletedField name="Column5261"/>
      <deletedField name="Column5262"/>
      <deletedField name="Column5263"/>
      <deletedField name="Column5264"/>
      <deletedField name="Column5265"/>
      <deletedField name="Column5266"/>
      <deletedField name="Column5267"/>
      <deletedField name="Column5268"/>
      <deletedField name="Column5269"/>
      <deletedField name="Column5270"/>
      <deletedField name="Column5271"/>
      <deletedField name="Column5272"/>
      <deletedField name="Column5273"/>
      <deletedField name="Column5274"/>
      <deletedField name="Column5275"/>
      <deletedField name="Column5276"/>
      <deletedField name="Column5277"/>
      <deletedField name="Column5278"/>
      <deletedField name="Column5279"/>
      <deletedField name="Column5280"/>
      <deletedField name="Column5281"/>
      <deletedField name="Column5282"/>
      <deletedField name="Column5283"/>
      <deletedField name="Column5284"/>
      <deletedField name="Column5285"/>
      <deletedField name="Column5286"/>
      <deletedField name="Column5287"/>
      <deletedField name="Column5288"/>
      <deletedField name="Column5289"/>
      <deletedField name="Column5290"/>
      <deletedField name="Column5291"/>
      <deletedField name="Column5292"/>
      <deletedField name="Column5293"/>
      <deletedField name="Column5294"/>
      <deletedField name="Column5295"/>
      <deletedField name="Column5296"/>
      <deletedField name="Column5297"/>
      <deletedField name="Column5298"/>
      <deletedField name="Column5299"/>
      <deletedField name="Column5300"/>
      <deletedField name="Column5301"/>
      <deletedField name="Column5302"/>
      <deletedField name="Column5303"/>
      <deletedField name="Column5304"/>
      <deletedField name="Column5305"/>
      <deletedField name="Column5306"/>
      <deletedField name="Column5307"/>
      <deletedField name="Column5308"/>
      <deletedField name="Column5309"/>
      <deletedField name="Column5310"/>
      <deletedField name="Column5311"/>
      <deletedField name="Column5312"/>
      <deletedField name="Column5313"/>
      <deletedField name="Column5314"/>
      <deletedField name="Column5315"/>
      <deletedField name="Column5316"/>
      <deletedField name="Column5317"/>
      <deletedField name="Column5318"/>
      <deletedField name="Column5319"/>
      <deletedField name="Column5320"/>
      <deletedField name="Column5321"/>
      <deletedField name="Column5322"/>
      <deletedField name="Column5323"/>
      <deletedField name="Column5324"/>
      <deletedField name="Column5325"/>
      <deletedField name="Column5326"/>
      <deletedField name="Column5327"/>
      <deletedField name="Column5328"/>
      <deletedField name="Column5329"/>
      <deletedField name="Column5330"/>
      <deletedField name="Column5331"/>
      <deletedField name="Column5332"/>
      <deletedField name="Column5333"/>
      <deletedField name="Column5334"/>
      <deletedField name="Column5335"/>
      <deletedField name="Column5336"/>
      <deletedField name="Column5337"/>
      <deletedField name="Column5338"/>
      <deletedField name="Column5339"/>
      <deletedField name="Column5340"/>
      <deletedField name="Column5341"/>
      <deletedField name="Column5342"/>
      <deletedField name="Column5343"/>
      <deletedField name="Column5344"/>
      <deletedField name="Column5345"/>
      <deletedField name="Column5346"/>
      <deletedField name="Column5347"/>
      <deletedField name="Column5348"/>
      <deletedField name="Column5349"/>
      <deletedField name="Column5350"/>
      <deletedField name="Column5351"/>
      <deletedField name="Column5352"/>
      <deletedField name="Column5353"/>
      <deletedField name="Column5354"/>
      <deletedField name="Column5355"/>
      <deletedField name="Column5356"/>
      <deletedField name="Column5357"/>
      <deletedField name="Column5358"/>
      <deletedField name="Column5359"/>
      <deletedField name="Column5360"/>
      <deletedField name="Column5361"/>
      <deletedField name="Column5362"/>
      <deletedField name="Column5363"/>
      <deletedField name="Column5364"/>
      <deletedField name="Column5365"/>
      <deletedField name="Column5366"/>
      <deletedField name="Column5367"/>
      <deletedField name="Column5368"/>
      <deletedField name="Column5369"/>
      <deletedField name="Column5370"/>
      <deletedField name="Column5371"/>
      <deletedField name="Column5372"/>
      <deletedField name="Column5373"/>
      <deletedField name="Column5374"/>
      <deletedField name="Column5375"/>
      <deletedField name="Column5376"/>
      <deletedField name="Column5377"/>
      <deletedField name="Column5378"/>
      <deletedField name="Column5379"/>
      <deletedField name="Column196"/>
      <deletedField name="Column197"/>
      <deletedField name="Column198"/>
      <deletedField name="Column199"/>
      <deletedField name="Column200"/>
      <deletedField name="Column201"/>
      <deletedField name="Column202"/>
      <deletedField name="Column203"/>
      <deletedField name="Column204"/>
      <deletedField name="Column205"/>
      <deletedField name="Column206"/>
      <deletedField name="Column207"/>
      <deletedField name="Column208"/>
      <deletedField name="Column209"/>
      <deletedField name="Column210"/>
      <deletedField name="Column211"/>
      <deletedField name="Column212"/>
      <deletedField name="Column213"/>
      <deletedField name="Column214"/>
      <deletedField name="Column215"/>
      <deletedField name="Column216"/>
      <deletedField name="Column217"/>
      <deletedField name="Column218"/>
      <deletedField name="Column219"/>
      <deletedField name="Column220"/>
      <deletedField name="Column221"/>
      <deletedField name="Column222"/>
      <deletedField name="Column223"/>
      <deletedField name="Column224"/>
      <deletedField name="Column225"/>
      <deletedField name="Column226"/>
      <deletedField name="Column227"/>
      <deletedField name="Column228"/>
      <deletedField name="Column229"/>
      <deletedField name="Column230"/>
      <deletedField name="Column231"/>
      <deletedField name="Column232"/>
      <deletedField name="Column233"/>
      <deletedField name="Column234"/>
      <deletedField name="Column235"/>
      <deletedField name="Column236"/>
      <deletedField name="Column237"/>
      <deletedField name="Column238"/>
      <deletedField name="Column239"/>
      <deletedField name="Column240"/>
      <deletedField name="Column241"/>
      <deletedField name="Column242"/>
      <deletedField name="Column243"/>
      <deletedField name="Column244"/>
      <deletedField name="Column245"/>
      <deletedField name="Column246"/>
      <deletedField name="Column247"/>
      <deletedField name="Column248"/>
      <deletedField name="Column249"/>
      <deletedField name="Column250"/>
      <deletedField name="Column251"/>
      <deletedField name="Column252"/>
      <deletedField name="Column253"/>
      <deletedField name="Column254"/>
      <deletedField name="Column255"/>
      <deletedField name="Column256"/>
      <deletedField name="Column257"/>
      <deletedField name="Column258"/>
      <deletedField name="Column259"/>
      <deletedField name="Column260"/>
      <deletedField name="Column261"/>
      <deletedField name="Column262"/>
      <deletedField name="Column263"/>
      <deletedField name="Column264"/>
      <deletedField name="Column265"/>
      <deletedField name="Column266"/>
      <deletedField name="Column267"/>
      <deletedField name="Column268"/>
      <deletedField name="Column269"/>
      <deletedField name="Column270"/>
      <deletedField name="Column271"/>
      <deletedField name="Column272"/>
      <deletedField name="Column273"/>
      <deletedField name="Column274"/>
      <deletedField name="Column275"/>
      <deletedField name="Column276"/>
      <deletedField name="Column277"/>
      <deletedField name="Column278"/>
      <deletedField name="Column279"/>
      <deletedField name="Column280"/>
      <deletedField name="Column281"/>
      <deletedField name="Column282"/>
      <deletedField name="Column283"/>
      <deletedField name="Column284"/>
      <deletedField name="Column285"/>
      <deletedField name="Column286"/>
      <deletedField name="Column287"/>
      <deletedField name="Column288"/>
      <deletedField name="Column289"/>
      <deletedField name="Column290"/>
      <deletedField name="Column291"/>
      <deletedField name="Column292"/>
      <deletedField name="Column293"/>
      <deletedField name="Column294"/>
      <deletedField name="Column295"/>
      <deletedField name="Column296"/>
      <deletedField name="Column297"/>
      <deletedField name="Column298"/>
      <deletedField name="Column299"/>
      <deletedField name="Column300"/>
      <deletedField name="Column301"/>
      <deletedField name="Column302"/>
      <deletedField name="Column303"/>
      <deletedField name="Column304"/>
      <deletedField name="Column305"/>
      <deletedField name="Column306"/>
      <deletedField name="Column307"/>
      <deletedField name="Column308"/>
      <deletedField name="Column309"/>
      <deletedField name="Column310"/>
      <deletedField name="Column311"/>
      <deletedField name="Column312"/>
      <deletedField name="Column313"/>
      <deletedField name="Column314"/>
      <deletedField name="Column315"/>
      <deletedField name="Column316"/>
      <deletedField name="Column317"/>
      <deletedField name="Column318"/>
      <deletedField name="Column319"/>
      <deletedField name="Column320"/>
      <deletedField name="Column321"/>
      <deletedField name="Column322"/>
      <deletedField name="Column323"/>
      <deletedField name="Column324"/>
      <deletedField name="Column325"/>
      <deletedField name="Column326"/>
      <deletedField name="Column327"/>
      <deletedField name="Column328"/>
      <deletedField name="Column329"/>
      <deletedField name="Column330"/>
      <deletedField name="Column331"/>
      <deletedField name="Column332"/>
      <deletedField name="Column333"/>
      <deletedField name="Column334"/>
      <deletedField name="Column335"/>
      <deletedField name="Column336"/>
      <deletedField name="Column337"/>
      <deletedField name="Column338"/>
      <deletedField name="Column339"/>
      <deletedField name="Column340"/>
      <deletedField name="Column341"/>
      <deletedField name="Column342"/>
      <deletedField name="Column343"/>
      <deletedField name="Column344"/>
      <deletedField name="Column345"/>
      <deletedField name="Column346"/>
      <deletedField name="Column347"/>
      <deletedField name="Column348"/>
      <deletedField name="Column349"/>
      <deletedField name="Column350"/>
      <deletedField name="Column351"/>
      <deletedField name="Column352"/>
      <deletedField name="Column353"/>
      <deletedField name="Column354"/>
      <deletedField name="Column355"/>
      <deletedField name="Column356"/>
      <deletedField name="Column357"/>
      <deletedField name="Column358"/>
      <deletedField name="Column359"/>
      <deletedField name="Column360"/>
      <deletedField name="Column361"/>
      <deletedField name="Column362"/>
      <deletedField name="Column363"/>
      <deletedField name="Column364"/>
      <deletedField name="Column365"/>
      <deletedField name="Column366"/>
      <deletedField name="Column367"/>
      <deletedField name="Column368"/>
      <deletedField name="Column369"/>
      <deletedField name="Column370"/>
      <deletedField name="Column371"/>
      <deletedField name="Column372"/>
      <deletedField name="Column373"/>
      <deletedField name="Column374"/>
      <deletedField name="Column375"/>
      <deletedField name="Column376"/>
      <deletedField name="Column377"/>
      <deletedField name="Column378"/>
      <deletedField name="Column379"/>
      <deletedField name="Column380"/>
      <deletedField name="Column381"/>
      <deletedField name="Column382"/>
      <deletedField name="Column383"/>
      <deletedField name="Column384"/>
      <deletedField name="Column385"/>
      <deletedField name="Column386"/>
      <deletedField name="Column387"/>
      <deletedField name="Column388"/>
      <deletedField name="Column389"/>
      <deletedField name="Column390"/>
      <deletedField name="Column391"/>
      <deletedField name="Column392"/>
      <deletedField name="Column393"/>
      <deletedField name="Column394"/>
      <deletedField name="Column395"/>
      <deletedField name="Column396"/>
      <deletedField name="Column397"/>
      <deletedField name="Column398"/>
      <deletedField name="Column399"/>
      <deletedField name="Column400"/>
      <deletedField name="Column401"/>
      <deletedField name="Column402"/>
      <deletedField name="Column403"/>
      <deletedField name="Column404"/>
      <deletedField name="Column405"/>
      <deletedField name="Column406"/>
      <deletedField name="Column407"/>
      <deletedField name="Column408"/>
      <deletedField name="Column409"/>
      <deletedField name="Column410"/>
      <deletedField name="Column411"/>
      <deletedField name="Column412"/>
      <deletedField name="Column413"/>
      <deletedField name="Column414"/>
      <deletedField name="Column415"/>
      <deletedField name="Column416"/>
      <deletedField name="Column417"/>
      <deletedField name="Column418"/>
      <deletedField name="Column419"/>
      <deletedField name="Column420"/>
      <deletedField name="Column421"/>
      <deletedField name="Column422"/>
      <deletedField name="Column423"/>
      <deletedField name="Column424"/>
      <deletedField name="Column425"/>
      <deletedField name="Column426"/>
      <deletedField name="Column427"/>
      <deletedField name="Column428"/>
      <deletedField name="Column429"/>
      <deletedField name="Column430"/>
      <deletedField name="Column431"/>
      <deletedField name="Column432"/>
      <deletedField name="Column433"/>
      <deletedField name="Column434"/>
      <deletedField name="Column435"/>
      <deletedField name="Column436"/>
      <deletedField name="Column437"/>
      <deletedField name="Column438"/>
      <deletedField name="Column439"/>
      <deletedField name="Column440"/>
      <deletedField name="Column441"/>
      <deletedField name="Column442"/>
      <deletedField name="Column443"/>
      <deletedField name="Column444"/>
      <deletedField name="Column445"/>
      <deletedField name="Column446"/>
      <deletedField name="Column447"/>
      <deletedField name="Column448"/>
      <deletedField name="Column449"/>
      <deletedField name="Column450"/>
      <deletedField name="Column451"/>
      <deletedField name="Column452"/>
      <deletedField name="Column453"/>
      <deletedField name="Column454"/>
      <deletedField name="Column455"/>
      <deletedField name="Column456"/>
      <deletedField name="Column457"/>
      <deletedField name="Column458"/>
      <deletedField name="Column459"/>
      <deletedField name="Column460"/>
      <deletedField name="Column461"/>
      <deletedField name="Column462"/>
      <deletedField name="Column463"/>
      <deletedField name="Column464"/>
      <deletedField name="Column465"/>
      <deletedField name="Column466"/>
      <deletedField name="Column467"/>
      <deletedField name="Column468"/>
      <deletedField name="Column469"/>
      <deletedField name="Column470"/>
      <deletedField name="Column471"/>
      <deletedField name="Column472"/>
      <deletedField name="Column473"/>
      <deletedField name="Column474"/>
      <deletedField name="Column475"/>
      <deletedField name="Column476"/>
      <deletedField name="Column477"/>
      <deletedField name="Column478"/>
      <deletedField name="Column479"/>
      <deletedField name="Column480"/>
      <deletedField name="Column481"/>
      <deletedField name="Column482"/>
      <deletedField name="Column483"/>
      <deletedField name="Column484"/>
      <deletedField name="Column485"/>
      <deletedField name="Column486"/>
      <deletedField name="Column487"/>
      <deletedField name="Column488"/>
      <deletedField name="Column489"/>
      <deletedField name="Column490"/>
      <deletedField name="Column491"/>
      <deletedField name="Column492"/>
      <deletedField name="Column493"/>
      <deletedField name="Column494"/>
      <deletedField name="Column495"/>
      <deletedField name="Column496"/>
      <deletedField name="Column497"/>
      <deletedField name="Column498"/>
      <deletedField name="Column499"/>
      <deletedField name="Column500"/>
      <deletedField name="Column501"/>
      <deletedField name="Column502"/>
      <deletedField name="Column503"/>
      <deletedField name="Column504"/>
      <deletedField name="Column505"/>
      <deletedField name="Column506"/>
      <deletedField name="Column507"/>
      <deletedField name="Column508"/>
      <deletedField name="Column509"/>
      <deletedField name="Column510"/>
      <deletedField name="Column511"/>
      <deletedField name="Column512"/>
      <deletedField name="Column513"/>
      <deletedField name="Column514"/>
      <deletedField name="Column515"/>
      <deletedField name="Column516"/>
      <deletedField name="Column517"/>
      <deletedField name="Column518"/>
      <deletedField name="Column519"/>
      <deletedField name="Column520"/>
      <deletedField name="Column521"/>
      <deletedField name="Column522"/>
      <deletedField name="Column523"/>
      <deletedField name="Column524"/>
      <deletedField name="Column525"/>
      <deletedField name="Column526"/>
      <deletedField name="Column527"/>
      <deletedField name="Column528"/>
      <deletedField name="Column529"/>
      <deletedField name="Column530"/>
      <deletedField name="Column531"/>
      <deletedField name="Column532"/>
      <deletedField name="Column533"/>
      <deletedField name="Column534"/>
      <deletedField name="Column535"/>
      <deletedField name="Column536"/>
      <deletedField name="Column537"/>
      <deletedField name="Column538"/>
      <deletedField name="Column539"/>
      <deletedField name="Column540"/>
      <deletedField name="Column541"/>
      <deletedField name="Column542"/>
      <deletedField name="Column543"/>
      <deletedField name="Column544"/>
      <deletedField name="Column545"/>
      <deletedField name="Column546"/>
      <deletedField name="Column547"/>
      <deletedField name="Column548"/>
      <deletedField name="Column549"/>
      <deletedField name="Column550"/>
      <deletedField name="Column551"/>
      <deletedField name="Column552"/>
      <deletedField name="Column553"/>
      <deletedField name="Column554"/>
      <deletedField name="Column555"/>
      <deletedField name="Column556"/>
      <deletedField name="Column557"/>
      <deletedField name="Column558"/>
      <deletedField name="Column559"/>
      <deletedField name="Column560"/>
      <deletedField name="Column561"/>
      <deletedField name="Column562"/>
      <deletedField name="Column563"/>
      <deletedField name="Column564"/>
      <deletedField name="Column565"/>
      <deletedField name="Column566"/>
      <deletedField name="Column567"/>
      <deletedField name="Column568"/>
      <deletedField name="Column569"/>
      <deletedField name="Column570"/>
      <deletedField name="Column571"/>
      <deletedField name="Column572"/>
      <deletedField name="Column573"/>
      <deletedField name="Column574"/>
      <deletedField name="Column575"/>
      <deletedField name="Column576"/>
      <deletedField name="Column577"/>
      <deletedField name="Column578"/>
      <deletedField name="Column579"/>
      <deletedField name="Column580"/>
      <deletedField name="Column581"/>
      <deletedField name="Column582"/>
      <deletedField name="Column583"/>
      <deletedField name="Column584"/>
      <deletedField name="Column585"/>
      <deletedField name="Column586"/>
      <deletedField name="Column587"/>
      <deletedField name="Column588"/>
      <deletedField name="Column589"/>
      <deletedField name="Column590"/>
      <deletedField name="Column591"/>
      <deletedField name="Column592"/>
      <deletedField name="Column593"/>
      <deletedField name="Column594"/>
      <deletedField name="Column595"/>
      <deletedField name="Column596"/>
      <deletedField name="Column597"/>
      <deletedField name="Column598"/>
      <deletedField name="Column599"/>
      <deletedField name="Column600"/>
      <deletedField name="Column601"/>
      <deletedField name="Column602"/>
      <deletedField name="Column603"/>
      <deletedField name="Column604"/>
      <deletedField name="Column605"/>
      <deletedField name="Column606"/>
      <deletedField name="Column607"/>
      <deletedField name="Column608"/>
      <deletedField name="Column609"/>
      <deletedField name="Column610"/>
      <deletedField name="Column611"/>
      <deletedField name="Column612"/>
      <deletedField name="Column613"/>
      <deletedField name="Column614"/>
      <deletedField name="Column615"/>
      <deletedField name="Column616"/>
      <deletedField name="Column617"/>
      <deletedField name="Column618"/>
      <deletedField name="Column619"/>
      <deletedField name="Column620"/>
      <deletedField name="Column621"/>
      <deletedField name="Column622"/>
      <deletedField name="Column623"/>
      <deletedField name="Column624"/>
      <deletedField name="Column625"/>
      <deletedField name="Column626"/>
      <deletedField name="Column627"/>
      <deletedField name="Column628"/>
      <deletedField name="Column629"/>
      <deletedField name="Column630"/>
      <deletedField name="Column631"/>
      <deletedField name="Column632"/>
      <deletedField name="Column633"/>
      <deletedField name="Column634"/>
      <deletedField name="Column635"/>
      <deletedField name="Column636"/>
      <deletedField name="Column637"/>
      <deletedField name="Column638"/>
      <deletedField name="Column639"/>
      <deletedField name="Column640"/>
      <deletedField name="Column641"/>
      <deletedField name="Column642"/>
      <deletedField name="Column643"/>
      <deletedField name="Column644"/>
      <deletedField name="Column645"/>
      <deletedField name="Column646"/>
      <deletedField name="Column647"/>
      <deletedField name="Column648"/>
      <deletedField name="Column649"/>
      <deletedField name="Column650"/>
      <deletedField name="Column651"/>
      <deletedField name="Column652"/>
      <deletedField name="Column653"/>
      <deletedField name="Column654"/>
      <deletedField name="Column655"/>
      <deletedField name="Column656"/>
      <deletedField name="Column657"/>
      <deletedField name="Column658"/>
      <deletedField name="Column659"/>
      <deletedField name="Column660"/>
      <deletedField name="Column661"/>
      <deletedField name="Column662"/>
      <deletedField name="Column663"/>
      <deletedField name="Column664"/>
      <deletedField name="Column665"/>
      <deletedField name="Column666"/>
      <deletedField name="Column667"/>
      <deletedField name="Column668"/>
      <deletedField name="Column669"/>
      <deletedField name="Column670"/>
      <deletedField name="Column671"/>
      <deletedField name="Column672"/>
      <deletedField name="Column673"/>
      <deletedField name="Column674"/>
      <deletedField name="Column675"/>
      <deletedField name="Column676"/>
      <deletedField name="Column677"/>
      <deletedField name="Column678"/>
      <deletedField name="Column679"/>
      <deletedField name="Column680"/>
      <deletedField name="Column681"/>
      <deletedField name="Column682"/>
      <deletedField name="Column683"/>
      <deletedField name="Column684"/>
      <deletedField name="Column685"/>
      <deletedField name="Column686"/>
      <deletedField name="Column687"/>
      <deletedField name="Column688"/>
      <deletedField name="Column689"/>
      <deletedField name="Column690"/>
      <deletedField name="Column691"/>
      <deletedField name="Column692"/>
      <deletedField name="Column693"/>
      <deletedField name="Column694"/>
      <deletedField name="Column695"/>
      <deletedField name="Column696"/>
      <deletedField name="Column697"/>
      <deletedField name="Column698"/>
      <deletedField name="Column699"/>
      <deletedField name="Column700"/>
      <deletedField name="Column701"/>
      <deletedField name="Column702"/>
      <deletedField name="Column703"/>
      <deletedField name="Column704"/>
      <deletedField name="Column705"/>
      <deletedField name="Column706"/>
      <deletedField name="Column707"/>
      <deletedField name="Column708"/>
      <deletedField name="Column709"/>
      <deletedField name="Column710"/>
      <deletedField name="Column711"/>
      <deletedField name="Column712"/>
      <deletedField name="Column713"/>
      <deletedField name="Column714"/>
      <deletedField name="Column715"/>
      <deletedField name="Column716"/>
      <deletedField name="Column717"/>
      <deletedField name="Column718"/>
      <deletedField name="Column719"/>
      <deletedField name="Column720"/>
      <deletedField name="Column721"/>
      <deletedField name="Column722"/>
      <deletedField name="Column723"/>
      <deletedField name="Column724"/>
      <deletedField name="Column725"/>
      <deletedField name="Column726"/>
      <deletedField name="Column727"/>
      <deletedField name="Column728"/>
      <deletedField name="Column729"/>
      <deletedField name="Column730"/>
      <deletedField name="Column731"/>
      <deletedField name="Column732"/>
      <deletedField name="Column733"/>
      <deletedField name="Column734"/>
      <deletedField name="Column735"/>
      <deletedField name="Column736"/>
      <deletedField name="Column737"/>
      <deletedField name="Column738"/>
      <deletedField name="Column739"/>
      <deletedField name="Column740"/>
      <deletedField name="Column741"/>
      <deletedField name="Column742"/>
      <deletedField name="Column743"/>
      <deletedField name="Column744"/>
      <deletedField name="Column745"/>
      <deletedField name="Column746"/>
      <deletedField name="Column747"/>
      <deletedField name="Column748"/>
      <deletedField name="Column749"/>
      <deletedField name="Column750"/>
      <deletedField name="Column751"/>
      <deletedField name="Column752"/>
      <deletedField name="Column753"/>
      <deletedField name="Column754"/>
      <deletedField name="Column755"/>
      <deletedField name="Column756"/>
      <deletedField name="Column757"/>
      <deletedField name="Column758"/>
      <deletedField name="Column759"/>
      <deletedField name="Column760"/>
      <deletedField name="Column761"/>
      <deletedField name="Column762"/>
      <deletedField name="Column763"/>
      <deletedField name="Column764"/>
      <deletedField name="Column765"/>
      <deletedField name="Column766"/>
      <deletedField name="Column767"/>
      <deletedField name="Column768"/>
      <deletedField name="Column769"/>
      <deletedField name="Column770"/>
      <deletedField name="Column771"/>
      <deletedField name="Column772"/>
      <deletedField name="Column773"/>
      <deletedField name="Column774"/>
      <deletedField name="Column775"/>
      <deletedField name="Column776"/>
      <deletedField name="Column777"/>
      <deletedField name="Column778"/>
      <deletedField name="Column779"/>
      <deletedField name="Column780"/>
      <deletedField name="Column781"/>
      <deletedField name="Column782"/>
      <deletedField name="Column783"/>
      <deletedField name="Column784"/>
      <deletedField name="Column785"/>
      <deletedField name="Column786"/>
      <deletedField name="Column787"/>
      <deletedField name="Column788"/>
      <deletedField name="Column789"/>
      <deletedField name="Column790"/>
      <deletedField name="Column791"/>
      <deletedField name="Column792"/>
      <deletedField name="Column793"/>
      <deletedField name="Column794"/>
      <deletedField name="Column795"/>
      <deletedField name="Column796"/>
      <deletedField name="Column797"/>
      <deletedField name="Column798"/>
      <deletedField name="Column799"/>
      <deletedField name="Column800"/>
      <deletedField name="Column801"/>
      <deletedField name="Column802"/>
      <deletedField name="Column803"/>
      <deletedField name="Column804"/>
      <deletedField name="Column805"/>
      <deletedField name="Column806"/>
      <deletedField name="Column807"/>
      <deletedField name="Column808"/>
      <deletedField name="Column809"/>
      <deletedField name="Column810"/>
      <deletedField name="Column811"/>
      <deletedField name="Column812"/>
      <deletedField name="Column813"/>
      <deletedField name="Column814"/>
      <deletedField name="Column815"/>
      <deletedField name="Column816"/>
      <deletedField name="Column817"/>
      <deletedField name="Column818"/>
      <deletedField name="Column819"/>
      <deletedField name="Column820"/>
      <deletedField name="Column821"/>
      <deletedField name="Column822"/>
      <deletedField name="Column823"/>
      <deletedField name="Column824"/>
      <deletedField name="Column825"/>
      <deletedField name="Column826"/>
      <deletedField name="Column827"/>
      <deletedField name="Column828"/>
      <deletedField name="Column829"/>
      <deletedField name="Column830"/>
      <deletedField name="Column831"/>
      <deletedField name="Column832"/>
      <deletedField name="Column833"/>
      <deletedField name="Column834"/>
      <deletedField name="Column835"/>
      <deletedField name="Column836"/>
      <deletedField name="Column837"/>
      <deletedField name="Column838"/>
      <deletedField name="Column839"/>
      <deletedField name="Column840"/>
      <deletedField name="Column841"/>
      <deletedField name="Column842"/>
      <deletedField name="Column843"/>
      <deletedField name="Column844"/>
      <deletedField name="Column845"/>
      <deletedField name="Column846"/>
      <deletedField name="Column847"/>
      <deletedField name="Column848"/>
      <deletedField name="Column849"/>
      <deletedField name="Column850"/>
      <deletedField name="Column851"/>
      <deletedField name="Column852"/>
      <deletedField name="Column853"/>
      <deletedField name="Column854"/>
      <deletedField name="Column855"/>
      <deletedField name="Column856"/>
      <deletedField name="Column857"/>
      <deletedField name="Column858"/>
      <deletedField name="Column859"/>
      <deletedField name="Column860"/>
      <deletedField name="Column861"/>
      <deletedField name="Column862"/>
      <deletedField name="Column863"/>
      <deletedField name="Column864"/>
      <deletedField name="Column865"/>
      <deletedField name="Column866"/>
      <deletedField name="Column867"/>
      <deletedField name="Column868"/>
      <deletedField name="Column869"/>
      <deletedField name="Column870"/>
      <deletedField name="Column871"/>
      <deletedField name="Column872"/>
      <deletedField name="Column873"/>
      <deletedField name="Column874"/>
      <deletedField name="Column875"/>
      <deletedField name="Column876"/>
      <deletedField name="Column877"/>
      <deletedField name="Column878"/>
      <deletedField name="Column879"/>
      <deletedField name="Column880"/>
      <deletedField name="Column881"/>
      <deletedField name="Column882"/>
      <deletedField name="Column883"/>
      <deletedField name="Column884"/>
      <deletedField name="Column885"/>
      <deletedField name="Column886"/>
      <deletedField name="Column887"/>
      <deletedField name="Column888"/>
      <deletedField name="Column889"/>
      <deletedField name="Column890"/>
      <deletedField name="Column891"/>
      <deletedField name="Column892"/>
      <deletedField name="Column893"/>
      <deletedField name="Column894"/>
      <deletedField name="Column895"/>
      <deletedField name="Column896"/>
      <deletedField name="Column897"/>
      <deletedField name="Column898"/>
      <deletedField name="Column899"/>
      <deletedField name="Column900"/>
      <deletedField name="Column901"/>
      <deletedField name="Column902"/>
      <deletedField name="Column903"/>
      <deletedField name="Column904"/>
      <deletedField name="Column905"/>
      <deletedField name="Column906"/>
      <deletedField name="Column907"/>
      <deletedField name="Column908"/>
      <deletedField name="Column909"/>
      <deletedField name="Column910"/>
      <deletedField name="Column911"/>
      <deletedField name="Column912"/>
      <deletedField name="Column913"/>
      <deletedField name="Column914"/>
      <deletedField name="Column915"/>
      <deletedField name="Column916"/>
      <deletedField name="Column917"/>
      <deletedField name="Column918"/>
      <deletedField name="Column919"/>
      <deletedField name="Column920"/>
      <deletedField name="Column921"/>
      <deletedField name="Column922"/>
      <deletedField name="Column923"/>
      <deletedField name="Column924"/>
      <deletedField name="Column925"/>
      <deletedField name="Column926"/>
      <deletedField name="Column927"/>
      <deletedField name="Column928"/>
      <deletedField name="Column929"/>
      <deletedField name="Column930"/>
      <deletedField name="Column931"/>
      <deletedField name="Column932"/>
      <deletedField name="Column933"/>
      <deletedField name="Column934"/>
      <deletedField name="Column935"/>
      <deletedField name="Column936"/>
      <deletedField name="Column937"/>
      <deletedField name="Column938"/>
      <deletedField name="Column939"/>
      <deletedField name="Column940"/>
      <deletedField name="Column941"/>
      <deletedField name="Column942"/>
      <deletedField name="Column943"/>
      <deletedField name="Column944"/>
      <deletedField name="Column945"/>
      <deletedField name="Column946"/>
      <deletedField name="Column947"/>
      <deletedField name="Column948"/>
      <deletedField name="Column949"/>
      <deletedField name="Column950"/>
      <deletedField name="Column951"/>
      <deletedField name="Column952"/>
      <deletedField name="Column953"/>
      <deletedField name="Column954"/>
      <deletedField name="Column955"/>
      <deletedField name="Column956"/>
      <deletedField name="Column957"/>
      <deletedField name="Column958"/>
      <deletedField name="Column959"/>
      <deletedField name="Column960"/>
      <deletedField name="Column961"/>
      <deletedField name="Column962"/>
      <deletedField name="Column963"/>
      <deletedField name="Column964"/>
      <deletedField name="Column965"/>
      <deletedField name="Column966"/>
      <deletedField name="Column967"/>
      <deletedField name="Column968"/>
      <deletedField name="Column969"/>
      <deletedField name="Column970"/>
      <deletedField name="Column971"/>
      <deletedField name="Column972"/>
      <deletedField name="Column973"/>
      <deletedField name="Column974"/>
      <deletedField name="Column975"/>
      <deletedField name="Column976"/>
      <deletedField name="Column977"/>
      <deletedField name="Column978"/>
      <deletedField name="Column979"/>
      <deletedField name="Column980"/>
      <deletedField name="Column981"/>
      <deletedField name="Column982"/>
      <deletedField name="Column983"/>
      <deletedField name="Column984"/>
      <deletedField name="Column985"/>
      <deletedField name="Column986"/>
      <deletedField name="Column987"/>
      <deletedField name="Column988"/>
      <deletedField name="Column989"/>
      <deletedField name="Column990"/>
      <deletedField name="Column991"/>
      <deletedField name="Column992"/>
      <deletedField name="Column993"/>
      <deletedField name="Column994"/>
      <deletedField name="Column995"/>
      <deletedField name="Column996"/>
      <deletedField name="Column997"/>
      <deletedField name="Column998"/>
      <deletedField name="Column999"/>
      <deletedField name="Column1000"/>
      <deletedField name="Column1001"/>
      <deletedField name="Column1002"/>
      <deletedField name="Column1003"/>
      <deletedField name="Column1004"/>
      <deletedField name="Column1005"/>
      <deletedField name="Column1006"/>
      <deletedField name="Column1007"/>
      <deletedField name="Column1008"/>
      <deletedField name="Column1009"/>
      <deletedField name="Column1010"/>
      <deletedField name="Column1011"/>
      <deletedField name="Column1012"/>
      <deletedField name="Column1013"/>
      <deletedField name="Column1014"/>
      <deletedField name="Column1015"/>
      <deletedField name="Column1016"/>
      <deletedField name="Column1017"/>
      <deletedField name="Column1018"/>
      <deletedField name="Column1019"/>
      <deletedField name="Column1020"/>
      <deletedField name="Column1021"/>
      <deletedField name="Column1022"/>
      <deletedField name="Column1023"/>
      <deletedField name="Column1024"/>
      <deletedField name="Column1025"/>
      <deletedField name="Column1026"/>
      <deletedField name="Column1027"/>
      <deletedField name="Column1028"/>
      <deletedField name="Column1029"/>
      <deletedField name="Column1030"/>
      <deletedField name="Column1031"/>
      <deletedField name="Column1032"/>
      <deletedField name="Column1033"/>
      <deletedField name="Column1034"/>
      <deletedField name="Column1035"/>
      <deletedField name="Column1036"/>
      <deletedField name="Column1037"/>
      <deletedField name="Column1038"/>
      <deletedField name="Column1039"/>
      <deletedField name="Column1040"/>
      <deletedField name="Column1041"/>
      <deletedField name="Column1042"/>
      <deletedField name="Column1043"/>
      <deletedField name="Column1044"/>
      <deletedField name="Column1045"/>
      <deletedField name="Column1046"/>
      <deletedField name="Column1047"/>
      <deletedField name="Column1048"/>
      <deletedField name="Column1049"/>
      <deletedField name="Column1050"/>
      <deletedField name="Column1051"/>
      <deletedField name="Column1052"/>
      <deletedField name="Column1053"/>
      <deletedField name="Column1054"/>
      <deletedField name="Column1055"/>
      <deletedField name="Column1056"/>
      <deletedField name="Column1057"/>
      <deletedField name="Column1058"/>
      <deletedField name="Column1059"/>
      <deletedField name="Column1060"/>
      <deletedField name="Column1061"/>
      <deletedField name="Column1062"/>
      <deletedField name="Column1063"/>
      <deletedField name="Column1064"/>
      <deletedField name="Column1065"/>
      <deletedField name="Column1066"/>
      <deletedField name="Column1067"/>
      <deletedField name="Column1068"/>
      <deletedField name="Column1069"/>
      <deletedField name="Column1070"/>
      <deletedField name="Column1071"/>
      <deletedField name="Column1072"/>
      <deletedField name="Column1073"/>
      <deletedField name="Column1074"/>
      <deletedField name="Column1075"/>
      <deletedField name="Column1076"/>
      <deletedField name="Column1077"/>
      <deletedField name="Column1078"/>
      <deletedField name="Column1079"/>
      <deletedField name="Column1080"/>
      <deletedField name="Column1081"/>
      <deletedField name="Column1082"/>
      <deletedField name="Column1083"/>
      <deletedField name="Column1084"/>
      <deletedField name="Column1085"/>
      <deletedField name="Column1086"/>
      <deletedField name="Column1087"/>
      <deletedField name="Column1088"/>
      <deletedField name="Column1089"/>
      <deletedField name="Column1090"/>
      <deletedField name="Column1091"/>
      <deletedField name="Column1092"/>
      <deletedField name="Column1093"/>
      <deletedField name="Column1094"/>
      <deletedField name="Column1095"/>
      <deletedField name="Column1096"/>
      <deletedField name="Column1097"/>
      <deletedField name="Column1098"/>
      <deletedField name="Column1099"/>
      <deletedField name="Column1100"/>
      <deletedField name="Column1101"/>
      <deletedField name="Column1102"/>
      <deletedField name="Column1103"/>
      <deletedField name="Column1104"/>
      <deletedField name="Column1105"/>
      <deletedField name="Column1106"/>
      <deletedField name="Column1107"/>
      <deletedField name="Column1108"/>
      <deletedField name="Column1109"/>
      <deletedField name="Column1110"/>
      <deletedField name="Column1111"/>
      <deletedField name="Column1112"/>
      <deletedField name="Column1113"/>
      <deletedField name="Column1114"/>
      <deletedField name="Column1115"/>
      <deletedField name="Column1116"/>
      <deletedField name="Column1117"/>
      <deletedField name="Column1118"/>
      <deletedField name="Column1119"/>
      <deletedField name="Column1120"/>
      <deletedField name="Column1121"/>
      <deletedField name="Column1122"/>
      <deletedField name="Column1123"/>
      <deletedField name="Column1124"/>
      <deletedField name="Column1125"/>
      <deletedField name="Column1126"/>
      <deletedField name="Column1127"/>
      <deletedField name="Column1128"/>
      <deletedField name="Column1129"/>
      <deletedField name="Column1130"/>
      <deletedField name="Column1131"/>
      <deletedField name="Column1132"/>
      <deletedField name="Column1133"/>
      <deletedField name="Column1134"/>
      <deletedField name="Column1135"/>
      <deletedField name="Column1136"/>
      <deletedField name="Column1137"/>
      <deletedField name="Column1138"/>
      <deletedField name="Column1139"/>
      <deletedField name="Column1140"/>
      <deletedField name="Column1141"/>
      <deletedField name="Column1142"/>
      <deletedField name="Column1143"/>
      <deletedField name="Column1144"/>
      <deletedField name="Column1145"/>
      <deletedField name="Column1146"/>
      <deletedField name="Column1147"/>
      <deletedField name="Column1148"/>
      <deletedField name="Column1149"/>
      <deletedField name="Column1150"/>
      <deletedField name="Column1151"/>
      <deletedField name="Column1152"/>
      <deletedField name="Column1153"/>
      <deletedField name="Column1154"/>
      <deletedField name="Column1155"/>
      <deletedField name="Column1156"/>
      <deletedField name="Column1157"/>
      <deletedField name="Column1158"/>
      <deletedField name="Column1159"/>
      <deletedField name="Column1160"/>
      <deletedField name="Column1161"/>
      <deletedField name="Column1162"/>
      <deletedField name="Column1163"/>
      <deletedField name="Column1164"/>
      <deletedField name="Column1165"/>
      <deletedField name="Column1166"/>
      <deletedField name="Column1167"/>
      <deletedField name="Column1168"/>
      <deletedField name="Column1169"/>
      <deletedField name="Column1170"/>
      <deletedField name="Column1171"/>
      <deletedField name="Column1172"/>
      <deletedField name="Column1173"/>
      <deletedField name="Column1174"/>
      <deletedField name="Column1175"/>
      <deletedField name="Column1176"/>
      <deletedField name="Column1177"/>
      <deletedField name="Column1178"/>
      <deletedField name="Column1179"/>
      <deletedField name="Column1180"/>
      <deletedField name="Column1181"/>
      <deletedField name="Column1182"/>
      <deletedField name="Column1183"/>
      <deletedField name="Column1184"/>
      <deletedField name="Column1185"/>
      <deletedField name="Column1186"/>
      <deletedField name="Column1187"/>
      <deletedField name="Column1188"/>
      <deletedField name="Column1189"/>
      <deletedField name="Column1190"/>
      <deletedField name="Column1191"/>
      <deletedField name="Column1192"/>
      <deletedField name="Column1193"/>
      <deletedField name="Column1194"/>
      <deletedField name="Column1195"/>
      <deletedField name="Column1196"/>
      <deletedField name="Column1197"/>
      <deletedField name="Column1198"/>
      <deletedField name="Column1199"/>
      <deletedField name="Column1200"/>
      <deletedField name="Column1201"/>
      <deletedField name="Column1202"/>
      <deletedField name="Column1203"/>
      <deletedField name="Column1204"/>
      <deletedField name="Column1205"/>
      <deletedField name="Column1206"/>
      <deletedField name="Column1207"/>
      <deletedField name="Column1208"/>
      <deletedField name="Column1209"/>
      <deletedField name="Column1210"/>
      <deletedField name="Column1211"/>
      <deletedField name="Column1212"/>
      <deletedField name="Column1213"/>
      <deletedField name="Column1214"/>
      <deletedField name="Column1215"/>
      <deletedField name="Column1216"/>
      <deletedField name="Column1217"/>
      <deletedField name="Column1218"/>
      <deletedField name="Column1219"/>
      <deletedField name="Column1220"/>
      <deletedField name="Column1221"/>
      <deletedField name="Column1222"/>
      <deletedField name="Column1223"/>
      <deletedField name="Column1224"/>
      <deletedField name="Column1225"/>
      <deletedField name="Column1226"/>
      <deletedField name="Column1227"/>
      <deletedField name="Column1228"/>
      <deletedField name="Column1229"/>
      <deletedField name="Column1230"/>
      <deletedField name="Column1231"/>
      <deletedField name="Column1232"/>
      <deletedField name="Column1233"/>
      <deletedField name="Column1234"/>
      <deletedField name="Column1235"/>
      <deletedField name="Column1236"/>
      <deletedField name="Column1237"/>
      <deletedField name="Column1238"/>
      <deletedField name="Column1239"/>
      <deletedField name="Column1240"/>
      <deletedField name="Column1241"/>
      <deletedField name="Column1242"/>
      <deletedField name="Column1243"/>
      <deletedField name="Column1244"/>
      <deletedField name="Column1245"/>
      <deletedField name="Column1246"/>
      <deletedField name="Column1247"/>
      <deletedField name="Column1248"/>
      <deletedField name="Column1249"/>
      <deletedField name="Column1250"/>
      <deletedField name="Column1251"/>
      <deletedField name="Column1252"/>
      <deletedField name="Column1253"/>
      <deletedField name="Column1254"/>
      <deletedField name="Column1255"/>
      <deletedField name="Column1256"/>
      <deletedField name="Column1257"/>
      <deletedField name="Column1258"/>
      <deletedField name="Column1259"/>
      <deletedField name="Column1260"/>
      <deletedField name="Column1261"/>
      <deletedField name="Column1262"/>
      <deletedField name="Column1263"/>
      <deletedField name="Column1264"/>
      <deletedField name="Column1265"/>
      <deletedField name="Column1266"/>
      <deletedField name="Column1267"/>
      <deletedField name="Column1268"/>
      <deletedField name="Column1269"/>
      <deletedField name="Column1270"/>
      <deletedField name="Column1271"/>
      <deletedField name="Column1272"/>
      <deletedField name="Column1273"/>
      <deletedField name="Column1274"/>
      <deletedField name="Column1275"/>
      <deletedField name="Column1276"/>
      <deletedField name="Column1277"/>
      <deletedField name="Column1278"/>
      <deletedField name="Column1279"/>
      <deletedField name="Column1280"/>
      <deletedField name="Column1281"/>
      <deletedField name="Column1282"/>
      <deletedField name="Column1283"/>
      <deletedField name="Column1284"/>
      <deletedField name="Column1285"/>
      <deletedField name="Column1286"/>
      <deletedField name="Column1287"/>
      <deletedField name="Column1288"/>
      <deletedField name="Column1289"/>
      <deletedField name="Column1290"/>
      <deletedField name="Column1291"/>
      <deletedField name="Column1292"/>
      <deletedField name="Column1293"/>
      <deletedField name="Column1294"/>
      <deletedField name="Column1295"/>
      <deletedField name="Column1296"/>
      <deletedField name="Column1297"/>
      <deletedField name="Column1298"/>
      <deletedField name="Column1299"/>
      <deletedField name="Column1300"/>
      <deletedField name="Column1301"/>
      <deletedField name="Column1302"/>
      <deletedField name="Column1303"/>
      <deletedField name="Column1304"/>
      <deletedField name="Column1305"/>
      <deletedField name="Column1306"/>
      <deletedField name="Column1307"/>
      <deletedField name="Column1308"/>
      <deletedField name="Column1309"/>
      <deletedField name="Column1310"/>
      <deletedField name="Column1311"/>
      <deletedField name="Column1312"/>
      <deletedField name="Column1313"/>
      <deletedField name="Column1314"/>
      <deletedField name="Column1315"/>
      <deletedField name="Column1316"/>
      <deletedField name="Column1317"/>
      <deletedField name="Column1318"/>
      <deletedField name="Column1319"/>
      <deletedField name="Column1320"/>
      <deletedField name="Column1321"/>
      <deletedField name="Column1322"/>
      <deletedField name="Column1323"/>
      <deletedField name="Column1324"/>
      <deletedField name="Column1325"/>
      <deletedField name="Column1326"/>
      <deletedField name="Column1327"/>
      <deletedField name="Column1328"/>
      <deletedField name="Column1329"/>
      <deletedField name="Column1330"/>
      <deletedField name="Column1331"/>
      <deletedField name="Column1332"/>
      <deletedField name="Column1333"/>
      <deletedField name="Column1334"/>
      <deletedField name="Column1335"/>
      <deletedField name="Column1336"/>
      <deletedField name="Column1337"/>
      <deletedField name="Column1338"/>
      <deletedField name="Column1339"/>
      <deletedField name="Column1340"/>
      <deletedField name="Column1341"/>
      <deletedField name="Column1342"/>
      <deletedField name="Column1343"/>
      <deletedField name="Column1344"/>
      <deletedField name="Column1345"/>
      <deletedField name="Column1346"/>
      <deletedField name="Column1347"/>
      <deletedField name="Column1348"/>
      <deletedField name="Column1349"/>
      <deletedField name="Column1350"/>
      <deletedField name="Column1351"/>
      <deletedField name="Column1352"/>
      <deletedField name="Column1353"/>
      <deletedField name="Column1354"/>
      <deletedField name="Column1355"/>
      <deletedField name="Column1356"/>
      <deletedField name="Column1357"/>
      <deletedField name="Column1358"/>
      <deletedField name="Column1359"/>
      <deletedField name="Column1360"/>
      <deletedField name="Column1361"/>
      <deletedField name="Column1362"/>
      <deletedField name="Column1363"/>
      <deletedField name="Column1364"/>
      <deletedField name="Column1365"/>
      <deletedField name="Column1366"/>
      <deletedField name="Column1367"/>
      <deletedField name="Column1368"/>
      <deletedField name="Column1369"/>
      <deletedField name="Column1370"/>
      <deletedField name="Column1371"/>
      <deletedField name="Column1372"/>
      <deletedField name="Column1373"/>
      <deletedField name="Column1374"/>
      <deletedField name="Column1375"/>
      <deletedField name="Column1376"/>
      <deletedField name="Column1377"/>
      <deletedField name="Column1378"/>
      <deletedField name="Column1379"/>
      <deletedField name="Column1380"/>
      <deletedField name="Column1381"/>
      <deletedField name="Column1382"/>
      <deletedField name="Column1383"/>
      <deletedField name="Column1384"/>
      <deletedField name="Column1385"/>
      <deletedField name="Column1386"/>
      <deletedField name="Column1387"/>
      <deletedField name="Column1388"/>
      <deletedField name="Column1389"/>
      <deletedField name="Column1390"/>
      <deletedField name="Column1391"/>
      <deletedField name="Column1392"/>
      <deletedField name="Column1393"/>
      <deletedField name="Column1394"/>
      <deletedField name="Column1395"/>
      <deletedField name="Column1396"/>
      <deletedField name="Column1397"/>
      <deletedField name="Column1398"/>
      <deletedField name="Column1399"/>
      <deletedField name="Column1400"/>
      <deletedField name="Column1401"/>
      <deletedField name="Column1402"/>
      <deletedField name="Column1403"/>
      <deletedField name="Column1404"/>
      <deletedField name="Column1405"/>
      <deletedField name="Column1406"/>
      <deletedField name="Column1407"/>
      <deletedField name="Column1408"/>
      <deletedField name="Column1409"/>
      <deletedField name="Column1410"/>
      <deletedField name="Column1411"/>
      <deletedField name="Column1412"/>
      <deletedField name="Column1413"/>
      <deletedField name="Column1414"/>
      <deletedField name="Column1415"/>
      <deletedField name="Column1416"/>
      <deletedField name="Column1417"/>
      <deletedField name="Column1418"/>
      <deletedField name="Column1419"/>
      <deletedField name="Column1420"/>
      <deletedField name="Column1421"/>
      <deletedField name="Column1422"/>
      <deletedField name="Column1423"/>
      <deletedField name="Column1424"/>
      <deletedField name="Column1425"/>
      <deletedField name="Column1426"/>
      <deletedField name="Column1427"/>
      <deletedField name="Column1428"/>
      <deletedField name="Column1429"/>
      <deletedField name="Column1430"/>
      <deletedField name="Column1431"/>
      <deletedField name="Column1432"/>
      <deletedField name="Column1433"/>
      <deletedField name="Column1434"/>
      <deletedField name="Column1435"/>
      <deletedField name="Column1436"/>
      <deletedField name="Column1437"/>
      <deletedField name="Column1438"/>
      <deletedField name="Column1439"/>
      <deletedField name="Column1440"/>
      <deletedField name="Column1441"/>
      <deletedField name="Column1442"/>
      <deletedField name="Column1443"/>
      <deletedField name="Column1444"/>
      <deletedField name="Column1445"/>
      <deletedField name="Column1446"/>
      <deletedField name="Column1447"/>
      <deletedField name="Column1448"/>
      <deletedField name="Column1449"/>
      <deletedField name="Column1450"/>
      <deletedField name="Column1451"/>
      <deletedField name="Column1452"/>
      <deletedField name="Column1453"/>
      <deletedField name="Column1454"/>
      <deletedField name="Column1455"/>
      <deletedField name="Column1456"/>
      <deletedField name="Column1457"/>
      <deletedField name="Column1458"/>
      <deletedField name="Column1459"/>
      <deletedField name="Column1460"/>
      <deletedField name="Column1461"/>
      <deletedField name="Column1462"/>
      <deletedField name="Column1463"/>
      <deletedField name="Column1464"/>
      <deletedField name="Column1465"/>
      <deletedField name="Column1466"/>
      <deletedField name="Column1467"/>
      <deletedField name="Column1468"/>
      <deletedField name="Column1469"/>
      <deletedField name="Column1470"/>
      <deletedField name="Column1471"/>
      <deletedField name="Column1472"/>
      <deletedField name="Column1473"/>
      <deletedField name="Column1474"/>
      <deletedField name="Column1475"/>
      <deletedField name="Column1476"/>
      <deletedField name="Column1477"/>
      <deletedField name="Column1478"/>
      <deletedField name="Column1479"/>
      <deletedField name="Column1480"/>
      <deletedField name="Column1481"/>
      <deletedField name="Column1482"/>
      <deletedField name="Column1483"/>
      <deletedField name="Column1484"/>
      <deletedField name="Column1485"/>
      <deletedField name="Column1486"/>
      <deletedField name="Column1487"/>
      <deletedField name="Column1488"/>
      <deletedField name="Column1489"/>
      <deletedField name="Column1490"/>
      <deletedField name="Column1491"/>
      <deletedField name="Column1492"/>
      <deletedField name="Column1493"/>
      <deletedField name="Column1494"/>
      <deletedField name="Column1495"/>
      <deletedField name="Column1496"/>
      <deletedField name="Column1497"/>
      <deletedField name="Column1498"/>
      <deletedField name="Column1499"/>
      <deletedField name="Column1500"/>
      <deletedField name="Column1501"/>
      <deletedField name="Column1502"/>
      <deletedField name="Column1503"/>
      <deletedField name="Column1504"/>
      <deletedField name="Column1505"/>
      <deletedField name="Column1506"/>
      <deletedField name="Column1507"/>
      <deletedField name="Column1508"/>
      <deletedField name="Column1509"/>
      <deletedField name="Column1510"/>
      <deletedField name="Column1511"/>
      <deletedField name="Column1512"/>
      <deletedField name="Column1513"/>
      <deletedField name="Column1514"/>
      <deletedField name="Column1515"/>
      <deletedField name="Column1516"/>
      <deletedField name="Column1517"/>
      <deletedField name="Column1518"/>
      <deletedField name="Column1519"/>
      <deletedField name="Column1520"/>
      <deletedField name="Column1521"/>
      <deletedField name="Column1522"/>
      <deletedField name="Column1523"/>
      <deletedField name="Column1524"/>
      <deletedField name="Column1525"/>
      <deletedField name="Column1526"/>
      <deletedField name="Column1527"/>
      <deletedField name="Column1528"/>
      <deletedField name="Column1529"/>
      <deletedField name="Column1530"/>
      <deletedField name="Column1531"/>
      <deletedField name="Column1532"/>
      <deletedField name="Column1533"/>
      <deletedField name="Column1534"/>
      <deletedField name="Column1535"/>
      <deletedField name="Column1536"/>
      <deletedField name="Column1537"/>
      <deletedField name="Column1538"/>
      <deletedField name="Column1539"/>
      <deletedField name="Column1540"/>
      <deletedField name="Column1541"/>
      <deletedField name="Column1542"/>
      <deletedField name="Column1543"/>
      <deletedField name="Column1544"/>
      <deletedField name="Column1545"/>
      <deletedField name="Column1546"/>
      <deletedField name="Column1547"/>
      <deletedField name="Column1548"/>
      <deletedField name="Column1549"/>
      <deletedField name="Column1550"/>
      <deletedField name="Column1551"/>
      <deletedField name="Column1552"/>
      <deletedField name="Column1553"/>
      <deletedField name="Column1554"/>
      <deletedField name="Column1555"/>
      <deletedField name="Column1556"/>
      <deletedField name="Column1557"/>
      <deletedField name="Column1558"/>
      <deletedField name="Column1559"/>
      <deletedField name="Column1560"/>
      <deletedField name="Column1561"/>
      <deletedField name="Column1562"/>
      <deletedField name="Column1563"/>
      <deletedField name="Column1564"/>
      <deletedField name="Column1565"/>
      <deletedField name="Column1566"/>
      <deletedField name="Column1567"/>
      <deletedField name="Column1568"/>
      <deletedField name="Column1569"/>
      <deletedField name="Column1570"/>
      <deletedField name="Column1571"/>
      <deletedField name="Column1572"/>
      <deletedField name="Column1573"/>
      <deletedField name="Column1574"/>
      <deletedField name="Column1575"/>
      <deletedField name="Column1576"/>
      <deletedField name="Column1577"/>
      <deletedField name="Column1578"/>
      <deletedField name="Column1579"/>
      <deletedField name="Column1580"/>
      <deletedField name="Column1581"/>
      <deletedField name="Column1582"/>
      <deletedField name="Column1583"/>
      <deletedField name="Column1584"/>
      <deletedField name="Column1585"/>
      <deletedField name="Column1586"/>
      <deletedField name="Column1587"/>
      <deletedField name="Column1588"/>
      <deletedField name="Column1589"/>
      <deletedField name="Column1590"/>
      <deletedField name="Column1591"/>
      <deletedField name="Column1592"/>
      <deletedField name="Column1593"/>
      <deletedField name="Column1594"/>
      <deletedField name="Column1595"/>
      <deletedField name="Column1596"/>
      <deletedField name="Column1597"/>
      <deletedField name="Column1598"/>
      <deletedField name="Column1599"/>
      <deletedField name="Column1600"/>
      <deletedField name="Column1601"/>
      <deletedField name="Column1602"/>
      <deletedField name="Column1603"/>
      <deletedField name="Column1604"/>
      <deletedField name="Column1605"/>
      <deletedField name="Column1606"/>
      <deletedField name="Column1607"/>
      <deletedField name="Column1608"/>
      <deletedField name="Column1609"/>
      <deletedField name="Column1610"/>
      <deletedField name="Column1611"/>
      <deletedField name="Column1612"/>
      <deletedField name="Column1613"/>
      <deletedField name="Column1614"/>
      <deletedField name="Column1615"/>
      <deletedField name="Column1616"/>
      <deletedField name="Column1617"/>
      <deletedField name="Column1618"/>
      <deletedField name="Column1619"/>
      <deletedField name="Column1620"/>
      <deletedField name="Column1621"/>
      <deletedField name="Column1622"/>
      <deletedField name="Column1623"/>
      <deletedField name="Column1624"/>
      <deletedField name="Column1625"/>
      <deletedField name="Column1626"/>
      <deletedField name="Column1627"/>
      <deletedField name="Column1628"/>
      <deletedField name="Column1629"/>
      <deletedField name="Column1630"/>
      <deletedField name="Column1631"/>
      <deletedField name="Column1632"/>
      <deletedField name="Column1633"/>
      <deletedField name="Column1634"/>
      <deletedField name="Column1635"/>
      <deletedField name="Column1636"/>
      <deletedField name="Column1637"/>
      <deletedField name="Column1638"/>
      <deletedField name="Column1639"/>
      <deletedField name="Column1640"/>
      <deletedField name="Column1641"/>
      <deletedField name="Column1642"/>
      <deletedField name="Column1643"/>
      <deletedField name="Column1644"/>
      <deletedField name="Column1645"/>
      <deletedField name="Column1646"/>
      <deletedField name="Column1647"/>
      <deletedField name="Column1648"/>
      <deletedField name="Column1649"/>
      <deletedField name="Column1650"/>
      <deletedField name="Column1651"/>
      <deletedField name="Column1652"/>
      <deletedField name="Column1653"/>
      <deletedField name="Column1654"/>
      <deletedField name="Column1655"/>
      <deletedField name="Column1656"/>
      <deletedField name="Column1657"/>
      <deletedField name="Column1658"/>
      <deletedField name="Column1659"/>
      <deletedField name="Column1660"/>
      <deletedField name="Column1661"/>
      <deletedField name="Column1662"/>
      <deletedField name="Column1663"/>
      <deletedField name="Column1664"/>
      <deletedField name="Column1665"/>
      <deletedField name="Column1666"/>
      <deletedField name="Column1667"/>
      <deletedField name="Column1668"/>
      <deletedField name="Column1669"/>
      <deletedField name="Column1670"/>
      <deletedField name="Column1671"/>
      <deletedField name="Column1672"/>
      <deletedField name="Column1673"/>
      <deletedField name="Column1674"/>
      <deletedField name="Column1675"/>
      <deletedField name="Column1676"/>
      <deletedField name="Column1677"/>
      <deletedField name="Column1678"/>
      <deletedField name="Column1679"/>
      <deletedField name="Column1680"/>
      <deletedField name="Column1681"/>
      <deletedField name="Column1682"/>
      <deletedField name="Column1683"/>
      <deletedField name="Column1684"/>
      <deletedField name="Column1685"/>
      <deletedField name="Column1686"/>
      <deletedField name="Column1687"/>
      <deletedField name="Column1688"/>
      <deletedField name="Column1689"/>
      <deletedField name="Column1690"/>
      <deletedField name="Column1691"/>
      <deletedField name="Column1692"/>
      <deletedField name="Column1693"/>
      <deletedField name="Column1694"/>
      <deletedField name="Column1695"/>
      <deletedField name="Column1696"/>
      <deletedField name="Column1697"/>
      <deletedField name="Column1698"/>
      <deletedField name="Column1699"/>
      <deletedField name="Column1700"/>
      <deletedField name="Column1701"/>
      <deletedField name="Column1702"/>
      <deletedField name="Column1703"/>
      <deletedField name="Column1704"/>
      <deletedField name="Column1705"/>
      <deletedField name="Column1706"/>
      <deletedField name="Column1707"/>
      <deletedField name="Column1708"/>
      <deletedField name="Column1709"/>
      <deletedField name="Column1710"/>
      <deletedField name="Column1711"/>
      <deletedField name="Column1712"/>
      <deletedField name="Column1713"/>
      <deletedField name="Column1714"/>
      <deletedField name="Column1715"/>
      <deletedField name="Column1716"/>
      <deletedField name="Column1717"/>
      <deletedField name="Column1718"/>
      <deletedField name="Column1719"/>
      <deletedField name="Column1720"/>
      <deletedField name="Column1721"/>
      <deletedField name="Column1722"/>
      <deletedField name="Column1723"/>
      <deletedField name="Column1724"/>
      <deletedField name="Column1725"/>
      <deletedField name="Column1726"/>
      <deletedField name="Column1727"/>
      <deletedField name="Column1728"/>
      <deletedField name="Column1729"/>
      <deletedField name="Column1730"/>
      <deletedField name="Column1731"/>
      <deletedField name="Column1732"/>
      <deletedField name="Column1733"/>
      <deletedField name="Column1734"/>
      <deletedField name="Column1735"/>
      <deletedField name="Column1736"/>
      <deletedField name="Column1737"/>
      <deletedField name="Column1738"/>
      <deletedField name="Column1739"/>
      <deletedField name="Column1740"/>
      <deletedField name="Column1741"/>
      <deletedField name="Column1742"/>
      <deletedField name="Column1743"/>
      <deletedField name="Column1744"/>
      <deletedField name="Column1745"/>
      <deletedField name="Column1746"/>
      <deletedField name="Column1747"/>
      <deletedField name="Column1748"/>
      <deletedField name="Column1749"/>
      <deletedField name="Column1750"/>
      <deletedField name="Column1751"/>
      <deletedField name="Column1752"/>
      <deletedField name="Column1753"/>
      <deletedField name="Column1754"/>
      <deletedField name="Column1755"/>
      <deletedField name="Column1756"/>
      <deletedField name="Column1757"/>
      <deletedField name="Column1758"/>
      <deletedField name="Column1759"/>
      <deletedField name="Column1760"/>
      <deletedField name="Column1761"/>
      <deletedField name="Column1762"/>
      <deletedField name="Column1763"/>
      <deletedField name="Column1764"/>
      <deletedField name="Column1765"/>
      <deletedField name="Column1766"/>
      <deletedField name="Column1767"/>
      <deletedField name="Column1768"/>
      <deletedField name="Column1769"/>
      <deletedField name="Column1770"/>
      <deletedField name="Column1771"/>
      <deletedField name="Column1772"/>
      <deletedField name="Column1773"/>
      <deletedField name="Column1774"/>
      <deletedField name="Column1775"/>
      <deletedField name="Column1776"/>
      <deletedField name="Column1777"/>
      <deletedField name="Column1778"/>
      <deletedField name="Column1779"/>
      <deletedField name="Column1780"/>
      <deletedField name="Column1781"/>
      <deletedField name="Column1782"/>
      <deletedField name="Column1783"/>
      <deletedField name="Column1784"/>
      <deletedField name="Column1785"/>
      <deletedField name="Column1786"/>
      <deletedField name="Column1787"/>
      <deletedField name="Column1788"/>
      <deletedField name="Column1789"/>
      <deletedField name="Column1790"/>
      <deletedField name="Column1791"/>
      <deletedField name="Column1792"/>
      <deletedField name="Column1793"/>
      <deletedField name="Column1794"/>
      <deletedField name="Column1795"/>
      <deletedField name="Column1796"/>
      <deletedField name="Column1797"/>
      <deletedField name="Column1798"/>
      <deletedField name="Column1799"/>
      <deletedField name="Column1800"/>
      <deletedField name="Column1801"/>
      <deletedField name="Column1802"/>
      <deletedField name="Column1803"/>
      <deletedField name="Column1804"/>
      <deletedField name="Column1805"/>
      <deletedField name="Column1806"/>
      <deletedField name="Column1807"/>
      <deletedField name="Column1808"/>
      <deletedField name="Column1809"/>
      <deletedField name="Column1810"/>
      <deletedField name="Column1811"/>
      <deletedField name="Column1812"/>
      <deletedField name="Column1813"/>
      <deletedField name="Column1814"/>
      <deletedField name="Column1815"/>
      <deletedField name="Column1816"/>
      <deletedField name="Column1817"/>
      <deletedField name="Column1818"/>
      <deletedField name="Column1819"/>
      <deletedField name="Column1820"/>
      <deletedField name="Column1821"/>
      <deletedField name="Column1822"/>
      <deletedField name="Column1823"/>
      <deletedField name="Column1824"/>
      <deletedField name="Column1825"/>
      <deletedField name="Column1826"/>
      <deletedField name="Column1827"/>
      <deletedField name="Column1828"/>
      <deletedField name="Column1829"/>
      <deletedField name="Column1830"/>
      <deletedField name="Column1831"/>
      <deletedField name="Column1832"/>
      <deletedField name="Column1833"/>
      <deletedField name="Column1834"/>
      <deletedField name="Column1835"/>
      <deletedField name="Column1836"/>
      <deletedField name="Column1837"/>
      <deletedField name="Column1838"/>
      <deletedField name="Column1839"/>
      <deletedField name="Column1840"/>
      <deletedField name="Column1841"/>
      <deletedField name="Column1842"/>
      <deletedField name="Column1843"/>
      <deletedField name="Column1844"/>
      <deletedField name="Column1845"/>
      <deletedField name="Column1846"/>
      <deletedField name="Column1847"/>
      <deletedField name="Column1848"/>
      <deletedField name="Column1849"/>
      <deletedField name="Column1850"/>
      <deletedField name="Column1851"/>
      <deletedField name="Column1852"/>
      <deletedField name="Column1853"/>
      <deletedField name="Column1854"/>
      <deletedField name="Column1855"/>
      <deletedField name="Column1856"/>
      <deletedField name="Column1857"/>
      <deletedField name="Column1858"/>
      <deletedField name="Column1859"/>
      <deletedField name="Column1860"/>
      <deletedField name="Column1861"/>
      <deletedField name="Column1862"/>
      <deletedField name="Column1863"/>
      <deletedField name="Column1864"/>
      <deletedField name="Column1865"/>
      <deletedField name="Column1866"/>
      <deletedField name="Column1867"/>
      <deletedField name="Column1868"/>
      <deletedField name="Column1869"/>
      <deletedField name="Column1870"/>
      <deletedField name="Column1871"/>
      <deletedField name="Column1872"/>
      <deletedField name="Column1873"/>
      <deletedField name="Column1874"/>
      <deletedField name="Column1875"/>
      <deletedField name="Column1876"/>
      <deletedField name="Column1877"/>
      <deletedField name="Column1878"/>
      <deletedField name="Column1879"/>
      <deletedField name="Column1880"/>
      <deletedField name="Column1881"/>
      <deletedField name="Column1882"/>
      <deletedField name="Column1883"/>
      <deletedField name="Column1884"/>
      <deletedField name="Column1885"/>
      <deletedField name="Column1886"/>
      <deletedField name="Column1887"/>
      <deletedField name="Column1888"/>
      <deletedField name="Column1889"/>
      <deletedField name="Column1890"/>
      <deletedField name="Column1891"/>
      <deletedField name="Column1892"/>
      <deletedField name="Column1893"/>
      <deletedField name="Column1894"/>
      <deletedField name="Column1895"/>
      <deletedField name="Column1896"/>
      <deletedField name="Column1897"/>
      <deletedField name="Column1898"/>
      <deletedField name="Column1899"/>
      <deletedField name="Column1900"/>
      <deletedField name="Column1901"/>
      <deletedField name="Column1902"/>
      <deletedField name="Column1903"/>
      <deletedField name="Column1904"/>
      <deletedField name="Column1905"/>
      <deletedField name="Column1906"/>
      <deletedField name="Column1907"/>
      <deletedField name="Column1908"/>
      <deletedField name="Column1909"/>
      <deletedField name="Column1910"/>
      <deletedField name="Column1911"/>
      <deletedField name="Column1912"/>
      <deletedField name="Column1913"/>
      <deletedField name="Column1914"/>
      <deletedField name="Column1915"/>
      <deletedField name="Column1916"/>
      <deletedField name="Column1917"/>
      <deletedField name="Column1918"/>
      <deletedField name="Column1919"/>
      <deletedField name="Column1920"/>
      <deletedField name="Column1921"/>
      <deletedField name="Column1922"/>
      <deletedField name="Column1923"/>
      <deletedField name="Column1924"/>
      <deletedField name="Column1925"/>
      <deletedField name="Column1926"/>
      <deletedField name="Column1927"/>
      <deletedField name="Column1928"/>
      <deletedField name="Column1929"/>
      <deletedField name="Column1930"/>
      <deletedField name="Column1931"/>
      <deletedField name="Column1932"/>
      <deletedField name="Column1933"/>
      <deletedField name="Column1934"/>
      <deletedField name="Column1935"/>
      <deletedField name="Column1936"/>
      <deletedField name="Column1937"/>
      <deletedField name="Column1938"/>
      <deletedField name="Column1939"/>
      <deletedField name="Column1940"/>
      <deletedField name="Column1941"/>
      <deletedField name="Column1942"/>
      <deletedField name="Column1943"/>
      <deletedField name="Column1944"/>
      <deletedField name="Column1945"/>
      <deletedField name="Column1946"/>
      <deletedField name="Column1947"/>
      <deletedField name="Column1948"/>
      <deletedField name="Column1949"/>
      <deletedField name="Column1950"/>
      <deletedField name="Column1951"/>
      <deletedField name="Column1952"/>
      <deletedField name="Column1953"/>
      <deletedField name="Column1954"/>
      <deletedField name="Column1955"/>
      <deletedField name="Column1956"/>
      <deletedField name="Column1957"/>
      <deletedField name="Column1958"/>
      <deletedField name="Column1959"/>
      <deletedField name="Column1960"/>
      <deletedField name="Column1961"/>
      <deletedField name="Column1962"/>
      <deletedField name="Column1963"/>
      <deletedField name="Column1964"/>
      <deletedField name="Column1965"/>
      <deletedField name="Column1966"/>
      <deletedField name="Column1967"/>
      <deletedField name="Column1968"/>
      <deletedField name="Column1969"/>
      <deletedField name="Column1970"/>
      <deletedField name="Column1971"/>
      <deletedField name="Column1972"/>
      <deletedField name="Column1973"/>
      <deletedField name="Column1974"/>
      <deletedField name="Column1975"/>
      <deletedField name="Column1976"/>
      <deletedField name="Column1977"/>
      <deletedField name="Column1978"/>
      <deletedField name="Column1979"/>
      <deletedField name="Column1980"/>
      <deletedField name="Column1981"/>
      <deletedField name="Column1982"/>
      <deletedField name="Column1983"/>
      <deletedField name="Column1984"/>
      <deletedField name="Column1985"/>
      <deletedField name="Column1986"/>
      <deletedField name="Column1987"/>
      <deletedField name="Column1988"/>
      <deletedField name="Column1989"/>
      <deletedField name="Column1990"/>
      <deletedField name="Column1991"/>
      <deletedField name="Column1992"/>
      <deletedField name="Column1993"/>
      <deletedField name="Column1994"/>
      <deletedField name="Column1995"/>
      <deletedField name="Column1996"/>
      <deletedField name="Column1997"/>
      <deletedField name="Column1998"/>
      <deletedField name="Column1999"/>
      <deletedField name="Column2000"/>
      <deletedField name="Column2001"/>
      <deletedField name="Column2002"/>
      <deletedField name="Column2003"/>
      <deletedField name="Column2004"/>
      <deletedField name="Column2005"/>
      <deletedField name="Column2006"/>
      <deletedField name="Column2007"/>
      <deletedField name="Column2008"/>
      <deletedField name="Column2009"/>
      <deletedField name="Column2010"/>
      <deletedField name="Column2011"/>
      <deletedField name="Column2012"/>
      <deletedField name="Column2013"/>
      <deletedField name="Column2014"/>
      <deletedField name="Column2015"/>
      <deletedField name="Column2016"/>
      <deletedField name="Column2017"/>
      <deletedField name="Column2018"/>
      <deletedField name="Column2019"/>
      <deletedField name="Column2020"/>
      <deletedField name="Column2021"/>
      <deletedField name="Column2022"/>
      <deletedField name="Column2023"/>
      <deletedField name="Column2024"/>
      <deletedField name="Column2025"/>
      <deletedField name="Column2026"/>
      <deletedField name="Column2027"/>
      <deletedField name="Column2028"/>
      <deletedField name="Column2029"/>
      <deletedField name="Column2030"/>
      <deletedField name="Column2031"/>
      <deletedField name="Column2032"/>
      <deletedField name="Column2033"/>
      <deletedField name="Column2034"/>
      <deletedField name="Column2035"/>
      <deletedField name="Column2036"/>
      <deletedField name="Column2037"/>
      <deletedField name="Column2038"/>
      <deletedField name="Column2039"/>
      <deletedField name="Column2040"/>
      <deletedField name="Column2041"/>
      <deletedField name="Column2042"/>
      <deletedField name="Column2043"/>
      <deletedField name="Column2044"/>
      <deletedField name="Column2045"/>
      <deletedField name="Column2046"/>
      <deletedField name="Column2047"/>
      <deletedField name="Column2048"/>
      <deletedField name="Column2049"/>
      <deletedField name="Column2050"/>
      <deletedField name="Column2051"/>
      <deletedField name="Column2052"/>
      <deletedField name="Column2053"/>
      <deletedField name="Column2054"/>
      <deletedField name="Column2055"/>
      <deletedField name="Column2056"/>
      <deletedField name="Column2057"/>
      <deletedField name="Column2058"/>
      <deletedField name="Column2059"/>
      <deletedField name="Column2060"/>
      <deletedField name="Column2061"/>
      <deletedField name="Column2062"/>
      <deletedField name="Column2063"/>
      <deletedField name="Column2064"/>
      <deletedField name="Column2065"/>
      <deletedField name="Column2066"/>
      <deletedField name="Column2067"/>
      <deletedField name="Column2068"/>
      <deletedField name="Column2069"/>
      <deletedField name="Column2070"/>
      <deletedField name="Column2071"/>
      <deletedField name="Column2072"/>
      <deletedField name="Column2073"/>
      <deletedField name="Column2074"/>
      <deletedField name="Column2075"/>
      <deletedField name="Column2076"/>
      <deletedField name="Column2077"/>
      <deletedField name="Column2078"/>
      <deletedField name="Column2079"/>
      <deletedField name="Column2080"/>
      <deletedField name="Column2081"/>
      <deletedField name="Column2082"/>
      <deletedField name="Column2083"/>
      <deletedField name="Column2084"/>
      <deletedField name="Column2085"/>
      <deletedField name="Column2086"/>
      <deletedField name="Column2087"/>
      <deletedField name="Column2088"/>
      <deletedField name="Column2089"/>
      <deletedField name="Column2090"/>
      <deletedField name="Column2091"/>
      <deletedField name="Column2092"/>
      <deletedField name="Column2093"/>
      <deletedField name="Column2094"/>
      <deletedField name="Column2095"/>
      <deletedField name="Column2096"/>
      <deletedField name="Column2097"/>
      <deletedField name="Column2098"/>
      <deletedField name="Column2099"/>
      <deletedField name="Column2100"/>
      <deletedField name="Column2101"/>
      <deletedField name="Column2102"/>
      <deletedField name="Column2103"/>
      <deletedField name="Column2104"/>
      <deletedField name="Column2105"/>
      <deletedField name="Column2106"/>
      <deletedField name="Column2107"/>
      <deletedField name="Column2108"/>
      <deletedField name="Column2109"/>
      <deletedField name="Column2110"/>
      <deletedField name="Column2111"/>
      <deletedField name="Column2112"/>
      <deletedField name="Column2113"/>
      <deletedField name="Column2114"/>
      <deletedField name="Column2115"/>
      <deletedField name="Column2116"/>
      <deletedField name="Column2117"/>
      <deletedField name="Column2118"/>
      <deletedField name="Column2119"/>
      <deletedField name="Column2120"/>
      <deletedField name="Column2121"/>
      <deletedField name="Column2122"/>
      <deletedField name="Column2123"/>
      <deletedField name="Column2124"/>
      <deletedField name="Column2125"/>
      <deletedField name="Column2126"/>
      <deletedField name="Column2127"/>
      <deletedField name="Column2128"/>
      <deletedField name="Column2129"/>
      <deletedField name="Column2130"/>
      <deletedField name="Column2131"/>
      <deletedField name="Column2132"/>
      <deletedField name="Column2133"/>
      <deletedField name="Column2134"/>
      <deletedField name="Column2135"/>
      <deletedField name="Column2136"/>
      <deletedField name="Column2137"/>
      <deletedField name="Column2138"/>
      <deletedField name="Column2139"/>
      <deletedField name="Column2140"/>
      <deletedField name="Column2141"/>
      <deletedField name="Column2142"/>
      <deletedField name="Column2143"/>
      <deletedField name="Column2144"/>
      <deletedField name="Column2145"/>
      <deletedField name="Column2146"/>
      <deletedField name="Column2147"/>
      <deletedField name="Column2148"/>
      <deletedField name="Column2149"/>
      <deletedField name="Column2150"/>
      <deletedField name="Column2151"/>
      <deletedField name="Column2152"/>
      <deletedField name="Column2153"/>
      <deletedField name="Column2154"/>
      <deletedField name="Column2155"/>
      <deletedField name="Column2156"/>
      <deletedField name="Column2157"/>
      <deletedField name="Column2158"/>
      <deletedField name="Column2159"/>
      <deletedField name="Column2160"/>
      <deletedField name="Column2161"/>
      <deletedField name="Column2162"/>
      <deletedField name="Column2163"/>
      <deletedField name="Column2164"/>
      <deletedField name="Column2165"/>
      <deletedField name="Column2166"/>
      <deletedField name="Column2167"/>
      <deletedField name="Column2168"/>
      <deletedField name="Column2169"/>
      <deletedField name="Column2170"/>
      <deletedField name="Column2171"/>
      <deletedField name="Column2172"/>
      <deletedField name="Column2173"/>
      <deletedField name="Column2174"/>
      <deletedField name="Column2175"/>
      <deletedField name="Column2176"/>
      <deletedField name="Column2177"/>
      <deletedField name="Column2178"/>
      <deletedField name="Column2179"/>
      <deletedField name="Column2180"/>
      <deletedField name="Column2181"/>
      <deletedField name="Column2182"/>
      <deletedField name="Column2183"/>
      <deletedField name="Column2184"/>
      <deletedField name="Column2185"/>
      <deletedField name="Column2186"/>
      <deletedField name="Column2187"/>
      <deletedField name="Column2188"/>
      <deletedField name="Column2189"/>
      <deletedField name="Column2190"/>
      <deletedField name="Column2191"/>
      <deletedField name="Column2192"/>
      <deletedField name="Column2193"/>
      <deletedField name="Column2194"/>
      <deletedField name="Column2195"/>
      <deletedField name="Column2196"/>
      <deletedField name="Column2197"/>
      <deletedField name="Column2198"/>
      <deletedField name="Column2199"/>
      <deletedField name="Column2200"/>
      <deletedField name="Column2201"/>
      <deletedField name="Column2202"/>
      <deletedField name="Column2203"/>
      <deletedField name="Column2204"/>
      <deletedField name="Column2205"/>
      <deletedField name="Column2206"/>
      <deletedField name="Column2207"/>
      <deletedField name="Column2208"/>
      <deletedField name="Column2209"/>
      <deletedField name="Column2210"/>
      <deletedField name="Column2211"/>
      <deletedField name="Column2212"/>
      <deletedField name="Column2213"/>
      <deletedField name="Column2214"/>
      <deletedField name="Column2215"/>
      <deletedField name="Column2216"/>
      <deletedField name="Column2217"/>
      <deletedField name="Column2218"/>
      <deletedField name="Column2219"/>
      <deletedField name="Column2220"/>
      <deletedField name="Column2221"/>
      <deletedField name="Column2222"/>
      <deletedField name="Column2223"/>
      <deletedField name="Column2224"/>
      <deletedField name="Column2225"/>
      <deletedField name="Column2226"/>
      <deletedField name="Column2227"/>
      <deletedField name="Column2228"/>
      <deletedField name="Column2229"/>
      <deletedField name="Column2230"/>
      <deletedField name="Column2231"/>
      <deletedField name="Column2232"/>
      <deletedField name="Column2233"/>
      <deletedField name="Column2234"/>
      <deletedField name="Column2235"/>
      <deletedField name="Column2236"/>
      <deletedField name="Column2237"/>
      <deletedField name="Column2238"/>
      <deletedField name="Column2239"/>
      <deletedField name="Column2240"/>
      <deletedField name="Column2241"/>
      <deletedField name="Column2242"/>
      <deletedField name="Column2243"/>
      <deletedField name="Column2244"/>
      <deletedField name="Column2245"/>
      <deletedField name="Column2246"/>
      <deletedField name="Column2247"/>
      <deletedField name="Column2248"/>
      <deletedField name="Column2249"/>
      <deletedField name="Column2250"/>
      <deletedField name="Column2251"/>
      <deletedField name="Column2252"/>
      <deletedField name="Column2253"/>
      <deletedField name="Column2254"/>
      <deletedField name="Column2255"/>
      <deletedField name="Column2256"/>
      <deletedField name="Column2257"/>
      <deletedField name="Column2258"/>
      <deletedField name="Column2259"/>
      <deletedField name="Column2260"/>
      <deletedField name="Column2261"/>
      <deletedField name="Column2262"/>
      <deletedField name="Column2263"/>
      <deletedField name="Column2264"/>
      <deletedField name="Column2265"/>
      <deletedField name="Column2266"/>
      <deletedField name="Column2267"/>
      <deletedField name="Column2268"/>
      <deletedField name="Column2269"/>
      <deletedField name="Column2270"/>
      <deletedField name="Column2271"/>
      <deletedField name="Column2272"/>
      <deletedField name="Column2273"/>
      <deletedField name="Column2274"/>
      <deletedField name="Column2275"/>
      <deletedField name="Column2276"/>
      <deletedField name="Column2277"/>
      <deletedField name="Column2278"/>
      <deletedField name="Column2279"/>
      <deletedField name="Column2280"/>
      <deletedField name="Column2281"/>
      <deletedField name="Column2282"/>
      <deletedField name="Column2283"/>
      <deletedField name="Column2284"/>
      <deletedField name="Column2285"/>
      <deletedField name="Column2286"/>
      <deletedField name="Column2287"/>
      <deletedField name="Column2288"/>
      <deletedField name="Column2289"/>
      <deletedField name="Column2290"/>
      <deletedField name="Column2291"/>
      <deletedField name="Column2292"/>
      <deletedField name="Column2293"/>
      <deletedField name="Column2294"/>
      <deletedField name="Column2295"/>
      <deletedField name="Column2296"/>
      <deletedField name="Column2297"/>
      <deletedField name="Column2298"/>
      <deletedField name="Column2299"/>
      <deletedField name="Column2300"/>
      <deletedField name="Column2301"/>
      <deletedField name="Column2302"/>
      <deletedField name="Column2303"/>
      <deletedField name="Column2304"/>
      <deletedField name="Column2305"/>
      <deletedField name="Column2306"/>
      <deletedField name="Column2307"/>
      <deletedField name="Column2308"/>
      <deletedField name="Column2309"/>
      <deletedField name="Column2310"/>
      <deletedField name="Column2311"/>
      <deletedField name="Column2312"/>
      <deletedField name="Column2313"/>
      <deletedField name="Column2314"/>
      <deletedField name="Column2315"/>
      <deletedField name="Column2316"/>
      <deletedField name="Column2317"/>
      <deletedField name="Column2318"/>
      <deletedField name="Column2319"/>
      <deletedField name="Column2320"/>
      <deletedField name="Column2321"/>
      <deletedField name="Column2322"/>
      <deletedField name="Column2323"/>
      <deletedField name="Column2324"/>
      <deletedField name="Column2325"/>
      <deletedField name="Column2326"/>
      <deletedField name="Column2327"/>
      <deletedField name="Column2328"/>
      <deletedField name="Column2329"/>
      <deletedField name="Column2330"/>
      <deletedField name="Column2331"/>
      <deletedField name="Column2332"/>
      <deletedField name="Column2333"/>
      <deletedField name="Column2334"/>
      <deletedField name="Column2335"/>
      <deletedField name="Column2336"/>
      <deletedField name="Column2337"/>
      <deletedField name="Column2338"/>
      <deletedField name="Column2339"/>
      <deletedField name="Column2340"/>
      <deletedField name="Column2341"/>
      <deletedField name="Column2342"/>
      <deletedField name="Column2343"/>
      <deletedField name="Column2344"/>
      <deletedField name="Column2345"/>
      <deletedField name="Column2346"/>
      <deletedField name="Column2347"/>
      <deletedField name="Column2348"/>
      <deletedField name="Column2349"/>
      <deletedField name="Column2350"/>
      <deletedField name="Column2351"/>
      <deletedField name="Column2352"/>
      <deletedField name="Column2353"/>
      <deletedField name="Column2354"/>
      <deletedField name="Column2355"/>
      <deletedField name="Column2356"/>
      <deletedField name="Column2357"/>
      <deletedField name="Column2358"/>
      <deletedField name="Column2359"/>
      <deletedField name="Column2360"/>
      <deletedField name="Column2361"/>
      <deletedField name="Column2362"/>
      <deletedField name="Column2363"/>
      <deletedField name="Column2364"/>
      <deletedField name="Column2365"/>
      <deletedField name="Column2366"/>
      <deletedField name="Column2367"/>
      <deletedField name="Column2368"/>
      <deletedField name="Column2369"/>
      <deletedField name="Column2370"/>
      <deletedField name="Column2371"/>
      <deletedField name="Column2372"/>
      <deletedField name="Column2373"/>
      <deletedField name="Column2374"/>
      <deletedField name="Column2375"/>
      <deletedField name="Column2376"/>
      <deletedField name="Column2377"/>
      <deletedField name="Column2378"/>
      <deletedField name="Column2379"/>
      <deletedField name="Column2380"/>
      <deletedField name="Column2381"/>
      <deletedField name="Column2382"/>
      <deletedField name="Column2383"/>
      <deletedField name="Column2384"/>
      <deletedField name="Column2385"/>
      <deletedField name="Column2386"/>
      <deletedField name="Column2387"/>
      <deletedField name="Column2388"/>
      <deletedField name="Column2389"/>
      <deletedField name="Column2390"/>
      <deletedField name="Column2391"/>
      <deletedField name="Column2392"/>
      <deletedField name="Column2393"/>
      <deletedField name="Column2394"/>
      <deletedField name="Column2395"/>
      <deletedField name="Column2396"/>
      <deletedField name="Column2397"/>
      <deletedField name="Column2398"/>
      <deletedField name="Column2399"/>
      <deletedField name="Column2400"/>
      <deletedField name="Column2401"/>
      <deletedField name="Column2402"/>
      <deletedField name="Column2403"/>
      <deletedField name="Column2404"/>
      <deletedField name="Column2405"/>
      <deletedField name="Column2406"/>
      <deletedField name="Column2407"/>
      <deletedField name="Column2408"/>
      <deletedField name="Column2409"/>
      <deletedField name="Column2410"/>
      <deletedField name="Column2411"/>
      <deletedField name="Column2412"/>
      <deletedField name="Column2413"/>
      <deletedField name="Column2414"/>
      <deletedField name="Column2415"/>
      <deletedField name="Column2416"/>
      <deletedField name="Column2417"/>
      <deletedField name="Column2418"/>
      <deletedField name="Column2419"/>
      <deletedField name="Column2420"/>
      <deletedField name="Column2421"/>
      <deletedField name="Column2422"/>
      <deletedField name="Column2423"/>
      <deletedField name="Column2424"/>
      <deletedField name="Column2425"/>
      <deletedField name="Column2426"/>
      <deletedField name="Column2427"/>
      <deletedField name="Column2428"/>
      <deletedField name="Column2429"/>
      <deletedField name="Column2430"/>
      <deletedField name="Column2431"/>
      <deletedField name="Column2432"/>
      <deletedField name="Column2433"/>
      <deletedField name="Column2434"/>
      <deletedField name="Column2435"/>
      <deletedField name="Column2436"/>
      <deletedField name="Column2437"/>
      <deletedField name="Column2438"/>
      <deletedField name="Column2439"/>
      <deletedField name="Column2440"/>
      <deletedField name="Column2441"/>
      <deletedField name="Column2442"/>
      <deletedField name="Column2443"/>
      <deletedField name="Column2444"/>
      <deletedField name="Column2445"/>
      <deletedField name="Column2446"/>
      <deletedField name="Column2447"/>
      <deletedField name="Column2448"/>
      <deletedField name="Column2449"/>
      <deletedField name="Column2450"/>
      <deletedField name="Column2451"/>
      <deletedField name="Column2452"/>
      <deletedField name="Column2453"/>
      <deletedField name="Column2454"/>
      <deletedField name="Column2455"/>
      <deletedField name="Column2456"/>
      <deletedField name="Column2457"/>
      <deletedField name="Column2458"/>
      <deletedField name="Column2459"/>
      <deletedField name="Column2460"/>
      <deletedField name="Column2461"/>
      <deletedField name="Column2462"/>
      <deletedField name="Column2463"/>
      <deletedField name="Column2464"/>
      <deletedField name="Column2465"/>
      <deletedField name="Column2466"/>
      <deletedField name="Column2467"/>
      <deletedField name="Column2468"/>
      <deletedField name="Column2469"/>
      <deletedField name="Column2470"/>
      <deletedField name="Column2471"/>
      <deletedField name="Column2472"/>
      <deletedField name="Column2473"/>
      <deletedField name="Column2474"/>
      <deletedField name="Column2475"/>
      <deletedField name="Column2476"/>
      <deletedField name="Column2477"/>
      <deletedField name="Column2478"/>
      <deletedField name="Column2479"/>
      <deletedField name="Column2480"/>
      <deletedField name="Column2481"/>
      <deletedField name="Column2482"/>
      <deletedField name="Column2483"/>
      <deletedField name="Column2484"/>
      <deletedField name="Column2485"/>
      <deletedField name="Column2486"/>
      <deletedField name="Column2487"/>
      <deletedField name="Column2488"/>
      <deletedField name="Column2489"/>
      <deletedField name="Column2490"/>
      <deletedField name="Column2491"/>
      <deletedField name="Column2492"/>
      <deletedField name="Column2493"/>
      <deletedField name="Column2494"/>
      <deletedField name="Column2495"/>
      <deletedField name="Column2496"/>
      <deletedField name="Column2497"/>
      <deletedField name="Column2498"/>
      <deletedField name="Column2499"/>
      <deletedField name="Column2500"/>
      <deletedField name="Column2501"/>
      <deletedField name="Column2502"/>
      <deletedField name="Column2503"/>
      <deletedField name="Column2504"/>
      <deletedField name="Column2505"/>
      <deletedField name="Column2506"/>
      <deletedField name="Column2507"/>
      <deletedField name="Column2508"/>
      <deletedField name="Column2509"/>
      <deletedField name="Column2510"/>
      <deletedField name="Column2511"/>
      <deletedField name="Column2512"/>
      <deletedField name="Column2513"/>
      <deletedField name="Column2514"/>
      <deletedField name="Column2515"/>
      <deletedField name="Column2516"/>
      <deletedField name="Column2517"/>
      <deletedField name="Column2518"/>
      <deletedField name="Column2519"/>
      <deletedField name="Column2520"/>
      <deletedField name="Column2521"/>
      <deletedField name="Column2522"/>
      <deletedField name="Column2523"/>
      <deletedField name="Column2524"/>
      <deletedField name="Column2525"/>
      <deletedField name="Column2526"/>
      <deletedField name="Column2527"/>
      <deletedField name="Column2528"/>
      <deletedField name="Column2529"/>
      <deletedField name="Column2530"/>
      <deletedField name="Column2531"/>
      <deletedField name="Column2532"/>
      <deletedField name="Column2533"/>
      <deletedField name="Column2534"/>
      <deletedField name="Column2535"/>
      <deletedField name="Column2536"/>
      <deletedField name="Column2537"/>
      <deletedField name="Column2538"/>
      <deletedField name="Column2539"/>
      <deletedField name="Column2540"/>
      <deletedField name="Column2541"/>
      <deletedField name="Column2542"/>
      <deletedField name="Column2543"/>
      <deletedField name="Column2544"/>
      <deletedField name="Column2545"/>
      <deletedField name="Column2546"/>
      <deletedField name="Column2547"/>
      <deletedField name="Column2548"/>
      <deletedField name="Column2549"/>
      <deletedField name="Column2550"/>
      <deletedField name="Column2551"/>
      <deletedField name="Column2552"/>
      <deletedField name="Column2553"/>
      <deletedField name="Column2554"/>
      <deletedField name="Column2555"/>
      <deletedField name="Column2556"/>
      <deletedField name="Column2557"/>
      <deletedField name="Column2558"/>
      <deletedField name="Column2559"/>
      <deletedField name="Column2560"/>
      <deletedField name="Column2561"/>
      <deletedField name="Column2562"/>
      <deletedField name="Column2563"/>
      <deletedField name="Column2564"/>
      <deletedField name="Column2565"/>
      <deletedField name="Column2566"/>
      <deletedField name="Column2567"/>
      <deletedField name="Column2568"/>
      <deletedField name="Column2569"/>
      <deletedField name="Column2570"/>
      <deletedField name="Column2571"/>
      <deletedField name="Column2572"/>
      <deletedField name="Column2573"/>
      <deletedField name="Column2574"/>
      <deletedField name="Column2575"/>
      <deletedField name="Column2576"/>
      <deletedField name="Column2577"/>
      <deletedField name="Column2578"/>
      <deletedField name="Column2579"/>
      <deletedField name="Column2580"/>
      <deletedField name="Column2581"/>
      <deletedField name="Column2582"/>
      <deletedField name="Column2583"/>
      <deletedField name="Column2584"/>
      <deletedField name="Column2585"/>
      <deletedField name="Column2586"/>
      <deletedField name="Column2587"/>
      <deletedField name="Column2588"/>
      <deletedField name="Column2589"/>
      <deletedField name="Column2590"/>
      <deletedField name="Column2591"/>
      <deletedField name="Column2592"/>
      <deletedField name="Column2593"/>
      <deletedField name="Column2594"/>
      <deletedField name="Column2595"/>
      <deletedField name="Column2596"/>
      <deletedField name="Column2597"/>
      <deletedField name="Column2598"/>
      <deletedField name="Column2599"/>
      <deletedField name="Column2600"/>
      <deletedField name="Column2601"/>
      <deletedField name="Column2602"/>
      <deletedField name="Column2603"/>
      <deletedField name="Column2604"/>
      <deletedField name="Column2605"/>
      <deletedField name="Column2606"/>
      <deletedField name="Column2607"/>
      <deletedField name="Column2608"/>
      <deletedField name="Column2609"/>
      <deletedField name="Column2610"/>
      <deletedField name="Column2611"/>
      <deletedField name="Column2612"/>
      <deletedField name="Column2613"/>
      <deletedField name="Column2614"/>
      <deletedField name="Column2615"/>
      <deletedField name="Column2616"/>
      <deletedField name="Column2617"/>
      <deletedField name="Column2618"/>
      <deletedField name="Column2619"/>
      <deletedField name="Column2620"/>
      <deletedField name="Column2621"/>
      <deletedField name="Column2622"/>
      <deletedField name="Column2623"/>
      <deletedField name="Column2624"/>
      <deletedField name="Column2625"/>
      <deletedField name="Column2626"/>
      <deletedField name="Column2627"/>
      <deletedField name="Column2628"/>
      <deletedField name="Column2629"/>
      <deletedField name="Column2630"/>
      <deletedField name="Column2631"/>
      <deletedField name="Column2632"/>
      <deletedField name="Column2633"/>
      <deletedField name="Column2634"/>
      <deletedField name="Column2635"/>
      <deletedField name="Column2636"/>
      <deletedField name="Column2637"/>
      <deletedField name="Column2638"/>
      <deletedField name="Column2639"/>
      <deletedField name="Column2640"/>
      <deletedField name="Column2641"/>
      <deletedField name="Column2642"/>
      <deletedField name="Column2643"/>
      <deletedField name="Column2644"/>
      <deletedField name="Column2645"/>
      <deletedField name="Column2646"/>
      <deletedField name="Column2647"/>
      <deletedField name="Column2648"/>
      <deletedField name="Column2649"/>
      <deletedField name="Column2650"/>
      <deletedField name="Column2651"/>
      <deletedField name="Column2652"/>
      <deletedField name="Column2653"/>
      <deletedField name="Column2654"/>
      <deletedField name="Column2655"/>
      <deletedField name="Column2656"/>
      <deletedField name="Column2657"/>
      <deletedField name="Column2658"/>
      <deletedField name="Column2659"/>
      <deletedField name="Column2660"/>
      <deletedField name="Column2661"/>
      <deletedField name="Column2662"/>
      <deletedField name="Column2663"/>
      <deletedField name="Column2664"/>
      <deletedField name="Column2665"/>
      <deletedField name="Column2666"/>
      <deletedField name="Column2667"/>
      <deletedField name="Column2668"/>
      <deletedField name="Column2669"/>
      <deletedField name="Column2670"/>
      <deletedField name="Column2671"/>
      <deletedField name="Column2672"/>
      <deletedField name="Column2673"/>
      <deletedField name="Column2674"/>
      <deletedField name="Column2675"/>
      <deletedField name="Column2676"/>
      <deletedField name="Column2677"/>
      <deletedField name="Column2678"/>
      <deletedField name="Column2679"/>
      <deletedField name="Column2680"/>
      <deletedField name="Column2681"/>
      <deletedField name="Column2682"/>
      <deletedField name="Column2683"/>
      <deletedField name="Column2684"/>
      <deletedField name="Column2685"/>
      <deletedField name="Column2686"/>
      <deletedField name="Column2687"/>
      <deletedField name="Column2688"/>
      <deletedField name="Column2689"/>
      <deletedField name="Column2690"/>
      <deletedField name="Column2691"/>
      <deletedField name="Column2692"/>
      <deletedField name="Column2693"/>
      <deletedField name="Column2694"/>
      <deletedField name="Column2695"/>
      <deletedField name="Column2696"/>
      <deletedField name="Column2697"/>
      <deletedField name="Column2698"/>
      <deletedField name="Column2699"/>
      <deletedField name="Column2700"/>
      <deletedField name="Column2701"/>
      <deletedField name="Column2702"/>
      <deletedField name="Column2703"/>
      <deletedField name="Column2704"/>
      <deletedField name="Column2705"/>
      <deletedField name="Column2706"/>
      <deletedField name="Column2707"/>
      <deletedField name="Column2708"/>
      <deletedField name="Column2709"/>
      <deletedField name="Column2710"/>
      <deletedField name="Column2711"/>
      <deletedField name="Column2712"/>
      <deletedField name="Column2713"/>
      <deletedField name="Column2714"/>
      <deletedField name="Column2715"/>
      <deletedField name="Column2716"/>
      <deletedField name="Column2717"/>
      <deletedField name="Column2718"/>
      <deletedField name="Column2719"/>
      <deletedField name="Column2720"/>
      <deletedField name="Column2721"/>
      <deletedField name="Column2722"/>
      <deletedField name="Column2723"/>
      <deletedField name="Column2724"/>
      <deletedField name="Column2725"/>
      <deletedField name="Column2726"/>
      <deletedField name="Column2727"/>
      <deletedField name="Column2728"/>
      <deletedField name="Column2729"/>
      <deletedField name="Column2730"/>
      <deletedField name="Column2731"/>
      <deletedField name="Column2732"/>
      <deletedField name="Column2733"/>
      <deletedField name="Column2734"/>
      <deletedField name="Column2735"/>
      <deletedField name="Column2736"/>
      <deletedField name="Column2737"/>
      <deletedField name="Column2738"/>
      <deletedField name="Column2739"/>
      <deletedField name="Column2740"/>
      <deletedField name="Column2741"/>
      <deletedField name="Column2742"/>
      <deletedField name="Column2743"/>
      <deletedField name="Column2744"/>
      <deletedField name="Column2745"/>
      <deletedField name="Column2746"/>
      <deletedField name="Column2747"/>
      <deletedField name="Column2748"/>
      <deletedField name="Column2749"/>
      <deletedField name="Column2750"/>
      <deletedField name="Column2751"/>
      <deletedField name="Column2752"/>
      <deletedField name="Column2753"/>
      <deletedField name="Column2754"/>
      <deletedField name="Column2755"/>
      <deletedField name="Column2756"/>
      <deletedField name="Column2757"/>
      <deletedField name="Column2758"/>
      <deletedField name="Column2759"/>
      <deletedField name="Column2760"/>
      <deletedField name="Column2761"/>
      <deletedField name="Column2762"/>
      <deletedField name="Column2763"/>
      <deletedField name="Column2764"/>
      <deletedField name="Column2765"/>
      <deletedField name="Column2766"/>
      <deletedField name="Column2767"/>
      <deletedField name="Column2768"/>
      <deletedField name="Column2769"/>
      <deletedField name="Column2770"/>
      <deletedField name="Column2771"/>
      <deletedField name="Column2772"/>
      <deletedField name="Column2773"/>
      <deletedField name="Column2774"/>
      <deletedField name="Column2775"/>
      <deletedField name="Column2776"/>
      <deletedField name="Column2777"/>
      <deletedField name="Column2778"/>
      <deletedField name="Column2779"/>
      <deletedField name="Column2780"/>
      <deletedField name="Column2781"/>
      <deletedField name="Column2782"/>
      <deletedField name="Column2783"/>
      <deletedField name="Column2784"/>
      <deletedField name="Column2785"/>
      <deletedField name="Column2786"/>
      <deletedField name="Column2787"/>
      <deletedField name="Column2788"/>
      <deletedField name="Column2789"/>
      <deletedField name="Column2790"/>
      <deletedField name="Column2791"/>
      <deletedField name="Column2792"/>
      <deletedField name="Column2793"/>
      <deletedField name="Column2794"/>
      <deletedField name="Column2795"/>
      <deletedField name="Column2796"/>
      <deletedField name="Column2797"/>
      <deletedField name="Column2798"/>
      <deletedField name="Column2799"/>
      <deletedField name="Column2800"/>
      <deletedField name="Column2801"/>
      <deletedField name="Column2802"/>
      <deletedField name="Column2803"/>
      <deletedField name="Column2804"/>
      <deletedField name="Column2805"/>
      <deletedField name="Column2806"/>
      <deletedField name="Column2807"/>
      <deletedField name="Column2808"/>
      <deletedField name="Column2809"/>
      <deletedField name="Column2810"/>
      <deletedField name="Column2811"/>
      <deletedField name="Column2812"/>
      <deletedField name="Column2813"/>
      <deletedField name="Column2814"/>
      <deletedField name="Column2815"/>
      <deletedField name="Column2816"/>
      <deletedField name="Column2817"/>
      <deletedField name="Column2818"/>
      <deletedField name="Column2819"/>
      <deletedField name="Column2820"/>
      <deletedField name="Column2821"/>
      <deletedField name="Column2822"/>
      <deletedField name="Column2823"/>
      <deletedField name="Column2824"/>
      <deletedField name="Column2825"/>
      <deletedField name="Column2826"/>
      <deletedField name="Column2827"/>
      <deletedField name="Column2828"/>
      <deletedField name="Column2829"/>
      <deletedField name="Column2830"/>
      <deletedField name="Column2831"/>
      <deletedField name="Column2832"/>
      <deletedField name="Column2833"/>
      <deletedField name="Column2834"/>
      <deletedField name="Column2835"/>
      <deletedField name="Column2836"/>
      <deletedField name="Column2837"/>
      <deletedField name="Column2838"/>
      <deletedField name="Column2839"/>
      <deletedField name="Column2840"/>
      <deletedField name="Column2841"/>
      <deletedField name="Column2842"/>
      <deletedField name="Column2843"/>
      <deletedField name="Column2844"/>
      <deletedField name="Column2845"/>
      <deletedField name="Column2846"/>
      <deletedField name="Column2847"/>
      <deletedField name="Column2848"/>
      <deletedField name="Column2849"/>
      <deletedField name="Column2850"/>
      <deletedField name="Column2851"/>
      <deletedField name="Column2852"/>
      <deletedField name="Column2853"/>
      <deletedField name="Column2854"/>
      <deletedField name="Column2855"/>
      <deletedField name="Column2856"/>
      <deletedField name="Column2857"/>
      <deletedField name="Column2858"/>
      <deletedField name="Column2859"/>
      <deletedField name="Column2860"/>
      <deletedField name="Column2861"/>
      <deletedField name="Column2862"/>
      <deletedField name="Column2863"/>
      <deletedField name="Column2864"/>
      <deletedField name="Column2865"/>
      <deletedField name="Column2866"/>
      <deletedField name="Column2867"/>
      <deletedField name="Column2868"/>
      <deletedField name="Column2869"/>
      <deletedField name="Column2870"/>
      <deletedField name="Column2871"/>
      <deletedField name="Column2872"/>
      <deletedField name="Column2873"/>
      <deletedField name="Column2874"/>
      <deletedField name="Column2875"/>
      <deletedField name="Column2876"/>
      <deletedField name="Column2877"/>
      <deletedField name="Column2878"/>
      <deletedField name="Column2879"/>
      <deletedField name="Column2880"/>
      <deletedField name="Column2881"/>
      <deletedField name="Column2882"/>
      <deletedField name="Column2883"/>
      <deletedField name="Column2884"/>
      <deletedField name="Column2885"/>
      <deletedField name="Column2886"/>
      <deletedField name="Column2887"/>
      <deletedField name="Column2888"/>
      <deletedField name="Column2889"/>
      <deletedField name="Column2890"/>
      <deletedField name="Column2891"/>
      <deletedField name="Column2892"/>
      <deletedField name="Column2893"/>
      <deletedField name="Column2894"/>
      <deletedField name="Column2895"/>
      <deletedField name="Column2896"/>
      <deletedField name="Column2897"/>
      <deletedField name="Column2898"/>
      <deletedField name="Column2899"/>
      <deletedField name="Column2900"/>
      <deletedField name="Column2901"/>
      <deletedField name="Column2902"/>
      <deletedField name="Column2903"/>
      <deletedField name="Column2904"/>
      <deletedField name="Column2905"/>
      <deletedField name="Column2906"/>
      <deletedField name="Column2907"/>
      <deletedField name="Column2908"/>
      <deletedField name="Column2909"/>
      <deletedField name="Column2910"/>
      <deletedField name="Column2911"/>
      <deletedField name="Column2912"/>
      <deletedField name="Column2913"/>
      <deletedField name="Column2914"/>
      <deletedField name="Column2915"/>
      <deletedField name="Column2916"/>
      <deletedField name="Column2917"/>
      <deletedField name="Column2918"/>
      <deletedField name="Column2919"/>
      <deletedField name="Column2920"/>
      <deletedField name="Column2921"/>
      <deletedField name="Column2922"/>
      <deletedField name="Column2923"/>
      <deletedField name="Column2924"/>
      <deletedField name="Column2925"/>
      <deletedField name="Column2926"/>
      <deletedField name="Column2927"/>
      <deletedField name="Column2928"/>
      <deletedField name="Column2929"/>
      <deletedField name="Column2930"/>
      <deletedField name="Column2931"/>
      <deletedField name="Column2932"/>
      <deletedField name="Column2933"/>
      <deletedField name="Column2934"/>
      <deletedField name="Column2935"/>
      <deletedField name="Column2936"/>
      <deletedField name="Column2937"/>
      <deletedField name="Column2938"/>
      <deletedField name="Column2939"/>
      <deletedField name="Column2940"/>
      <deletedField name="Column2941"/>
      <deletedField name="Column2942"/>
      <deletedField name="Column2943"/>
      <deletedField name="Column2944"/>
      <deletedField name="Column2945"/>
      <deletedField name="Column2946"/>
      <deletedField name="Column2947"/>
      <deletedField name="Column2948"/>
      <deletedField name="Column2949"/>
      <deletedField name="Column2950"/>
      <deletedField name="Column2951"/>
      <deletedField name="Column2952"/>
      <deletedField name="Column2953"/>
      <deletedField name="Column2954"/>
      <deletedField name="Column2955"/>
      <deletedField name="Column2956"/>
      <deletedField name="Column2957"/>
      <deletedField name="Column2958"/>
      <deletedField name="Column2959"/>
      <deletedField name="Column2960"/>
      <deletedField name="Column2961"/>
      <deletedField name="Column2962"/>
      <deletedField name="Column2963"/>
      <deletedField name="Column2964"/>
      <deletedField name="Column2965"/>
      <deletedField name="Column2966"/>
      <deletedField name="Column2967"/>
      <deletedField name="Column2968"/>
      <deletedField name="Column2969"/>
      <deletedField name="Column2970"/>
      <deletedField name="Column2971"/>
      <deletedField name="Column2972"/>
      <deletedField name="Column2973"/>
      <deletedField name="Column2974"/>
      <deletedField name="Column2975"/>
      <deletedField name="Column2976"/>
      <deletedField name="Column2977"/>
      <deletedField name="Column2978"/>
      <deletedField name="Column2979"/>
      <deletedField name="Column2980"/>
      <deletedField name="Column2981"/>
      <deletedField name="Column2982"/>
      <deletedField name="Column2983"/>
      <deletedField name="Column2984"/>
      <deletedField name="Column2985"/>
      <deletedField name="Column2986"/>
      <deletedField name="Column2987"/>
      <deletedField name="Column2988"/>
      <deletedField name="Column2989"/>
      <deletedField name="Column2990"/>
      <deletedField name="Column2991"/>
      <deletedField name="Column2992"/>
      <deletedField name="Column2993"/>
      <deletedField name="Column2994"/>
      <deletedField name="Column2995"/>
      <deletedField name="Column2996"/>
      <deletedField name="Column2997"/>
      <deletedField name="Column2998"/>
      <deletedField name="Column2999"/>
      <deletedField name="Column3000"/>
      <deletedField name="Column3001"/>
      <deletedField name="Column3002"/>
      <deletedField name="Column3003"/>
      <deletedField name="Column3004"/>
      <deletedField name="Column3005"/>
      <deletedField name="Column3006"/>
      <deletedField name="Column3007"/>
      <deletedField name="Column3008"/>
      <deletedField name="Column3009"/>
      <deletedField name="Column3010"/>
      <deletedField name="Column3011"/>
      <deletedField name="Column3012"/>
      <deletedField name="Column3013"/>
      <deletedField name="Column3014"/>
      <deletedField name="Column3015"/>
      <deletedField name="Column3016"/>
      <deletedField name="Column3017"/>
      <deletedField name="Column3018"/>
      <deletedField name="Column3019"/>
      <deletedField name="Column3020"/>
      <deletedField name="Column3021"/>
      <deletedField name="Column3022"/>
      <deletedField name="Column3023"/>
      <deletedField name="Column3024"/>
      <deletedField name="Column3025"/>
      <deletedField name="Column3026"/>
      <deletedField name="Column3027"/>
      <deletedField name="Column3028"/>
      <deletedField name="Column3029"/>
      <deletedField name="Column3030"/>
      <deletedField name="Column3031"/>
      <deletedField name="Column3032"/>
      <deletedField name="Column3033"/>
      <deletedField name="Column3034"/>
      <deletedField name="Column3035"/>
      <deletedField name="Column3036"/>
      <deletedField name="Column3037"/>
      <deletedField name="Column3038"/>
      <deletedField name="Column3039"/>
      <deletedField name="Column3040"/>
      <deletedField name="Column3041"/>
      <deletedField name="Column3042"/>
      <deletedField name="Column3043"/>
      <deletedField name="Column3044"/>
      <deletedField name="Column3045"/>
      <deletedField name="Column3046"/>
      <deletedField name="Column3047"/>
      <deletedField name="Column3048"/>
      <deletedField name="Column3049"/>
      <deletedField name="Column3050"/>
      <deletedField name="Column3051"/>
      <deletedField name="Column3052"/>
      <deletedField name="Column3053"/>
      <deletedField name="Column3054"/>
      <deletedField name="Column3055"/>
      <deletedField name="Column3056"/>
      <deletedField name="Column3057"/>
      <deletedField name="Column3058"/>
      <deletedField name="Column3059"/>
      <deletedField name="Column3060"/>
      <deletedField name="Column3061"/>
      <deletedField name="Column3062"/>
      <deletedField name="Column3063"/>
      <deletedField name="Column3064"/>
      <deletedField name="Column3065"/>
      <deletedField name="Column3066"/>
      <deletedField name="Column3067"/>
      <deletedField name="Column3068"/>
      <deletedField name="Column3069"/>
      <deletedField name="Column3070"/>
      <deletedField name="Column3071"/>
      <deletedField name="Column3072"/>
      <deletedField name="Column3073"/>
      <deletedField name="Column3074"/>
      <deletedField name="Column3075"/>
      <deletedField name="Column3076"/>
      <deletedField name="Column3077"/>
      <deletedField name="Column3078"/>
      <deletedField name="Column3079"/>
      <deletedField name="Column3080"/>
      <deletedField name="Column3081"/>
      <deletedField name="Column3082"/>
      <deletedField name="Column3083"/>
      <deletedField name="Column3084"/>
      <deletedField name="Column3085"/>
      <deletedField name="Column3086"/>
      <deletedField name="Column3087"/>
      <deletedField name="Column3088"/>
      <deletedField name="Column3089"/>
      <deletedField name="Column3090"/>
      <deletedField name="Column3091"/>
      <deletedField name="Column3092"/>
      <deletedField name="Column3093"/>
      <deletedField name="Column3094"/>
      <deletedField name="Column3095"/>
      <deletedField name="Column3096"/>
      <deletedField name="Column3097"/>
      <deletedField name="Column3098"/>
      <deletedField name="Column3099"/>
      <deletedField name="Column3100"/>
      <deletedField name="Column3101"/>
      <deletedField name="Column3102"/>
      <deletedField name="Column3103"/>
      <deletedField name="Column3104"/>
      <deletedField name="Column3105"/>
      <deletedField name="Column3106"/>
      <deletedField name="Column3107"/>
      <deletedField name="Column3108"/>
      <deletedField name="Column3109"/>
      <deletedField name="Column3110"/>
      <deletedField name="Column3111"/>
      <deletedField name="Column3112"/>
      <deletedField name="Column3113"/>
      <deletedField name="Column3114"/>
      <deletedField name="Column3115"/>
      <deletedField name="Column3116"/>
      <deletedField name="Column3117"/>
      <deletedField name="Column3118"/>
      <deletedField name="Column3119"/>
      <deletedField name="Column3120"/>
      <deletedField name="Column3121"/>
      <deletedField name="Column3122"/>
      <deletedField name="Column3123"/>
      <deletedField name="Column3124"/>
      <deletedField name="Column3125"/>
      <deletedField name="Column3126"/>
      <deletedField name="Column3127"/>
      <deletedField name="Column3128"/>
      <deletedField name="Column3129"/>
      <deletedField name="Column3130"/>
      <deletedField name="Column3131"/>
      <deletedField name="Column3132"/>
      <deletedField name="Column3133"/>
      <deletedField name="Column3134"/>
      <deletedField name="Column3135"/>
      <deletedField name="Column3136"/>
      <deletedField name="Column3137"/>
      <deletedField name="Column3138"/>
      <deletedField name="Column3139"/>
      <deletedField name="Column3140"/>
      <deletedField name="Column3141"/>
      <deletedField name="Column3142"/>
      <deletedField name="Column3143"/>
      <deletedField name="Column3144"/>
      <deletedField name="Column3145"/>
      <deletedField name="Column3146"/>
      <deletedField name="Column3147"/>
      <deletedField name="Column3148"/>
      <deletedField name="Column3149"/>
      <deletedField name="Column3150"/>
      <deletedField name="Column3151"/>
      <deletedField name="Column3152"/>
      <deletedField name="Column3153"/>
      <deletedField name="Column3154"/>
      <deletedField name="Column3155"/>
      <deletedField name="Column3156"/>
      <deletedField name="Column3157"/>
      <deletedField name="Column3158"/>
      <deletedField name="Column3159"/>
      <deletedField name="Column3160"/>
      <deletedField name="Column3161"/>
      <deletedField name="Column3162"/>
      <deletedField name="Column3163"/>
      <deletedField name="Column3164"/>
      <deletedField name="Column3165"/>
      <deletedField name="Column3166"/>
      <deletedField name="Column3167"/>
      <deletedField name="Column3168"/>
      <deletedField name="Column3169"/>
      <deletedField name="Column3170"/>
      <deletedField name="Column3171"/>
      <deletedField name="Column3172"/>
      <deletedField name="Column3173"/>
      <deletedField name="Column3174"/>
      <deletedField name="Column3175"/>
      <deletedField name="Column3176"/>
      <deletedField name="Column3177"/>
      <deletedField name="Column3178"/>
      <deletedField name="Column3179"/>
      <deletedField name="Column3180"/>
      <deletedField name="Column3181"/>
      <deletedField name="Column3182"/>
      <deletedField name="Column3183"/>
      <deletedField name="Column3184"/>
      <deletedField name="Column3185"/>
      <deletedField name="Column3186"/>
      <deletedField name="Column3187"/>
      <deletedField name="Column3188"/>
      <deletedField name="Column3189"/>
      <deletedField name="Column3190"/>
      <deletedField name="Column3191"/>
      <deletedField name="Column3192"/>
      <deletedField name="Column3193"/>
      <deletedField name="Column3194"/>
      <deletedField name="Column3195"/>
      <deletedField name="Column3196"/>
      <deletedField name="Column3197"/>
      <deletedField name="Column3198"/>
      <deletedField name="Column3199"/>
      <deletedField name="Column3200"/>
      <deletedField name="Column3201"/>
      <deletedField name="Column3202"/>
      <deletedField name="Column3203"/>
      <deletedField name="Column3204"/>
      <deletedField name="Column3205"/>
      <deletedField name="Column3206"/>
      <deletedField name="Column3207"/>
      <deletedField name="Column3208"/>
      <deletedField name="Column3209"/>
      <deletedField name="Column3210"/>
      <deletedField name="Column3211"/>
      <deletedField name="Column3212"/>
      <deletedField name="Column3213"/>
      <deletedField name="Column3214"/>
      <deletedField name="Column3215"/>
      <deletedField name="Column3216"/>
      <deletedField name="Column3217"/>
      <deletedField name="Column3218"/>
      <deletedField name="Column3219"/>
      <deletedField name="Column3220"/>
      <deletedField name="Column3221"/>
      <deletedField name="Column3222"/>
      <deletedField name="Column3223"/>
      <deletedField name="Column3224"/>
      <deletedField name="Column3225"/>
      <deletedField name="Column3226"/>
      <deletedField name="Column3227"/>
      <deletedField name="Column3228"/>
      <deletedField name="Column3229"/>
      <deletedField name="Column3230"/>
      <deletedField name="Column3231"/>
      <deletedField name="Column3232"/>
      <deletedField name="Column3233"/>
      <deletedField name="Column3234"/>
      <deletedField name="Column3235"/>
      <deletedField name="Column3236"/>
      <deletedField name="Column3237"/>
      <deletedField name="Column3238"/>
      <deletedField name="Column3239"/>
      <deletedField name="Column3240"/>
      <deletedField name="Column3241"/>
      <deletedField name="Column3242"/>
      <deletedField name="Column3243"/>
      <deletedField name="Column3244"/>
      <deletedField name="Column3245"/>
      <deletedField name="Column3246"/>
      <deletedField name="Column3247"/>
      <deletedField name="Column3248"/>
      <deletedField name="Column3249"/>
      <deletedField name="Column3250"/>
      <deletedField name="Column3251"/>
      <deletedField name="Column3252"/>
      <deletedField name="Column3253"/>
      <deletedField name="Column3254"/>
      <deletedField name="Column3255"/>
      <deletedField name="Column3256"/>
      <deletedField name="Column3257"/>
      <deletedField name="Column3258"/>
      <deletedField name="Column3259"/>
      <deletedField name="Column3260"/>
      <deletedField name="Column3261"/>
      <deletedField name="Column3262"/>
      <deletedField name="Column3263"/>
      <deletedField name="Column3264"/>
      <deletedField name="Column3265"/>
      <deletedField name="Column3266"/>
      <deletedField name="Column3267"/>
      <deletedField name="Column3268"/>
      <deletedField name="Column3269"/>
      <deletedField name="Column3270"/>
      <deletedField name="Column3271"/>
      <deletedField name="Column3272"/>
      <deletedField name="Column3273"/>
      <deletedField name="Column3274"/>
      <deletedField name="Column3275"/>
      <deletedField name="Column3276"/>
      <deletedField name="Column3277"/>
      <deletedField name="Column3278"/>
      <deletedField name="Column3279"/>
      <deletedField name="Column3280"/>
      <deletedField name="Column3281"/>
      <deletedField name="Column3282"/>
      <deletedField name="Column3283"/>
      <deletedField name="Column3284"/>
      <deletedField name="Column3285"/>
      <deletedField name="Column3286"/>
      <deletedField name="Column3287"/>
      <deletedField name="Column3288"/>
      <deletedField name="Column3289"/>
      <deletedField name="Column3290"/>
      <deletedField name="Column3291"/>
      <deletedField name="Column3292"/>
      <deletedField name="Column3293"/>
      <deletedField name="Column3294"/>
      <deletedField name="Column3295"/>
      <deletedField name="Column3296"/>
      <deletedField name="Column3297"/>
      <deletedField name="Column3298"/>
      <deletedField name="Column3299"/>
      <deletedField name="Column3300"/>
      <deletedField name="Column3301"/>
      <deletedField name="Column3302"/>
      <deletedField name="Column3303"/>
      <deletedField name="Column3304"/>
      <deletedField name="Column3305"/>
      <deletedField name="Column3306"/>
      <deletedField name="Column3307"/>
      <deletedField name="Column3308"/>
      <deletedField name="Column3309"/>
      <deletedField name="Column3310"/>
      <deletedField name="Column3311"/>
      <deletedField name="Column3312"/>
      <deletedField name="Column3313"/>
      <deletedField name="Column3314"/>
      <deletedField name="Column3315"/>
      <deletedField name="Column3316"/>
      <deletedField name="Column3317"/>
      <deletedField name="Column3318"/>
      <deletedField name="Column3319"/>
      <deletedField name="Column3320"/>
      <deletedField name="Column3321"/>
      <deletedField name="Column3322"/>
      <deletedField name="Column3323"/>
      <deletedField name="Column3324"/>
      <deletedField name="Column3325"/>
      <deletedField name="Column3326"/>
      <deletedField name="Column3327"/>
      <deletedField name="Column3328"/>
      <deletedField name="Column3329"/>
      <deletedField name="Column3330"/>
      <deletedField name="Column3331"/>
      <deletedField name="Column3332"/>
      <deletedField name="Column3333"/>
      <deletedField name="Column3334"/>
      <deletedField name="Column3335"/>
      <deletedField name="Column3336"/>
      <deletedField name="Column3337"/>
      <deletedField name="Column3338"/>
      <deletedField name="Column3339"/>
      <deletedField name="Column3340"/>
      <deletedField name="Column3341"/>
      <deletedField name="Column3342"/>
      <deletedField name="Column3343"/>
      <deletedField name="Column3344"/>
      <deletedField name="Column3345"/>
      <deletedField name="Column3346"/>
      <deletedField name="Column3347"/>
      <deletedField name="Column3348"/>
      <deletedField name="Column3349"/>
      <deletedField name="Column3350"/>
      <deletedField name="Column3351"/>
      <deletedField name="Column3352"/>
      <deletedField name="Column3353"/>
      <deletedField name="Column3354"/>
      <deletedField name="Column3355"/>
      <deletedField name="Column3356"/>
      <deletedField name="Column3357"/>
      <deletedField name="Column3358"/>
      <deletedField name="Column3359"/>
      <deletedField name="Column3360"/>
      <deletedField name="Column3361"/>
      <deletedField name="Column3362"/>
      <deletedField name="Column3363"/>
      <deletedField name="Column3364"/>
      <deletedField name="Column3365"/>
      <deletedField name="Column3366"/>
      <deletedField name="Column3367"/>
      <deletedField name="Column3368"/>
      <deletedField name="Column3369"/>
      <deletedField name="Column3370"/>
      <deletedField name="Column3371"/>
      <deletedField name="Column3372"/>
      <deletedField name="Column3373"/>
      <deletedField name="Column3374"/>
      <deletedField name="Column3375"/>
      <deletedField name="Column3376"/>
      <deletedField name="Column3377"/>
      <deletedField name="Column3378"/>
      <deletedField name="Column3379"/>
      <deletedField name="Column3380"/>
      <deletedField name="Column3381"/>
      <deletedField name="Column3382"/>
      <deletedField name="Column3383"/>
      <deletedField name="Column3384"/>
      <deletedField name="Column3385"/>
      <deletedField name="Column3386"/>
      <deletedField name="Column3387"/>
      <deletedField name="Column3388"/>
      <deletedField name="Column3389"/>
      <deletedField name="Column3390"/>
      <deletedField name="Column3391"/>
      <deletedField name="Column3392"/>
      <deletedField name="Column3393"/>
      <deletedField name="Column3394"/>
      <deletedField name="Column3395"/>
      <deletedField name="Column3396"/>
      <deletedField name="Column3397"/>
      <deletedField name="Column3398"/>
      <deletedField name="Column3399"/>
      <deletedField name="Column3400"/>
      <deletedField name="Column3401"/>
      <deletedField name="Column3402"/>
      <deletedField name="Column3403"/>
      <deletedField name="Column3404"/>
      <deletedField name="Column3405"/>
      <deletedField name="Column3406"/>
      <deletedField name="Column3407"/>
      <deletedField name="Column3408"/>
      <deletedField name="Column3409"/>
      <deletedField name="Column3410"/>
      <deletedField name="Column3411"/>
      <deletedField name="Column3412"/>
      <deletedField name="Column3413"/>
      <deletedField name="Column3414"/>
      <deletedField name="Column3415"/>
      <deletedField name="Column3416"/>
      <deletedField name="Column3417"/>
      <deletedField name="Column3418"/>
      <deletedField name="Column3419"/>
      <deletedField name="Column3420"/>
      <deletedField name="Column3421"/>
      <deletedField name="Column3422"/>
      <deletedField name="Column3423"/>
      <deletedField name="Column3424"/>
      <deletedField name="Column3425"/>
      <deletedField name="Column3426"/>
      <deletedField name="Column3427"/>
      <deletedField name="Column3428"/>
      <deletedField name="Column3429"/>
      <deletedField name="Column3430"/>
      <deletedField name="Column3431"/>
      <deletedField name="Column3432"/>
      <deletedField name="Column3433"/>
      <deletedField name="Column3434"/>
      <deletedField name="Column3435"/>
      <deletedField name="Column3436"/>
      <deletedField name="Column3437"/>
      <deletedField name="Column3438"/>
      <deletedField name="Column3439"/>
      <deletedField name="Column3440"/>
      <deletedField name="Column3441"/>
      <deletedField name="Column3442"/>
      <deletedField name="Column3443"/>
      <deletedField name="Column3444"/>
      <deletedField name="Column3445"/>
      <deletedField name="Column3446"/>
      <deletedField name="Column3447"/>
      <deletedField name="Column3448"/>
      <deletedField name="Column3449"/>
      <deletedField name="Column3450"/>
      <deletedField name="Column3451"/>
      <deletedField name="Column3452"/>
      <deletedField name="Column3453"/>
      <deletedField name="Column3454"/>
      <deletedField name="Column3455"/>
      <deletedField name="Column3456"/>
      <deletedField name="Column3457"/>
      <deletedField name="Column3458"/>
      <deletedField name="Column3459"/>
      <deletedField name="Column3460"/>
      <deletedField name="Column3461"/>
      <deletedField name="Column3462"/>
      <deletedField name="Column3463"/>
      <deletedField name="Column3464"/>
      <deletedField name="Column3465"/>
      <deletedField name="Column3466"/>
      <deletedField name="Column3467"/>
      <deletedField name="Column3468"/>
      <deletedField name="Column3469"/>
      <deletedField name="Column3470"/>
      <deletedField name="Column3471"/>
      <deletedField name="Column3472"/>
      <deletedField name="Column3473"/>
      <deletedField name="Column3474"/>
      <deletedField name="Column3475"/>
      <deletedField name="Column3476"/>
      <deletedField name="Column3477"/>
      <deletedField name="Column3478"/>
      <deletedField name="Column3479"/>
      <deletedField name="Column3480"/>
      <deletedField name="Column3481"/>
      <deletedField name="Column3482"/>
      <deletedField name="Column3483"/>
      <deletedField name="Column3484"/>
      <deletedField name="Column3485"/>
      <deletedField name="Column3486"/>
      <deletedField name="Column3487"/>
      <deletedField name="Column3488"/>
      <deletedField name="Column3489"/>
      <deletedField name="Column3490"/>
      <deletedField name="Column3491"/>
      <deletedField name="Column3492"/>
      <deletedField name="Column3493"/>
      <deletedField name="Column3494"/>
      <deletedField name="Column3495"/>
      <deletedField name="Column3496"/>
      <deletedField name="Column3497"/>
      <deletedField name="Column3498"/>
      <deletedField name="Column3499"/>
      <deletedField name="Column3500"/>
      <deletedField name="Column3501"/>
      <deletedField name="Column3502"/>
      <deletedField name="Column3503"/>
      <deletedField name="Column3504"/>
      <deletedField name="Column3505"/>
      <deletedField name="Column3506"/>
      <deletedField name="Column3507"/>
      <deletedField name="Column3508"/>
      <deletedField name="Column3509"/>
      <deletedField name="Column3510"/>
      <deletedField name="Column3511"/>
      <deletedField name="Column3512"/>
      <deletedField name="Column3513"/>
      <deletedField name="Column3514"/>
      <deletedField name="Column3515"/>
      <deletedField name="Column3516"/>
      <deletedField name="Column3517"/>
      <deletedField name="Column3518"/>
      <deletedField name="Column3519"/>
      <deletedField name="Column3520"/>
      <deletedField name="Column3521"/>
      <deletedField name="Column3522"/>
      <deletedField name="Column3523"/>
      <deletedField name="Column3524"/>
      <deletedField name="Column3525"/>
      <deletedField name="Column3526"/>
      <deletedField name="Column3527"/>
      <deletedField name="Column3528"/>
      <deletedField name="Column3529"/>
      <deletedField name="Column3530"/>
      <deletedField name="Column3531"/>
      <deletedField name="Column3532"/>
      <deletedField name="Column3533"/>
      <deletedField name="Column3534"/>
      <deletedField name="Column3535"/>
      <deletedField name="Column3536"/>
      <deletedField name="Column3537"/>
      <deletedField name="Column3538"/>
      <deletedField name="Column3539"/>
      <deletedField name="Column3540"/>
      <deletedField name="Column3541"/>
      <deletedField name="Column3542"/>
      <deletedField name="Column3543"/>
      <deletedField name="Column3544"/>
      <deletedField name="Column3545"/>
      <deletedField name="Column3546"/>
      <deletedField name="Column3547"/>
      <deletedField name="Column3548"/>
      <deletedField name="Column3549"/>
      <deletedField name="Column3550"/>
      <deletedField name="Column3551"/>
      <deletedField name="Column3552"/>
      <deletedField name="Column3553"/>
      <deletedField name="Column3554"/>
      <deletedField name="Column3555"/>
      <deletedField name="Column3556"/>
      <deletedField name="Column3557"/>
      <deletedField name="Column3558"/>
      <deletedField name="Column3559"/>
      <deletedField name="Column3560"/>
      <deletedField name="Column3561"/>
      <deletedField name="Column3562"/>
      <deletedField name="Column3563"/>
      <deletedField name="Column3564"/>
      <deletedField name="Column3565"/>
      <deletedField name="Column3566"/>
      <deletedField name="Column3567"/>
      <deletedField name="Column3568"/>
      <deletedField name="Column3569"/>
      <deletedField name="Column3570"/>
      <deletedField name="Column3571"/>
      <deletedField name="Column3572"/>
      <deletedField name="Column3573"/>
      <deletedField name="Column3574"/>
      <deletedField name="Column3575"/>
      <deletedField name="Column3576"/>
      <deletedField name="Column3577"/>
      <deletedField name="Column3578"/>
      <deletedField name="Column3579"/>
      <deletedField name="Column3580"/>
      <deletedField name="Column3581"/>
      <deletedField name="Column3582"/>
      <deletedField name="Column3583"/>
      <deletedField name="Column3584"/>
      <deletedField name="Column3585"/>
      <deletedField name="Column3586"/>
      <deletedField name="Column3587"/>
      <deletedField name="Column3588"/>
      <deletedField name="Column3589"/>
      <deletedField name="Column3590"/>
      <deletedField name="Column3591"/>
      <deletedField name="Column3592"/>
      <deletedField name="Column3593"/>
      <deletedField name="Column3594"/>
      <deletedField name="Column3595"/>
      <deletedField name="Column3596"/>
      <deletedField name="Column3597"/>
      <deletedField name="Column3598"/>
      <deletedField name="Column3599"/>
      <deletedField name="Column3600"/>
      <deletedField name="Column3601"/>
      <deletedField name="Column3602"/>
      <deletedField name="Column3603"/>
      <deletedField name="Column3604"/>
      <deletedField name="Column3605"/>
      <deletedField name="Column3606"/>
      <deletedField name="Column3607"/>
      <deletedField name="Column3608"/>
      <deletedField name="Column3609"/>
      <deletedField name="Column3610"/>
      <deletedField name="Column3611"/>
      <deletedField name="Column3612"/>
      <deletedField name="Column3613"/>
      <deletedField name="Column3614"/>
      <deletedField name="Column3615"/>
      <deletedField name="Column3616"/>
      <deletedField name="Column3617"/>
      <deletedField name="Column3618"/>
      <deletedField name="Column3619"/>
      <deletedField name="Column3620"/>
      <deletedField name="Column3621"/>
      <deletedField name="Column3622"/>
      <deletedField name="Column3623"/>
      <deletedField name="Column3624"/>
      <deletedField name="Column3625"/>
      <deletedField name="Column3626"/>
      <deletedField name="Column3627"/>
      <deletedField name="Column3628"/>
      <deletedField name="Column3629"/>
      <deletedField name="Column3630"/>
      <deletedField name="Column3631"/>
      <deletedField name="Column3632"/>
      <deletedField name="Column3633"/>
      <deletedField name="Column3634"/>
      <deletedField name="Column3635"/>
      <deletedField name="Column3636"/>
      <deletedField name="Column3637"/>
      <deletedField name="Column3638"/>
      <deletedField name="Column3639"/>
      <deletedField name="Column3640"/>
      <deletedField name="Column3641"/>
      <deletedField name="Column3642"/>
      <deletedField name="Column3643"/>
      <deletedField name="Column3644"/>
      <deletedField name="Column3645"/>
      <deletedField name="Column3646"/>
      <deletedField name="Column3647"/>
      <deletedField name="Column3648"/>
      <deletedField name="Column3649"/>
      <deletedField name="Column3650"/>
      <deletedField name="Column3651"/>
      <deletedField name="Column3652"/>
      <deletedField name="Column3653"/>
      <deletedField name="Column3654"/>
      <deletedField name="Column3655"/>
      <deletedField name="Column3656"/>
      <deletedField name="Column3657"/>
      <deletedField name="Column3658"/>
      <deletedField name="Column3659"/>
      <deletedField name="Column3660"/>
      <deletedField name="Column3661"/>
      <deletedField name="Column3662"/>
      <deletedField name="Column3663"/>
      <deletedField name="Column3664"/>
      <deletedField name="Column3665"/>
      <deletedField name="Column3666"/>
      <deletedField name="Column3667"/>
      <deletedField name="Column3668"/>
      <deletedField name="Column3669"/>
      <deletedField name="Column3670"/>
      <deletedField name="Column3671"/>
      <deletedField name="Column3672"/>
      <deletedField name="Column3673"/>
      <deletedField name="Column3674"/>
      <deletedField name="Column3675"/>
      <deletedField name="Column3676"/>
      <deletedField name="Column3677"/>
      <deletedField name="Column3678"/>
      <deletedField name="Column3679"/>
      <deletedField name="Column3680"/>
      <deletedField name="Column3681"/>
      <deletedField name="Column3682"/>
      <deletedField name="Column3683"/>
      <deletedField name="Column3684"/>
      <deletedField name="Column3685"/>
      <deletedField name="Column3686"/>
      <deletedField name="Column3687"/>
      <deletedField name="Column3688"/>
      <deletedField name="Column3689"/>
      <deletedField name="Column3690"/>
      <deletedField name="Column3691"/>
      <deletedField name="Column3692"/>
      <deletedField name="Column3693"/>
      <deletedField name="Column3694"/>
      <deletedField name="Column3695"/>
      <deletedField name="Column3696"/>
      <deletedField name="Column3697"/>
      <deletedField name="Column3698"/>
      <deletedField name="Column3699"/>
      <deletedField name="Column3700"/>
      <deletedField name="Column3701"/>
      <deletedField name="Column3702"/>
      <deletedField name="Column3703"/>
      <deletedField name="Column3704"/>
      <deletedField name="Column3705"/>
      <deletedField name="Column3706"/>
      <deletedField name="Column3707"/>
      <deletedField name="Column3708"/>
      <deletedField name="Column3709"/>
      <deletedField name="Column3710"/>
      <deletedField name="Column3711"/>
      <deletedField name="Column3712"/>
      <deletedField name="Column3713"/>
      <deletedField name="Column3714"/>
      <deletedField name="Column3715"/>
      <deletedField name="Column3716"/>
      <deletedField name="Column3717"/>
      <deletedField name="Column3718"/>
      <deletedField name="Column3719"/>
      <deletedField name="Column3720"/>
      <deletedField name="Column3721"/>
      <deletedField name="Column3722"/>
      <deletedField name="Column3723"/>
      <deletedField name="Column3724"/>
      <deletedField name="Column3725"/>
      <deletedField name="Column3726"/>
      <deletedField name="Column3727"/>
      <deletedField name="Column3728"/>
      <deletedField name="Column3729"/>
      <deletedField name="Column3730"/>
      <deletedField name="Column3731"/>
      <deletedField name="Column3732"/>
      <deletedField name="Column3733"/>
      <deletedField name="Column3734"/>
      <deletedField name="Column3735"/>
      <deletedField name="Column3736"/>
      <deletedField name="Column3737"/>
      <deletedField name="Column3738"/>
      <deletedField name="Column3739"/>
      <deletedField name="Column3740"/>
      <deletedField name="Column3741"/>
      <deletedField name="Column3742"/>
      <deletedField name="Column3743"/>
      <deletedField name="Column3744"/>
      <deletedField name="Column3745"/>
      <deletedField name="Column3746"/>
      <deletedField name="Column3747"/>
      <deletedField name="Column3748"/>
      <deletedField name="Column3749"/>
      <deletedField name="Column3750"/>
      <deletedField name="Column3751"/>
      <deletedField name="Column3752"/>
      <deletedField name="Column3753"/>
      <deletedField name="Column3754"/>
      <deletedField name="Column3755"/>
      <deletedField name="Column3756"/>
      <deletedField name="Column3757"/>
      <deletedField name="Column3758"/>
      <deletedField name="Column3759"/>
      <deletedField name="Column3760"/>
      <deletedField name="Column3761"/>
      <deletedField name="Column3762"/>
      <deletedField name="Column3763"/>
      <deletedField name="Column3764"/>
      <deletedField name="Column3765"/>
      <deletedField name="Column3766"/>
      <deletedField name="Column3767"/>
      <deletedField name="Column3768"/>
      <deletedField name="Column3769"/>
      <deletedField name="Column3770"/>
      <deletedField name="Column3771"/>
      <deletedField name="Column3772"/>
      <deletedField name="Column3773"/>
      <deletedField name="Column3774"/>
      <deletedField name="Column3775"/>
      <deletedField name="Column3776"/>
      <deletedField name="Column3777"/>
      <deletedField name="Column3778"/>
      <deletedField name="Column3779"/>
      <deletedField name="Column3780"/>
      <deletedField name="Column3781"/>
      <deletedField name="Column3782"/>
      <deletedField name="Column3783"/>
      <deletedField name="Column3784"/>
      <deletedField name="Column3785"/>
      <deletedField name="Column3786"/>
      <deletedField name="Column3787"/>
      <deletedField name="Column3788"/>
      <deletedField name="Column3789"/>
      <deletedField name="Column3790"/>
      <deletedField name="Column3791"/>
      <deletedField name="Column3792"/>
      <deletedField name="Column3793"/>
      <deletedField name="Column3794"/>
      <deletedField name="Column3795"/>
      <deletedField name="Column3796"/>
      <deletedField name="Column3797"/>
      <deletedField name="Column3798"/>
      <deletedField name="Column3799"/>
      <deletedField name="Column3800"/>
      <deletedField name="Column3801"/>
      <deletedField name="Column3802"/>
      <deletedField name="Column3803"/>
      <deletedField name="Column3804"/>
      <deletedField name="Column3805"/>
      <deletedField name="Column3806"/>
      <deletedField name="Column3807"/>
      <deletedField name="Column3808"/>
      <deletedField name="Column3809"/>
      <deletedField name="Column3810"/>
      <deletedField name="Column3811"/>
      <deletedField name="Column3812"/>
      <deletedField name="Column3813"/>
      <deletedField name="Column3814"/>
      <deletedField name="Column3815"/>
      <deletedField name="Column3816"/>
      <deletedField name="Column3817"/>
      <deletedField name="Column3818"/>
      <deletedField name="Column3819"/>
      <deletedField name="Column3820"/>
      <deletedField name="Column3821"/>
      <deletedField name="Column3822"/>
      <deletedField name="Column3823"/>
      <deletedField name="Column3824"/>
      <deletedField name="Column3825"/>
      <deletedField name="Column3826"/>
      <deletedField name="Column3827"/>
      <deletedField name="Column3828"/>
      <deletedField name="Column3829"/>
      <deletedField name="Column3830"/>
      <deletedField name="Column3831"/>
      <deletedField name="Column3832"/>
      <deletedField name="Column3833"/>
      <deletedField name="Column3834"/>
      <deletedField name="Column3835"/>
      <deletedField name="Column3836"/>
      <deletedField name="Column3837"/>
      <deletedField name="Column3838"/>
      <deletedField name="Column3839"/>
      <deletedField name="Column3840"/>
      <deletedField name="Column3841"/>
      <deletedField name="Column3842"/>
      <deletedField name="Column3843"/>
      <deletedField name="Column3844"/>
      <deletedField name="Column3845"/>
      <deletedField name="Column3846"/>
      <deletedField name="Column3847"/>
      <deletedField name="Column3848"/>
      <deletedField name="Column3849"/>
      <deletedField name="Column3850"/>
      <deletedField name="Column3851"/>
      <deletedField name="Column3852"/>
      <deletedField name="Column3853"/>
      <deletedField name="Column3854"/>
      <deletedField name="Column3855"/>
      <deletedField name="Column3856"/>
      <deletedField name="Column3857"/>
      <deletedField name="Column3858"/>
      <deletedField name="Column3859"/>
      <deletedField name="Column3860"/>
      <deletedField name="Column3861"/>
      <deletedField name="Column3862"/>
      <deletedField name="Column3863"/>
      <deletedField name="Column3864"/>
      <deletedField name="Column3865"/>
      <deletedField name="Column3866"/>
      <deletedField name="Column3867"/>
      <deletedField name="Column3868"/>
      <deletedField name="Column3869"/>
      <deletedField name="Column3870"/>
      <deletedField name="Column3871"/>
      <deletedField name="Column3872"/>
      <deletedField name="Column3873"/>
      <deletedField name="Column3874"/>
      <deletedField name="Column3875"/>
      <deletedField name="Column3876"/>
      <deletedField name="Column3877"/>
      <deletedField name="Column3878"/>
      <deletedField name="Column3879"/>
      <deletedField name="Column3880"/>
      <deletedField name="Column3881"/>
      <deletedField name="Column3882"/>
      <deletedField name="Column3883"/>
      <deletedField name="Column3884"/>
      <deletedField name="Column3885"/>
      <deletedField name="Column3886"/>
      <deletedField name="Column3887"/>
      <deletedField name="Column3888"/>
      <deletedField name="Column3889"/>
      <deletedField name="Column3890"/>
      <deletedField name="Column3891"/>
      <deletedField name="Column3892"/>
      <deletedField name="Column3893"/>
      <deletedField name="Column3894"/>
      <deletedField name="Column3895"/>
      <deletedField name="Column3896"/>
      <deletedField name="Column3897"/>
      <deletedField name="Column3898"/>
      <deletedField name="Column3899"/>
      <deletedField name="Column3900"/>
      <deletedField name="Column3901"/>
      <deletedField name="Column3902"/>
      <deletedField name="Column3903"/>
      <deletedField name="Column3904"/>
      <deletedField name="Column3905"/>
      <deletedField name="Column3906"/>
      <deletedField name="Column3907"/>
      <deletedField name="Column3908"/>
      <deletedField name="Column3909"/>
      <deletedField name="Column3910"/>
      <deletedField name="Column3911"/>
      <deletedField name="Column3912"/>
      <deletedField name="Column3913"/>
      <deletedField name="Column3914"/>
      <deletedField name="Column3915"/>
      <deletedField name="Column3916"/>
      <deletedField name="Column3917"/>
      <deletedField name="Column3918"/>
      <deletedField name="Column3919"/>
      <deletedField name="Column3920"/>
      <deletedField name="Column3921"/>
      <deletedField name="Column3922"/>
      <deletedField name="Column3923"/>
      <deletedField name="Column3924"/>
      <deletedField name="Column3925"/>
      <deletedField name="Column3926"/>
      <deletedField name="Column3927"/>
      <deletedField name="Column3928"/>
      <deletedField name="Column3929"/>
      <deletedField name="Column3930"/>
      <deletedField name="Column3931"/>
      <deletedField name="Column3932"/>
      <deletedField name="Column3933"/>
      <deletedField name="Column3934"/>
      <deletedField name="Column3935"/>
      <deletedField name="Column3936"/>
      <deletedField name="Column3937"/>
      <deletedField name="Column3938"/>
      <deletedField name="Column3939"/>
      <deletedField name="Column3940"/>
      <deletedField name="Column3941"/>
      <deletedField name="Column3942"/>
      <deletedField name="Column3943"/>
      <deletedField name="Column3944"/>
      <deletedField name="Column3945"/>
      <deletedField name="Column3946"/>
      <deletedField name="Column3947"/>
      <deletedField name="Column3948"/>
      <deletedField name="Column3949"/>
      <deletedField name="Column3950"/>
      <deletedField name="Column3951"/>
      <deletedField name="Column3952"/>
      <deletedField name="Column3953"/>
      <deletedField name="Column3954"/>
      <deletedField name="Column3955"/>
      <deletedField name="Column3956"/>
      <deletedField name="Column3957"/>
      <deletedField name="Column5380"/>
      <deletedField name="Column195"/>
      <deletedField name="Column5544"/>
      <deletedField name="Column5545"/>
      <deletedField name="Column5546"/>
      <deletedField name="Column5547"/>
      <deletedField name="Column5548"/>
      <deletedField name="Column5549"/>
      <deletedField name="Column5550"/>
      <deletedField name="Column5551"/>
      <deletedField name="Column5552"/>
      <deletedField name="Column5553"/>
      <deletedField name="Column5554"/>
      <deletedField name="Column5555"/>
      <deletedField name="Column5556"/>
      <deletedField name="Column5557"/>
      <deletedField name="Column5558"/>
      <deletedField name="Column5559"/>
      <deletedField name="Column5560"/>
      <deletedField name="Column5561"/>
      <deletedField name="Column5562"/>
      <deletedField name="Column5563"/>
      <deletedField name="Column5564"/>
      <deletedField name="Column5565"/>
      <deletedField name="Column5566"/>
      <deletedField name="Column5567"/>
      <deletedField name="Column5568"/>
      <deletedField name="Column5569"/>
      <deletedField name="Column5570"/>
      <deletedField name="Column5571"/>
      <deletedField name="Column5572"/>
      <deletedField name="Column5573"/>
      <deletedField name="Column5574"/>
      <deletedField name="Column5575"/>
      <deletedField name="Column5576"/>
      <deletedField name="Column5577"/>
      <deletedField name="Column5578"/>
      <deletedField name="Column5579"/>
      <deletedField name="Column5580"/>
      <deletedField name="Column5581"/>
      <deletedField name="Column5582"/>
      <deletedField name="Column5583"/>
      <deletedField name="Column5584"/>
      <deletedField name="Column5585"/>
      <deletedField name="Column5586"/>
      <deletedField name="Column5587"/>
      <deletedField name="Column5588"/>
      <deletedField name="Column5589"/>
      <deletedField name="Column5590"/>
      <deletedField name="Column5591"/>
      <deletedField name="Column5592"/>
      <deletedField name="Column5593"/>
      <deletedField name="Column5594"/>
      <deletedField name="Column5595"/>
      <deletedField name="Column5596"/>
      <deletedField name="Column5597"/>
      <deletedField name="Column5598"/>
      <deletedField name="Column5599"/>
      <deletedField name="Column5600"/>
      <deletedField name="Column5601"/>
      <deletedField name="Column5602"/>
      <deletedField name="Column5603"/>
      <deletedField name="Column5604"/>
      <deletedField name="Column5605"/>
      <deletedField name="Column5606"/>
      <deletedField name="Column5607"/>
      <deletedField name="Column5608"/>
      <deletedField name="Column5609"/>
      <deletedField name="Column5610"/>
      <deletedField name="Column5611"/>
      <deletedField name="Column5612"/>
      <deletedField name="Column5613"/>
      <deletedField name="Column5614"/>
      <deletedField name="Column5615"/>
      <deletedField name="Column5616"/>
      <deletedField name="Column5617"/>
      <deletedField name="Column5618"/>
      <deletedField name="Column5619"/>
      <deletedField name="Column5620"/>
      <deletedField name="Column5621"/>
      <deletedField name="Column5622"/>
      <deletedField name="Column5623"/>
      <deletedField name="Column5624"/>
      <deletedField name="Column5625"/>
      <deletedField name="Column5626"/>
      <deletedField name="Column5627"/>
      <deletedField name="Column5628"/>
      <deletedField name="Column5629"/>
      <deletedField name="Column5630"/>
      <deletedField name="Column5631"/>
      <deletedField name="Column5632"/>
      <deletedField name="Column5633"/>
      <deletedField name="Column5634"/>
      <deletedField name="Column5635"/>
      <deletedField name="Column5636"/>
      <deletedField name="Column5637"/>
      <deletedField name="Column5638"/>
      <deletedField name="Column5639"/>
      <deletedField name="Column5640"/>
      <deletedField name="Column5641"/>
      <deletedField name="Column5642"/>
      <deletedField name="Column5643"/>
      <deletedField name="Column5644"/>
      <deletedField name="Column5645"/>
      <deletedField name="Column5646"/>
      <deletedField name="Column5647"/>
      <deletedField name="Column5648"/>
      <deletedField name="Column5649"/>
      <deletedField name="Column5650"/>
      <deletedField name="Column5651"/>
      <deletedField name="Column5652"/>
      <deletedField name="Column5653"/>
      <deletedField name="Column5654"/>
      <deletedField name="Column5655"/>
      <deletedField name="Column5656"/>
      <deletedField name="Column5657"/>
      <deletedField name="Column5658"/>
      <deletedField name="Column5659"/>
      <deletedField name="Column5660"/>
      <deletedField name="Column5661"/>
      <deletedField name="Column5662"/>
      <deletedField name="Column5663"/>
      <deletedField name="Column5664"/>
      <deletedField name="Column5665"/>
      <deletedField name="Column5666"/>
      <deletedField name="Column5667"/>
      <deletedField name="Column5668"/>
      <deletedField name="Column5669"/>
      <deletedField name="Column5670"/>
      <deletedField name="Column5671"/>
      <deletedField name="Column5672"/>
      <deletedField name="Column5673"/>
      <deletedField name="Column5674"/>
      <deletedField name="Column5675"/>
      <deletedField name="Column5676"/>
      <deletedField name="Column5677"/>
      <deletedField name="Column5678"/>
      <deletedField name="Column5679"/>
      <deletedField name="Column5680"/>
      <deletedField name="Column5681"/>
      <deletedField name="Column5682"/>
      <deletedField name="Column5683"/>
      <deletedField name="Column5684"/>
      <deletedField name="Column5685"/>
      <deletedField name="Column5686"/>
      <deletedField name="Column5687"/>
      <deletedField name="Column5688"/>
      <deletedField name="Column5689"/>
      <deletedField name="Column5690"/>
      <deletedField name="Column5691"/>
      <deletedField name="Column5692"/>
      <deletedField name="Column5693"/>
      <deletedField name="Column5694"/>
      <deletedField name="Column5695"/>
      <deletedField name="Column5696"/>
      <deletedField name="Column5697"/>
      <deletedField name="Column5698"/>
      <deletedField name="Column5699"/>
      <deletedField name="Column5700"/>
      <deletedField name="Column5701"/>
      <deletedField name="Column5702"/>
      <deletedField name="Column5703"/>
      <deletedField name="Column5704"/>
      <deletedField name="Column5705"/>
      <deletedField name="Column5706"/>
      <deletedField name="Column5707"/>
      <deletedField name="Column5708"/>
      <deletedField name="Column5709"/>
      <deletedField name="Column5710"/>
      <deletedField name="Column5711"/>
      <deletedField name="Column5712"/>
      <deletedField name="Column5713"/>
      <deletedField name="Column5714"/>
      <deletedField name="Column5715"/>
      <deletedField name="Column5716"/>
      <deletedField name="Column5717"/>
      <deletedField name="Column5718"/>
      <deletedField name="Column5719"/>
      <deletedField name="Column5720"/>
      <deletedField name="Column5721"/>
      <deletedField name="Column5722"/>
      <deletedField name="Column5723"/>
      <deletedField name="Column5724"/>
      <deletedField name="Column5725"/>
      <deletedField name="Column5726"/>
      <deletedField name="Column5727"/>
      <deletedField name="Column5728"/>
      <deletedField name="Column5729"/>
      <deletedField name="Column5730"/>
      <deletedField name="Column5731"/>
      <deletedField name="Column5732"/>
      <deletedField name="Column5733"/>
      <deletedField name="Column5734"/>
      <deletedField name="Column5735"/>
      <deletedField name="Column5736"/>
      <deletedField name="Column5737"/>
      <deletedField name="Column5738"/>
      <deletedField name="Column5739"/>
      <deletedField name="Column5740"/>
      <deletedField name="Column5741"/>
      <deletedField name="Column5742"/>
      <deletedField name="Column5743"/>
      <deletedField name="Column5744"/>
      <deletedField name="Column5745"/>
      <deletedField name="Column5746"/>
      <deletedField name="Column5747"/>
      <deletedField name="Column5748"/>
      <deletedField name="Column5749"/>
      <deletedField name="Column5750"/>
      <deletedField name="Column5751"/>
      <deletedField name="Column5752"/>
      <deletedField name="Column5753"/>
      <deletedField name="Column5754"/>
      <deletedField name="Column5755"/>
      <deletedField name="Column5756"/>
      <deletedField name="Column5757"/>
      <deletedField name="Column5758"/>
      <deletedField name="Column5759"/>
      <deletedField name="Column5760"/>
      <deletedField name="Column5761"/>
      <deletedField name="Column5762"/>
      <deletedField name="Column5763"/>
      <deletedField name="Column5764"/>
      <deletedField name="Column5765"/>
      <deletedField name="Column5766"/>
      <deletedField name="Column5767"/>
      <deletedField name="Column5768"/>
      <deletedField name="Column5769"/>
      <deletedField name="Column5770"/>
      <deletedField name="Column5771"/>
      <deletedField name="Column5772"/>
      <deletedField name="Column5773"/>
      <deletedField name="Column5774"/>
      <deletedField name="Column5775"/>
      <deletedField name="Column5776"/>
      <deletedField name="Column5777"/>
      <deletedField name="Column5778"/>
      <deletedField name="Column5779"/>
      <deletedField name="Column5780"/>
      <deletedField name="Column5781"/>
      <deletedField name="Column5782"/>
      <deletedField name="Column5783"/>
      <deletedField name="Column5784"/>
      <deletedField name="Column5785"/>
      <deletedField name="Column5786"/>
      <deletedField name="Column5787"/>
      <deletedField name="Column5788"/>
      <deletedField name="Column5789"/>
      <deletedField name="Column5790"/>
      <deletedField name="Column5791"/>
      <deletedField name="Column5792"/>
      <deletedField name="Column5793"/>
      <deletedField name="Column5794"/>
      <deletedField name="Column5795"/>
      <deletedField name="Column5796"/>
      <deletedField name="Column5797"/>
      <deletedField name="Column5798"/>
      <deletedField name="Column5799"/>
      <deletedField name="Column5800"/>
      <deletedField name="Column5801"/>
      <deletedField name="Column5802"/>
      <deletedField name="Column5803"/>
      <deletedField name="Column5804"/>
      <deletedField name="Column5805"/>
      <deletedField name="Column5806"/>
      <deletedField name="Column5807"/>
      <deletedField name="Column5808"/>
      <deletedField name="Column5809"/>
      <deletedField name="Column5810"/>
      <deletedField name="Column5811"/>
      <deletedField name="Column5812"/>
      <deletedField name="Column5813"/>
      <deletedField name="Column5814"/>
      <deletedField name="Column5815"/>
      <deletedField name="Column5816"/>
      <deletedField name="Column5817"/>
      <deletedField name="Column5818"/>
      <deletedField name="Column5819"/>
      <deletedField name="Column5820"/>
      <deletedField name="Column5821"/>
      <deletedField name="Column5822"/>
      <deletedField name="Column5823"/>
      <deletedField name="Column5824"/>
      <deletedField name="Column5825"/>
      <deletedField name="Column5826"/>
      <deletedField name="Column5827"/>
      <deletedField name="Column5828"/>
      <deletedField name="Column5829"/>
      <deletedField name="Column5830"/>
      <deletedField name="Column5831"/>
      <deletedField name="Column5832"/>
      <deletedField name="Column5833"/>
      <deletedField name="Column5834"/>
      <deletedField name="Column5835"/>
      <deletedField name="Column5836"/>
      <deletedField name="Column5837"/>
      <deletedField name="Column5838"/>
      <deletedField name="Column5839"/>
      <deletedField name="Column5840"/>
      <deletedField name="Column5841"/>
      <deletedField name="Column5842"/>
      <deletedField name="Column5843"/>
      <deletedField name="Column5844"/>
      <deletedField name="Column5845"/>
      <deletedField name="Column5846"/>
      <deletedField name="Column5847"/>
      <deletedField name="Column5848"/>
      <deletedField name="Column5849"/>
      <deletedField name="Column5850"/>
      <deletedField name="Column5851"/>
      <deletedField name="Column5852"/>
      <deletedField name="Column5853"/>
      <deletedField name="Column5854"/>
      <deletedField name="Column5855"/>
      <deletedField name="Column5856"/>
      <deletedField name="Column5857"/>
      <deletedField name="Column5858"/>
      <deletedField name="Column5859"/>
      <deletedField name="Column5860"/>
      <deletedField name="Column5861"/>
      <deletedField name="Column5862"/>
      <deletedField name="Column5863"/>
      <deletedField name="Column5864"/>
      <deletedField name="Column5865"/>
      <deletedField name="Column5866"/>
      <deletedField name="Column5867"/>
      <deletedField name="Column5868"/>
      <deletedField name="Column5869"/>
      <deletedField name="Column5870"/>
      <deletedField name="Column5871"/>
      <deletedField name="Column5872"/>
      <deletedField name="Column5873"/>
      <deletedField name="Column5874"/>
      <deletedField name="Column5875"/>
      <deletedField name="Column5876"/>
      <deletedField name="Column5877"/>
      <deletedField name="Column5878"/>
      <deletedField name="Column5879"/>
      <deletedField name="Column5880"/>
      <deletedField name="Column5881"/>
      <deletedField name="Column5882"/>
      <deletedField name="Column5883"/>
      <deletedField name="Column5884"/>
      <deletedField name="Column5885"/>
      <deletedField name="Column5886"/>
      <deletedField name="Column5887"/>
      <deletedField name="Column5888"/>
      <deletedField name="Column5889"/>
      <deletedField name="Column5890"/>
      <deletedField name="Column5891"/>
      <deletedField name="Column5892"/>
      <deletedField name="Column5893"/>
      <deletedField name="Column5894"/>
      <deletedField name="Column5895"/>
      <deletedField name="Column5896"/>
      <deletedField name="Column5897"/>
      <deletedField name="Column5898"/>
      <deletedField name="Column5899"/>
      <deletedField name="Column5900"/>
      <deletedField name="Column5901"/>
      <deletedField name="Column5902"/>
      <deletedField name="Column5903"/>
      <deletedField name="Column5904"/>
      <deletedField name="Column5905"/>
      <deletedField name="Column5906"/>
      <deletedField name="Column5907"/>
      <deletedField name="Column5908"/>
      <deletedField name="Column5909"/>
      <deletedField name="Column5910"/>
      <deletedField name="Column5911"/>
      <deletedField name="Column5912"/>
      <deletedField name="Column5913"/>
      <deletedField name="Column5914"/>
      <deletedField name="Column5915"/>
      <deletedField name="Column5916"/>
      <deletedField name="Column5917"/>
      <deletedField name="Column5918"/>
      <deletedField name="Column5919"/>
      <deletedField name="Column5920"/>
      <deletedField name="Column5921"/>
      <deletedField name="Column5922"/>
      <deletedField name="Column5923"/>
      <deletedField name="Column5924"/>
      <deletedField name="Column5925"/>
      <deletedField name="Column5926"/>
      <deletedField name="Column5927"/>
      <deletedField name="Column5928"/>
      <deletedField name="Column5929"/>
      <deletedField name="Column5930"/>
      <deletedField name="Column5931"/>
      <deletedField name="Column5932"/>
      <deletedField name="Column5933"/>
      <deletedField name="Column5934"/>
      <deletedField name="Column5935"/>
      <deletedField name="Column5936"/>
      <deletedField name="Column5937"/>
      <deletedField name="Column5938"/>
      <deletedField name="Column5939"/>
      <deletedField name="Column5940"/>
      <deletedField name="Column5941"/>
      <deletedField name="Column5942"/>
      <deletedField name="Column5943"/>
      <deletedField name="Column5944"/>
      <deletedField name="Column5945"/>
      <deletedField name="Column5946"/>
      <deletedField name="Column5947"/>
      <deletedField name="Column5948"/>
      <deletedField name="Column5949"/>
      <deletedField name="Column5950"/>
      <deletedField name="Column5951"/>
      <deletedField name="Column5952"/>
      <deletedField name="Column5953"/>
      <deletedField name="Column5954"/>
      <deletedField name="Column5955"/>
      <deletedField name="Column5956"/>
      <deletedField name="Column5957"/>
      <deletedField name="Column5958"/>
      <deletedField name="Column5959"/>
      <deletedField name="Column5960"/>
      <deletedField name="Column5961"/>
      <deletedField name="Column5962"/>
      <deletedField name="Column5963"/>
      <deletedField name="Column5964"/>
      <deletedField name="Column5965"/>
      <deletedField name="Column5966"/>
      <deletedField name="Column5967"/>
      <deletedField name="Column5968"/>
      <deletedField name="Column5969"/>
      <deletedField name="Column5970"/>
      <deletedField name="Column5971"/>
      <deletedField name="Column5972"/>
      <deletedField name="Column5973"/>
      <deletedField name="Column5974"/>
      <deletedField name="Column5975"/>
      <deletedField name="Column5976"/>
      <deletedField name="Column5977"/>
      <deletedField name="Column5978"/>
      <deletedField name="Column5979"/>
      <deletedField name="Column5980"/>
      <deletedField name="Column5981"/>
      <deletedField name="Column5982"/>
      <deletedField name="Column5983"/>
      <deletedField name="Column5984"/>
      <deletedField name="Column5985"/>
      <deletedField name="Column5986"/>
      <deletedField name="Column5987"/>
      <deletedField name="Column5988"/>
      <deletedField name="Column5989"/>
      <deletedField name="Column5990"/>
      <deletedField name="Column5991"/>
      <deletedField name="Column5992"/>
      <deletedField name="Column5993"/>
      <deletedField name="Column5994"/>
      <deletedField name="Column5995"/>
      <deletedField name="Column5996"/>
      <deletedField name="Column5997"/>
      <deletedField name="Column5998"/>
      <deletedField name="Column5999"/>
      <deletedField name="Column6000"/>
      <deletedField name="Column6001"/>
      <deletedField name="Column6002"/>
      <deletedField name="Column6003"/>
      <deletedField name="Column6004"/>
      <deletedField name="Column6005"/>
      <deletedField name="Column6006"/>
      <deletedField name="Column6007"/>
      <deletedField name="Column6008"/>
      <deletedField name="Column6009"/>
      <deletedField name="Column6010"/>
      <deletedField name="Column6011"/>
      <deletedField name="Column6012"/>
      <deletedField name="Column6013"/>
      <deletedField name="Column6014"/>
      <deletedField name="Column6015"/>
      <deletedField name="Column6016"/>
      <deletedField name="Column6017"/>
      <deletedField name="Column6018"/>
      <deletedField name="Column6019"/>
      <deletedField name="Column6020"/>
      <deletedField name="Column6021"/>
      <deletedField name="Column6022"/>
      <deletedField name="Column6023"/>
      <deletedField name="Column6024"/>
      <deletedField name="Column6025"/>
      <deletedField name="Column6026"/>
      <deletedField name="Column6027"/>
      <deletedField name="Column6028"/>
      <deletedField name="Column6029"/>
      <deletedField name="Column6030"/>
      <deletedField name="Column6031"/>
      <deletedField name="Column6032"/>
      <deletedField name="Column6033"/>
      <deletedField name="Column6034"/>
      <deletedField name="Column6035"/>
      <deletedField name="Column6036"/>
      <deletedField name="Column6037"/>
      <deletedField name="Column6038"/>
      <deletedField name="Column6039"/>
      <deletedField name="Column6040"/>
      <deletedField name="Column6041"/>
      <deletedField name="Column6042"/>
      <deletedField name="Column6043"/>
      <deletedField name="Column6044"/>
      <deletedField name="Column6045"/>
      <deletedField name="Column6046"/>
      <deletedField name="Column6047"/>
      <deletedField name="Column6048"/>
      <deletedField name="Column6049"/>
      <deletedField name="Column6050"/>
      <deletedField name="Column6051"/>
      <deletedField name="Column6052"/>
      <deletedField name="Column6053"/>
      <deletedField name="Column6054"/>
      <deletedField name="Column6055"/>
      <deletedField name="Column6056"/>
      <deletedField name="Column6057"/>
      <deletedField name="Column6058"/>
      <deletedField name="Column6059"/>
      <deletedField name="Column6060"/>
      <deletedField name="Column6061"/>
      <deletedField name="Column6062"/>
      <deletedField name="Column6063"/>
      <deletedField name="Column6064"/>
      <deletedField name="Column6065"/>
      <deletedField name="Column6066"/>
      <deletedField name="Column6067"/>
      <deletedField name="Column6068"/>
      <deletedField name="Column6069"/>
      <deletedField name="Column6070"/>
      <deletedField name="Column6071"/>
      <deletedField name="Column6072"/>
      <deletedField name="Column6073"/>
      <deletedField name="Column6074"/>
      <deletedField name="Column6075"/>
      <deletedField name="Column6076"/>
      <deletedField name="Column6077"/>
      <deletedField name="Column6078"/>
      <deletedField name="Column6079"/>
      <deletedField name="Column6080"/>
      <deletedField name="Column6081"/>
      <deletedField name="Column6082"/>
      <deletedField name="Column6083"/>
      <deletedField name="Column6084"/>
      <deletedField name="Column6085"/>
      <deletedField name="Column6086"/>
      <deletedField name="Column6087"/>
      <deletedField name="Column6088"/>
      <deletedField name="Column6089"/>
      <deletedField name="Column6090"/>
      <deletedField name="Column6091"/>
      <deletedField name="Column6092"/>
      <deletedField name="Column6093"/>
      <deletedField name="Column6094"/>
      <deletedField name="Column6095"/>
      <deletedField name="Column6096"/>
      <deletedField name="Column6097"/>
      <deletedField name="Column6098"/>
      <deletedField name="Column6099"/>
      <deletedField name="Column6100"/>
      <deletedField name="Column6101"/>
      <deletedField name="Column6102"/>
      <deletedField name="Column6103"/>
      <deletedField name="Column6104"/>
      <deletedField name="Column6105"/>
      <deletedField name="Column6106"/>
      <deletedField name="Column6107"/>
      <deletedField name="Column6108"/>
      <deletedField name="Column6109"/>
      <deletedField name="Column6110"/>
      <deletedField name="Column6111"/>
      <deletedField name="Column6112"/>
      <deletedField name="Column6113"/>
      <deletedField name="Column6114"/>
      <deletedField name="Column6115"/>
      <deletedField name="Column6116"/>
      <deletedField name="Column6117"/>
      <deletedField name="Column6118"/>
      <deletedField name="Column6119"/>
      <deletedField name="Column6120"/>
      <deletedField name="Column6121"/>
      <deletedField name="Column6122"/>
      <deletedField name="Column6123"/>
      <deletedField name="Column6124"/>
      <deletedField name="Column6125"/>
      <deletedField name="Column6126"/>
      <deletedField name="Column6127"/>
      <deletedField name="Column6128"/>
      <deletedField name="Column6129"/>
      <deletedField name="Column6130"/>
      <deletedField name="Column6131"/>
      <deletedField name="Column6132"/>
      <deletedField name="Column6133"/>
      <deletedField name="Column6134"/>
      <deletedField name="Column6135"/>
      <deletedField name="Column6136"/>
      <deletedField name="Column6137"/>
      <deletedField name="Column6138"/>
      <deletedField name="Column6139"/>
      <deletedField name="Column6140"/>
      <deletedField name="Column6141"/>
      <deletedField name="Column6142"/>
      <deletedField name="Column6143"/>
      <deletedField name="Column6144"/>
      <deletedField name="Column6145"/>
      <deletedField name="Column6146"/>
      <deletedField name="Column6147"/>
      <deletedField name="Column6148"/>
      <deletedField name="Column6149"/>
      <deletedField name="Column6150"/>
      <deletedField name="Column6151"/>
      <deletedField name="Column6152"/>
      <deletedField name="Column6153"/>
      <deletedField name="Column6154"/>
      <deletedField name="Column6155"/>
      <deletedField name="Column6156"/>
      <deletedField name="Column6157"/>
      <deletedField name="Column6158"/>
      <deletedField name="Column6159"/>
      <deletedField name="Column6160"/>
      <deletedField name="Column6161"/>
      <deletedField name="Column6162"/>
      <deletedField name="Column6163"/>
      <deletedField name="Column6164"/>
      <deletedField name="Column6165"/>
      <deletedField name="Column6166"/>
      <deletedField name="Column6167"/>
      <deletedField name="Column6168"/>
      <deletedField name="Column6169"/>
      <deletedField name="Column6170"/>
      <deletedField name="Column6171"/>
      <deletedField name="Column6172"/>
      <deletedField name="Column6173"/>
      <deletedField name="Column6174"/>
      <deletedField name="Column6175"/>
      <deletedField name="Column6176"/>
      <deletedField name="Column6177"/>
      <deletedField name="Column6178"/>
      <deletedField name="Column6179"/>
      <deletedField name="Column6180"/>
      <deletedField name="Column6181"/>
      <deletedField name="Column6182"/>
      <deletedField name="Column6183"/>
      <deletedField name="Column6184"/>
      <deletedField name="Column6185"/>
      <deletedField name="Column6186"/>
      <deletedField name="Column6187"/>
      <deletedField name="Column6188"/>
      <deletedField name="Column6189"/>
      <deletedField name="Column6190"/>
      <deletedField name="Column6191"/>
      <deletedField name="Column6192"/>
      <deletedField name="Column6193"/>
      <deletedField name="Column6194"/>
      <deletedField name="Column6195"/>
      <deletedField name="Column6196"/>
      <deletedField name="Column6197"/>
      <deletedField name="Column6198"/>
      <deletedField name="Column6199"/>
      <deletedField name="Column6200"/>
      <deletedField name="Column6201"/>
      <deletedField name="Column6202"/>
      <deletedField name="Column6203"/>
      <deletedField name="Column6204"/>
      <deletedField name="Column6205"/>
      <deletedField name="Column6206"/>
      <deletedField name="Column6207"/>
      <deletedField name="Column6208"/>
      <deletedField name="Column6209"/>
      <deletedField name="Column6210"/>
      <deletedField name="Column6211"/>
      <deletedField name="Column6212"/>
      <deletedField name="Column6213"/>
      <deletedField name="Column6214"/>
      <deletedField name="Column6215"/>
      <deletedField name="Column6216"/>
      <deletedField name="Column6217"/>
      <deletedField name="Column6218"/>
      <deletedField name="Column6219"/>
      <deletedField name="Column6220"/>
      <deletedField name="Column6221"/>
      <deletedField name="Column6222"/>
      <deletedField name="Column6223"/>
      <deletedField name="Column6224"/>
      <deletedField name="Column6225"/>
      <deletedField name="Column6226"/>
      <deletedField name="Column6227"/>
      <deletedField name="Column6228"/>
      <deletedField name="Column6229"/>
      <deletedField name="Column6230"/>
      <deletedField name="Column6231"/>
      <deletedField name="Column6232"/>
      <deletedField name="Column6233"/>
      <deletedField name="Column6234"/>
      <deletedField name="Column6235"/>
      <deletedField name="Column6236"/>
      <deletedField name="Column6237"/>
      <deletedField name="Column6238"/>
      <deletedField name="Column6239"/>
      <deletedField name="Column6240"/>
      <deletedField name="Column6241"/>
      <deletedField name="Column6242"/>
      <deletedField name="Column6243"/>
      <deletedField name="Column6244"/>
      <deletedField name="Column6245"/>
      <deletedField name="Column6246"/>
      <deletedField name="Column6247"/>
      <deletedField name="Column6248"/>
      <deletedField name="Column6249"/>
      <deletedField name="Column6250"/>
      <deletedField name="Column6251"/>
      <deletedField name="Column6252"/>
      <deletedField name="Column6253"/>
      <deletedField name="Column6254"/>
      <deletedField name="Column6255"/>
      <deletedField name="Column6256"/>
      <deletedField name="Column6257"/>
      <deletedField name="Column6258"/>
      <deletedField name="Column6259"/>
      <deletedField name="Column6260"/>
      <deletedField name="Column6261"/>
      <deletedField name="Column6262"/>
      <deletedField name="Column6263"/>
      <deletedField name="Column6264"/>
      <deletedField name="Column6265"/>
      <deletedField name="Column6266"/>
      <deletedField name="Column6267"/>
      <deletedField name="Column6268"/>
      <deletedField name="Column6269"/>
      <deletedField name="Column6270"/>
      <deletedField name="Column6271"/>
      <deletedField name="Column6272"/>
      <deletedField name="Column6273"/>
      <deletedField name="Column6274"/>
      <deletedField name="Column6275"/>
      <deletedField name="Column6276"/>
      <deletedField name="Column6277"/>
      <deletedField name="Column6278"/>
      <deletedField name="Column6279"/>
      <deletedField name="Column6280"/>
      <deletedField name="Column6281"/>
      <deletedField name="Column6282"/>
      <deletedField name="Column6283"/>
      <deletedField name="Column6284"/>
      <deletedField name="Column6285"/>
      <deletedField name="Column6286"/>
      <deletedField name="Column6287"/>
      <deletedField name="Column6288"/>
      <deletedField name="Column6289"/>
      <deletedField name="Column6290"/>
      <deletedField name="Column6291"/>
      <deletedField name="Column6292"/>
      <deletedField name="Column6293"/>
      <deletedField name="Column6294"/>
      <deletedField name="Column6295"/>
      <deletedField name="Column6296"/>
      <deletedField name="Column6297"/>
      <deletedField name="Column6298"/>
      <deletedField name="Column6299"/>
      <deletedField name="Column6300"/>
      <deletedField name="Column6301"/>
      <deletedField name="Column6302"/>
      <deletedField name="Column6303"/>
      <deletedField name="Column6304"/>
      <deletedField name="Column6305"/>
      <deletedField name="Column6306"/>
      <deletedField name="Column6307"/>
      <deletedField name="Column6308"/>
      <deletedField name="Column6309"/>
      <deletedField name="Column6310"/>
      <deletedField name="Column6311"/>
      <deletedField name="Column6312"/>
      <deletedField name="Column6313"/>
      <deletedField name="Column6314"/>
      <deletedField name="Column6315"/>
      <deletedField name="Column6316"/>
      <deletedField name="Column6317"/>
      <deletedField name="Column6318"/>
      <deletedField name="Column6319"/>
      <deletedField name="Column6320"/>
      <deletedField name="Column6321"/>
      <deletedField name="Column6322"/>
      <deletedField name="Column6323"/>
      <deletedField name="Column6324"/>
      <deletedField name="Column6325"/>
      <deletedField name="Column6326"/>
      <deletedField name="Column6327"/>
      <deletedField name="Column6328"/>
      <deletedField name="Column6329"/>
      <deletedField name="Column6330"/>
      <deletedField name="Column6331"/>
      <deletedField name="Column6332"/>
      <deletedField name="Column6333"/>
      <deletedField name="Column6334"/>
      <deletedField name="Column6335"/>
      <deletedField name="Column6336"/>
      <deletedField name="Column6337"/>
      <deletedField name="Column6338"/>
      <deletedField name="Column6339"/>
      <deletedField name="Column6340"/>
      <deletedField name="Column6341"/>
      <deletedField name="Column6342"/>
      <deletedField name="Column6343"/>
      <deletedField name="Column6344"/>
      <deletedField name="Column6345"/>
      <deletedField name="Column6346"/>
      <deletedField name="Column6347"/>
      <deletedField name="Column6348"/>
      <deletedField name="Column6349"/>
      <deletedField name="Column6350"/>
      <deletedField name="Column6351"/>
      <deletedField name="Column6352"/>
      <deletedField name="Column6353"/>
      <deletedField name="Column6354"/>
      <deletedField name="Column6355"/>
      <deletedField name="Column6356"/>
      <deletedField name="Column6357"/>
      <deletedField name="Column6358"/>
      <deletedField name="Column6359"/>
      <deletedField name="Column6360"/>
      <deletedField name="Column6361"/>
      <deletedField name="Column6362"/>
      <deletedField name="Column6363"/>
      <deletedField name="Column6364"/>
      <deletedField name="Column6365"/>
      <deletedField name="Column6366"/>
      <deletedField name="Column6367"/>
      <deletedField name="Column6368"/>
      <deletedField name="Column6369"/>
      <deletedField name="Column6370"/>
      <deletedField name="Column6371"/>
      <deletedField name="Column6372"/>
      <deletedField name="Column6373"/>
      <deletedField name="Column6374"/>
      <deletedField name="Column6375"/>
      <deletedField name="Column6376"/>
      <deletedField name="Column6377"/>
      <deletedField name="Column6378"/>
      <deletedField name="Column6379"/>
      <deletedField name="Column6380"/>
      <deletedField name="Column6381"/>
      <deletedField name="Column6382"/>
      <deletedField name="Column6383"/>
      <deletedField name="Column6384"/>
      <deletedField name="Column6385"/>
      <deletedField name="Column6386"/>
      <deletedField name="Column6387"/>
      <deletedField name="Column6388"/>
      <deletedField name="Column6389"/>
      <deletedField name="Column6390"/>
      <deletedField name="Column6391"/>
      <deletedField name="Column6392"/>
      <deletedField name="Column6393"/>
      <deletedField name="Column6394"/>
      <deletedField name="Column6395"/>
      <deletedField name="Column6396"/>
      <deletedField name="Column6397"/>
      <deletedField name="Column6398"/>
      <deletedField name="Column6399"/>
      <deletedField name="Column6400"/>
      <deletedField name="Column6401"/>
      <deletedField name="Column6402"/>
      <deletedField name="Column6403"/>
      <deletedField name="Column6404"/>
      <deletedField name="Column6405"/>
      <deletedField name="Column6406"/>
      <deletedField name="Column6407"/>
      <deletedField name="Column6408"/>
      <deletedField name="Column6409"/>
      <deletedField name="Column6410"/>
      <deletedField name="Column6411"/>
      <deletedField name="Column6412"/>
      <deletedField name="Column6413"/>
      <deletedField name="Column6414"/>
      <deletedField name="Column6415"/>
      <deletedField name="Column6416"/>
      <deletedField name="Column6417"/>
      <deletedField name="Column6418"/>
      <deletedField name="Column6419"/>
      <deletedField name="Column6420"/>
      <deletedField name="Column6421"/>
      <deletedField name="Column6422"/>
      <deletedField name="Column6423"/>
      <deletedField name="Column6424"/>
      <deletedField name="Column6425"/>
      <deletedField name="Column6426"/>
      <deletedField name="Column6427"/>
      <deletedField name="Column6428"/>
      <deletedField name="Column6429"/>
      <deletedField name="Column6430"/>
      <deletedField name="Column6431"/>
      <deletedField name="Column6432"/>
      <deletedField name="Column6433"/>
      <deletedField name="Column6434"/>
      <deletedField name="Column6435"/>
      <deletedField name="Column6436"/>
      <deletedField name="Column6437"/>
      <deletedField name="Column6438"/>
      <deletedField name="Column6439"/>
      <deletedField name="Column6440"/>
      <deletedField name="Column6441"/>
      <deletedField name="Column6442"/>
      <deletedField name="Column6443"/>
      <deletedField name="Column6444"/>
      <deletedField name="Column6445"/>
      <deletedField name="Column6446"/>
      <deletedField name="Column6447"/>
      <deletedField name="Column6448"/>
      <deletedField name="Column6449"/>
      <deletedField name="Column6450"/>
      <deletedField name="Column6451"/>
      <deletedField name="Column6452"/>
      <deletedField name="Column6453"/>
      <deletedField name="Column6454"/>
      <deletedField name="Column6455"/>
      <deletedField name="Column6456"/>
      <deletedField name="Column6457"/>
      <deletedField name="Column6458"/>
      <deletedField name="Column6459"/>
      <deletedField name="Column6460"/>
      <deletedField name="Column6461"/>
      <deletedField name="Column6462"/>
      <deletedField name="Column6463"/>
      <deletedField name="Column6464"/>
      <deletedField name="Column6465"/>
      <deletedField name="Column6466"/>
      <deletedField name="Column6467"/>
      <deletedField name="Column6468"/>
      <deletedField name="Column6469"/>
      <deletedField name="Column6470"/>
      <deletedField name="Column6471"/>
      <deletedField name="Column6472"/>
      <deletedField name="Column6473"/>
      <deletedField name="Column6474"/>
      <deletedField name="Column6475"/>
      <deletedField name="Column6476"/>
      <deletedField name="Column6477"/>
      <deletedField name="Column6478"/>
      <deletedField name="Column6479"/>
      <deletedField name="Column6480"/>
      <deletedField name="Column6481"/>
      <deletedField name="Column6482"/>
      <deletedField name="Column6483"/>
      <deletedField name="Column6484"/>
      <deletedField name="Column6485"/>
      <deletedField name="Column6486"/>
      <deletedField name="Column6487"/>
      <deletedField name="Column6488"/>
      <deletedField name="Column6489"/>
      <deletedField name="Column6490"/>
      <deletedField name="Column6491"/>
      <deletedField name="Column6492"/>
      <deletedField name="Column6493"/>
      <deletedField name="Column6494"/>
      <deletedField name="Column6495"/>
      <deletedField name="Column6496"/>
      <deletedField name="Column6497"/>
      <deletedField name="Column6498"/>
      <deletedField name="Column6499"/>
      <deletedField name="Column6500"/>
      <deletedField name="Column6501"/>
      <deletedField name="Column6502"/>
      <deletedField name="Column6503"/>
      <deletedField name="Column6504"/>
      <deletedField name="Column6505"/>
      <deletedField name="Column6506"/>
      <deletedField name="Column6507"/>
      <deletedField name="Column6508"/>
      <deletedField name="Column6509"/>
      <deletedField name="Column6510"/>
      <deletedField name="Column6511"/>
      <deletedField name="Column6512"/>
      <deletedField name="Column6513"/>
      <deletedField name="Column6514"/>
      <deletedField name="Column6515"/>
      <deletedField name="Column6516"/>
      <deletedField name="Column6517"/>
      <deletedField name="Column6518"/>
      <deletedField name="Column6519"/>
      <deletedField name="Column6520"/>
      <deletedField name="Column6521"/>
      <deletedField name="Column6522"/>
      <deletedField name="Column6523"/>
      <deletedField name="Column6524"/>
      <deletedField name="Column6525"/>
      <deletedField name="Column6526"/>
      <deletedField name="Column6527"/>
      <deletedField name="Column6528"/>
      <deletedField name="Column6529"/>
      <deletedField name="Column6530"/>
      <deletedField name="Column6531"/>
      <deletedField name="Column6532"/>
      <deletedField name="Column6533"/>
      <deletedField name="Column6534"/>
      <deletedField name="Column6535"/>
      <deletedField name="Column6536"/>
      <deletedField name="Column6537"/>
      <deletedField name="Column6538"/>
      <deletedField name="Column6539"/>
      <deletedField name="Column6540"/>
      <deletedField name="Column6541"/>
      <deletedField name="Column6542"/>
      <deletedField name="Column6543"/>
      <deletedField name="Column6544"/>
      <deletedField name="Column6545"/>
      <deletedField name="Column6546"/>
      <deletedField name="Column6547"/>
      <deletedField name="Column6548"/>
      <deletedField name="Column6549"/>
      <deletedField name="Column6550"/>
      <deletedField name="Column6551"/>
      <deletedField name="Column6552"/>
      <deletedField name="Column6553"/>
      <deletedField name="Column6554"/>
      <deletedField name="Column6555"/>
      <deletedField name="Column6556"/>
      <deletedField name="Column6557"/>
      <deletedField name="Column6558"/>
      <deletedField name="Column6559"/>
      <deletedField name="Column6560"/>
      <deletedField name="Column6561"/>
      <deletedField name="Column6562"/>
      <deletedField name="Column6563"/>
      <deletedField name="Column6564"/>
      <deletedField name="Column6565"/>
      <deletedField name="Column6566"/>
      <deletedField name="Column6567"/>
      <deletedField name="Column6568"/>
      <deletedField name="Column6569"/>
      <deletedField name="Column6570"/>
      <deletedField name="Column6571"/>
      <deletedField name="Column6572"/>
      <deletedField name="Column6573"/>
      <deletedField name="Column6574"/>
      <deletedField name="Column6575"/>
      <deletedField name="Column6576"/>
      <deletedField name="Column6577"/>
      <deletedField name="Column6578"/>
      <deletedField name="Column6579"/>
      <deletedField name="Column6580"/>
      <deletedField name="Column6581"/>
      <deletedField name="Column6582"/>
      <deletedField name="Column6583"/>
      <deletedField name="Column6584"/>
      <deletedField name="Column6585"/>
      <deletedField name="Column6586"/>
      <deletedField name="Column6587"/>
      <deletedField name="Column6588"/>
      <deletedField name="Column6589"/>
      <deletedField name="Column6590"/>
      <deletedField name="Column6591"/>
      <deletedField name="Column6592"/>
      <deletedField name="Column6593"/>
      <deletedField name="Column6594"/>
      <deletedField name="Column6595"/>
      <deletedField name="Column6596"/>
      <deletedField name="Column6597"/>
      <deletedField name="Column6598"/>
      <deletedField name="Column6599"/>
      <deletedField name="Column6600"/>
      <deletedField name="Column6601"/>
      <deletedField name="Column6602"/>
      <deletedField name="Column6603"/>
      <deletedField name="Column6604"/>
      <deletedField name="Column6605"/>
      <deletedField name="Column6606"/>
      <deletedField name="Column6607"/>
      <deletedField name="Column6608"/>
      <deletedField name="Column6609"/>
      <deletedField name="Column6610"/>
      <deletedField name="Column6611"/>
      <deletedField name="Column6612"/>
      <deletedField name="Column6613"/>
      <deletedField name="Column6614"/>
      <deletedField name="Column6615"/>
      <deletedField name="Column6616"/>
      <deletedField name="Column6617"/>
      <deletedField name="Column6618"/>
      <deletedField name="Column6619"/>
      <deletedField name="Column6620"/>
      <deletedField name="Column6621"/>
      <deletedField name="Column6622"/>
      <deletedField name="Column6623"/>
      <deletedField name="Column6624"/>
      <deletedField name="Column6625"/>
      <deletedField name="Column6626"/>
      <deletedField name="Column6627"/>
      <deletedField name="Column6628"/>
      <deletedField name="Column6629"/>
      <deletedField name="Column6630"/>
      <deletedField name="Column6631"/>
      <deletedField name="Column6632"/>
      <deletedField name="Column6633"/>
      <deletedField name="Column6634"/>
      <deletedField name="Column6635"/>
      <deletedField name="Column6636"/>
      <deletedField name="Column6637"/>
      <deletedField name="Column6638"/>
      <deletedField name="Column6639"/>
      <deletedField name="Column6640"/>
      <deletedField name="Column6641"/>
      <deletedField name="Column6642"/>
      <deletedField name="Column6643"/>
      <deletedField name="Column6644"/>
      <deletedField name="Column6645"/>
      <deletedField name="Column6646"/>
      <deletedField name="Column6647"/>
      <deletedField name="Column6648"/>
      <deletedField name="Column6649"/>
      <deletedField name="Column6650"/>
      <deletedField name="Column6651"/>
      <deletedField name="Column6652"/>
      <deletedField name="Column6653"/>
      <deletedField name="Column6654"/>
      <deletedField name="Column6655"/>
      <deletedField name="Column6656"/>
      <deletedField name="Column6657"/>
      <deletedField name="Column6658"/>
      <deletedField name="Column6659"/>
      <deletedField name="Column6660"/>
      <deletedField name="Column6661"/>
      <deletedField name="Column6662"/>
      <deletedField name="Column6663"/>
      <deletedField name="Column6664"/>
      <deletedField name="Column6665"/>
      <deletedField name="Column6666"/>
      <deletedField name="Column6667"/>
      <deletedField name="Column6668"/>
      <deletedField name="Column6669"/>
      <deletedField name="Column6670"/>
      <deletedField name="Column6671"/>
      <deletedField name="Column6672"/>
      <deletedField name="Column6673"/>
      <deletedField name="Column6674"/>
      <deletedField name="Column6675"/>
      <deletedField name="Column6676"/>
      <deletedField name="Column6677"/>
      <deletedField name="Column6678"/>
      <deletedField name="Column6679"/>
      <deletedField name="Column6680"/>
      <deletedField name="Column6681"/>
      <deletedField name="Column6682"/>
      <deletedField name="Column6683"/>
      <deletedField name="Column6684"/>
      <deletedField name="Column6685"/>
      <deletedField name="Column6686"/>
      <deletedField name="Column6687"/>
      <deletedField name="Column6688"/>
      <deletedField name="Column6689"/>
      <deletedField name="Column6690"/>
      <deletedField name="Column6691"/>
      <deletedField name="Column6692"/>
      <deletedField name="Column6693"/>
      <deletedField name="Column6694"/>
      <deletedField name="Column6695"/>
      <deletedField name="Column6696"/>
      <deletedField name="Column6697"/>
      <deletedField name="Column6698"/>
      <deletedField name="Column6699"/>
      <deletedField name="Column6700"/>
      <deletedField name="Column6701"/>
      <deletedField name="Column6702"/>
      <deletedField name="Column6703"/>
      <deletedField name="Column6704"/>
      <deletedField name="Column6705"/>
      <deletedField name="Column6706"/>
      <deletedField name="Column6707"/>
      <deletedField name="Column6708"/>
      <deletedField name="Column6709"/>
      <deletedField name="Column6710"/>
      <deletedField name="Column6711"/>
      <deletedField name="Column6712"/>
      <deletedField name="Column6713"/>
      <deletedField name="Column6714"/>
      <deletedField name="Column6715"/>
      <deletedField name="Column6716"/>
      <deletedField name="Column6717"/>
      <deletedField name="Column6718"/>
      <deletedField name="Column6719"/>
      <deletedField name="Column6720"/>
      <deletedField name="Column6721"/>
      <deletedField name="Column6722"/>
      <deletedField name="Column6723"/>
      <deletedField name="Column6724"/>
      <deletedField name="Column6725"/>
      <deletedField name="Column6726"/>
      <deletedField name="Column6727"/>
      <deletedField name="Column6728"/>
      <deletedField name="Column6729"/>
      <deletedField name="Column6730"/>
      <deletedField name="Column6731"/>
      <deletedField name="Column6732"/>
      <deletedField name="Column6733"/>
      <deletedField name="Column6734"/>
      <deletedField name="Column6735"/>
      <deletedField name="Column6736"/>
      <deletedField name="Column6737"/>
      <deletedField name="Column6738"/>
      <deletedField name="Column6739"/>
      <deletedField name="Column6740"/>
      <deletedField name="Column6741"/>
      <deletedField name="Column6742"/>
      <deletedField name="Column6743"/>
      <deletedField name="Column6744"/>
      <deletedField name="Column6745"/>
      <deletedField name="Column6746"/>
      <deletedField name="Column6747"/>
      <deletedField name="Column6748"/>
      <deletedField name="Column6749"/>
      <deletedField name="Column6750"/>
      <deletedField name="Column6751"/>
      <deletedField name="Column6752"/>
      <deletedField name="Column6753"/>
      <deletedField name="Column6754"/>
      <deletedField name="Column6755"/>
      <deletedField name="Column6756"/>
      <deletedField name="Column6757"/>
      <deletedField name="Column6758"/>
      <deletedField name="Column6759"/>
      <deletedField name="Column6760"/>
      <deletedField name="Column6761"/>
      <deletedField name="Column6762"/>
      <deletedField name="Column6763"/>
      <deletedField name="Column6764"/>
      <deletedField name="Column6765"/>
      <deletedField name="Column6766"/>
      <deletedField name="Column6767"/>
      <deletedField name="Column6768"/>
      <deletedField name="Column6769"/>
      <deletedField name="Column6770"/>
      <deletedField name="Column6771"/>
      <deletedField name="Column6772"/>
      <deletedField name="Column6773"/>
      <deletedField name="Column6774"/>
      <deletedField name="Column6775"/>
      <deletedField name="Column6776"/>
      <deletedField name="Column6777"/>
      <deletedField name="Column6778"/>
      <deletedField name="Column6779"/>
      <deletedField name="Column6780"/>
      <deletedField name="Column6781"/>
      <deletedField name="Column6782"/>
      <deletedField name="Column6783"/>
      <deletedField name="Column6784"/>
      <deletedField name="Column6785"/>
      <deletedField name="Column6786"/>
      <deletedField name="Column6787"/>
      <deletedField name="Column6788"/>
      <deletedField name="Column6789"/>
      <deletedField name="Column6790"/>
      <deletedField name="Column6791"/>
      <deletedField name="Column6792"/>
      <deletedField name="Column6793"/>
      <deletedField name="Column6794"/>
      <deletedField name="Column6795"/>
      <deletedField name="Column6796"/>
      <deletedField name="Column6797"/>
      <deletedField name="Column6798"/>
      <deletedField name="Column6799"/>
      <deletedField name="Column6800"/>
      <deletedField name="Column6801"/>
      <deletedField name="Column6802"/>
      <deletedField name="Column6803"/>
      <deletedField name="Column6804"/>
      <deletedField name="Column6805"/>
      <deletedField name="Column6806"/>
      <deletedField name="Column6807"/>
      <deletedField name="Column6808"/>
      <deletedField name="Column6809"/>
      <deletedField name="Column6810"/>
      <deletedField name="Column6811"/>
      <deletedField name="Column6812"/>
      <deletedField name="Column6813"/>
      <deletedField name="Column6814"/>
      <deletedField name="Column6815"/>
      <deletedField name="Column6816"/>
      <deletedField name="Column6817"/>
      <deletedField name="Column6818"/>
      <deletedField name="Column6819"/>
      <deletedField name="Column6820"/>
      <deletedField name="Column6821"/>
      <deletedField name="Column6822"/>
      <deletedField name="Column6823"/>
      <deletedField name="Column6824"/>
      <deletedField name="Column6825"/>
      <deletedField name="Column6826"/>
      <deletedField name="Column6827"/>
      <deletedField name="Column6828"/>
      <deletedField name="Column6829"/>
      <deletedField name="Column6830"/>
      <deletedField name="Column6831"/>
      <deletedField name="Column6832"/>
      <deletedField name="Column6833"/>
      <deletedField name="Column6834"/>
      <deletedField name="Column6835"/>
      <deletedField name="Column6836"/>
      <deletedField name="Column6837"/>
      <deletedField name="Column6838"/>
      <deletedField name="Column6839"/>
      <deletedField name="Column6840"/>
      <deletedField name="Column6841"/>
      <deletedField name="Column6842"/>
      <deletedField name="Column6843"/>
      <deletedField name="Column6844"/>
      <deletedField name="Column6845"/>
      <deletedField name="Column6846"/>
      <deletedField name="Column6847"/>
      <deletedField name="Column6848"/>
      <deletedField name="Column6849"/>
      <deletedField name="Column6850"/>
      <deletedField name="Column6851"/>
      <deletedField name="Column6852"/>
      <deletedField name="Column6853"/>
      <deletedField name="Column6854"/>
      <deletedField name="Column6855"/>
      <deletedField name="Column6856"/>
      <deletedField name="Column6857"/>
      <deletedField name="Column6858"/>
      <deletedField name="Column6859"/>
      <deletedField name="Column6860"/>
      <deletedField name="Column6861"/>
      <deletedField name="Column6862"/>
      <deletedField name="Column6863"/>
      <deletedField name="Column6864"/>
      <deletedField name="Column6865"/>
      <deletedField name="Column6866"/>
      <deletedField name="Column6867"/>
      <deletedField name="Column6868"/>
      <deletedField name="Column6869"/>
      <deletedField name="Column6870"/>
      <deletedField name="Column6871"/>
      <deletedField name="Column6872"/>
      <deletedField name="Column6873"/>
      <deletedField name="Column6874"/>
      <deletedField name="Column6875"/>
      <deletedField name="Column6876"/>
      <deletedField name="Column6877"/>
      <deletedField name="Column6878"/>
      <deletedField name="Column6879"/>
      <deletedField name="Column6880"/>
      <deletedField name="Column6881"/>
      <deletedField name="Column6882"/>
      <deletedField name="Column6883"/>
      <deletedField name="Column6884"/>
      <deletedField name="Column6885"/>
      <deletedField name="Column6886"/>
      <deletedField name="Column6887"/>
      <deletedField name="Column6888"/>
      <deletedField name="Column6889"/>
      <deletedField name="Column6890"/>
      <deletedField name="Column6891"/>
      <deletedField name="Column6892"/>
      <deletedField name="Column6893"/>
      <deletedField name="Column6894"/>
      <deletedField name="Column6895"/>
      <deletedField name="Column6896"/>
      <deletedField name="Column6897"/>
      <deletedField name="Column6898"/>
      <deletedField name="Column6899"/>
      <deletedField name="Column6900"/>
      <deletedField name="Column6901"/>
      <deletedField name="Column6902"/>
      <deletedField name="Column6903"/>
      <deletedField name="Column6904"/>
      <deletedField name="Column6905"/>
      <deletedField name="Column6906"/>
      <deletedField name="Column6907"/>
      <deletedField name="Column6908"/>
      <deletedField name="Column6909"/>
      <deletedField name="Column6910"/>
      <deletedField name="Column6911"/>
      <deletedField name="Column6912"/>
      <deletedField name="Column6913"/>
      <deletedField name="Column6914"/>
      <deletedField name="Column6915"/>
      <deletedField name="Column6916"/>
      <deletedField name="Column6917"/>
      <deletedField name="Column6918"/>
      <deletedField name="Column6919"/>
      <deletedField name="Column6920"/>
      <deletedField name="Column6921"/>
      <deletedField name="Column6922"/>
      <deletedField name="Column6923"/>
      <deletedField name="Column6924"/>
      <deletedField name="Column6925"/>
      <deletedField name="Column6926"/>
      <deletedField name="Column6927"/>
      <deletedField name="Column6928"/>
      <deletedField name="Column6929"/>
      <deletedField name="Column6930"/>
      <deletedField name="Column6931"/>
      <deletedField name="Column6932"/>
      <deletedField name="Column6933"/>
      <deletedField name="Column6934"/>
      <deletedField name="Column6935"/>
      <deletedField name="Column6936"/>
      <deletedField name="Column6937"/>
      <deletedField name="Column6938"/>
      <deletedField name="Column6939"/>
      <deletedField name="Column6940"/>
      <deletedField name="Column6941"/>
      <deletedField name="Column6942"/>
      <deletedField name="Column6943"/>
      <deletedField name="Column6944"/>
      <deletedField name="Column6945"/>
      <deletedField name="Column6946"/>
      <deletedField name="Column6947"/>
      <deletedField name="Column6948"/>
      <deletedField name="Column6949"/>
      <deletedField name="Column6950"/>
      <deletedField name="Column6951"/>
      <deletedField name="Column6952"/>
      <deletedField name="Column6953"/>
      <deletedField name="Column6954"/>
      <deletedField name="Column6955"/>
      <deletedField name="Column6956"/>
      <deletedField name="Column6957"/>
      <deletedField name="Column6958"/>
      <deletedField name="Column6959"/>
      <deletedField name="Column6960"/>
      <deletedField name="Column6961"/>
      <deletedField name="Column6962"/>
      <deletedField name="Column6963"/>
      <deletedField name="Column6964"/>
      <deletedField name="Column6965"/>
      <deletedField name="Column6966"/>
      <deletedField name="Column6967"/>
      <deletedField name="Column6968"/>
      <deletedField name="Column6969"/>
      <deletedField name="Column6970"/>
      <deletedField name="Column6971"/>
      <deletedField name="Column6972"/>
      <deletedField name="Column6973"/>
      <deletedField name="Column6974"/>
      <deletedField name="Column6975"/>
      <deletedField name="Column6976"/>
      <deletedField name="Column6977"/>
      <deletedField name="Column6978"/>
      <deletedField name="Column6979"/>
      <deletedField name="Column6980"/>
      <deletedField name="Column6981"/>
      <deletedField name="Column6982"/>
      <deletedField name="Column6983"/>
      <deletedField name="Column6984"/>
      <deletedField name="Column6985"/>
      <deletedField name="Column6986"/>
      <deletedField name="Column6987"/>
      <deletedField name="Column6988"/>
      <deletedField name="Column6989"/>
      <deletedField name="Column6990"/>
      <deletedField name="Column6991"/>
      <deletedField name="Column6992"/>
      <deletedField name="Column6993"/>
      <deletedField name="Column6994"/>
      <deletedField name="Column6995"/>
      <deletedField name="Column6996"/>
      <deletedField name="Column6997"/>
      <deletedField name="Column6998"/>
      <deletedField name="Column6999"/>
      <deletedField name="Column7000"/>
      <deletedField name="Column7001"/>
      <deletedField name="Column7002"/>
      <deletedField name="Column7003"/>
      <deletedField name="Column7004"/>
      <deletedField name="Column7005"/>
      <deletedField name="Column7006"/>
      <deletedField name="Column7007"/>
      <deletedField name="Column7008"/>
      <deletedField name="Column7009"/>
      <deletedField name="Column7010"/>
      <deletedField name="Column7011"/>
      <deletedField name="Column7012"/>
      <deletedField name="Column7013"/>
      <deletedField name="Column7014"/>
      <deletedField name="Column7015"/>
      <deletedField name="Column7016"/>
      <deletedField name="Column7017"/>
      <deletedField name="Column7018"/>
      <deletedField name="Column7019"/>
      <deletedField name="Column7020"/>
      <deletedField name="Column7021"/>
      <deletedField name="Column7022"/>
      <deletedField name="Column7023"/>
      <deletedField name="Column7024"/>
      <deletedField name="Column7025"/>
      <deletedField name="Column7026"/>
      <deletedField name="Column7027"/>
      <deletedField name="Column7028"/>
      <deletedField name="Column7029"/>
      <deletedField name="Column7030"/>
      <deletedField name="Column7031"/>
      <deletedField name="Column7032"/>
      <deletedField name="Column7033"/>
      <deletedField name="Column7034"/>
      <deletedField name="Column7035"/>
      <deletedField name="Column7036"/>
      <deletedField name="Column7037"/>
      <deletedField name="Column7038"/>
      <deletedField name="Column7039"/>
      <deletedField name="Column7040"/>
      <deletedField name="Column7041"/>
      <deletedField name="Column7042"/>
      <deletedField name="Column7043"/>
      <deletedField name="Column7044"/>
      <deletedField name="Column7045"/>
      <deletedField name="Column7046"/>
      <deletedField name="Column7047"/>
      <deletedField name="Column7048"/>
      <deletedField name="Column7049"/>
      <deletedField name="Column7050"/>
      <deletedField name="Column7051"/>
      <deletedField name="Column7052"/>
      <deletedField name="Column7053"/>
      <deletedField name="Column7054"/>
      <deletedField name="Column7055"/>
      <deletedField name="Column7056"/>
      <deletedField name="Column7057"/>
      <deletedField name="Column7058"/>
      <deletedField name="Column7059"/>
      <deletedField name="Column7060"/>
      <deletedField name="Column7061"/>
      <deletedField name="Column7062"/>
      <deletedField name="Column7063"/>
      <deletedField name="Column7064"/>
      <deletedField name="Column7065"/>
      <deletedField name="Column7066"/>
      <deletedField name="Column7067"/>
      <deletedField name="Column7068"/>
      <deletedField name="Column7069"/>
      <deletedField name="Column7070"/>
      <deletedField name="Column7071"/>
      <deletedField name="Column7072"/>
      <deletedField name="Column7073"/>
      <deletedField name="Column7074"/>
      <deletedField name="Column7075"/>
      <deletedField name="Column7076"/>
      <deletedField name="Column7077"/>
      <deletedField name="Column7078"/>
      <deletedField name="Column7079"/>
      <deletedField name="Column7080"/>
      <deletedField name="Column7081"/>
      <deletedField name="Column7082"/>
      <deletedField name="Column7083"/>
      <deletedField name="Column7084"/>
      <deletedField name="Column7085"/>
      <deletedField name="Column7086"/>
      <deletedField name="Column7087"/>
      <deletedField name="Column7088"/>
      <deletedField name="Column7089"/>
      <deletedField name="Column7090"/>
      <deletedField name="Column7091"/>
      <deletedField name="Column7092"/>
      <deletedField name="Column7093"/>
      <deletedField name="Column7094"/>
      <deletedField name="Column7095"/>
      <deletedField name="Column7096"/>
      <deletedField name="Column7097"/>
      <deletedField name="Column7098"/>
      <deletedField name="Column7099"/>
      <deletedField name="Column7100"/>
      <deletedField name="Column7101"/>
      <deletedField name="Column7102"/>
      <deletedField name="Column7103"/>
      <deletedField name="Column7104"/>
      <deletedField name="Column7105"/>
      <deletedField name="Column7106"/>
      <deletedField name="Column7107"/>
      <deletedField name="Column7108"/>
      <deletedField name="Column7109"/>
      <deletedField name="Column7110"/>
      <deletedField name="Column7111"/>
      <deletedField name="Column7112"/>
      <deletedField name="Column7113"/>
      <deletedField name="Column7114"/>
      <deletedField name="Column7115"/>
      <deletedField name="Column7116"/>
      <deletedField name="Column7117"/>
      <deletedField name="Column7118"/>
      <deletedField name="Column7119"/>
      <deletedField name="Column7120"/>
      <deletedField name="Column7121"/>
      <deletedField name="Column7122"/>
      <deletedField name="Column7123"/>
      <deletedField name="Column7124"/>
      <deletedField name="Column7125"/>
      <deletedField name="Column7126"/>
      <deletedField name="Column7127"/>
      <deletedField name="Column7128"/>
      <deletedField name="Column7129"/>
      <deletedField name="Column7130"/>
      <deletedField name="Column7131"/>
      <deletedField name="Column7132"/>
      <deletedField name="Column7133"/>
      <deletedField name="Column7134"/>
      <deletedField name="Column7135"/>
      <deletedField name="Column7136"/>
      <deletedField name="Column7137"/>
      <deletedField name="Column7138"/>
      <deletedField name="Column7139"/>
      <deletedField name="Column7140"/>
      <deletedField name="Column7141"/>
      <deletedField name="Column7142"/>
      <deletedField name="Column7143"/>
      <deletedField name="Column7144"/>
      <deletedField name="Column7145"/>
      <deletedField name="Column7146"/>
      <deletedField name="Column7147"/>
      <deletedField name="Column7148"/>
      <deletedField name="Column7149"/>
      <deletedField name="Column7150"/>
      <deletedField name="Column7151"/>
      <deletedField name="Column7152"/>
      <deletedField name="Column7153"/>
      <deletedField name="Column7154"/>
      <deletedField name="Column7155"/>
      <deletedField name="Column7156"/>
      <deletedField name="Column7157"/>
      <deletedField name="Column7158"/>
      <deletedField name="Column7159"/>
      <deletedField name="Column7160"/>
      <deletedField name="Column7161"/>
      <deletedField name="Column7162"/>
      <deletedField name="Column7163"/>
      <deletedField name="Column7164"/>
      <deletedField name="Column7165"/>
      <deletedField name="Column7166"/>
      <deletedField name="Column7167"/>
      <deletedField name="Column7168"/>
      <deletedField name="Column7169"/>
      <deletedField name="Column7170"/>
      <deletedField name="Column7171"/>
      <deletedField name="Column7172"/>
      <deletedField name="Column7173"/>
      <deletedField name="Column7174"/>
      <deletedField name="Column7175"/>
      <deletedField name="Column7176"/>
      <deletedField name="Column7177"/>
      <deletedField name="Column7178"/>
      <deletedField name="Column7179"/>
      <deletedField name="Column7180"/>
      <deletedField name="Column7181"/>
      <deletedField name="Column7182"/>
      <deletedField name="Column7183"/>
      <deletedField name="Column7184"/>
      <deletedField name="Column7185"/>
      <deletedField name="Column7186"/>
      <deletedField name="Column7187"/>
      <deletedField name="Column7188"/>
      <deletedField name="Column7189"/>
      <deletedField name="Column7190"/>
      <deletedField name="Column7191"/>
      <deletedField name="Column7192"/>
      <deletedField name="Column7193"/>
      <deletedField name="Column7194"/>
      <deletedField name="Column7195"/>
      <deletedField name="Column7196"/>
      <deletedField name="Column7197"/>
      <deletedField name="Column7198"/>
      <deletedField name="Column7199"/>
      <deletedField name="Column7200"/>
      <deletedField name="Column7201"/>
      <deletedField name="Column7202"/>
      <deletedField name="Column7203"/>
      <deletedField name="Column7204"/>
      <deletedField name="Column7205"/>
      <deletedField name="Column7206"/>
      <deletedField name="Column7207"/>
      <deletedField name="Column7208"/>
      <deletedField name="Column7209"/>
      <deletedField name="Column7210"/>
      <deletedField name="Column7211"/>
      <deletedField name="Column7212"/>
      <deletedField name="Column7213"/>
      <deletedField name="Column7214"/>
      <deletedField name="Column7215"/>
      <deletedField name="Column7216"/>
      <deletedField name="Column7217"/>
      <deletedField name="Column7218"/>
      <deletedField name="Column7219"/>
      <deletedField name="Column7220"/>
      <deletedField name="Column7221"/>
      <deletedField name="Column7222"/>
      <deletedField name="Column7223"/>
      <deletedField name="Column7224"/>
      <deletedField name="Column7225"/>
      <deletedField name="Column7226"/>
      <deletedField name="Column7227"/>
      <deletedField name="Column7228"/>
      <deletedField name="Column7229"/>
      <deletedField name="Column7230"/>
      <deletedField name="Column7231"/>
      <deletedField name="Column7232"/>
      <deletedField name="Column7233"/>
      <deletedField name="Column7234"/>
      <deletedField name="Column7235"/>
      <deletedField name="Column7236"/>
      <deletedField name="Column7237"/>
      <deletedField name="Column7238"/>
      <deletedField name="Column7239"/>
      <deletedField name="Column7240"/>
      <deletedField name="Column7241"/>
      <deletedField name="Column7242"/>
      <deletedField name="Column7243"/>
      <deletedField name="Column7244"/>
      <deletedField name="Column7245"/>
      <deletedField name="Column7246"/>
      <deletedField name="Column7247"/>
      <deletedField name="Column7248"/>
      <deletedField name="Column7249"/>
      <deletedField name="Column7250"/>
      <deletedField name="Column7251"/>
      <deletedField name="Column7252"/>
      <deletedField name="Column7253"/>
      <deletedField name="Column7254"/>
      <deletedField name="Column7255"/>
      <deletedField name="Column7256"/>
      <deletedField name="Column7257"/>
      <deletedField name="Column7258"/>
      <deletedField name="Column7259"/>
      <deletedField name="Column7260"/>
      <deletedField name="Column7261"/>
      <deletedField name="Column7262"/>
      <deletedField name="Column7263"/>
      <deletedField name="Column7264"/>
      <deletedField name="Column7265"/>
      <deletedField name="Column7266"/>
      <deletedField name="Column7267"/>
      <deletedField name="Column7268"/>
      <deletedField name="Column7269"/>
      <deletedField name="Column7270"/>
      <deletedField name="Column7271"/>
      <deletedField name="Column7272"/>
      <deletedField name="Column7273"/>
      <deletedField name="Column7274"/>
      <deletedField name="Column7275"/>
      <deletedField name="Column7276"/>
      <deletedField name="Column7277"/>
      <deletedField name="Column7278"/>
      <deletedField name="Column7279"/>
      <deletedField name="Column7280"/>
      <deletedField name="Column7281"/>
      <deletedField name="Column7282"/>
      <deletedField name="Column7283"/>
      <deletedField name="Column7284"/>
      <deletedField name="Column7285"/>
      <deletedField name="Column7286"/>
      <deletedField name="Column7287"/>
      <deletedField name="Column7288"/>
      <deletedField name="Column7289"/>
      <deletedField name="Column7290"/>
      <deletedField name="Column7291"/>
      <deletedField name="Column7292"/>
      <deletedField name="Column7293"/>
      <deletedField name="Column7294"/>
      <deletedField name="Column7295"/>
      <deletedField name="Column7296"/>
      <deletedField name="Column7297"/>
      <deletedField name="Column7298"/>
      <deletedField name="Column7299"/>
      <deletedField name="Column7300"/>
      <deletedField name="Column7301"/>
      <deletedField name="Column7302"/>
      <deletedField name="Column7303"/>
      <deletedField name="Column7304"/>
      <deletedField name="Column7305"/>
      <deletedField name="Column7306"/>
      <deletedField name="Column7307"/>
      <deletedField name="Column7308"/>
      <deletedField name="Column7309"/>
      <deletedField name="Column7310"/>
      <deletedField name="Column7311"/>
      <deletedField name="Column7312"/>
      <deletedField name="Column7313"/>
      <deletedField name="Column7314"/>
      <deletedField name="Column7315"/>
      <deletedField name="Column7316"/>
      <deletedField name="Column7317"/>
      <deletedField name="Column7318"/>
      <deletedField name="Column7319"/>
      <deletedField name="Column7320"/>
      <deletedField name="Column7321"/>
      <deletedField name="Column7322"/>
      <deletedField name="Column7323"/>
      <deletedField name="Column7324"/>
      <deletedField name="Column7325"/>
      <deletedField name="Column7326"/>
      <deletedField name="Column7327"/>
      <deletedField name="Column7328"/>
      <deletedField name="Column7329"/>
      <deletedField name="Column7330"/>
      <deletedField name="Column7331"/>
      <deletedField name="Column7332"/>
      <deletedField name="Column7333"/>
      <deletedField name="Column7334"/>
      <deletedField name="Column7335"/>
      <deletedField name="Column7336"/>
      <deletedField name="Column7337"/>
      <deletedField name="Column7338"/>
      <deletedField name="Column7339"/>
      <deletedField name="Column7340"/>
      <deletedField name="Column7341"/>
      <deletedField name="Column7342"/>
      <deletedField name="Column7343"/>
      <deletedField name="Column7344"/>
      <deletedField name="Column7345"/>
      <deletedField name="Column7346"/>
      <deletedField name="Column7347"/>
      <deletedField name="Column7348"/>
      <deletedField name="Column7349"/>
      <deletedField name="Column7350"/>
      <deletedField name="Column7351"/>
      <deletedField name="Column7352"/>
      <deletedField name="Column7353"/>
      <deletedField name="Column7354"/>
      <deletedField name="Column7355"/>
      <deletedField name="Column7356"/>
      <deletedField name="Column7357"/>
      <deletedField name="Column7358"/>
      <deletedField name="Column7359"/>
      <deletedField name="Column7360"/>
      <deletedField name="Column7361"/>
      <deletedField name="Column7362"/>
      <deletedField name="Column7363"/>
      <deletedField name="Column7364"/>
      <deletedField name="Column7365"/>
      <deletedField name="Column7366"/>
      <deletedField name="Column7367"/>
      <deletedField name="Column7368"/>
      <deletedField name="Column7369"/>
      <deletedField name="Column7370"/>
      <deletedField name="Column7371"/>
      <deletedField name="Column7372"/>
      <deletedField name="Column7373"/>
      <deletedField name="Column7374"/>
      <deletedField name="Column7375"/>
      <deletedField name="Column7376"/>
      <deletedField name="Column7377"/>
      <deletedField name="Column7378"/>
      <deletedField name="Column7379"/>
      <deletedField name="Column7380"/>
      <deletedField name="Column7381"/>
      <deletedField name="Column7382"/>
      <deletedField name="Column7383"/>
      <deletedField name="Column7384"/>
      <deletedField name="Column7385"/>
      <deletedField name="Column7386"/>
      <deletedField name="Column7387"/>
      <deletedField name="Column7388"/>
      <deletedField name="Column7389"/>
      <deletedField name="Column7390"/>
      <deletedField name="Column7391"/>
      <deletedField name="Column7392"/>
      <deletedField name="Column7393"/>
      <deletedField name="Column7394"/>
      <deletedField name="Column7395"/>
      <deletedField name="Column7396"/>
      <deletedField name="Column7397"/>
      <deletedField name="Column7398"/>
      <deletedField name="Column7399"/>
      <deletedField name="Column7400"/>
      <deletedField name="Column7401"/>
      <deletedField name="Column7402"/>
      <deletedField name="Column7403"/>
      <deletedField name="Column7404"/>
      <deletedField name="Column7405"/>
      <deletedField name="Column7406"/>
      <deletedField name="Column7407"/>
      <deletedField name="Column7408"/>
      <deletedField name="Column7409"/>
      <deletedField name="Column7410"/>
      <deletedField name="Column7411"/>
      <deletedField name="Column7412"/>
      <deletedField name="Column7413"/>
      <deletedField name="Column7414"/>
      <deletedField name="Column7415"/>
      <deletedField name="Column7416"/>
      <deletedField name="Column7417"/>
      <deletedField name="Column7418"/>
      <deletedField name="Column7419"/>
      <deletedField name="Column7420"/>
      <deletedField name="Column7421"/>
      <deletedField name="Column7422"/>
      <deletedField name="Column7423"/>
      <deletedField name="Column7424"/>
      <deletedField name="Column7425"/>
      <deletedField name="Column7426"/>
      <deletedField name="Column7427"/>
      <deletedField name="Column7428"/>
      <deletedField name="Column7429"/>
      <deletedField name="Column7430"/>
      <deletedField name="Column7431"/>
      <deletedField name="Column7432"/>
      <deletedField name="Column7433"/>
      <deletedField name="Column7434"/>
      <deletedField name="Column7435"/>
      <deletedField name="Column7436"/>
      <deletedField name="Column7437"/>
      <deletedField name="Column7438"/>
      <deletedField name="Column7439"/>
      <deletedField name="Column7440"/>
      <deletedField name="Column7441"/>
      <deletedField name="Column7442"/>
      <deletedField name="Column7443"/>
      <deletedField name="Column7444"/>
      <deletedField name="Column7445"/>
      <deletedField name="Column7446"/>
      <deletedField name="Column7447"/>
      <deletedField name="Column7448"/>
      <deletedField name="Column7449"/>
      <deletedField name="Column7450"/>
      <deletedField name="Column7451"/>
      <deletedField name="Column7452"/>
      <deletedField name="Column7453"/>
      <deletedField name="Column7454"/>
      <deletedField name="Column7455"/>
      <deletedField name="Column7456"/>
      <deletedField name="Column7457"/>
      <deletedField name="Column7458"/>
      <deletedField name="Column7459"/>
      <deletedField name="Column7460"/>
      <deletedField name="Column7461"/>
      <deletedField name="Column7462"/>
      <deletedField name="Column7463"/>
      <deletedField name="Column7464"/>
      <deletedField name="Column7465"/>
      <deletedField name="Column7466"/>
      <deletedField name="Column7467"/>
      <deletedField name="Column7468"/>
      <deletedField name="Column7469"/>
      <deletedField name="Column7470"/>
      <deletedField name="Column7471"/>
      <deletedField name="Column7472"/>
      <deletedField name="Column7473"/>
      <deletedField name="Column7474"/>
      <deletedField name="Column7475"/>
      <deletedField name="Column7476"/>
      <deletedField name="Column7477"/>
      <deletedField name="Column7478"/>
      <deletedField name="Column7479"/>
      <deletedField name="Column7480"/>
      <deletedField name="Column7481"/>
      <deletedField name="Column7482"/>
      <deletedField name="Column7483"/>
      <deletedField name="Column7484"/>
      <deletedField name="Column7485"/>
      <deletedField name="Column7486"/>
      <deletedField name="Column7487"/>
      <deletedField name="Column7488"/>
      <deletedField name="Column7489"/>
      <deletedField name="Column7490"/>
      <deletedField name="Column7491"/>
      <deletedField name="Column7492"/>
      <deletedField name="Column7493"/>
      <deletedField name="Column7494"/>
      <deletedField name="Column7495"/>
      <deletedField name="Column7496"/>
      <deletedField name="Column7497"/>
      <deletedField name="Column7498"/>
      <deletedField name="Column7499"/>
      <deletedField name="Column7500"/>
      <deletedField name="Column7501"/>
      <deletedField name="Column7502"/>
      <deletedField name="Column7503"/>
      <deletedField name="Column7504"/>
      <deletedField name="Column7505"/>
      <deletedField name="Column7506"/>
      <deletedField name="Column7507"/>
      <deletedField name="Column7508"/>
      <deletedField name="Column7509"/>
      <deletedField name="Column7510"/>
      <deletedField name="Column7511"/>
      <deletedField name="Column7512"/>
      <deletedField name="Column7513"/>
      <deletedField name="Column7514"/>
      <deletedField name="Column7515"/>
      <deletedField name="Column7516"/>
      <deletedField name="Column7517"/>
      <deletedField name="Column7518"/>
      <deletedField name="Column7519"/>
      <deletedField name="Column7520"/>
      <deletedField name="Column7521"/>
      <deletedField name="Column7522"/>
      <deletedField name="Column7523"/>
      <deletedField name="Column7524"/>
      <deletedField name="Column7525"/>
      <deletedField name="Column7526"/>
      <deletedField name="Column7527"/>
      <deletedField name="Column7528"/>
      <deletedField name="Column7529"/>
      <deletedField name="Column7530"/>
      <deletedField name="Column7531"/>
      <deletedField name="Column7532"/>
      <deletedField name="Column7533"/>
      <deletedField name="Column7534"/>
      <deletedField name="Column7535"/>
      <deletedField name="Column7536"/>
      <deletedField name="Column7537"/>
      <deletedField name="Column7538"/>
      <deletedField name="Column7539"/>
      <deletedField name="Column7540"/>
      <deletedField name="Column7541"/>
      <deletedField name="Column7542"/>
      <deletedField name="Column7543"/>
      <deletedField name="Column7544"/>
      <deletedField name="Column7545"/>
      <deletedField name="Column7546"/>
      <deletedField name="Column7547"/>
      <deletedField name="Column7548"/>
      <deletedField name="Column7549"/>
      <deletedField name="Column7550"/>
      <deletedField name="Column7551"/>
      <deletedField name="Column7552"/>
      <deletedField name="Column7553"/>
      <deletedField name="Column7554"/>
      <deletedField name="Column7555"/>
      <deletedField name="Column7556"/>
      <deletedField name="Column7557"/>
      <deletedField name="Column7558"/>
      <deletedField name="Column7559"/>
      <deletedField name="Column7560"/>
      <deletedField name="Column7561"/>
      <deletedField name="Column7562"/>
      <deletedField name="Column7563"/>
      <deletedField name="Column7564"/>
      <deletedField name="Column7565"/>
      <deletedField name="Column7566"/>
      <deletedField name="Column7567"/>
      <deletedField name="Column7568"/>
      <deletedField name="Column7569"/>
      <deletedField name="Column7570"/>
      <deletedField name="Column7571"/>
      <deletedField name="Column7572"/>
      <deletedField name="Column7573"/>
      <deletedField name="Column7574"/>
      <deletedField name="Column7575"/>
      <deletedField name="Column7576"/>
      <deletedField name="Column7577"/>
      <deletedField name="Column7578"/>
      <deletedField name="Column7579"/>
      <deletedField name="Column7580"/>
      <deletedField name="Column7581"/>
      <deletedField name="Column7582"/>
      <deletedField name="Column7583"/>
      <deletedField name="Column7584"/>
      <deletedField name="Column7585"/>
      <deletedField name="Column7586"/>
      <deletedField name="Column7587"/>
      <deletedField name="Column7588"/>
      <deletedField name="Column7589"/>
      <deletedField name="Column7590"/>
      <deletedField name="Column7591"/>
      <deletedField name="Column7592"/>
      <deletedField name="Column7593"/>
      <deletedField name="Column7594"/>
      <deletedField name="Column7595"/>
      <deletedField name="Column7596"/>
      <deletedField name="Column7597"/>
      <deletedField name="Column7598"/>
      <deletedField name="Column7599"/>
      <deletedField name="Column7600"/>
      <deletedField name="Column7601"/>
      <deletedField name="Column7602"/>
      <deletedField name="Column7603"/>
      <deletedField name="Column7604"/>
      <deletedField name="Column7605"/>
      <deletedField name="Column7606"/>
      <deletedField name="Column7607"/>
      <deletedField name="Column7608"/>
      <deletedField name="Column7609"/>
      <deletedField name="Column7610"/>
      <deletedField name="Column7611"/>
      <deletedField name="Column7612"/>
      <deletedField name="Column7613"/>
      <deletedField name="Column7614"/>
      <deletedField name="Column7615"/>
      <deletedField name="Column7616"/>
      <deletedField name="Column7617"/>
      <deletedField name="Column7618"/>
      <deletedField name="Column7619"/>
      <deletedField name="Column7620"/>
      <deletedField name="Column7621"/>
      <deletedField name="Column7622"/>
      <deletedField name="Column7623"/>
      <deletedField name="Column7624"/>
      <deletedField name="Column7625"/>
      <deletedField name="Column7626"/>
      <deletedField name="Column7627"/>
      <deletedField name="Column7628"/>
      <deletedField name="Column7629"/>
      <deletedField name="Column7630"/>
      <deletedField name="Column7631"/>
      <deletedField name="Column7632"/>
      <deletedField name="Column7633"/>
      <deletedField name="Column7634"/>
      <deletedField name="Column7635"/>
      <deletedField name="Column7636"/>
      <deletedField name="Column7637"/>
      <deletedField name="Column7638"/>
      <deletedField name="Column7639"/>
      <deletedField name="Column7640"/>
      <deletedField name="Column7641"/>
      <deletedField name="Column7642"/>
      <deletedField name="Column7643"/>
      <deletedField name="Column7644"/>
      <deletedField name="Column7645"/>
      <deletedField name="Column7646"/>
      <deletedField name="Column7647"/>
      <deletedField name="Column7648"/>
      <deletedField name="Column7649"/>
      <deletedField name="Column7650"/>
      <deletedField name="Column7651"/>
      <deletedField name="Column7652"/>
      <deletedField name="Column7653"/>
      <deletedField name="Column7654"/>
      <deletedField name="Column7655"/>
      <deletedField name="Column7656"/>
      <deletedField name="Column7657"/>
      <deletedField name="Column7658"/>
      <deletedField name="Column7659"/>
      <deletedField name="Column7660"/>
      <deletedField name="Column7661"/>
      <deletedField name="Column7662"/>
      <deletedField name="Column7663"/>
      <deletedField name="Column7664"/>
      <deletedField name="Column7665"/>
      <deletedField name="Column7666"/>
      <deletedField name="Column7667"/>
      <deletedField name="Column7668"/>
      <deletedField name="Column7669"/>
      <deletedField name="Column7670"/>
      <deletedField name="Column7671"/>
      <deletedField name="Column7672"/>
      <deletedField name="Column7673"/>
      <deletedField name="Column7674"/>
      <deletedField name="Column7675"/>
      <deletedField name="Column7676"/>
      <deletedField name="Column7677"/>
      <deletedField name="Column7678"/>
      <deletedField name="Column7679"/>
      <deletedField name="Column7680"/>
      <deletedField name="Column7681"/>
      <deletedField name="Column7682"/>
      <deletedField name="Column7683"/>
      <deletedField name="Column7684"/>
      <deletedField name="Column7685"/>
      <deletedField name="Column7686"/>
      <deletedField name="Column7687"/>
      <deletedField name="Column7688"/>
      <deletedField name="Column7689"/>
      <deletedField name="Column7690"/>
      <deletedField name="Column7691"/>
      <deletedField name="Column7692"/>
      <deletedField name="Column7693"/>
      <deletedField name="Column7694"/>
      <deletedField name="Column7695"/>
      <deletedField name="Column7696"/>
      <deletedField name="Column7697"/>
      <deletedField name="Column7698"/>
      <deletedField name="Column7699"/>
      <deletedField name="Column7700"/>
      <deletedField name="Column7701"/>
      <deletedField name="Column7702"/>
      <deletedField name="Column7703"/>
      <deletedField name="Column7704"/>
      <deletedField name="Column7705"/>
      <deletedField name="Column7706"/>
      <deletedField name="Column7707"/>
      <deletedField name="Column7708"/>
      <deletedField name="Column7709"/>
      <deletedField name="Column7710"/>
      <deletedField name="Column7711"/>
      <deletedField name="Column7712"/>
      <deletedField name="Column7713"/>
      <deletedField name="Column7714"/>
      <deletedField name="Column7715"/>
      <deletedField name="Column7716"/>
      <deletedField name="Column7717"/>
      <deletedField name="Column7718"/>
      <deletedField name="Column7719"/>
      <deletedField name="Column7720"/>
      <deletedField name="Column7721"/>
      <deletedField name="Column7722"/>
      <deletedField name="Column7723"/>
      <deletedField name="Column7724"/>
      <deletedField name="Column7725"/>
      <deletedField name="Column7726"/>
      <deletedField name="Column7727"/>
      <deletedField name="Column7728"/>
      <deletedField name="Column7729"/>
      <deletedField name="Column7730"/>
      <deletedField name="Column7731"/>
      <deletedField name="Column7732"/>
      <deletedField name="Column7733"/>
      <deletedField name="Column7734"/>
      <deletedField name="Column7735"/>
      <deletedField name="Column7736"/>
      <deletedField name="Column7737"/>
      <deletedField name="Column7738"/>
      <deletedField name="Column7739"/>
      <deletedField name="Column7740"/>
      <deletedField name="Column7741"/>
      <deletedField name="Column7742"/>
      <deletedField name="Column7743"/>
      <deletedField name="Column7744"/>
      <deletedField name="Column7745"/>
      <deletedField name="Column7746"/>
      <deletedField name="Column7747"/>
      <deletedField name="Column7748"/>
      <deletedField name="Column7749"/>
      <deletedField name="Column7750"/>
      <deletedField name="Column7751"/>
      <deletedField name="Column7752"/>
      <deletedField name="Column7753"/>
      <deletedField name="Column7754"/>
      <deletedField name="Column7755"/>
      <deletedField name="Column7756"/>
      <deletedField name="Column7757"/>
      <deletedField name="Column7758"/>
      <deletedField name="Column7759"/>
      <deletedField name="Column7760"/>
      <deletedField name="Column7761"/>
      <deletedField name="Column7762"/>
      <deletedField name="Column7763"/>
      <deletedField name="Column7764"/>
      <deletedField name="Column7765"/>
      <deletedField name="Column7766"/>
      <deletedField name="Column7767"/>
      <deletedField name="Column7768"/>
      <deletedField name="Column7769"/>
      <deletedField name="Column7770"/>
      <deletedField name="Column7771"/>
      <deletedField name="Column7772"/>
      <deletedField name="Column7773"/>
      <deletedField name="Column7774"/>
      <deletedField name="Column7775"/>
      <deletedField name="Column7776"/>
      <deletedField name="Column7777"/>
      <deletedField name="Column7778"/>
      <deletedField name="Column7779"/>
      <deletedField name="Column7780"/>
      <deletedField name="Column7781"/>
      <deletedField name="Column7782"/>
      <deletedField name="Column7783"/>
      <deletedField name="Column7784"/>
      <deletedField name="Column7785"/>
      <deletedField name="Column7786"/>
      <deletedField name="Column7787"/>
      <deletedField name="Column7788"/>
      <deletedField name="Column7789"/>
      <deletedField name="Column7790"/>
      <deletedField name="Column7791"/>
      <deletedField name="Column7792"/>
      <deletedField name="Column7793"/>
      <deletedField name="Column7794"/>
      <deletedField name="Column7795"/>
      <deletedField name="Column7796"/>
      <deletedField name="Column7797"/>
      <deletedField name="Column7798"/>
      <deletedField name="Column7799"/>
      <deletedField name="Column7800"/>
      <deletedField name="Column7801"/>
      <deletedField name="Column7802"/>
      <deletedField name="Column7803"/>
      <deletedField name="Column7804"/>
      <deletedField name="Column7805"/>
      <deletedField name="Column7806"/>
      <deletedField name="Column7807"/>
      <deletedField name="Column7808"/>
      <deletedField name="Column7809"/>
      <deletedField name="Column7810"/>
      <deletedField name="Column7811"/>
      <deletedField name="Column7812"/>
      <deletedField name="Column7813"/>
      <deletedField name="Column7814"/>
      <deletedField name="Column7815"/>
      <deletedField name="Column7816"/>
      <deletedField name="Column7817"/>
      <deletedField name="Column7818"/>
      <deletedField name="Column7819"/>
      <deletedField name="Column7820"/>
      <deletedField name="Column7821"/>
      <deletedField name="Column7822"/>
      <deletedField name="Column7823"/>
      <deletedField name="Column7824"/>
      <deletedField name="Column7825"/>
      <deletedField name="Column7826"/>
      <deletedField name="Column7827"/>
      <deletedField name="Column7828"/>
      <deletedField name="Column7829"/>
      <deletedField name="Column7830"/>
      <deletedField name="Column7831"/>
      <deletedField name="Column7832"/>
      <deletedField name="Column7833"/>
      <deletedField name="Column7834"/>
      <deletedField name="Column7835"/>
      <deletedField name="Column7836"/>
      <deletedField name="Column7837"/>
      <deletedField name="Column7838"/>
      <deletedField name="Column7839"/>
      <deletedField name="Column7840"/>
      <deletedField name="Column7841"/>
      <deletedField name="Column7842"/>
      <deletedField name="Column7843"/>
      <deletedField name="Column7844"/>
      <deletedField name="Column7845"/>
      <deletedField name="Column7846"/>
      <deletedField name="Column7847"/>
      <deletedField name="Column7848"/>
      <deletedField name="Column7849"/>
      <deletedField name="Column7850"/>
      <deletedField name="Column7851"/>
      <deletedField name="Column7852"/>
      <deletedField name="Column7853"/>
      <deletedField name="Column7854"/>
      <deletedField name="Column7855"/>
      <deletedField name="Column7856"/>
      <deletedField name="Column7857"/>
      <deletedField name="Column7858"/>
      <deletedField name="Column7859"/>
      <deletedField name="Column7860"/>
      <deletedField name="Column7861"/>
      <deletedField name="Column7862"/>
      <deletedField name="Column7863"/>
      <deletedField name="Column7864"/>
      <deletedField name="Column7865"/>
      <deletedField name="Column7866"/>
      <deletedField name="Column7867"/>
      <deletedField name="Column7868"/>
      <deletedField name="Column7869"/>
      <deletedField name="Column7870"/>
      <deletedField name="Column7871"/>
      <deletedField name="Column7872"/>
      <deletedField name="Column7873"/>
      <deletedField name="Column7874"/>
      <deletedField name="Column7875"/>
      <deletedField name="Column7876"/>
      <deletedField name="Column7877"/>
      <deletedField name="Column7878"/>
      <deletedField name="Column7879"/>
      <deletedField name="Column7880"/>
      <deletedField name="Column7881"/>
      <deletedField name="Column7882"/>
      <deletedField name="Column7883"/>
      <deletedField name="Column7884"/>
      <deletedField name="Column7885"/>
      <deletedField name="Column7886"/>
      <deletedField name="Column7887"/>
      <deletedField name="Column7888"/>
      <deletedField name="Column7889"/>
      <deletedField name="Column7890"/>
      <deletedField name="Column7891"/>
      <deletedField name="Column7892"/>
      <deletedField name="Column7893"/>
      <deletedField name="Column7894"/>
      <deletedField name="Column7895"/>
      <deletedField name="Column7896"/>
      <deletedField name="Column7897"/>
      <deletedField name="Column7898"/>
      <deletedField name="Column7899"/>
      <deletedField name="Column7900"/>
      <deletedField name="Column7901"/>
      <deletedField name="Column7902"/>
      <deletedField name="Column7903"/>
      <deletedField name="Column7904"/>
      <deletedField name="Column7905"/>
      <deletedField name="Column7906"/>
      <deletedField name="Column7907"/>
      <deletedField name="Column7908"/>
      <deletedField name="Column7909"/>
      <deletedField name="Column7910"/>
      <deletedField name="Column7911"/>
      <deletedField name="Column7912"/>
      <deletedField name="Column7913"/>
      <deletedField name="Column7914"/>
      <deletedField name="Column7915"/>
      <deletedField name="Column7916"/>
      <deletedField name="Column7917"/>
      <deletedField name="Column7918"/>
      <deletedField name="Column7919"/>
      <deletedField name="Column7920"/>
      <deletedField name="Column7921"/>
      <deletedField name="Column7922"/>
      <deletedField name="Column7923"/>
      <deletedField name="Column7924"/>
      <deletedField name="Column7925"/>
      <deletedField name="Column7926"/>
      <deletedField name="Column7927"/>
      <deletedField name="Column7928"/>
      <deletedField name="Column7929"/>
      <deletedField name="Column7930"/>
      <deletedField name="Column7931"/>
      <deletedField name="Column7932"/>
      <deletedField name="Column7933"/>
      <deletedField name="Column7934"/>
      <deletedField name="Column7935"/>
      <deletedField name="Column7936"/>
      <deletedField name="Column7937"/>
      <deletedField name="Column7938"/>
      <deletedField name="Column7939"/>
      <deletedField name="Column7940"/>
      <deletedField name="Column7941"/>
      <deletedField name="Column7942"/>
      <deletedField name="Column7943"/>
      <deletedField name="Column7944"/>
      <deletedField name="Column7945"/>
      <deletedField name="Column7946"/>
      <deletedField name="Column7947"/>
      <deletedField name="Column7948"/>
      <deletedField name="Column7949"/>
      <deletedField name="Column7950"/>
      <deletedField name="Column7951"/>
      <deletedField name="Column7952"/>
      <deletedField name="Column7953"/>
      <deletedField name="Column7954"/>
      <deletedField name="Column7955"/>
      <deletedField name="Column7956"/>
      <deletedField name="Column7957"/>
      <deletedField name="Column7958"/>
      <deletedField name="Column7959"/>
      <deletedField name="Column7960"/>
      <deletedField name="Column7961"/>
      <deletedField name="Column7962"/>
      <deletedField name="Column7963"/>
      <deletedField name="Column7964"/>
      <deletedField name="Column7965"/>
      <deletedField name="Column7966"/>
      <deletedField name="Column7967"/>
      <deletedField name="Column7968"/>
      <deletedField name="Column7969"/>
      <deletedField name="Column7970"/>
      <deletedField name="Column7971"/>
      <deletedField name="Column7972"/>
      <deletedField name="Column7973"/>
      <deletedField name="Column7974"/>
      <deletedField name="Column7975"/>
      <deletedField name="Column7976"/>
      <deletedField name="Column7977"/>
      <deletedField name="Column7978"/>
      <deletedField name="Column7979"/>
      <deletedField name="Column7980"/>
      <deletedField name="Column7981"/>
      <deletedField name="Column7982"/>
      <deletedField name="Column7983"/>
      <deletedField name="Column7984"/>
      <deletedField name="Column7985"/>
      <deletedField name="Column7986"/>
      <deletedField name="Column7987"/>
      <deletedField name="Column7988"/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100"/>
      <deletedField name="Column101"/>
      <deletedField name="Column102"/>
      <deletedField name="Column103"/>
      <deletedField name="Column104"/>
      <deletedField name="Column105"/>
      <deletedField name="Column106"/>
      <deletedField name="Column107"/>
      <deletedField name="Column108"/>
      <deletedField name="Column109"/>
      <deletedField name="Column110"/>
      <deletedField name="Column111"/>
      <deletedField name="Column112"/>
      <deletedField name="Column113"/>
      <deletedField name="Column114"/>
      <deletedField name="Column115"/>
      <deletedField name="Column116"/>
      <deletedField name="Column117"/>
      <deletedField name="Column118"/>
      <deletedField name="Column119"/>
      <deletedField name="Column120"/>
      <deletedField name="Column121"/>
      <deletedField name="Column122"/>
      <deletedField name="Column123"/>
      <deletedField name="Column124"/>
      <deletedField name="Column125"/>
      <deletedField name="Column126"/>
      <deletedField name="Column127"/>
      <deletedField name="Column128"/>
      <deletedField name="Column129"/>
      <deletedField name="Column130"/>
      <deletedField name="Column131"/>
      <deletedField name="Column132"/>
      <deletedField name="Column133"/>
      <deletedField name="Column134"/>
      <deletedField name="Column135"/>
      <deletedField name="Column136"/>
      <deletedField name="Column137"/>
      <deletedField name="Column138"/>
      <deletedField name="Column139"/>
      <deletedField name="Column140"/>
      <deletedField name="Column141"/>
      <deletedField name="Column142"/>
      <deletedField name="Column143"/>
      <deletedField name="Column144"/>
      <deletedField name="Column145"/>
      <deletedField name="Column146"/>
      <deletedField name="Column147"/>
      <deletedField name="Column148"/>
      <deletedField name="Column149"/>
      <deletedField name="Column150"/>
      <deletedField name="Column151"/>
      <deletedField name="Column152"/>
      <deletedField name="Column153"/>
      <deletedField name="Column154"/>
      <deletedField name="Column155"/>
      <deletedField name="Column156"/>
      <deletedField name="Column157"/>
      <deletedField name="Column158"/>
      <deletedField name="Column159"/>
      <deletedField name="Column160"/>
      <deletedField name="Column161"/>
      <deletedField name="Column162"/>
      <deletedField name="Column163"/>
      <deletedField name="Column164"/>
      <deletedField name="Column165"/>
      <deletedField name="Column166"/>
      <deletedField name="Column167"/>
      <deletedField name="Column168"/>
      <deletedField name="Column169"/>
      <deletedField name="Column170"/>
      <deletedField name="Column171"/>
      <deletedField name="Column172"/>
      <deletedField name="Column173"/>
      <deletedField name="Column174"/>
      <deletedField name="Column175"/>
      <deletedField name="Column176"/>
      <deletedField name="Column177"/>
      <deletedField name="Column178"/>
      <deletedField name="Column179"/>
      <deletedField name="Column180"/>
      <deletedField name="Column181"/>
      <deletedField name="Column182"/>
      <deletedField name="Column183"/>
      <deletedField name="Column184"/>
      <deletedField name="Column185"/>
      <deletedField name="Column186"/>
      <deletedField name="Column187"/>
      <deletedField name="Column188"/>
      <deletedField name="Column189"/>
      <deletedField name="Column190"/>
      <deletedField name="Column191"/>
      <deletedField name="Column192"/>
      <deletedField name="Column193"/>
      <deletedField name="Column194"/>
      <deletedField name="Column5381"/>
      <deletedField name="Column5382"/>
      <deletedField name="Column5383"/>
      <deletedField name="Column5386"/>
      <deletedField name="Column5390"/>
      <deletedField name="Column5399"/>
      <deletedField name="Column5400"/>
      <deletedField name="Column5401"/>
      <deletedField name="Column5402"/>
      <deletedField name="Column5403"/>
      <deletedField name="Column5404"/>
      <deletedField name="Column5406"/>
      <deletedField name="Column5407"/>
      <deletedField name="Column5408"/>
      <deletedField name="Column5409"/>
      <deletedField name="Column5410"/>
      <deletedField name="Column5411"/>
      <deletedField name="Column5412"/>
      <deletedField name="Column5413"/>
      <deletedField name="Column5414"/>
      <deletedField name="Column5415"/>
      <deletedField name="Column5416"/>
      <deletedField name="Column5417"/>
      <deletedField name="Column5418"/>
      <deletedField name="Column5419"/>
      <deletedField name="Column5420"/>
      <deletedField name="Column5421"/>
      <deletedField name="Column5422"/>
      <deletedField name="Column5423"/>
      <deletedField name="Column5424"/>
      <deletedField name="Column5425"/>
      <deletedField name="Column5426"/>
      <deletedField name="Column5427"/>
      <deletedField name="Column5428"/>
      <deletedField name="Column5429"/>
      <deletedField name="Column5431"/>
      <deletedField name="Column5432"/>
      <deletedField name="Column5433"/>
      <deletedField name="Column5434"/>
      <deletedField name="Column5435"/>
      <deletedField name="Column5436"/>
      <deletedField name="Column5437"/>
      <deletedField name="Column5438"/>
      <deletedField name="Column5439"/>
      <deletedField name="Column5440"/>
      <deletedField name="Column5441"/>
      <deletedField name="Column5442"/>
      <deletedField name="Column5443"/>
      <deletedField name="Column5444"/>
      <deletedField name="Column5445"/>
      <deletedField name="Column5446"/>
      <deletedField name="Column5447"/>
      <deletedField name="Column5448"/>
      <deletedField name="Column5449"/>
      <deletedField name="Column5450"/>
      <deletedField name="Column5451"/>
      <deletedField name="Column5452"/>
      <deletedField name="Column5453"/>
      <deletedField name="Column5454"/>
      <deletedField name="Column5455"/>
      <deletedField name="Column5456"/>
      <deletedField name="Column5457"/>
      <deletedField name="Column5458"/>
      <deletedField name="Column5459"/>
      <deletedField name="Column5460"/>
      <deletedField name="Column5461"/>
      <deletedField name="Column5462"/>
      <deletedField name="Column5463"/>
      <deletedField name="Column5464"/>
      <deletedField name="Column5465"/>
      <deletedField name="Column5466"/>
      <deletedField name="Column5467"/>
      <deletedField name="Column5468"/>
      <deletedField name="Column5469"/>
      <deletedField name="Column5470"/>
      <deletedField name="Column5471"/>
      <deletedField name="Column5472"/>
      <deletedField name="Column5473"/>
      <deletedField name="Column5474"/>
      <deletedField name="Column5475"/>
      <deletedField name="Column5476"/>
      <deletedField name="Column5477"/>
      <deletedField name="Column5478"/>
      <deletedField name="Column5479"/>
      <deletedField name="Column5480"/>
      <deletedField name="Column5481"/>
      <deletedField name="Column5482"/>
      <deletedField name="Column5483"/>
      <deletedField name="Column5484"/>
      <deletedField name="Column5485"/>
      <deletedField name="Column5486"/>
      <deletedField name="Column5487"/>
      <deletedField name="Column5488"/>
      <deletedField name="Column5489"/>
      <deletedField name="Column5490"/>
      <deletedField name="Column5491"/>
      <deletedField name="Column5492"/>
      <deletedField name="Column5493"/>
      <deletedField name="Column5494"/>
      <deletedField name="Column5495"/>
      <deletedField name="Column5496"/>
      <deletedField name="Column5497"/>
      <deletedField name="Column5498"/>
      <deletedField name="Column5499"/>
      <deletedField name="Column5500"/>
      <deletedField name="Column5501"/>
      <deletedField name="Column5502"/>
      <deletedField name="Column5503"/>
      <deletedField name="Column5504"/>
      <deletedField name="Column5505"/>
      <deletedField name="Column5506"/>
      <deletedField name="Column5507"/>
      <deletedField name="Column5508"/>
      <deletedField name="Column5509"/>
      <deletedField name="Column5510"/>
      <deletedField name="Column5511"/>
      <deletedField name="Column5512"/>
      <deletedField name="Column5513"/>
      <deletedField name="Column5514"/>
      <deletedField name="Column5515"/>
      <deletedField name="Column5516"/>
      <deletedField name="Column5517"/>
      <deletedField name="Column5518"/>
      <deletedField name="Column5519"/>
      <deletedField name="Column5520"/>
      <deletedField name="Column5521"/>
      <deletedField name="Column5522"/>
      <deletedField name="Column5523"/>
      <deletedField name="Column5524"/>
      <deletedField name="Column5525"/>
      <deletedField name="Column5526"/>
      <deletedField name="Column5527"/>
      <deletedField name="Column5528"/>
      <deletedField name="Column5529"/>
      <deletedField name="Column5530"/>
      <deletedField name="Column5531"/>
      <deletedField name="Column5532"/>
      <deletedField name="Column5533"/>
      <deletedField name="Column5534"/>
      <deletedField name="Column5535"/>
      <deletedField name="Column5536"/>
      <deletedField name="Column5537"/>
      <deletedField name="Column5538"/>
      <deletedField name="Column5539"/>
      <deletedField name="Column5540"/>
      <deletedField name="Column5541"/>
      <deletedField name="Column5542"/>
      <deletedField name="Column5543"/>
      <deletedField name="Column5394"/>
      <deletedField name="Column5395"/>
      <deletedField name="Column5396"/>
      <deletedField name="Column539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63D5A-2551-4E16-BF91-129AE32E71F8}" name="F_7" displayName="F_7" ref="A1:Y130" tableType="queryTable" totalsRowShown="0" headerRowDxfId="26" dataDxfId="25">
  <autoFilter ref="A1:Y130" xr:uid="{CBDADC16-A990-42A5-BDF7-538C05359511}"/>
  <tableColumns count="25">
    <tableColumn id="1" xr3:uid="{A79A345D-9B6D-4878-9F0E-F4A1AB9F1929}" uniqueName="1" name="Column1" queryTableFieldId="1" dataDxfId="24"/>
    <tableColumn id="8001" xr3:uid="{88016268-CB55-4438-9B06-E1E30FE7724D}" uniqueName="8001" name="Column2" queryTableFieldId="8001" dataDxfId="23"/>
    <tableColumn id="8002" xr3:uid="{57719E59-6447-4078-931C-1BD8F3BB9323}" uniqueName="8002" name="Column3" queryTableFieldId="8002" dataDxfId="22"/>
    <tableColumn id="5384" xr3:uid="{06904682-32D6-45F4-8C7A-1E0B391D0F44}" uniqueName="5384" name="Column5384" queryTableFieldId="5384" dataDxfId="21"/>
    <tableColumn id="7990" xr3:uid="{C9AC9216-4B86-44DC-8816-56438F37E9D9}" uniqueName="7990" name="Column53842" queryTableFieldId="7990" dataDxfId="20">
      <calculatedColumnFormula>"="&amp;F_7[[#This Row],[Column5384]]</calculatedColumnFormula>
    </tableColumn>
    <tableColumn id="5385" xr3:uid="{37F34A0E-0A89-405B-B989-92F7C146D294}" uniqueName="5385" name="Column5385" queryTableFieldId="5385" dataDxfId="19"/>
    <tableColumn id="7991" xr3:uid="{EFAD8D9A-F6D9-43EA-8323-015F94D7D6A1}" uniqueName="7991" name="Column5386" queryTableFieldId="7991" dataDxfId="18"/>
    <tableColumn id="5387" xr3:uid="{F0A6A5DC-CB57-463C-8970-D202A0941086}" uniqueName="5387" name="Column5387" queryTableFieldId="5387" dataDxfId="17"/>
    <tableColumn id="7992" xr3:uid="{5AA90581-31F3-4028-A78A-4251E57623E8}" uniqueName="7992" name="Column53872" queryTableFieldId="7992" dataDxfId="16"/>
    <tableColumn id="5388" xr3:uid="{FFE5B5A1-81D0-4C7F-AAB4-381172F98CB0}" uniqueName="5388" name="Column5388" queryTableFieldId="5388" dataDxfId="15"/>
    <tableColumn id="7993" xr3:uid="{19740939-5B10-46F7-9FF9-AAA18101852F}" uniqueName="7993" name="Column53882" queryTableFieldId="7993" dataDxfId="14"/>
    <tableColumn id="5389" xr3:uid="{16546DD1-C2D9-4936-AC24-E555B68E6A07}" uniqueName="5389" name="Column5389" queryTableFieldId="5389" dataDxfId="13"/>
    <tableColumn id="7994" xr3:uid="{46A40585-888B-4F52-905B-5D6CA8BB5793}" uniqueName="7994" name="Column5390" queryTableFieldId="7994" dataDxfId="12"/>
    <tableColumn id="5391" xr3:uid="{4E1D1881-A48E-4CED-A9FF-E32CDF422282}" uniqueName="5391" name="Column5391" queryTableFieldId="5391" dataDxfId="11"/>
    <tableColumn id="7995" xr3:uid="{DDDB7E9E-413C-4C31-BE5D-F585260110E3}" uniqueName="7995" name="Column53912" queryTableFieldId="7995" dataDxfId="10"/>
    <tableColumn id="5392" xr3:uid="{BC340E6D-3DCC-4222-AE93-561288286798}" uniqueName="5392" name="Column5392" queryTableFieldId="5392" dataDxfId="9"/>
    <tableColumn id="7996" xr3:uid="{86E773C3-99B3-4216-A0DF-A0FE64C69C49}" uniqueName="7996" name="Column53922" queryTableFieldId="7996" dataDxfId="8"/>
    <tableColumn id="5393" xr3:uid="{44F0BA58-207A-4E0F-8B14-8C6FA8E111BE}" uniqueName="5393" name="Column5393" queryTableFieldId="5393" dataDxfId="7"/>
    <tableColumn id="7997" xr3:uid="{24806374-D93C-4BB0-812B-483F365D25C1}" uniqueName="7997" name="Column5394" queryTableFieldId="7997" dataDxfId="6"/>
    <tableColumn id="5398" xr3:uid="{36C7B65E-E235-4966-83A6-12534312A8D4}" uniqueName="5398" name="Column5398" queryTableFieldId="5398" dataDxfId="5"/>
    <tableColumn id="7998" xr3:uid="{B7173109-DD5A-4C39-9411-B614669E00D7}" uniqueName="7998" name="Column5399" queryTableFieldId="7998" dataDxfId="4"/>
    <tableColumn id="5405" xr3:uid="{2740F139-1C7B-42AA-9A37-16F0CB72ECD2}" uniqueName="5405" name="Column5405" queryTableFieldId="5405" dataDxfId="3"/>
    <tableColumn id="7999" xr3:uid="{25682FD4-BC10-4AE7-A4FE-7B1809F64DC6}" uniqueName="7999" name="Column5406" queryTableFieldId="7999" dataDxfId="2"/>
    <tableColumn id="5430" xr3:uid="{2C01E69B-6890-4DFF-B641-CE658E99FDE8}" uniqueName="5430" name="Column5430" queryTableFieldId="5430" dataDxfId="1"/>
    <tableColumn id="8000" xr3:uid="{6739A10C-9EFF-412A-B857-3AB5FA20185C}" uniqueName="8000" name="Column5431" queryTableFieldId="800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5287-876C-448A-88C9-4A3994D4F1A2}">
  <dimension ref="A2:B40"/>
  <sheetViews>
    <sheetView tabSelected="1" workbookViewId="0"/>
  </sheetViews>
  <sheetFormatPr defaultRowHeight="15" x14ac:dyDescent="0.25"/>
  <cols>
    <col min="1" max="1" width="42.7109375" customWidth="1"/>
    <col min="2" max="2" width="13.5703125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8" spans="1:2" x14ac:dyDescent="0.25">
      <c r="A8" s="17" t="s">
        <v>8</v>
      </c>
    </row>
    <row r="9" spans="1:2" x14ac:dyDescent="0.25">
      <c r="A9" t="s">
        <v>2430</v>
      </c>
      <c r="B9" t="s">
        <v>2443</v>
      </c>
    </row>
    <row r="10" spans="1:2" x14ac:dyDescent="0.25">
      <c r="A10" t="s">
        <v>2466</v>
      </c>
      <c r="B10" t="s">
        <v>2467</v>
      </c>
    </row>
    <row r="11" spans="1:2" x14ac:dyDescent="0.25">
      <c r="A11" t="s">
        <v>2431</v>
      </c>
      <c r="B11" t="s">
        <v>2316</v>
      </c>
    </row>
    <row r="12" spans="1:2" x14ac:dyDescent="0.25">
      <c r="A12" t="s">
        <v>2432</v>
      </c>
      <c r="B12" t="s">
        <v>2317</v>
      </c>
    </row>
    <row r="13" spans="1:2" x14ac:dyDescent="0.25">
      <c r="A13" t="s">
        <v>2433</v>
      </c>
      <c r="B13" t="s">
        <v>2318</v>
      </c>
    </row>
    <row r="15" spans="1:2" x14ac:dyDescent="0.25">
      <c r="A15" s="18" t="s">
        <v>9</v>
      </c>
    </row>
    <row r="16" spans="1:2" x14ac:dyDescent="0.25">
      <c r="A16" t="s">
        <v>2434</v>
      </c>
      <c r="B16" t="s">
        <v>2362</v>
      </c>
    </row>
    <row r="17" spans="1:2" x14ac:dyDescent="0.25">
      <c r="A17" t="s">
        <v>2463</v>
      </c>
      <c r="B17" t="s">
        <v>2459</v>
      </c>
    </row>
    <row r="18" spans="1:2" x14ac:dyDescent="0.25">
      <c r="A18" t="s">
        <v>2435</v>
      </c>
      <c r="B18" t="s">
        <v>2460</v>
      </c>
    </row>
    <row r="19" spans="1:2" x14ac:dyDescent="0.25">
      <c r="A19" t="s">
        <v>2436</v>
      </c>
      <c r="B19" t="s">
        <v>2461</v>
      </c>
    </row>
    <row r="20" spans="1:2" x14ac:dyDescent="0.25">
      <c r="A20" s="15" t="s">
        <v>2462</v>
      </c>
    </row>
    <row r="21" spans="1:2" x14ac:dyDescent="0.25">
      <c r="A21" s="15" t="s">
        <v>2425</v>
      </c>
      <c r="B21" t="s">
        <v>232</v>
      </c>
    </row>
    <row r="22" spans="1:2" x14ac:dyDescent="0.25">
      <c r="A22" s="15" t="s">
        <v>2426</v>
      </c>
      <c r="B22" t="s">
        <v>2407</v>
      </c>
    </row>
    <row r="23" spans="1:2" x14ac:dyDescent="0.25">
      <c r="A23" s="15" t="s">
        <v>2427</v>
      </c>
      <c r="B23" t="s">
        <v>241</v>
      </c>
    </row>
    <row r="24" spans="1:2" x14ac:dyDescent="0.25">
      <c r="A24" s="15" t="s">
        <v>2428</v>
      </c>
      <c r="B24" t="s">
        <v>2429</v>
      </c>
    </row>
    <row r="25" spans="1:2" x14ac:dyDescent="0.25">
      <c r="A25" t="s">
        <v>2437</v>
      </c>
      <c r="B25" t="s">
        <v>10</v>
      </c>
    </row>
    <row r="26" spans="1:2" x14ac:dyDescent="0.25">
      <c r="A26" t="s">
        <v>2438</v>
      </c>
      <c r="B26" t="s">
        <v>11</v>
      </c>
    </row>
    <row r="27" spans="1:2" x14ac:dyDescent="0.25">
      <c r="A27" t="s">
        <v>2439</v>
      </c>
      <c r="B27" t="s">
        <v>2444</v>
      </c>
    </row>
    <row r="28" spans="1:2" x14ac:dyDescent="0.25">
      <c r="A28" t="s">
        <v>2440</v>
      </c>
      <c r="B28" t="s">
        <v>2445</v>
      </c>
    </row>
    <row r="29" spans="1:2" x14ac:dyDescent="0.25">
      <c r="A29" t="s">
        <v>2441</v>
      </c>
      <c r="B29" t="s">
        <v>2446</v>
      </c>
    </row>
    <row r="30" spans="1:2" x14ac:dyDescent="0.25">
      <c r="A30" t="s">
        <v>2442</v>
      </c>
      <c r="B30" t="s">
        <v>2447</v>
      </c>
    </row>
    <row r="32" spans="1:2" x14ac:dyDescent="0.25">
      <c r="A32" s="13" t="s">
        <v>12</v>
      </c>
    </row>
    <row r="33" spans="1:2" x14ac:dyDescent="0.25">
      <c r="A33" t="s">
        <v>2464</v>
      </c>
      <c r="B33" t="s">
        <v>2465</v>
      </c>
    </row>
    <row r="34" spans="1:2" x14ac:dyDescent="0.25">
      <c r="A34" t="s">
        <v>2448</v>
      </c>
      <c r="B34" t="s">
        <v>2451</v>
      </c>
    </row>
    <row r="35" spans="1:2" x14ac:dyDescent="0.25">
      <c r="A35" t="s">
        <v>2449</v>
      </c>
      <c r="B35" t="s">
        <v>2452</v>
      </c>
    </row>
    <row r="36" spans="1:2" x14ac:dyDescent="0.25">
      <c r="A36" t="s">
        <v>2450</v>
      </c>
      <c r="B36" t="s">
        <v>13</v>
      </c>
    </row>
    <row r="38" spans="1:2" x14ac:dyDescent="0.25">
      <c r="A38" s="16" t="s">
        <v>14</v>
      </c>
    </row>
    <row r="39" spans="1:2" x14ac:dyDescent="0.25">
      <c r="A39" t="s">
        <v>15</v>
      </c>
      <c r="B39" t="s">
        <v>16</v>
      </c>
    </row>
    <row r="40" spans="1:2" x14ac:dyDescent="0.25">
      <c r="A40" t="s">
        <v>17</v>
      </c>
      <c r="B40" t="s">
        <v>2453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918A-B54F-4B09-985C-1DB334C44421}">
  <sheetPr>
    <tabColor theme="8"/>
  </sheetPr>
  <dimension ref="A1:E17"/>
  <sheetViews>
    <sheetView workbookViewId="0"/>
  </sheetViews>
  <sheetFormatPr defaultColWidth="9.140625" defaultRowHeight="15" x14ac:dyDescent="0.25"/>
  <cols>
    <col min="1" max="1" width="42.140625" style="69" bestFit="1" customWidth="1"/>
    <col min="2" max="3" width="19.28515625" style="69" bestFit="1" customWidth="1"/>
    <col min="4" max="4" width="12" style="69" bestFit="1" customWidth="1"/>
    <col min="5" max="5" width="20.5703125" style="69" bestFit="1" customWidth="1"/>
    <col min="6" max="16384" width="9.140625" style="69"/>
  </cols>
  <sheetData>
    <row r="1" spans="1:5" x14ac:dyDescent="0.25">
      <c r="A1" s="93"/>
      <c r="B1" s="142" t="s">
        <v>2474</v>
      </c>
      <c r="C1" s="142" t="s">
        <v>2454</v>
      </c>
      <c r="D1" s="93"/>
      <c r="E1" s="93"/>
    </row>
    <row r="2" spans="1:5" ht="45" x14ac:dyDescent="0.25">
      <c r="A2" s="93"/>
      <c r="B2" s="148" t="s">
        <v>2473</v>
      </c>
      <c r="C2" s="148" t="s">
        <v>2472</v>
      </c>
      <c r="D2" s="93"/>
      <c r="E2" s="93"/>
    </row>
    <row r="3" spans="1:5" x14ac:dyDescent="0.25">
      <c r="A3" s="93"/>
      <c r="B3" s="93" t="s">
        <v>627</v>
      </c>
      <c r="C3" s="93" t="s">
        <v>629</v>
      </c>
      <c r="D3" s="93" t="s">
        <v>2408</v>
      </c>
      <c r="E3" s="93" t="s">
        <v>2410</v>
      </c>
    </row>
    <row r="4" spans="1:5" x14ac:dyDescent="0.25">
      <c r="A4" s="72" t="s">
        <v>2363</v>
      </c>
      <c r="B4" s="132">
        <v>1.637094858300618</v>
      </c>
      <c r="C4" s="132">
        <v>2.2098724929151348E-8</v>
      </c>
      <c r="D4" s="93">
        <v>0</v>
      </c>
      <c r="E4" s="93">
        <v>0</v>
      </c>
    </row>
    <row r="5" spans="1:5" x14ac:dyDescent="0.25">
      <c r="A5" s="72" t="s">
        <v>2364</v>
      </c>
      <c r="B5" s="132">
        <v>1.626521928398184</v>
      </c>
      <c r="C5" s="132">
        <v>2.1898445290175321E-8</v>
      </c>
      <c r="D5" s="94">
        <f>(B5-$B$4)/$B$4</f>
        <v>-6.4583489764357162E-3</v>
      </c>
      <c r="E5" s="94">
        <f>(C5-$C$4)/$C$4</f>
        <v>-9.0629499945415505E-3</v>
      </c>
    </row>
    <row r="6" spans="1:5" x14ac:dyDescent="0.25">
      <c r="A6" s="72" t="s">
        <v>2365</v>
      </c>
      <c r="B6" s="132">
        <v>1.607977042495595</v>
      </c>
      <c r="C6" s="132">
        <v>2.0685907924756711E-8</v>
      </c>
      <c r="D6" s="94">
        <f t="shared" ref="D6:D17" si="0">(B6-$B$4)/$B$4</f>
        <v>-1.7786272834091361E-2</v>
      </c>
      <c r="E6" s="94">
        <f t="shared" ref="E6:E17" si="1">(C6-$C$4)/$C$4</f>
        <v>-6.3932059832598379E-2</v>
      </c>
    </row>
    <row r="7" spans="1:5" x14ac:dyDescent="0.25">
      <c r="A7" s="72" t="s">
        <v>2366</v>
      </c>
      <c r="B7" s="132">
        <v>1.637094858300618</v>
      </c>
      <c r="C7" s="132">
        <v>2.2098724929151348E-8</v>
      </c>
      <c r="D7" s="94">
        <f t="shared" si="0"/>
        <v>0</v>
      </c>
      <c r="E7" s="94">
        <f t="shared" si="1"/>
        <v>0</v>
      </c>
    </row>
    <row r="8" spans="1:5" x14ac:dyDescent="0.25">
      <c r="A8" s="72" t="s">
        <v>2367</v>
      </c>
      <c r="B8" s="132">
        <v>1.552338565678876</v>
      </c>
      <c r="C8" s="132">
        <v>2.4886315205672871E-8</v>
      </c>
      <c r="D8" s="94">
        <f t="shared" si="0"/>
        <v>-5.177237726451786E-2</v>
      </c>
      <c r="E8" s="94">
        <f t="shared" si="1"/>
        <v>0.12614258449112128</v>
      </c>
    </row>
    <row r="9" spans="1:5" x14ac:dyDescent="0.25">
      <c r="A9" s="72" t="s">
        <v>2368</v>
      </c>
      <c r="B9" s="132">
        <v>1.5023128006972659</v>
      </c>
      <c r="C9" s="132">
        <v>2.3389285458548949E-8</v>
      </c>
      <c r="D9" s="94">
        <f t="shared" si="0"/>
        <v>-8.2330023162654239E-2</v>
      </c>
      <c r="E9" s="94">
        <f t="shared" si="1"/>
        <v>5.8399773450058576E-2</v>
      </c>
    </row>
    <row r="10" spans="1:5" x14ac:dyDescent="0.25">
      <c r="A10" s="72" t="s">
        <v>2369</v>
      </c>
      <c r="B10" s="132">
        <v>1.5946692147803629</v>
      </c>
      <c r="C10" s="132">
        <v>2.0758410573463389E-8</v>
      </c>
      <c r="D10" s="94">
        <f t="shared" si="0"/>
        <v>-2.5915201739925349E-2</v>
      </c>
      <c r="E10" s="94">
        <f t="shared" si="1"/>
        <v>-6.0651207704743859E-2</v>
      </c>
    </row>
    <row r="11" spans="1:5" x14ac:dyDescent="0.25">
      <c r="A11" s="72" t="s">
        <v>2370</v>
      </c>
      <c r="B11" s="132">
        <v>1.6251305581589319</v>
      </c>
      <c r="C11" s="132">
        <v>2.2028753534745001E-8</v>
      </c>
      <c r="D11" s="94">
        <f t="shared" si="0"/>
        <v>-7.3082510039189459E-3</v>
      </c>
      <c r="E11" s="94">
        <f t="shared" si="1"/>
        <v>-3.1663091255570682E-3</v>
      </c>
    </row>
    <row r="12" spans="1:5" x14ac:dyDescent="0.25">
      <c r="A12" s="72" t="s">
        <v>2371</v>
      </c>
      <c r="B12" s="132">
        <v>1.6349778230873531</v>
      </c>
      <c r="C12" s="132">
        <v>2.225286800248152E-8</v>
      </c>
      <c r="D12" s="94">
        <f t="shared" si="0"/>
        <v>-1.2931658801142885E-3</v>
      </c>
      <c r="E12" s="94">
        <f t="shared" si="1"/>
        <v>6.9752021360669275E-3</v>
      </c>
    </row>
    <row r="13" spans="1:5" x14ac:dyDescent="0.25">
      <c r="A13" s="72" t="s">
        <v>2372</v>
      </c>
      <c r="B13" s="132">
        <v>1.6337559354797599</v>
      </c>
      <c r="C13" s="132">
        <v>2.2216382514745381E-8</v>
      </c>
      <c r="D13" s="94">
        <f t="shared" si="0"/>
        <v>-2.0395414498607456E-3</v>
      </c>
      <c r="E13" s="94">
        <f t="shared" si="1"/>
        <v>5.3241798326031644E-3</v>
      </c>
    </row>
    <row r="14" spans="1:5" x14ac:dyDescent="0.25">
      <c r="A14" s="72" t="s">
        <v>2373</v>
      </c>
      <c r="B14" s="132">
        <v>1.5013965817989321</v>
      </c>
      <c r="C14" s="132">
        <v>2.1656242660035512E-8</v>
      </c>
      <c r="D14" s="94">
        <f t="shared" si="0"/>
        <v>-8.2889684622519125E-2</v>
      </c>
      <c r="E14" s="94">
        <f t="shared" si="1"/>
        <v>-2.0022977367899632E-2</v>
      </c>
    </row>
    <row r="15" spans="1:5" x14ac:dyDescent="0.25">
      <c r="A15" s="72" t="s">
        <v>2374</v>
      </c>
      <c r="B15" s="132">
        <v>1.621203155886312</v>
      </c>
      <c r="C15" s="132">
        <v>2.1861943186403999E-8</v>
      </c>
      <c r="D15" s="94">
        <f t="shared" si="0"/>
        <v>-9.7072581553412675E-3</v>
      </c>
      <c r="E15" s="94">
        <f t="shared" si="1"/>
        <v>-1.0714724198182177E-2</v>
      </c>
    </row>
    <row r="16" spans="1:5" x14ac:dyDescent="0.25">
      <c r="A16" s="72" t="s">
        <v>2375</v>
      </c>
      <c r="B16" s="132">
        <v>1.6127218523579281</v>
      </c>
      <c r="C16" s="132">
        <v>2.1735574043698741E-8</v>
      </c>
      <c r="D16" s="94">
        <f t="shared" si="0"/>
        <v>-1.4887961940085872E-2</v>
      </c>
      <c r="E16" s="94">
        <f t="shared" si="1"/>
        <v>-1.6433114879563036E-2</v>
      </c>
    </row>
    <row r="17" spans="1:5" x14ac:dyDescent="0.25">
      <c r="A17" s="72" t="s">
        <v>2377</v>
      </c>
      <c r="B17" s="132">
        <v>1.4289751092374741</v>
      </c>
      <c r="C17" s="132">
        <v>2.1420092175687149E-8</v>
      </c>
      <c r="D17" s="94">
        <f t="shared" si="0"/>
        <v>-0.12712748318028563</v>
      </c>
      <c r="E17" s="94">
        <f>(C17-$C$4)/$C$4</f>
        <v>-3.0709136189526792E-2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7945-1A90-400B-9097-4A7300D0847E}">
  <sheetPr>
    <tabColor theme="8"/>
  </sheetPr>
  <dimension ref="A1:J15"/>
  <sheetViews>
    <sheetView workbookViewId="0"/>
  </sheetViews>
  <sheetFormatPr defaultColWidth="9.140625" defaultRowHeight="15" x14ac:dyDescent="0.25"/>
  <cols>
    <col min="1" max="1" width="57.7109375" style="69" bestFit="1" customWidth="1"/>
    <col min="2" max="2" width="25.140625" style="69" customWidth="1"/>
    <col min="3" max="3" width="14.85546875" style="69" customWidth="1"/>
    <col min="4" max="9" width="9.140625" style="69" customWidth="1"/>
    <col min="10" max="16384" width="9.140625" style="69"/>
  </cols>
  <sheetData>
    <row r="1" spans="1:10" x14ac:dyDescent="0.25">
      <c r="A1" s="69" t="s">
        <v>2107</v>
      </c>
      <c r="B1" s="69" t="s">
        <v>2109</v>
      </c>
      <c r="C1" s="69" t="s">
        <v>2110</v>
      </c>
      <c r="D1" s="69" t="s">
        <v>21</v>
      </c>
      <c r="E1" s="69" t="s">
        <v>2402</v>
      </c>
      <c r="F1" s="69" t="s">
        <v>2403</v>
      </c>
      <c r="G1" s="69" t="s">
        <v>2404</v>
      </c>
      <c r="H1" s="69" t="s">
        <v>2405</v>
      </c>
      <c r="I1" s="69" t="s">
        <v>2406</v>
      </c>
      <c r="J1" s="121" t="s">
        <v>626</v>
      </c>
    </row>
    <row r="2" spans="1:10" x14ac:dyDescent="0.25">
      <c r="A2" s="69" t="s">
        <v>2407</v>
      </c>
      <c r="B2" s="69" t="s">
        <v>233</v>
      </c>
      <c r="D2" s="69">
        <v>1</v>
      </c>
      <c r="E2" s="69">
        <v>1</v>
      </c>
      <c r="F2" s="69">
        <v>1</v>
      </c>
      <c r="G2" s="69">
        <v>1</v>
      </c>
      <c r="H2" s="69">
        <v>1</v>
      </c>
      <c r="I2" s="69">
        <v>1</v>
      </c>
      <c r="J2" s="121" t="s">
        <v>20</v>
      </c>
    </row>
    <row r="3" spans="1:10" x14ac:dyDescent="0.25">
      <c r="A3" s="69" t="s">
        <v>237</v>
      </c>
      <c r="B3" s="69" t="s">
        <v>233</v>
      </c>
      <c r="D3" s="69">
        <v>0.12970000000000001</v>
      </c>
      <c r="E3" s="69">
        <v>0</v>
      </c>
      <c r="F3" s="69">
        <v>0.12970000000000001</v>
      </c>
      <c r="G3" s="69">
        <v>0.12970000000000001</v>
      </c>
      <c r="H3" s="69">
        <v>0.12970000000000001</v>
      </c>
      <c r="I3" s="69">
        <v>0.12970000000000001</v>
      </c>
      <c r="J3" s="121" t="s">
        <v>2491</v>
      </c>
    </row>
    <row r="4" spans="1:10" x14ac:dyDescent="0.25">
      <c r="A4" s="69" t="s">
        <v>2120</v>
      </c>
      <c r="B4" s="69" t="s">
        <v>18</v>
      </c>
      <c r="D4" s="69">
        <v>0</v>
      </c>
      <c r="E4" s="69">
        <v>0.12970000000000001</v>
      </c>
      <c r="F4" s="69">
        <v>0</v>
      </c>
      <c r="G4" s="69">
        <v>0</v>
      </c>
      <c r="H4" s="69">
        <v>0</v>
      </c>
      <c r="I4" s="69">
        <v>0</v>
      </c>
      <c r="J4" s="121" t="s">
        <v>2491</v>
      </c>
    </row>
    <row r="5" spans="1:10" x14ac:dyDescent="0.25">
      <c r="A5" s="69" t="s">
        <v>24</v>
      </c>
      <c r="B5" s="69" t="s">
        <v>28</v>
      </c>
      <c r="D5" s="69">
        <v>0.91</v>
      </c>
      <c r="E5" s="69">
        <v>0.91</v>
      </c>
      <c r="F5" s="69">
        <f>D5*0.8</f>
        <v>0.72800000000000009</v>
      </c>
      <c r="G5" s="69">
        <v>0.91</v>
      </c>
      <c r="H5" s="69">
        <v>0.91</v>
      </c>
      <c r="I5" s="69">
        <v>0.91</v>
      </c>
      <c r="J5" s="69" t="s">
        <v>20</v>
      </c>
    </row>
    <row r="6" spans="1:10" x14ac:dyDescent="0.25">
      <c r="A6" s="69" t="s">
        <v>248</v>
      </c>
      <c r="B6" s="69" t="s">
        <v>30</v>
      </c>
      <c r="D6" s="69">
        <v>1E-3</v>
      </c>
      <c r="E6" s="69">
        <v>1E-3</v>
      </c>
      <c r="F6" s="69">
        <v>1E-3</v>
      </c>
      <c r="G6" s="69">
        <v>1E-3</v>
      </c>
      <c r="H6" s="69">
        <v>1E-3</v>
      </c>
      <c r="I6" s="69">
        <v>1E-3</v>
      </c>
      <c r="J6" s="69" t="s">
        <v>20</v>
      </c>
    </row>
    <row r="7" spans="1:10" x14ac:dyDescent="0.25">
      <c r="A7" s="69" t="s">
        <v>249</v>
      </c>
      <c r="B7" s="69" t="s">
        <v>233</v>
      </c>
      <c r="D7" s="69">
        <v>-2.2000000000000001E-3</v>
      </c>
      <c r="E7" s="69">
        <v>-2.2000000000000001E-3</v>
      </c>
      <c r="F7" s="69">
        <v>-2.2000000000000001E-3</v>
      </c>
      <c r="G7" s="69">
        <v>-2.2000000000000001E-3</v>
      </c>
      <c r="H7" s="69">
        <f>D7*0.8</f>
        <v>-1.7600000000000003E-3</v>
      </c>
      <c r="I7" s="69">
        <v>-2.2000000000000001E-3</v>
      </c>
      <c r="J7" s="69" t="s">
        <v>20</v>
      </c>
    </row>
    <row r="8" spans="1:10" x14ac:dyDescent="0.25">
      <c r="A8" s="69" t="s">
        <v>254</v>
      </c>
      <c r="B8" s="69" t="s">
        <v>233</v>
      </c>
      <c r="D8" s="69">
        <v>-1.0999999999999999E-2</v>
      </c>
      <c r="E8" s="69">
        <v>-1.0999999999999999E-2</v>
      </c>
      <c r="F8" s="69">
        <v>-1.0999999999999999E-2</v>
      </c>
      <c r="G8" s="69">
        <v>-1.0999999999999999E-2</v>
      </c>
      <c r="H8" s="69">
        <f>D8*0.8</f>
        <v>-8.8000000000000005E-3</v>
      </c>
      <c r="I8" s="69">
        <v>-1.0999999999999999E-2</v>
      </c>
      <c r="J8" s="69" t="s">
        <v>20</v>
      </c>
    </row>
    <row r="9" spans="1:10" x14ac:dyDescent="0.25">
      <c r="A9" s="69" t="s">
        <v>255</v>
      </c>
      <c r="C9" s="69" t="s">
        <v>2125</v>
      </c>
      <c r="D9" s="69">
        <v>0.436</v>
      </c>
      <c r="E9" s="69">
        <v>0.436</v>
      </c>
      <c r="F9" s="69">
        <v>0.436</v>
      </c>
      <c r="G9" s="69">
        <f>D9*0.8</f>
        <v>0.3488</v>
      </c>
      <c r="H9" s="69">
        <v>0.436</v>
      </c>
      <c r="I9" s="69">
        <v>0.436</v>
      </c>
      <c r="J9" s="69" t="s">
        <v>20</v>
      </c>
    </row>
    <row r="10" spans="1:10" x14ac:dyDescent="0.25">
      <c r="A10" s="69" t="s">
        <v>256</v>
      </c>
      <c r="C10" s="69" t="s">
        <v>2125</v>
      </c>
      <c r="D10" s="69">
        <v>6.3E-2</v>
      </c>
      <c r="E10" s="69">
        <v>6.3E-2</v>
      </c>
      <c r="F10" s="69">
        <v>6.3E-2</v>
      </c>
      <c r="G10" s="69">
        <f t="shared" ref="G10:G12" si="0">D10*0.8</f>
        <v>5.04E-2</v>
      </c>
      <c r="H10" s="69">
        <v>6.3E-2</v>
      </c>
      <c r="I10" s="69">
        <v>6.3E-2</v>
      </c>
      <c r="J10" s="69" t="s">
        <v>20</v>
      </c>
    </row>
    <row r="11" spans="1:10" x14ac:dyDescent="0.25">
      <c r="A11" s="69" t="s">
        <v>257</v>
      </c>
      <c r="C11" s="69" t="s">
        <v>2125</v>
      </c>
      <c r="D11" s="69">
        <v>1.998</v>
      </c>
      <c r="E11" s="69">
        <v>1.998</v>
      </c>
      <c r="F11" s="69">
        <v>1.998</v>
      </c>
      <c r="G11" s="69">
        <f t="shared" si="0"/>
        <v>1.5984</v>
      </c>
      <c r="H11" s="69">
        <v>1.998</v>
      </c>
      <c r="I11" s="69">
        <v>1.998</v>
      </c>
      <c r="J11" s="69" t="s">
        <v>20</v>
      </c>
    </row>
    <row r="12" spans="1:10" x14ac:dyDescent="0.25">
      <c r="A12" s="69" t="s">
        <v>258</v>
      </c>
      <c r="C12" s="69" t="s">
        <v>2125</v>
      </c>
      <c r="D12" s="71">
        <v>7.43E-6</v>
      </c>
      <c r="E12" s="71">
        <v>7.43E-6</v>
      </c>
      <c r="F12" s="71">
        <v>7.43E-6</v>
      </c>
      <c r="G12" s="69">
        <f t="shared" si="0"/>
        <v>5.9440000000000002E-6</v>
      </c>
      <c r="H12" s="71">
        <v>7.43E-6</v>
      </c>
      <c r="I12" s="71">
        <v>7.43E-6</v>
      </c>
      <c r="J12" s="69" t="s">
        <v>20</v>
      </c>
    </row>
    <row r="13" spans="1:10" x14ac:dyDescent="0.25">
      <c r="A13" s="69" t="s">
        <v>252</v>
      </c>
      <c r="B13" s="69" t="s">
        <v>25</v>
      </c>
      <c r="D13" s="69">
        <v>3.1E-2</v>
      </c>
      <c r="E13" s="69">
        <v>3.1E-2</v>
      </c>
      <c r="F13" s="69">
        <v>3.1E-2</v>
      </c>
      <c r="G13" s="69">
        <v>3.1E-2</v>
      </c>
      <c r="H13" s="69">
        <v>3.1E-2</v>
      </c>
      <c r="I13" s="69">
        <f>D13*0.8</f>
        <v>2.4800000000000003E-2</v>
      </c>
      <c r="J13" s="69" t="s">
        <v>20</v>
      </c>
    </row>
    <row r="14" spans="1:10" x14ac:dyDescent="0.25">
      <c r="A14" s="69" t="s">
        <v>599</v>
      </c>
      <c r="B14" s="69" t="s">
        <v>30</v>
      </c>
      <c r="D14" s="69">
        <v>0.14904000000000001</v>
      </c>
      <c r="E14" s="69">
        <v>0.14904000000000001</v>
      </c>
      <c r="F14" s="69">
        <v>0.14904000000000001</v>
      </c>
      <c r="G14" s="69">
        <v>0.14904000000000001</v>
      </c>
      <c r="H14" s="69">
        <v>0.14904000000000001</v>
      </c>
      <c r="I14" s="69">
        <v>0.14904000000000001</v>
      </c>
      <c r="J14" s="69" t="s">
        <v>27</v>
      </c>
    </row>
    <row r="15" spans="1:10" x14ac:dyDescent="0.25">
      <c r="A15" s="69" t="s">
        <v>2401</v>
      </c>
      <c r="B15" s="69" t="s">
        <v>18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 t="s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1F94-4D49-4D1E-8225-3727BCD66429}">
  <sheetPr>
    <tabColor theme="8"/>
  </sheetPr>
  <dimension ref="A1:D295"/>
  <sheetViews>
    <sheetView zoomScale="60" zoomScaleNormal="60" workbookViewId="0"/>
  </sheetViews>
  <sheetFormatPr defaultColWidth="9.140625" defaultRowHeight="15" x14ac:dyDescent="0.25"/>
  <cols>
    <col min="1" max="1" width="98.7109375" style="69" bestFit="1" customWidth="1"/>
    <col min="2" max="2" width="28.28515625" style="69" bestFit="1" customWidth="1"/>
    <col min="3" max="3" width="61.85546875" style="69" bestFit="1" customWidth="1"/>
    <col min="4" max="4" width="13.7109375" style="69" bestFit="1" customWidth="1"/>
    <col min="5" max="16384" width="9.140625" style="69"/>
  </cols>
  <sheetData>
    <row r="1" spans="1:4" customFormat="1" x14ac:dyDescent="0.25">
      <c r="A1" s="8" t="s">
        <v>2455</v>
      </c>
      <c r="B1" s="8" t="s">
        <v>2011</v>
      </c>
      <c r="C1" s="8" t="s">
        <v>2482</v>
      </c>
      <c r="D1" s="117" t="s">
        <v>626</v>
      </c>
    </row>
    <row r="2" spans="1:4" x14ac:dyDescent="0.25">
      <c r="A2" s="102" t="s">
        <v>2133</v>
      </c>
      <c r="B2" s="72" t="s">
        <v>21</v>
      </c>
      <c r="C2" s="93">
        <v>0.21263114385320589</v>
      </c>
      <c r="D2" s="139" t="s">
        <v>627</v>
      </c>
    </row>
    <row r="3" spans="1:4" x14ac:dyDescent="0.25">
      <c r="A3" s="102"/>
      <c r="B3" s="72" t="s">
        <v>2402</v>
      </c>
      <c r="C3" s="93">
        <v>0.12974793995276701</v>
      </c>
      <c r="D3" s="139"/>
    </row>
    <row r="4" spans="1:4" x14ac:dyDescent="0.25">
      <c r="A4" s="102"/>
      <c r="B4" s="72" t="s">
        <v>2403</v>
      </c>
      <c r="C4" s="93">
        <v>0.21259144981294201</v>
      </c>
      <c r="D4" s="139"/>
    </row>
    <row r="5" spans="1:4" x14ac:dyDescent="0.25">
      <c r="A5" s="102"/>
      <c r="B5" s="72" t="s">
        <v>2404</v>
      </c>
      <c r="C5" s="93">
        <v>0.21263114385320589</v>
      </c>
      <c r="D5" s="139"/>
    </row>
    <row r="6" spans="1:4" x14ac:dyDescent="0.25">
      <c r="A6" s="102"/>
      <c r="B6" s="72" t="s">
        <v>2405</v>
      </c>
      <c r="C6" s="93">
        <v>0.212409141498106</v>
      </c>
      <c r="D6" s="139"/>
    </row>
    <row r="7" spans="1:4" x14ac:dyDescent="0.25">
      <c r="A7" s="102"/>
      <c r="B7" s="72" t="s">
        <v>2406</v>
      </c>
      <c r="C7" s="93">
        <v>0.18997868115787289</v>
      </c>
      <c r="D7" s="139"/>
    </row>
    <row r="8" spans="1:4" x14ac:dyDescent="0.25">
      <c r="A8" s="102" t="s">
        <v>2134</v>
      </c>
      <c r="B8" s="72" t="s">
        <v>21</v>
      </c>
      <c r="C8" s="93">
        <v>2.0406461117738679E-5</v>
      </c>
      <c r="D8" s="139" t="s">
        <v>23</v>
      </c>
    </row>
    <row r="9" spans="1:4" x14ac:dyDescent="0.25">
      <c r="A9" s="102"/>
      <c r="B9" s="72" t="s">
        <v>2402</v>
      </c>
      <c r="C9" s="93">
        <v>7.7662458739923848E-6</v>
      </c>
      <c r="D9" s="139"/>
    </row>
    <row r="10" spans="1:4" x14ac:dyDescent="0.25">
      <c r="A10" s="102"/>
      <c r="B10" s="72" t="s">
        <v>2403</v>
      </c>
      <c r="C10" s="93">
        <v>2.040215083803086E-5</v>
      </c>
      <c r="D10" s="139"/>
    </row>
    <row r="11" spans="1:4" x14ac:dyDescent="0.25">
      <c r="A11" s="102"/>
      <c r="B11" s="72" t="s">
        <v>2404</v>
      </c>
      <c r="C11" s="93">
        <v>2.0406461117738679E-5</v>
      </c>
      <c r="D11" s="139"/>
    </row>
    <row r="12" spans="1:4" x14ac:dyDescent="0.25">
      <c r="A12" s="102"/>
      <c r="B12" s="72" t="s">
        <v>2405</v>
      </c>
      <c r="C12" s="93">
        <v>2.0184056268015209E-5</v>
      </c>
      <c r="D12" s="139"/>
    </row>
    <row r="13" spans="1:4" x14ac:dyDescent="0.25">
      <c r="A13" s="102"/>
      <c r="B13" s="72" t="s">
        <v>2406</v>
      </c>
      <c r="C13" s="93">
        <v>1.9164670105376659E-5</v>
      </c>
      <c r="D13" s="139"/>
    </row>
    <row r="14" spans="1:4" x14ac:dyDescent="0.25">
      <c r="A14" s="102" t="s">
        <v>2135</v>
      </c>
      <c r="B14" s="72" t="s">
        <v>21</v>
      </c>
      <c r="C14" s="93">
        <v>3.4448756751499259E-6</v>
      </c>
      <c r="D14" s="139" t="s">
        <v>23</v>
      </c>
    </row>
    <row r="15" spans="1:4" x14ac:dyDescent="0.25">
      <c r="A15" s="102"/>
      <c r="B15" s="72" t="s">
        <v>2402</v>
      </c>
      <c r="C15" s="93">
        <v>5.6137970355877418E-7</v>
      </c>
      <c r="D15" s="139"/>
    </row>
    <row r="16" spans="1:4" x14ac:dyDescent="0.25">
      <c r="A16" s="102"/>
      <c r="B16" s="72" t="s">
        <v>2403</v>
      </c>
      <c r="C16" s="93">
        <v>3.443461198639624E-6</v>
      </c>
      <c r="D16" s="139"/>
    </row>
    <row r="17" spans="1:4" x14ac:dyDescent="0.25">
      <c r="A17" s="102"/>
      <c r="B17" s="72" t="s">
        <v>2404</v>
      </c>
      <c r="C17" s="93">
        <v>3.4448756751499259E-6</v>
      </c>
      <c r="D17" s="139"/>
    </row>
    <row r="18" spans="1:4" x14ac:dyDescent="0.25">
      <c r="A18" s="102"/>
      <c r="B18" s="72" t="s">
        <v>2405</v>
      </c>
      <c r="C18" s="93">
        <v>3.4381894622227498E-6</v>
      </c>
      <c r="D18" s="139"/>
    </row>
    <row r="19" spans="1:4" x14ac:dyDescent="0.25">
      <c r="A19" s="102"/>
      <c r="B19" s="72" t="s">
        <v>2406</v>
      </c>
      <c r="C19" s="93">
        <v>3.4377436238531651E-6</v>
      </c>
      <c r="D19" s="139"/>
    </row>
    <row r="20" spans="1:4" x14ac:dyDescent="0.25">
      <c r="A20" s="102" t="s">
        <v>2136</v>
      </c>
      <c r="B20" s="72" t="s">
        <v>21</v>
      </c>
      <c r="C20" s="93">
        <v>2.1351755860115899E-4</v>
      </c>
      <c r="D20" s="139" t="s">
        <v>23</v>
      </c>
    </row>
    <row r="21" spans="1:4" x14ac:dyDescent="0.25">
      <c r="A21" s="102"/>
      <c r="B21" s="72" t="s">
        <v>2402</v>
      </c>
      <c r="C21" s="93">
        <v>1.419668662482547E-4</v>
      </c>
      <c r="D21" s="139"/>
    </row>
    <row r="22" spans="1:4" x14ac:dyDescent="0.25">
      <c r="A22" s="102"/>
      <c r="B22" s="72" t="s">
        <v>2403</v>
      </c>
      <c r="C22" s="93">
        <v>2.1348876639101981E-4</v>
      </c>
      <c r="D22" s="139"/>
    </row>
    <row r="23" spans="1:4" x14ac:dyDescent="0.25">
      <c r="A23" s="102"/>
      <c r="B23" s="72" t="s">
        <v>2404</v>
      </c>
      <c r="C23" s="93">
        <v>2.1351755860115899E-4</v>
      </c>
      <c r="D23" s="139"/>
    </row>
    <row r="24" spans="1:4" x14ac:dyDescent="0.25">
      <c r="A24" s="102"/>
      <c r="B24" s="72" t="s">
        <v>2405</v>
      </c>
      <c r="C24" s="93">
        <v>2.1328221483277309E-4</v>
      </c>
      <c r="D24" s="139"/>
    </row>
    <row r="25" spans="1:4" x14ac:dyDescent="0.25">
      <c r="A25" s="102"/>
      <c r="B25" s="72" t="s">
        <v>2406</v>
      </c>
      <c r="C25" s="93">
        <v>1.9366357559424789E-4</v>
      </c>
      <c r="D25" s="139"/>
    </row>
    <row r="26" spans="1:4" x14ac:dyDescent="0.25">
      <c r="A26" s="102" t="s">
        <v>2137</v>
      </c>
      <c r="B26" s="72" t="s">
        <v>21</v>
      </c>
      <c r="C26" s="93">
        <v>4.2648873520811361E-4</v>
      </c>
      <c r="D26" s="139" t="s">
        <v>23</v>
      </c>
    </row>
    <row r="27" spans="1:4" x14ac:dyDescent="0.25">
      <c r="A27" s="102"/>
      <c r="B27" s="72" t="s">
        <v>2402</v>
      </c>
      <c r="C27" s="93">
        <v>3.2892512412732602E-4</v>
      </c>
      <c r="D27" s="139"/>
    </row>
    <row r="28" spans="1:4" x14ac:dyDescent="0.25">
      <c r="A28" s="102"/>
      <c r="B28" s="72" t="s">
        <v>2403</v>
      </c>
      <c r="C28" s="93">
        <v>4.2641405685052251E-4</v>
      </c>
      <c r="D28" s="139"/>
    </row>
    <row r="29" spans="1:4" x14ac:dyDescent="0.25">
      <c r="A29" s="102"/>
      <c r="B29" s="72" t="s">
        <v>2404</v>
      </c>
      <c r="C29" s="93">
        <v>4.2648873520811361E-4</v>
      </c>
      <c r="D29" s="139"/>
    </row>
    <row r="30" spans="1:4" x14ac:dyDescent="0.25">
      <c r="A30" s="102"/>
      <c r="B30" s="72" t="s">
        <v>2405</v>
      </c>
      <c r="C30" s="93">
        <v>4.2615110854288279E-4</v>
      </c>
      <c r="D30" s="139"/>
    </row>
    <row r="31" spans="1:4" x14ac:dyDescent="0.25">
      <c r="A31" s="102"/>
      <c r="B31" s="72" t="s">
        <v>2406</v>
      </c>
      <c r="C31" s="93">
        <v>3.9334254652702489E-4</v>
      </c>
      <c r="D31" s="139"/>
    </row>
    <row r="32" spans="1:4" x14ac:dyDescent="0.25">
      <c r="A32" s="102" t="s">
        <v>2138</v>
      </c>
      <c r="B32" s="72" t="s">
        <v>21</v>
      </c>
      <c r="C32" s="93">
        <v>5.0251456677079948E-4</v>
      </c>
      <c r="D32" s="139" t="s">
        <v>23</v>
      </c>
    </row>
    <row r="33" spans="1:4" x14ac:dyDescent="0.25">
      <c r="A33" s="102"/>
      <c r="B33" s="72" t="s">
        <v>2402</v>
      </c>
      <c r="C33" s="93">
        <v>2.405796316586537E-4</v>
      </c>
      <c r="D33" s="139"/>
    </row>
    <row r="34" spans="1:4" x14ac:dyDescent="0.25">
      <c r="A34" s="102"/>
      <c r="B34" s="72" t="s">
        <v>2403</v>
      </c>
      <c r="C34" s="93">
        <v>5.0236263889637852E-4</v>
      </c>
      <c r="D34" s="139"/>
    </row>
    <row r="35" spans="1:4" x14ac:dyDescent="0.25">
      <c r="A35" s="102"/>
      <c r="B35" s="72" t="s">
        <v>2404</v>
      </c>
      <c r="C35" s="93">
        <v>5.0251456677079948E-4</v>
      </c>
      <c r="D35" s="139"/>
    </row>
    <row r="36" spans="1:4" x14ac:dyDescent="0.25">
      <c r="A36" s="102"/>
      <c r="B36" s="72" t="s">
        <v>2405</v>
      </c>
      <c r="C36" s="93">
        <v>5.0246078677592667E-4</v>
      </c>
      <c r="D36" s="139"/>
    </row>
    <row r="37" spans="1:4" x14ac:dyDescent="0.25">
      <c r="A37" s="102"/>
      <c r="B37" s="72" t="s">
        <v>2406</v>
      </c>
      <c r="C37" s="93">
        <v>4.5706104788348448E-4</v>
      </c>
      <c r="D37" s="139"/>
    </row>
    <row r="38" spans="1:4" x14ac:dyDescent="0.25">
      <c r="A38" s="102" t="s">
        <v>2139</v>
      </c>
      <c r="B38" s="72" t="s">
        <v>21</v>
      </c>
      <c r="C38" s="93">
        <v>6.4885689164202011E-7</v>
      </c>
      <c r="D38" s="139" t="s">
        <v>23</v>
      </c>
    </row>
    <row r="39" spans="1:4" x14ac:dyDescent="0.25">
      <c r="A39" s="102"/>
      <c r="B39" s="72" t="s">
        <v>2402</v>
      </c>
      <c r="C39" s="93">
        <v>1.777326859569218E-7</v>
      </c>
      <c r="D39" s="139"/>
    </row>
    <row r="40" spans="1:4" x14ac:dyDescent="0.25">
      <c r="A40" s="102"/>
      <c r="B40" s="72" t="s">
        <v>2403</v>
      </c>
      <c r="C40" s="93">
        <v>6.471811410244132E-7</v>
      </c>
      <c r="D40" s="139"/>
    </row>
    <row r="41" spans="1:4" x14ac:dyDescent="0.25">
      <c r="A41" s="102"/>
      <c r="B41" s="72" t="s">
        <v>2404</v>
      </c>
      <c r="C41" s="93">
        <v>6.4885689164202011E-7</v>
      </c>
      <c r="D41" s="139"/>
    </row>
    <row r="42" spans="1:4" x14ac:dyDescent="0.25">
      <c r="A42" s="102"/>
      <c r="B42" s="72" t="s">
        <v>2405</v>
      </c>
      <c r="C42" s="93">
        <v>6.4742370749822992E-7</v>
      </c>
      <c r="D42" s="139"/>
    </row>
    <row r="43" spans="1:4" x14ac:dyDescent="0.25">
      <c r="A43" s="102"/>
      <c r="B43" s="72" t="s">
        <v>2406</v>
      </c>
      <c r="C43" s="93">
        <v>6.4504806808020116E-7</v>
      </c>
      <c r="D43" s="139"/>
    </row>
    <row r="44" spans="1:4" x14ac:dyDescent="0.25">
      <c r="A44" s="102" t="s">
        <v>2140</v>
      </c>
      <c r="B44" s="72" t="s">
        <v>21</v>
      </c>
      <c r="C44" s="93">
        <v>0.1747625456572775</v>
      </c>
      <c r="D44" s="139" t="s">
        <v>23</v>
      </c>
    </row>
    <row r="45" spans="1:4" x14ac:dyDescent="0.25">
      <c r="A45" s="102"/>
      <c r="B45" s="72" t="s">
        <v>2402</v>
      </c>
      <c r="C45" s="93">
        <v>9.9046319899332658E-2</v>
      </c>
      <c r="D45" s="139"/>
    </row>
    <row r="46" spans="1:4" x14ac:dyDescent="0.25">
      <c r="A46" s="102"/>
      <c r="B46" s="72" t="s">
        <v>2403</v>
      </c>
      <c r="C46" s="93">
        <v>0.17472642958106971</v>
      </c>
      <c r="D46" s="139"/>
    </row>
    <row r="47" spans="1:4" x14ac:dyDescent="0.25">
      <c r="A47" s="102"/>
      <c r="B47" s="72" t="s">
        <v>2404</v>
      </c>
      <c r="C47" s="93">
        <v>0.1747625456572775</v>
      </c>
      <c r="D47" s="139"/>
    </row>
    <row r="48" spans="1:4" x14ac:dyDescent="0.25">
      <c r="A48" s="102"/>
      <c r="B48" s="72" t="s">
        <v>2405</v>
      </c>
      <c r="C48" s="93">
        <v>0.17470583528523231</v>
      </c>
      <c r="D48" s="139"/>
    </row>
    <row r="49" spans="1:4" x14ac:dyDescent="0.25">
      <c r="A49" s="102"/>
      <c r="B49" s="72" t="s">
        <v>2406</v>
      </c>
      <c r="C49" s="93">
        <v>0.15778997159283659</v>
      </c>
      <c r="D49" s="139"/>
    </row>
    <row r="50" spans="1:4" x14ac:dyDescent="0.25">
      <c r="A50" s="102" t="s">
        <v>2141</v>
      </c>
      <c r="B50" s="72" t="s">
        <v>21</v>
      </c>
      <c r="C50" s="93">
        <v>-4.931850814002645E-4</v>
      </c>
      <c r="D50" s="139" t="s">
        <v>23</v>
      </c>
    </row>
    <row r="51" spans="1:4" x14ac:dyDescent="0.25">
      <c r="A51" s="102"/>
      <c r="B51" s="72" t="s">
        <v>2402</v>
      </c>
      <c r="C51" s="93">
        <v>-3.094871314101949E-4</v>
      </c>
      <c r="D51" s="139"/>
    </row>
    <row r="52" spans="1:4" x14ac:dyDescent="0.25">
      <c r="A52" s="102"/>
      <c r="B52" s="72" t="s">
        <v>2403</v>
      </c>
      <c r="C52" s="93">
        <v>-4.9288442410458648E-4</v>
      </c>
      <c r="D52" s="139"/>
    </row>
    <row r="53" spans="1:4" x14ac:dyDescent="0.25">
      <c r="A53" s="102"/>
      <c r="B53" s="72" t="s">
        <v>2404</v>
      </c>
      <c r="C53" s="93">
        <v>-4.931850814002645E-4</v>
      </c>
      <c r="D53" s="139"/>
    </row>
    <row r="54" spans="1:4" x14ac:dyDescent="0.25">
      <c r="A54" s="102"/>
      <c r="B54" s="72" t="s">
        <v>2405</v>
      </c>
      <c r="C54" s="93">
        <v>-4.6150721281783659E-4</v>
      </c>
      <c r="D54" s="139"/>
    </row>
    <row r="55" spans="1:4" x14ac:dyDescent="0.25">
      <c r="A55" s="102"/>
      <c r="B55" s="72" t="s">
        <v>2406</v>
      </c>
      <c r="C55" s="93">
        <v>-4.6329188100618078E-4</v>
      </c>
      <c r="D55" s="139"/>
    </row>
    <row r="56" spans="1:4" x14ac:dyDescent="0.25">
      <c r="A56" s="102" t="s">
        <v>2142</v>
      </c>
      <c r="B56" s="72" t="s">
        <v>21</v>
      </c>
      <c r="C56" s="93">
        <v>4.5923731816772098E-8</v>
      </c>
      <c r="D56" s="139" t="s">
        <v>23</v>
      </c>
    </row>
    <row r="57" spans="1:4" x14ac:dyDescent="0.25">
      <c r="A57" s="102"/>
      <c r="B57" s="72" t="s">
        <v>2402</v>
      </c>
      <c r="C57" s="93">
        <v>1.1053897876788331E-8</v>
      </c>
      <c r="D57" s="139"/>
    </row>
    <row r="58" spans="1:4" x14ac:dyDescent="0.25">
      <c r="A58" s="102"/>
      <c r="B58" s="72" t="s">
        <v>2403</v>
      </c>
      <c r="C58" s="93">
        <v>4.587406777724979E-8</v>
      </c>
      <c r="D58" s="139"/>
    </row>
    <row r="59" spans="1:4" x14ac:dyDescent="0.25">
      <c r="A59" s="102"/>
      <c r="B59" s="72" t="s">
        <v>2404</v>
      </c>
      <c r="C59" s="93">
        <v>4.5923731816772098E-8</v>
      </c>
      <c r="D59" s="139"/>
    </row>
    <row r="60" spans="1:4" x14ac:dyDescent="0.25">
      <c r="A60" s="102"/>
      <c r="B60" s="72" t="s">
        <v>2405</v>
      </c>
      <c r="C60" s="93">
        <v>4.5866911897501028E-8</v>
      </c>
      <c r="D60" s="139"/>
    </row>
    <row r="61" spans="1:4" x14ac:dyDescent="0.25">
      <c r="A61" s="102"/>
      <c r="B61" s="72" t="s">
        <v>2406</v>
      </c>
      <c r="C61" s="93">
        <v>4.4273445636000461E-8</v>
      </c>
      <c r="D61" s="139"/>
    </row>
    <row r="62" spans="1:4" x14ac:dyDescent="0.25">
      <c r="A62" s="102" t="s">
        <v>2143</v>
      </c>
      <c r="B62" s="72" t="s">
        <v>21</v>
      </c>
      <c r="C62" s="93">
        <v>4.9236379261506079E-5</v>
      </c>
      <c r="D62" s="139" t="s">
        <v>23</v>
      </c>
    </row>
    <row r="63" spans="1:4" x14ac:dyDescent="0.25">
      <c r="A63" s="102"/>
      <c r="B63" s="72" t="s">
        <v>2402</v>
      </c>
      <c r="C63" s="93">
        <v>1.3511130706328259E-5</v>
      </c>
      <c r="D63" s="139"/>
    </row>
    <row r="64" spans="1:4" x14ac:dyDescent="0.25">
      <c r="A64" s="102"/>
      <c r="B64" s="72" t="s">
        <v>2403</v>
      </c>
      <c r="C64" s="93">
        <v>4.9205102767604113E-5</v>
      </c>
      <c r="D64" s="139"/>
    </row>
    <row r="65" spans="1:4" x14ac:dyDescent="0.25">
      <c r="A65" s="102"/>
      <c r="B65" s="72" t="s">
        <v>2404</v>
      </c>
      <c r="C65" s="93">
        <v>4.9236379261506079E-5</v>
      </c>
      <c r="D65" s="139"/>
    </row>
    <row r="66" spans="1:4" x14ac:dyDescent="0.25">
      <c r="A66" s="102"/>
      <c r="B66" s="72" t="s">
        <v>2405</v>
      </c>
      <c r="C66" s="93">
        <v>4.9187609866358588E-5</v>
      </c>
      <c r="D66" s="139"/>
    </row>
    <row r="67" spans="1:4" x14ac:dyDescent="0.25">
      <c r="A67" s="102"/>
      <c r="B67" s="72" t="s">
        <v>2406</v>
      </c>
      <c r="C67" s="93">
        <v>4.7415854342997673E-5</v>
      </c>
      <c r="D67" s="139"/>
    </row>
    <row r="68" spans="1:4" x14ac:dyDescent="0.25">
      <c r="A68" s="102" t="s">
        <v>2144</v>
      </c>
      <c r="B68" s="72" t="s">
        <v>21</v>
      </c>
      <c r="C68" s="93">
        <v>9.1544932741695285E-5</v>
      </c>
      <c r="D68" s="139" t="s">
        <v>23</v>
      </c>
    </row>
    <row r="69" spans="1:4" x14ac:dyDescent="0.25">
      <c r="A69" s="102"/>
      <c r="B69" s="72" t="s">
        <v>2402</v>
      </c>
      <c r="C69" s="93">
        <v>2.303435841809617E-5</v>
      </c>
      <c r="D69" s="139"/>
    </row>
    <row r="70" spans="1:4" x14ac:dyDescent="0.25">
      <c r="A70" s="102"/>
      <c r="B70" s="72" t="s">
        <v>2403</v>
      </c>
      <c r="C70" s="93">
        <v>9.1527946412340823E-5</v>
      </c>
      <c r="D70" s="139"/>
    </row>
    <row r="71" spans="1:4" x14ac:dyDescent="0.25">
      <c r="A71" s="102"/>
      <c r="B71" s="72" t="s">
        <v>2404</v>
      </c>
      <c r="C71" s="93">
        <v>9.1544932741695285E-5</v>
      </c>
      <c r="D71" s="139"/>
    </row>
    <row r="72" spans="1:4" x14ac:dyDescent="0.25">
      <c r="A72" s="102"/>
      <c r="B72" s="72" t="s">
        <v>2405</v>
      </c>
      <c r="C72" s="93">
        <v>9.1452638651118052E-5</v>
      </c>
      <c r="D72" s="139"/>
    </row>
    <row r="73" spans="1:4" x14ac:dyDescent="0.25">
      <c r="A73" s="102"/>
      <c r="B73" s="72" t="s">
        <v>2406</v>
      </c>
      <c r="C73" s="93">
        <v>9.0125991935152569E-5</v>
      </c>
      <c r="D73" s="139"/>
    </row>
    <row r="74" spans="1:4" x14ac:dyDescent="0.25">
      <c r="A74" s="102" t="s">
        <v>2145</v>
      </c>
      <c r="B74" s="72" t="s">
        <v>21</v>
      </c>
      <c r="C74" s="93">
        <v>2.575518350917263E-5</v>
      </c>
      <c r="D74" s="139" t="s">
        <v>23</v>
      </c>
    </row>
    <row r="75" spans="1:4" x14ac:dyDescent="0.25">
      <c r="A75" s="102"/>
      <c r="B75" s="72" t="s">
        <v>2402</v>
      </c>
      <c r="C75" s="93">
        <v>1.4067159220555241E-5</v>
      </c>
      <c r="D75" s="139"/>
    </row>
    <row r="76" spans="1:4" x14ac:dyDescent="0.25">
      <c r="A76" s="102"/>
      <c r="B76" s="72" t="s">
        <v>2403</v>
      </c>
      <c r="C76" s="93">
        <v>2.5747520339922021E-5</v>
      </c>
      <c r="D76" s="139"/>
    </row>
    <row r="77" spans="1:4" x14ac:dyDescent="0.25">
      <c r="A77" s="102"/>
      <c r="B77" s="72" t="s">
        <v>2404</v>
      </c>
      <c r="C77" s="93">
        <v>2.575518350917263E-5</v>
      </c>
      <c r="D77" s="139"/>
    </row>
    <row r="78" spans="1:4" x14ac:dyDescent="0.25">
      <c r="A78" s="102"/>
      <c r="B78" s="72" t="s">
        <v>2405</v>
      </c>
      <c r="C78" s="93">
        <v>2.5710653891151891E-5</v>
      </c>
      <c r="D78" s="139"/>
    </row>
    <row r="79" spans="1:4" x14ac:dyDescent="0.25">
      <c r="A79" s="102"/>
      <c r="B79" s="72" t="s">
        <v>2406</v>
      </c>
      <c r="C79" s="93">
        <v>2.3337957581325849E-5</v>
      </c>
      <c r="D79" s="139"/>
    </row>
    <row r="80" spans="1:4" x14ac:dyDescent="0.25">
      <c r="A80" s="102" t="s">
        <v>2146</v>
      </c>
      <c r="B80" s="72" t="s">
        <v>21</v>
      </c>
      <c r="C80" s="93">
        <v>2.64576934074843E-3</v>
      </c>
      <c r="D80" s="139" t="s">
        <v>23</v>
      </c>
    </row>
    <row r="81" spans="1:4" x14ac:dyDescent="0.25">
      <c r="A81" s="102"/>
      <c r="B81" s="72" t="s">
        <v>2402</v>
      </c>
      <c r="C81" s="93">
        <v>1.9700376915466888E-3</v>
      </c>
      <c r="D81" s="139"/>
    </row>
    <row r="82" spans="1:4" x14ac:dyDescent="0.25">
      <c r="A82" s="102"/>
      <c r="B82" s="72" t="s">
        <v>2403</v>
      </c>
      <c r="C82" s="93">
        <v>2.6453673856506859E-3</v>
      </c>
      <c r="D82" s="139"/>
    </row>
    <row r="83" spans="1:4" x14ac:dyDescent="0.25">
      <c r="A83" s="102"/>
      <c r="B83" s="72" t="s">
        <v>2404</v>
      </c>
      <c r="C83" s="93">
        <v>2.64576934074843E-3</v>
      </c>
      <c r="D83" s="139"/>
    </row>
    <row r="84" spans="1:4" x14ac:dyDescent="0.25">
      <c r="A84" s="102"/>
      <c r="B84" s="72" t="s">
        <v>2405</v>
      </c>
      <c r="C84" s="93">
        <v>2.6375625448282181E-3</v>
      </c>
      <c r="D84" s="139"/>
    </row>
    <row r="85" spans="1:4" x14ac:dyDescent="0.25">
      <c r="A85" s="102"/>
      <c r="B85" s="72" t="s">
        <v>2406</v>
      </c>
      <c r="C85" s="93">
        <v>2.321614614286966E-3</v>
      </c>
      <c r="D85" s="139"/>
    </row>
    <row r="86" spans="1:4" x14ac:dyDescent="0.25">
      <c r="A86" s="102" t="s">
        <v>2147</v>
      </c>
      <c r="B86" s="72" t="s">
        <v>21</v>
      </c>
      <c r="C86" s="93">
        <v>2.7498122484027849E-4</v>
      </c>
      <c r="D86" s="139" t="s">
        <v>23</v>
      </c>
    </row>
    <row r="87" spans="1:4" x14ac:dyDescent="0.25">
      <c r="A87" s="102"/>
      <c r="B87" s="72" t="s">
        <v>2402</v>
      </c>
      <c r="C87" s="93">
        <v>2.309566594421002E-4</v>
      </c>
      <c r="D87" s="139"/>
    </row>
    <row r="88" spans="1:4" x14ac:dyDescent="0.25">
      <c r="A88" s="102"/>
      <c r="B88" s="72" t="s">
        <v>2403</v>
      </c>
      <c r="C88" s="93">
        <v>2.7493371433506022E-4</v>
      </c>
      <c r="D88" s="139"/>
    </row>
    <row r="89" spans="1:4" x14ac:dyDescent="0.25">
      <c r="A89" s="102"/>
      <c r="B89" s="72" t="s">
        <v>2404</v>
      </c>
      <c r="C89" s="93">
        <v>2.7498122484027849E-4</v>
      </c>
      <c r="D89" s="139"/>
    </row>
    <row r="90" spans="1:4" x14ac:dyDescent="0.25">
      <c r="A90" s="102"/>
      <c r="B90" s="72" t="s">
        <v>2405</v>
      </c>
      <c r="C90" s="93">
        <v>2.7333475099923179E-4</v>
      </c>
      <c r="D90" s="139"/>
    </row>
    <row r="91" spans="1:4" x14ac:dyDescent="0.25">
      <c r="A91" s="102"/>
      <c r="B91" s="72" t="s">
        <v>2406</v>
      </c>
      <c r="C91" s="93">
        <v>2.4002732407507331E-4</v>
      </c>
      <c r="D91" s="139"/>
    </row>
    <row r="92" spans="1:4" x14ac:dyDescent="0.25">
      <c r="A92" s="102" t="s">
        <v>2148</v>
      </c>
      <c r="B92" s="72" t="s">
        <v>21</v>
      </c>
      <c r="C92" s="93">
        <v>1.2273206819478849E-3</v>
      </c>
      <c r="D92" s="139" t="s">
        <v>23</v>
      </c>
    </row>
    <row r="93" spans="1:4" x14ac:dyDescent="0.25">
      <c r="A93" s="102"/>
      <c r="B93" s="72" t="s">
        <v>2402</v>
      </c>
      <c r="C93" s="93">
        <v>1.0275497872156839E-3</v>
      </c>
      <c r="D93" s="139"/>
    </row>
    <row r="94" spans="1:4" x14ac:dyDescent="0.25">
      <c r="A94" s="102"/>
      <c r="B94" s="72" t="s">
        <v>2403</v>
      </c>
      <c r="C94" s="93">
        <v>1.2272224601715021E-3</v>
      </c>
      <c r="D94" s="139"/>
    </row>
    <row r="95" spans="1:4" x14ac:dyDescent="0.25">
      <c r="A95" s="102"/>
      <c r="B95" s="72" t="s">
        <v>2404</v>
      </c>
      <c r="C95" s="93">
        <v>1.2273206819478849E-3</v>
      </c>
      <c r="D95" s="139"/>
    </row>
    <row r="96" spans="1:4" x14ac:dyDescent="0.25">
      <c r="A96" s="102"/>
      <c r="B96" s="72" t="s">
        <v>2405</v>
      </c>
      <c r="C96" s="93">
        <v>1.2213877339775671E-3</v>
      </c>
      <c r="D96" s="139"/>
    </row>
    <row r="97" spans="1:4" x14ac:dyDescent="0.25">
      <c r="A97" s="102"/>
      <c r="B97" s="72" t="s">
        <v>2406</v>
      </c>
      <c r="C97" s="93">
        <v>1.036579699031936E-3</v>
      </c>
      <c r="D97" s="139"/>
    </row>
    <row r="98" spans="1:4" x14ac:dyDescent="0.25">
      <c r="A98" s="102" t="s">
        <v>2149</v>
      </c>
      <c r="B98" s="72" t="s">
        <v>21</v>
      </c>
      <c r="C98" s="93">
        <v>1.66536495512374E-4</v>
      </c>
      <c r="D98" s="139" t="s">
        <v>23</v>
      </c>
    </row>
    <row r="99" spans="1:4" x14ac:dyDescent="0.25">
      <c r="A99" s="102"/>
      <c r="B99" s="72" t="s">
        <v>2402</v>
      </c>
      <c r="C99" s="93">
        <v>5.0612648344979662E-5</v>
      </c>
      <c r="D99" s="139"/>
    </row>
    <row r="100" spans="1:4" x14ac:dyDescent="0.25">
      <c r="A100" s="102"/>
      <c r="B100" s="72" t="s">
        <v>2403</v>
      </c>
      <c r="C100" s="93">
        <v>1.6648056951986691E-4</v>
      </c>
      <c r="D100" s="139"/>
    </row>
    <row r="101" spans="1:4" x14ac:dyDescent="0.25">
      <c r="A101" s="102"/>
      <c r="B101" s="72" t="s">
        <v>2404</v>
      </c>
      <c r="C101" s="93">
        <v>1.66536495512374E-4</v>
      </c>
      <c r="D101" s="139"/>
    </row>
    <row r="102" spans="1:4" x14ac:dyDescent="0.25">
      <c r="A102" s="102"/>
      <c r="B102" s="72" t="s">
        <v>2405</v>
      </c>
      <c r="C102" s="93">
        <v>1.6635090240862851E-4</v>
      </c>
      <c r="D102" s="139"/>
    </row>
    <row r="103" spans="1:4" x14ac:dyDescent="0.25">
      <c r="A103" s="102"/>
      <c r="B103" s="72" t="s">
        <v>2406</v>
      </c>
      <c r="C103" s="93">
        <v>1.6087980385947611E-4</v>
      </c>
      <c r="D103" s="139"/>
    </row>
    <row r="104" spans="1:4" x14ac:dyDescent="0.25">
      <c r="A104" s="102" t="s">
        <v>2150</v>
      </c>
      <c r="B104" s="72" t="s">
        <v>21</v>
      </c>
      <c r="C104" s="93">
        <v>2.5587236921047189</v>
      </c>
      <c r="D104" s="139" t="s">
        <v>23</v>
      </c>
    </row>
    <row r="105" spans="1:4" x14ac:dyDescent="0.25">
      <c r="A105" s="102"/>
      <c r="B105" s="72" t="s">
        <v>2402</v>
      </c>
      <c r="C105" s="93">
        <v>0.15303804965413659</v>
      </c>
      <c r="D105" s="139"/>
    </row>
    <row r="106" spans="1:4" x14ac:dyDescent="0.25">
      <c r="A106" s="102"/>
      <c r="B106" s="72" t="s">
        <v>2403</v>
      </c>
      <c r="C106" s="93">
        <v>2.5437688280960322</v>
      </c>
      <c r="D106" s="139"/>
    </row>
    <row r="107" spans="1:4" x14ac:dyDescent="0.25">
      <c r="A107" s="102"/>
      <c r="B107" s="72" t="s">
        <v>2404</v>
      </c>
      <c r="C107" s="93">
        <v>2.5587236921047189</v>
      </c>
      <c r="D107" s="139"/>
    </row>
    <row r="108" spans="1:4" x14ac:dyDescent="0.25">
      <c r="A108" s="102"/>
      <c r="B108" s="72" t="s">
        <v>2405</v>
      </c>
      <c r="C108" s="93">
        <v>2.558220224415412</v>
      </c>
      <c r="D108" s="139"/>
    </row>
    <row r="109" spans="1:4" x14ac:dyDescent="0.25">
      <c r="A109" s="102"/>
      <c r="B109" s="72" t="s">
        <v>2406</v>
      </c>
      <c r="C109" s="93">
        <v>2.55629445308861</v>
      </c>
      <c r="D109" s="139"/>
    </row>
    <row r="110" spans="1:4" x14ac:dyDescent="0.25">
      <c r="A110" s="102" t="s">
        <v>2151</v>
      </c>
      <c r="B110" s="72" t="s">
        <v>21</v>
      </c>
      <c r="C110" s="93">
        <v>4.8907510011691017E-2</v>
      </c>
      <c r="D110" s="139" t="s">
        <v>23</v>
      </c>
    </row>
    <row r="111" spans="1:4" x14ac:dyDescent="0.25">
      <c r="A111" s="102"/>
      <c r="B111" s="72" t="s">
        <v>2402</v>
      </c>
      <c r="C111" s="93">
        <v>3.366639768575071E-3</v>
      </c>
      <c r="D111" s="139"/>
    </row>
    <row r="112" spans="1:4" x14ac:dyDescent="0.25">
      <c r="A112" s="102"/>
      <c r="B112" s="72" t="s">
        <v>2403</v>
      </c>
      <c r="C112" s="93">
        <v>4.8712760321047648E-2</v>
      </c>
      <c r="D112" s="139"/>
    </row>
    <row r="113" spans="1:4" x14ac:dyDescent="0.25">
      <c r="A113" s="102"/>
      <c r="B113" s="72" t="s">
        <v>2404</v>
      </c>
      <c r="C113" s="93">
        <v>4.8907510011691017E-2</v>
      </c>
      <c r="D113" s="139"/>
    </row>
    <row r="114" spans="1:4" x14ac:dyDescent="0.25">
      <c r="A114" s="102"/>
      <c r="B114" s="72" t="s">
        <v>2405</v>
      </c>
      <c r="C114" s="93">
        <v>4.8892972573870618E-2</v>
      </c>
      <c r="D114" s="139"/>
    </row>
    <row r="115" spans="1:4" x14ac:dyDescent="0.25">
      <c r="A115" s="102"/>
      <c r="B115" s="72" t="s">
        <v>2406</v>
      </c>
      <c r="C115" s="93">
        <v>4.8876667487605392E-2</v>
      </c>
      <c r="D115" s="139"/>
    </row>
    <row r="116" spans="1:4" x14ac:dyDescent="0.25">
      <c r="A116" s="102" t="s">
        <v>2152</v>
      </c>
      <c r="B116" s="72" t="s">
        <v>21</v>
      </c>
      <c r="C116" s="93">
        <v>1.88633351053689E-4</v>
      </c>
      <c r="D116" s="139" t="s">
        <v>628</v>
      </c>
    </row>
    <row r="117" spans="1:4" x14ac:dyDescent="0.25">
      <c r="A117" s="102"/>
      <c r="B117" s="72" t="s">
        <v>2402</v>
      </c>
      <c r="C117" s="93">
        <v>5.0170753050979241E-6</v>
      </c>
      <c r="D117" s="139"/>
    </row>
    <row r="118" spans="1:4" x14ac:dyDescent="0.25">
      <c r="A118" s="102"/>
      <c r="B118" s="72" t="s">
        <v>2403</v>
      </c>
      <c r="C118" s="93">
        <v>1.885621690592609E-4</v>
      </c>
      <c r="D118" s="139"/>
    </row>
    <row r="119" spans="1:4" x14ac:dyDescent="0.25">
      <c r="A119" s="102"/>
      <c r="B119" s="72" t="s">
        <v>2404</v>
      </c>
      <c r="C119" s="93">
        <v>1.88633351053689E-4</v>
      </c>
      <c r="D119" s="139"/>
    </row>
    <row r="120" spans="1:4" x14ac:dyDescent="0.25">
      <c r="A120" s="102"/>
      <c r="B120" s="72" t="s">
        <v>2405</v>
      </c>
      <c r="C120" s="93">
        <v>1.885946605656101E-4</v>
      </c>
      <c r="D120" s="139"/>
    </row>
    <row r="121" spans="1:4" x14ac:dyDescent="0.25">
      <c r="A121" s="102"/>
      <c r="B121" s="72" t="s">
        <v>2406</v>
      </c>
      <c r="C121" s="93">
        <v>1.8840471074847221E-4</v>
      </c>
      <c r="D121" s="139"/>
    </row>
    <row r="122" spans="1:4" x14ac:dyDescent="0.25">
      <c r="A122" s="102" t="s">
        <v>2153</v>
      </c>
      <c r="B122" s="72" t="s">
        <v>21</v>
      </c>
      <c r="C122" s="93">
        <v>1.2999590457013291E-3</v>
      </c>
      <c r="D122" s="139" t="s">
        <v>628</v>
      </c>
    </row>
    <row r="123" spans="1:4" x14ac:dyDescent="0.25">
      <c r="A123" s="102"/>
      <c r="B123" s="72" t="s">
        <v>2402</v>
      </c>
      <c r="C123" s="93">
        <v>1.131495112810603E-3</v>
      </c>
      <c r="D123" s="139"/>
    </row>
    <row r="124" spans="1:4" x14ac:dyDescent="0.25">
      <c r="A124" s="102"/>
      <c r="B124" s="72" t="s">
        <v>2403</v>
      </c>
      <c r="C124" s="93">
        <v>1.111832857169127E-3</v>
      </c>
      <c r="D124" s="139"/>
    </row>
    <row r="125" spans="1:4" x14ac:dyDescent="0.25">
      <c r="A125" s="102"/>
      <c r="B125" s="72" t="s">
        <v>2404</v>
      </c>
      <c r="C125" s="93">
        <v>1.2999590457013291E-3</v>
      </c>
      <c r="D125" s="139"/>
    </row>
    <row r="126" spans="1:4" x14ac:dyDescent="0.25">
      <c r="A126" s="102"/>
      <c r="B126" s="72" t="s">
        <v>2405</v>
      </c>
      <c r="C126" s="93">
        <v>1.2998784598517289E-3</v>
      </c>
      <c r="D126" s="139"/>
    </row>
    <row r="127" spans="1:4" x14ac:dyDescent="0.25">
      <c r="A127" s="102"/>
      <c r="B127" s="72" t="s">
        <v>2406</v>
      </c>
      <c r="C127" s="93">
        <v>1.262381384268575E-3</v>
      </c>
      <c r="D127" s="139"/>
    </row>
    <row r="128" spans="1:4" x14ac:dyDescent="0.25">
      <c r="A128" s="102" t="s">
        <v>2154</v>
      </c>
      <c r="B128" s="72" t="s">
        <v>21</v>
      </c>
      <c r="C128" s="93">
        <v>1.1768721832395941E-3</v>
      </c>
      <c r="D128" s="139" t="s">
        <v>23</v>
      </c>
    </row>
    <row r="129" spans="1:4" x14ac:dyDescent="0.25">
      <c r="A129" s="102"/>
      <c r="B129" s="72" t="s">
        <v>2402</v>
      </c>
      <c r="C129" s="93">
        <v>1.757968743849013E-4</v>
      </c>
      <c r="D129" s="139"/>
    </row>
    <row r="130" spans="1:4" x14ac:dyDescent="0.25">
      <c r="A130" s="102"/>
      <c r="B130" s="72" t="s">
        <v>2403</v>
      </c>
      <c r="C130" s="93">
        <v>1.1729823887314081E-3</v>
      </c>
      <c r="D130" s="139"/>
    </row>
    <row r="131" spans="1:4" x14ac:dyDescent="0.25">
      <c r="A131" s="102"/>
      <c r="B131" s="72" t="s">
        <v>2404</v>
      </c>
      <c r="C131" s="93">
        <v>1.1768721832395941E-3</v>
      </c>
      <c r="D131" s="139"/>
    </row>
    <row r="132" spans="1:4" x14ac:dyDescent="0.25">
      <c r="A132" s="102"/>
      <c r="B132" s="72" t="s">
        <v>2405</v>
      </c>
      <c r="C132" s="93">
        <v>1.1658558888555891E-3</v>
      </c>
      <c r="D132" s="139"/>
    </row>
    <row r="133" spans="1:4" x14ac:dyDescent="0.25">
      <c r="A133" s="102"/>
      <c r="B133" s="72" t="s">
        <v>2406</v>
      </c>
      <c r="C133" s="93">
        <v>1.1739587800147441E-3</v>
      </c>
      <c r="D133" s="139"/>
    </row>
    <row r="134" spans="1:4" x14ac:dyDescent="0.25">
      <c r="A134" s="102" t="s">
        <v>2155</v>
      </c>
      <c r="B134" s="72" t="s">
        <v>21</v>
      </c>
      <c r="C134" s="93">
        <v>1.2883603131582711E-4</v>
      </c>
      <c r="D134" s="139" t="s">
        <v>2470</v>
      </c>
    </row>
    <row r="135" spans="1:4" x14ac:dyDescent="0.25">
      <c r="A135" s="102"/>
      <c r="B135" s="72" t="s">
        <v>2402</v>
      </c>
      <c r="C135" s="93">
        <v>6.8214250206059209E-6</v>
      </c>
      <c r="D135" s="139"/>
    </row>
    <row r="136" spans="1:4" x14ac:dyDescent="0.25">
      <c r="A136" s="102"/>
      <c r="B136" s="72" t="s">
        <v>2403</v>
      </c>
      <c r="C136" s="93">
        <v>1.2865754884420309E-4</v>
      </c>
      <c r="D136" s="139"/>
    </row>
    <row r="137" spans="1:4" x14ac:dyDescent="0.25">
      <c r="A137" s="102"/>
      <c r="B137" s="72" t="s">
        <v>2404</v>
      </c>
      <c r="C137" s="93">
        <v>1.2883603131582711E-4</v>
      </c>
      <c r="D137" s="139"/>
    </row>
    <row r="138" spans="1:4" x14ac:dyDescent="0.25">
      <c r="A138" s="102"/>
      <c r="B138" s="72" t="s">
        <v>2405</v>
      </c>
      <c r="C138" s="93">
        <v>1.287705883813092E-4</v>
      </c>
      <c r="D138" s="139"/>
    </row>
    <row r="139" spans="1:4" x14ac:dyDescent="0.25">
      <c r="A139" s="102"/>
      <c r="B139" s="72" t="s">
        <v>2406</v>
      </c>
      <c r="C139" s="93">
        <v>1.287744862534718E-4</v>
      </c>
      <c r="D139" s="139"/>
    </row>
    <row r="140" spans="1:4" x14ac:dyDescent="0.25">
      <c r="A140" s="102" t="s">
        <v>2156</v>
      </c>
      <c r="B140" s="72" t="s">
        <v>21</v>
      </c>
      <c r="C140" s="93">
        <v>2.4993598148997339E-6</v>
      </c>
      <c r="D140" s="139" t="s">
        <v>2470</v>
      </c>
    </row>
    <row r="141" spans="1:4" x14ac:dyDescent="0.25">
      <c r="A141" s="102"/>
      <c r="B141" s="72" t="s">
        <v>2402</v>
      </c>
      <c r="C141" s="93">
        <v>3.7760261268634798E-7</v>
      </c>
      <c r="D141" s="139"/>
    </row>
    <row r="142" spans="1:4" x14ac:dyDescent="0.25">
      <c r="A142" s="102"/>
      <c r="B142" s="72" t="s">
        <v>2403</v>
      </c>
      <c r="C142" s="93">
        <v>2.4983444783965279E-6</v>
      </c>
      <c r="D142" s="139"/>
    </row>
    <row r="143" spans="1:4" x14ac:dyDescent="0.25">
      <c r="A143" s="102"/>
      <c r="B143" s="72" t="s">
        <v>2404</v>
      </c>
      <c r="C143" s="93">
        <v>2.4993598148997339E-6</v>
      </c>
      <c r="D143" s="139"/>
    </row>
    <row r="144" spans="1:4" x14ac:dyDescent="0.25">
      <c r="A144" s="102"/>
      <c r="B144" s="72" t="s">
        <v>2405</v>
      </c>
      <c r="C144" s="93">
        <v>2.498103615781852E-6</v>
      </c>
      <c r="D144" s="139"/>
    </row>
    <row r="145" spans="1:4" x14ac:dyDescent="0.25">
      <c r="A145" s="102"/>
      <c r="B145" s="72" t="s">
        <v>2406</v>
      </c>
      <c r="C145" s="93">
        <v>2.4976706774388728E-6</v>
      </c>
      <c r="D145" s="139"/>
    </row>
    <row r="146" spans="1:4" x14ac:dyDescent="0.25">
      <c r="A146" s="102" t="s">
        <v>2157</v>
      </c>
      <c r="B146" s="72" t="s">
        <v>21</v>
      </c>
      <c r="C146" s="93">
        <v>1.488592396755019E-3</v>
      </c>
      <c r="D146" s="139" t="s">
        <v>628</v>
      </c>
    </row>
    <row r="147" spans="1:4" x14ac:dyDescent="0.25">
      <c r="A147" s="102"/>
      <c r="B147" s="72" t="s">
        <v>2402</v>
      </c>
      <c r="C147" s="93">
        <v>1.1365121881157011E-3</v>
      </c>
      <c r="D147" s="139"/>
    </row>
    <row r="148" spans="1:4" x14ac:dyDescent="0.25">
      <c r="A148" s="102"/>
      <c r="B148" s="72" t="s">
        <v>2403</v>
      </c>
      <c r="C148" s="93">
        <v>1.3003950262283879E-3</v>
      </c>
      <c r="D148" s="139"/>
    </row>
    <row r="149" spans="1:4" x14ac:dyDescent="0.25">
      <c r="A149" s="102"/>
      <c r="B149" s="72" t="s">
        <v>2404</v>
      </c>
      <c r="C149" s="93">
        <v>1.488592396755019E-3</v>
      </c>
      <c r="D149" s="139"/>
    </row>
    <row r="150" spans="1:4" x14ac:dyDescent="0.25">
      <c r="A150" s="102"/>
      <c r="B150" s="72" t="s">
        <v>2405</v>
      </c>
      <c r="C150" s="93">
        <v>1.488473120417339E-3</v>
      </c>
      <c r="D150" s="139"/>
    </row>
    <row r="151" spans="1:4" x14ac:dyDescent="0.25">
      <c r="A151" s="102"/>
      <c r="B151" s="72" t="s">
        <v>2406</v>
      </c>
      <c r="C151" s="93">
        <v>1.4507860950170471E-3</v>
      </c>
      <c r="D151" s="139"/>
    </row>
    <row r="152" spans="1:4" x14ac:dyDescent="0.25">
      <c r="A152" s="102" t="s">
        <v>2158</v>
      </c>
      <c r="B152" s="72" t="s">
        <v>21</v>
      </c>
      <c r="C152" s="93">
        <v>1.30820757437032E-3</v>
      </c>
      <c r="D152" s="139" t="s">
        <v>2470</v>
      </c>
    </row>
    <row r="153" spans="1:4" x14ac:dyDescent="0.25">
      <c r="A153" s="102"/>
      <c r="B153" s="72" t="s">
        <v>2402</v>
      </c>
      <c r="C153" s="93">
        <v>1.8299590201819349E-4</v>
      </c>
      <c r="D153" s="139"/>
    </row>
    <row r="154" spans="1:4" x14ac:dyDescent="0.25">
      <c r="A154" s="102"/>
      <c r="B154" s="72" t="s">
        <v>2403</v>
      </c>
      <c r="C154" s="93">
        <v>1.3041382820540069E-3</v>
      </c>
      <c r="D154" s="139"/>
    </row>
    <row r="155" spans="1:4" x14ac:dyDescent="0.25">
      <c r="A155" s="102"/>
      <c r="B155" s="72" t="s">
        <v>2404</v>
      </c>
      <c r="C155" s="93">
        <v>1.30820757437032E-3</v>
      </c>
      <c r="D155" s="139"/>
    </row>
    <row r="156" spans="1:4" x14ac:dyDescent="0.25">
      <c r="A156" s="102"/>
      <c r="B156" s="72" t="s">
        <v>2405</v>
      </c>
      <c r="C156" s="93">
        <v>1.29712458085268E-3</v>
      </c>
      <c r="D156" s="139"/>
    </row>
    <row r="157" spans="1:4" x14ac:dyDescent="0.25">
      <c r="A157" s="102"/>
      <c r="B157" s="72" t="s">
        <v>2406</v>
      </c>
      <c r="C157" s="93">
        <v>1.305230936945654E-3</v>
      </c>
      <c r="D157" s="139"/>
    </row>
    <row r="158" spans="1:4" x14ac:dyDescent="0.25">
      <c r="A158" s="102" t="s">
        <v>2159</v>
      </c>
      <c r="B158" s="72" t="s">
        <v>21</v>
      </c>
      <c r="C158" s="93">
        <v>2.6393619601924299E-2</v>
      </c>
      <c r="D158" s="139" t="s">
        <v>628</v>
      </c>
    </row>
    <row r="159" spans="1:4" x14ac:dyDescent="0.25">
      <c r="A159" s="102"/>
      <c r="B159" s="72" t="s">
        <v>2402</v>
      </c>
      <c r="C159" s="93">
        <v>1.3962440333375309E-3</v>
      </c>
      <c r="D159" s="139"/>
    </row>
    <row r="160" spans="1:4" x14ac:dyDescent="0.25">
      <c r="A160" s="102"/>
      <c r="B160" s="72" t="s">
        <v>2403</v>
      </c>
      <c r="C160" s="93">
        <v>2.6198652289270392E-2</v>
      </c>
      <c r="D160" s="139"/>
    </row>
    <row r="161" spans="1:4" x14ac:dyDescent="0.25">
      <c r="A161" s="102"/>
      <c r="B161" s="72" t="s">
        <v>2404</v>
      </c>
      <c r="C161" s="93">
        <v>2.6393619601924299E-2</v>
      </c>
      <c r="D161" s="139"/>
    </row>
    <row r="162" spans="1:4" x14ac:dyDescent="0.25">
      <c r="A162" s="102"/>
      <c r="B162" s="72" t="s">
        <v>2405</v>
      </c>
      <c r="C162" s="93">
        <v>2.6391968537479701E-2</v>
      </c>
      <c r="D162" s="139"/>
    </row>
    <row r="163" spans="1:4" x14ac:dyDescent="0.25">
      <c r="A163" s="102"/>
      <c r="B163" s="72" t="s">
        <v>2406</v>
      </c>
      <c r="C163" s="93">
        <v>2.6334090047948309E-2</v>
      </c>
      <c r="D163" s="139"/>
    </row>
    <row r="164" spans="1:4" x14ac:dyDescent="0.25">
      <c r="A164" s="102" t="s">
        <v>2160</v>
      </c>
      <c r="B164" s="72" t="s">
        <v>21</v>
      </c>
      <c r="C164" s="93">
        <v>2.4786995741287721E-2</v>
      </c>
      <c r="D164" s="139" t="s">
        <v>628</v>
      </c>
    </row>
    <row r="165" spans="1:4" x14ac:dyDescent="0.25">
      <c r="A165" s="102"/>
      <c r="B165" s="72" t="s">
        <v>2402</v>
      </c>
      <c r="C165" s="93">
        <v>1.661287335808579E-4</v>
      </c>
      <c r="D165" s="139"/>
    </row>
    <row r="166" spans="1:4" x14ac:dyDescent="0.25">
      <c r="A166" s="102"/>
      <c r="B166" s="72" t="s">
        <v>2403</v>
      </c>
      <c r="C166" s="93">
        <v>2.47802655901431E-2</v>
      </c>
      <c r="D166" s="139"/>
    </row>
    <row r="167" spans="1:4" x14ac:dyDescent="0.25">
      <c r="A167" s="102"/>
      <c r="B167" s="72" t="s">
        <v>2404</v>
      </c>
      <c r="C167" s="93">
        <v>2.4786995741287721E-2</v>
      </c>
      <c r="D167" s="139"/>
    </row>
    <row r="168" spans="1:4" x14ac:dyDescent="0.25">
      <c r="A168" s="102"/>
      <c r="B168" s="72" t="s">
        <v>2405</v>
      </c>
      <c r="C168" s="93">
        <v>2.478605887119863E-2</v>
      </c>
      <c r="D168" s="139"/>
    </row>
    <row r="169" spans="1:4" x14ac:dyDescent="0.25">
      <c r="A169" s="102"/>
      <c r="B169" s="72" t="s">
        <v>2406</v>
      </c>
      <c r="C169" s="93">
        <v>2.4781692788462921E-2</v>
      </c>
      <c r="D169" s="139"/>
    </row>
    <row r="170" spans="1:4" x14ac:dyDescent="0.25">
      <c r="A170" s="102" t="s">
        <v>2161</v>
      </c>
      <c r="B170" s="72" t="s">
        <v>21</v>
      </c>
      <c r="C170" s="93">
        <v>1.180314638815563E-4</v>
      </c>
      <c r="D170" s="139" t="s">
        <v>628</v>
      </c>
    </row>
    <row r="171" spans="1:4" x14ac:dyDescent="0.25">
      <c r="A171" s="102"/>
      <c r="B171" s="72" t="s">
        <v>2402</v>
      </c>
      <c r="C171" s="93">
        <v>9.3603111640971361E-5</v>
      </c>
      <c r="D171" s="139"/>
    </row>
    <row r="172" spans="1:4" x14ac:dyDescent="0.25">
      <c r="A172" s="102"/>
      <c r="B172" s="72" t="s">
        <v>2403</v>
      </c>
      <c r="C172" s="93">
        <v>1.179916728988971E-4</v>
      </c>
      <c r="D172" s="139"/>
    </row>
    <row r="173" spans="1:4" x14ac:dyDescent="0.25">
      <c r="A173" s="102"/>
      <c r="B173" s="72" t="s">
        <v>2404</v>
      </c>
      <c r="C173" s="93">
        <v>1.180314638815563E-4</v>
      </c>
      <c r="D173" s="139"/>
    </row>
    <row r="174" spans="1:4" x14ac:dyDescent="0.25">
      <c r="A174" s="102"/>
      <c r="B174" s="72" t="s">
        <v>2405</v>
      </c>
      <c r="C174" s="93">
        <v>1.174365458637308E-4</v>
      </c>
      <c r="D174" s="139"/>
    </row>
    <row r="175" spans="1:4" x14ac:dyDescent="0.25">
      <c r="A175" s="102"/>
      <c r="B175" s="72" t="s">
        <v>2406</v>
      </c>
      <c r="C175" s="93">
        <v>1.0161116446834151E-4</v>
      </c>
      <c r="D175" s="139"/>
    </row>
    <row r="176" spans="1:4" x14ac:dyDescent="0.25">
      <c r="A176" s="102" t="s">
        <v>2162</v>
      </c>
      <c r="B176" s="72" t="s">
        <v>21</v>
      </c>
      <c r="C176" s="93">
        <v>1.2254978089889709E-6</v>
      </c>
      <c r="D176" s="139" t="s">
        <v>2471</v>
      </c>
    </row>
    <row r="177" spans="1:4" x14ac:dyDescent="0.25">
      <c r="A177" s="102"/>
      <c r="B177" s="72" t="s">
        <v>2402</v>
      </c>
      <c r="C177" s="93">
        <v>8.1246715036806007E-7</v>
      </c>
      <c r="D177" s="139"/>
    </row>
    <row r="178" spans="1:4" x14ac:dyDescent="0.25">
      <c r="A178" s="102"/>
      <c r="B178" s="72" t="s">
        <v>2403</v>
      </c>
      <c r="C178" s="93">
        <v>1.2245450125506399E-6</v>
      </c>
      <c r="D178" s="139"/>
    </row>
    <row r="179" spans="1:4" x14ac:dyDescent="0.25">
      <c r="A179" s="102"/>
      <c r="B179" s="72" t="s">
        <v>2404</v>
      </c>
      <c r="C179" s="93">
        <v>1.2254978089889709E-6</v>
      </c>
      <c r="D179" s="139"/>
    </row>
    <row r="180" spans="1:4" x14ac:dyDescent="0.25">
      <c r="A180" s="102"/>
      <c r="B180" s="72" t="s">
        <v>2405</v>
      </c>
      <c r="C180" s="93">
        <v>1.0941833951052049E-6</v>
      </c>
      <c r="D180" s="139"/>
    </row>
    <row r="181" spans="1:4" x14ac:dyDescent="0.25">
      <c r="A181" s="102"/>
      <c r="B181" s="72" t="s">
        <v>2406</v>
      </c>
      <c r="C181" s="93">
        <v>1.208100962704227E-6</v>
      </c>
      <c r="D181" s="139"/>
    </row>
    <row r="182" spans="1:4" x14ac:dyDescent="0.25">
      <c r="A182" s="102" t="s">
        <v>2163</v>
      </c>
      <c r="B182" s="72" t="s">
        <v>21</v>
      </c>
      <c r="C182" s="93">
        <v>2.476720427775533E-2</v>
      </c>
      <c r="D182" s="139" t="s">
        <v>23</v>
      </c>
    </row>
    <row r="183" spans="1:4" x14ac:dyDescent="0.25">
      <c r="A183" s="102"/>
      <c r="B183" s="72" t="s">
        <v>2402</v>
      </c>
      <c r="C183" s="93">
        <v>1.6280462762320581E-2</v>
      </c>
      <c r="D183" s="139"/>
    </row>
    <row r="184" spans="1:4" x14ac:dyDescent="0.25">
      <c r="A184" s="102"/>
      <c r="B184" s="72" t="s">
        <v>2403</v>
      </c>
      <c r="C184" s="93">
        <v>2.474783009266451E-2</v>
      </c>
      <c r="D184" s="139"/>
    </row>
    <row r="185" spans="1:4" x14ac:dyDescent="0.25">
      <c r="A185" s="102"/>
      <c r="B185" s="72" t="s">
        <v>2404</v>
      </c>
      <c r="C185" s="93">
        <v>2.476720427775533E-2</v>
      </c>
      <c r="D185" s="139"/>
    </row>
    <row r="186" spans="1:4" x14ac:dyDescent="0.25">
      <c r="A186" s="102"/>
      <c r="B186" s="72" t="s">
        <v>2405</v>
      </c>
      <c r="C186" s="93">
        <v>2.2140051080235031E-2</v>
      </c>
      <c r="D186" s="139"/>
    </row>
    <row r="187" spans="1:4" x14ac:dyDescent="0.25">
      <c r="A187" s="102"/>
      <c r="B187" s="72" t="s">
        <v>2406</v>
      </c>
      <c r="C187" s="93">
        <v>2.4418621888574282E-2</v>
      </c>
      <c r="D187" s="139"/>
    </row>
    <row r="188" spans="1:4" x14ac:dyDescent="0.25">
      <c r="A188" s="102" t="s">
        <v>2164</v>
      </c>
      <c r="B188" s="72" t="s">
        <v>21</v>
      </c>
      <c r="C188" s="93">
        <v>5.8948441599570681E-6</v>
      </c>
      <c r="D188" s="139" t="s">
        <v>23</v>
      </c>
    </row>
    <row r="189" spans="1:4" x14ac:dyDescent="0.25">
      <c r="A189" s="102"/>
      <c r="B189" s="72" t="s">
        <v>2402</v>
      </c>
      <c r="C189" s="93">
        <v>1.538750608513559E-6</v>
      </c>
      <c r="D189" s="139"/>
    </row>
    <row r="190" spans="1:4" x14ac:dyDescent="0.25">
      <c r="A190" s="102"/>
      <c r="B190" s="72" t="s">
        <v>2403</v>
      </c>
      <c r="C190" s="93">
        <v>5.8872380954139568E-6</v>
      </c>
      <c r="D190" s="139"/>
    </row>
    <row r="191" spans="1:4" x14ac:dyDescent="0.25">
      <c r="A191" s="102"/>
      <c r="B191" s="72" t="s">
        <v>2404</v>
      </c>
      <c r="C191" s="93">
        <v>5.8948441599570681E-6</v>
      </c>
      <c r="D191" s="139"/>
    </row>
    <row r="192" spans="1:4" x14ac:dyDescent="0.25">
      <c r="A192" s="102"/>
      <c r="B192" s="72" t="s">
        <v>2405</v>
      </c>
      <c r="C192" s="93">
        <v>5.8899148291121256E-6</v>
      </c>
      <c r="D192" s="139"/>
    </row>
    <row r="193" spans="1:4" x14ac:dyDescent="0.25">
      <c r="A193" s="102"/>
      <c r="B193" s="72" t="s">
        <v>2406</v>
      </c>
      <c r="C193" s="93">
        <v>5.8787263746145896E-6</v>
      </c>
      <c r="D193" s="139"/>
    </row>
    <row r="194" spans="1:4" x14ac:dyDescent="0.25">
      <c r="A194" s="102" t="s">
        <v>2165</v>
      </c>
      <c r="B194" s="72" t="s">
        <v>21</v>
      </c>
      <c r="C194" s="93">
        <v>8.3859377195682998E-7</v>
      </c>
      <c r="D194" s="139" t="s">
        <v>23</v>
      </c>
    </row>
    <row r="195" spans="1:4" x14ac:dyDescent="0.25">
      <c r="A195" s="102"/>
      <c r="B195" s="72" t="s">
        <v>2402</v>
      </c>
      <c r="C195" s="93">
        <v>5.3339570474763213E-8</v>
      </c>
      <c r="D195" s="139"/>
    </row>
    <row r="196" spans="1:4" x14ac:dyDescent="0.25">
      <c r="A196" s="102"/>
      <c r="B196" s="72" t="s">
        <v>2403</v>
      </c>
      <c r="C196" s="93">
        <v>8.3340502040675627E-7</v>
      </c>
      <c r="D196" s="139"/>
    </row>
    <row r="197" spans="1:4" x14ac:dyDescent="0.25">
      <c r="A197" s="102"/>
      <c r="B197" s="72" t="s">
        <v>2404</v>
      </c>
      <c r="C197" s="93">
        <v>8.3859377195682998E-7</v>
      </c>
      <c r="D197" s="139"/>
    </row>
    <row r="198" spans="1:4" x14ac:dyDescent="0.25">
      <c r="A198" s="102"/>
      <c r="B198" s="72" t="s">
        <v>2405</v>
      </c>
      <c r="C198" s="93">
        <v>8.384193149652786E-7</v>
      </c>
      <c r="D198" s="139"/>
    </row>
    <row r="199" spans="1:4" x14ac:dyDescent="0.25">
      <c r="A199" s="102"/>
      <c r="B199" s="72" t="s">
        <v>2406</v>
      </c>
      <c r="C199" s="93">
        <v>8.3772690422724265E-7</v>
      </c>
      <c r="D199" s="139"/>
    </row>
    <row r="200" spans="1:4" x14ac:dyDescent="0.25">
      <c r="A200" s="102" t="s">
        <v>2166</v>
      </c>
      <c r="B200" s="72" t="s">
        <v>21</v>
      </c>
      <c r="C200" s="93">
        <v>2.477309912191528E-2</v>
      </c>
      <c r="D200" s="139" t="s">
        <v>23</v>
      </c>
    </row>
    <row r="201" spans="1:4" x14ac:dyDescent="0.25">
      <c r="A201" s="102"/>
      <c r="B201" s="72" t="s">
        <v>2402</v>
      </c>
      <c r="C201" s="93">
        <v>1.6282001512929099E-2</v>
      </c>
      <c r="D201" s="139"/>
    </row>
    <row r="202" spans="1:4" x14ac:dyDescent="0.25">
      <c r="A202" s="102"/>
      <c r="B202" s="72" t="s">
        <v>2403</v>
      </c>
      <c r="C202" s="93">
        <v>2.4753717330759921E-2</v>
      </c>
      <c r="D202" s="139"/>
    </row>
    <row r="203" spans="1:4" x14ac:dyDescent="0.25">
      <c r="A203" s="102"/>
      <c r="B203" s="72" t="s">
        <v>2404</v>
      </c>
      <c r="C203" s="93">
        <v>2.477309912191528E-2</v>
      </c>
      <c r="D203" s="139"/>
    </row>
    <row r="204" spans="1:4" x14ac:dyDescent="0.25">
      <c r="A204" s="102"/>
      <c r="B204" s="72" t="s">
        <v>2405</v>
      </c>
      <c r="C204" s="93">
        <v>2.2145940995064149E-2</v>
      </c>
      <c r="D204" s="139"/>
    </row>
    <row r="205" spans="1:4" x14ac:dyDescent="0.25">
      <c r="A205" s="102"/>
      <c r="B205" s="72" t="s">
        <v>2406</v>
      </c>
      <c r="C205" s="93">
        <v>2.4424500614948889E-2</v>
      </c>
      <c r="D205" s="139"/>
    </row>
    <row r="206" spans="1:4" x14ac:dyDescent="0.25">
      <c r="A206" s="102" t="s">
        <v>2167</v>
      </c>
      <c r="B206" s="72" t="s">
        <v>21</v>
      </c>
      <c r="C206" s="93">
        <v>2.889315868929658E-10</v>
      </c>
      <c r="D206" s="139" t="s">
        <v>628</v>
      </c>
    </row>
    <row r="207" spans="1:4" x14ac:dyDescent="0.25">
      <c r="A207" s="102"/>
      <c r="B207" s="72" t="s">
        <v>2402</v>
      </c>
      <c r="C207" s="93">
        <v>1.8456418225555901E-11</v>
      </c>
      <c r="D207" s="139"/>
    </row>
    <row r="208" spans="1:4" x14ac:dyDescent="0.25">
      <c r="A208" s="102"/>
      <c r="B208" s="72" t="s">
        <v>2403</v>
      </c>
      <c r="C208" s="93">
        <v>2.8710791590307492E-10</v>
      </c>
      <c r="D208" s="139"/>
    </row>
    <row r="209" spans="1:4" x14ac:dyDescent="0.25">
      <c r="A209" s="102"/>
      <c r="B209" s="72" t="s">
        <v>2404</v>
      </c>
      <c r="C209" s="93">
        <v>2.889315868929658E-10</v>
      </c>
      <c r="D209" s="139"/>
    </row>
    <row r="210" spans="1:4" x14ac:dyDescent="0.25">
      <c r="A210" s="102"/>
      <c r="B210" s="72" t="s">
        <v>2405</v>
      </c>
      <c r="C210" s="93">
        <v>2.8887239552598091E-10</v>
      </c>
      <c r="D210" s="139"/>
    </row>
    <row r="211" spans="1:4" x14ac:dyDescent="0.25">
      <c r="A211" s="102"/>
      <c r="B211" s="72" t="s">
        <v>2406</v>
      </c>
      <c r="C211" s="93">
        <v>2.8862465830958338E-10</v>
      </c>
      <c r="D211" s="139"/>
    </row>
    <row r="212" spans="1:4" x14ac:dyDescent="0.25">
      <c r="A212" s="102" t="s">
        <v>2168</v>
      </c>
      <c r="B212" s="72" t="s">
        <v>21</v>
      </c>
      <c r="C212" s="93">
        <v>3.449088079393114E-9</v>
      </c>
      <c r="D212" s="139" t="s">
        <v>628</v>
      </c>
    </row>
    <row r="213" spans="1:4" x14ac:dyDescent="0.25">
      <c r="A213" s="102"/>
      <c r="B213" s="72" t="s">
        <v>2402</v>
      </c>
      <c r="C213" s="93">
        <v>9.4683831699980327E-10</v>
      </c>
      <c r="D213" s="139"/>
    </row>
    <row r="214" spans="1:4" x14ac:dyDescent="0.25">
      <c r="A214" s="102"/>
      <c r="B214" s="72" t="s">
        <v>2403</v>
      </c>
      <c r="C214" s="93">
        <v>3.445753587782577E-9</v>
      </c>
      <c r="D214" s="139"/>
    </row>
    <row r="215" spans="1:4" x14ac:dyDescent="0.25">
      <c r="A215" s="102"/>
      <c r="B215" s="72" t="s">
        <v>2404</v>
      </c>
      <c r="C215" s="93">
        <v>3.449088079393114E-9</v>
      </c>
      <c r="D215" s="139"/>
    </row>
    <row r="216" spans="1:4" x14ac:dyDescent="0.25">
      <c r="A216" s="102"/>
      <c r="B216" s="72" t="s">
        <v>2405</v>
      </c>
      <c r="C216" s="93">
        <v>3.4460570918677598E-9</v>
      </c>
      <c r="D216" s="139"/>
    </row>
    <row r="217" spans="1:4" x14ac:dyDescent="0.25">
      <c r="A217" s="102"/>
      <c r="B217" s="72" t="s">
        <v>2406</v>
      </c>
      <c r="C217" s="93">
        <v>3.439249327301675E-9</v>
      </c>
      <c r="D217" s="139"/>
    </row>
    <row r="218" spans="1:4" x14ac:dyDescent="0.25">
      <c r="A218" s="102" t="s">
        <v>2169</v>
      </c>
      <c r="B218" s="72" t="s">
        <v>21</v>
      </c>
      <c r="C218" s="93">
        <v>1.393438492049685E-10</v>
      </c>
      <c r="D218" s="144" t="s">
        <v>2314</v>
      </c>
    </row>
    <row r="219" spans="1:4" x14ac:dyDescent="0.25">
      <c r="A219" s="102"/>
      <c r="B219" s="72" t="s">
        <v>2402</v>
      </c>
      <c r="C219" s="93">
        <v>7.6173597570374464E-11</v>
      </c>
      <c r="D219" s="145"/>
    </row>
    <row r="220" spans="1:4" x14ac:dyDescent="0.25">
      <c r="A220" s="102"/>
      <c r="B220" s="72" t="s">
        <v>2403</v>
      </c>
      <c r="C220" s="93">
        <v>1.393052863608154E-10</v>
      </c>
      <c r="D220" s="145"/>
    </row>
    <row r="221" spans="1:4" x14ac:dyDescent="0.25">
      <c r="A221" s="102"/>
      <c r="B221" s="72" t="s">
        <v>2404</v>
      </c>
      <c r="C221" s="93">
        <v>1.393438492049685E-10</v>
      </c>
      <c r="D221" s="145"/>
    </row>
    <row r="222" spans="1:4" x14ac:dyDescent="0.25">
      <c r="A222" s="102"/>
      <c r="B222" s="72" t="s">
        <v>2405</v>
      </c>
      <c r="C222" s="93">
        <v>1.3930608922254911E-10</v>
      </c>
      <c r="D222" s="145"/>
    </row>
    <row r="223" spans="1:4" x14ac:dyDescent="0.25">
      <c r="A223" s="102"/>
      <c r="B223" s="72" t="s">
        <v>2406</v>
      </c>
      <c r="C223" s="93">
        <v>1.2717706546206929E-10</v>
      </c>
      <c r="D223" s="146"/>
    </row>
    <row r="224" spans="1:4" x14ac:dyDescent="0.25">
      <c r="A224" s="102" t="s">
        <v>2170</v>
      </c>
      <c r="B224" s="72" t="s">
        <v>21</v>
      </c>
      <c r="C224" s="93">
        <v>1.6853282156290301E-14</v>
      </c>
      <c r="D224" s="144" t="s">
        <v>2314</v>
      </c>
    </row>
    <row r="225" spans="1:4" x14ac:dyDescent="0.25">
      <c r="A225" s="102"/>
      <c r="B225" s="72" t="s">
        <v>2402</v>
      </c>
      <c r="C225" s="93">
        <v>1.0412358771493029E-14</v>
      </c>
      <c r="D225" s="145"/>
    </row>
    <row r="226" spans="1:4" x14ac:dyDescent="0.25">
      <c r="A226" s="102"/>
      <c r="B226" s="72" t="s">
        <v>2403</v>
      </c>
      <c r="C226" s="93">
        <v>1.685019577065194E-14</v>
      </c>
      <c r="D226" s="145"/>
    </row>
    <row r="227" spans="1:4" x14ac:dyDescent="0.25">
      <c r="A227" s="102"/>
      <c r="B227" s="72" t="s">
        <v>2404</v>
      </c>
      <c r="C227" s="93">
        <v>1.6853282156290301E-14</v>
      </c>
      <c r="D227" s="145"/>
    </row>
    <row r="228" spans="1:4" x14ac:dyDescent="0.25">
      <c r="A228" s="102"/>
      <c r="B228" s="72" t="s">
        <v>2405</v>
      </c>
      <c r="C228" s="93">
        <v>1.683318931392697E-14</v>
      </c>
      <c r="D228" s="145"/>
    </row>
    <row r="229" spans="1:4" x14ac:dyDescent="0.25">
      <c r="A229" s="102"/>
      <c r="B229" s="72" t="s">
        <v>2406</v>
      </c>
      <c r="C229" s="93">
        <v>1.5030498603562409E-14</v>
      </c>
      <c r="D229" s="146"/>
    </row>
    <row r="230" spans="1:4" x14ac:dyDescent="0.25">
      <c r="A230" s="102" t="s">
        <v>2171</v>
      </c>
      <c r="B230" s="72" t="s">
        <v>21</v>
      </c>
      <c r="C230" s="93">
        <v>6.1726124835411312E-10</v>
      </c>
      <c r="D230" s="144" t="s">
        <v>2314</v>
      </c>
    </row>
    <row r="231" spans="1:4" x14ac:dyDescent="0.25">
      <c r="A231" s="102"/>
      <c r="B231" s="72" t="s">
        <v>2402</v>
      </c>
      <c r="C231" s="93">
        <v>3.8145087377317352E-10</v>
      </c>
      <c r="D231" s="145"/>
    </row>
    <row r="232" spans="1:4" x14ac:dyDescent="0.25">
      <c r="A232" s="102"/>
      <c r="B232" s="72" t="s">
        <v>2403</v>
      </c>
      <c r="C232" s="93">
        <v>6.1714825265175477E-10</v>
      </c>
      <c r="D232" s="145"/>
    </row>
    <row r="233" spans="1:4" x14ac:dyDescent="0.25">
      <c r="A233" s="102"/>
      <c r="B233" s="72" t="s">
        <v>2404</v>
      </c>
      <c r="C233" s="93">
        <v>6.1726124835411312E-10</v>
      </c>
      <c r="D233" s="145"/>
    </row>
    <row r="234" spans="1:4" x14ac:dyDescent="0.25">
      <c r="A234" s="102"/>
      <c r="B234" s="72" t="s">
        <v>2405</v>
      </c>
      <c r="C234" s="93">
        <v>6.1652525173074833E-10</v>
      </c>
      <c r="D234" s="145"/>
    </row>
    <row r="235" spans="1:4" x14ac:dyDescent="0.25">
      <c r="A235" s="102"/>
      <c r="B235" s="72" t="s">
        <v>2406</v>
      </c>
      <c r="C235" s="93">
        <v>5.5047962519163782E-10</v>
      </c>
      <c r="D235" s="146"/>
    </row>
    <row r="236" spans="1:4" x14ac:dyDescent="0.25">
      <c r="A236" s="102" t="s">
        <v>2172</v>
      </c>
      <c r="B236" s="72" t="s">
        <v>21</v>
      </c>
      <c r="C236" s="93">
        <v>3.5959003446019908E-12</v>
      </c>
      <c r="D236" s="144" t="s">
        <v>2314</v>
      </c>
    </row>
    <row r="237" spans="1:4" x14ac:dyDescent="0.25">
      <c r="A237" s="102"/>
      <c r="B237" s="72" t="s">
        <v>2402</v>
      </c>
      <c r="C237" s="93">
        <v>8.2713306592554422E-13</v>
      </c>
      <c r="D237" s="145"/>
    </row>
    <row r="238" spans="1:4" x14ac:dyDescent="0.25">
      <c r="A238" s="102"/>
      <c r="B238" s="72" t="s">
        <v>2403</v>
      </c>
      <c r="C238" s="93">
        <v>3.5942038725202898E-12</v>
      </c>
      <c r="D238" s="145"/>
    </row>
    <row r="239" spans="1:4" x14ac:dyDescent="0.25">
      <c r="A239" s="102"/>
      <c r="B239" s="72" t="s">
        <v>2404</v>
      </c>
      <c r="C239" s="93">
        <v>3.5959003446019908E-12</v>
      </c>
      <c r="D239" s="145"/>
    </row>
    <row r="240" spans="1:4" x14ac:dyDescent="0.25">
      <c r="A240" s="102"/>
      <c r="B240" s="72" t="s">
        <v>2405</v>
      </c>
      <c r="C240" s="93">
        <v>3.536894072174968E-12</v>
      </c>
      <c r="D240" s="145"/>
    </row>
    <row r="241" spans="1:4" x14ac:dyDescent="0.25">
      <c r="A241" s="102"/>
      <c r="B241" s="72" t="s">
        <v>2406</v>
      </c>
      <c r="C241" s="93">
        <v>3.5053475989932921E-12</v>
      </c>
      <c r="D241" s="146"/>
    </row>
    <row r="242" spans="1:4" x14ac:dyDescent="0.25">
      <c r="A242" s="102" t="s">
        <v>2173</v>
      </c>
      <c r="B242" s="72" t="s">
        <v>21</v>
      </c>
      <c r="C242" s="93">
        <v>7.821993317864906E-13</v>
      </c>
      <c r="D242" s="144" t="s">
        <v>2314</v>
      </c>
    </row>
    <row r="243" spans="1:4" x14ac:dyDescent="0.25">
      <c r="A243" s="102"/>
      <c r="B243" s="72" t="s">
        <v>2402</v>
      </c>
      <c r="C243" s="93">
        <v>1.860525150890752E-13</v>
      </c>
      <c r="D243" s="145"/>
    </row>
    <row r="244" spans="1:4" x14ac:dyDescent="0.25">
      <c r="A244" s="102"/>
      <c r="B244" s="72" t="s">
        <v>2403</v>
      </c>
      <c r="C244" s="93">
        <v>7.818223815116041E-13</v>
      </c>
      <c r="D244" s="145"/>
    </row>
    <row r="245" spans="1:4" x14ac:dyDescent="0.25">
      <c r="A245" s="102"/>
      <c r="B245" s="72" t="s">
        <v>2404</v>
      </c>
      <c r="C245" s="93">
        <v>7.821993317864906E-13</v>
      </c>
      <c r="D245" s="145"/>
    </row>
    <row r="246" spans="1:4" x14ac:dyDescent="0.25">
      <c r="A246" s="102"/>
      <c r="B246" s="72" t="s">
        <v>2405</v>
      </c>
      <c r="C246" s="93">
        <v>7.7000431133677728E-13</v>
      </c>
      <c r="D246" s="145"/>
    </row>
    <row r="247" spans="1:4" x14ac:dyDescent="0.25">
      <c r="A247" s="102"/>
      <c r="B247" s="72" t="s">
        <v>2406</v>
      </c>
      <c r="C247" s="93">
        <v>7.635679676626745E-13</v>
      </c>
      <c r="D247" s="146"/>
    </row>
    <row r="248" spans="1:4" x14ac:dyDescent="0.25">
      <c r="A248" s="102" t="s">
        <v>2174</v>
      </c>
      <c r="B248" s="72" t="s">
        <v>21</v>
      </c>
      <c r="C248" s="93">
        <v>6.1346918884405676E-12</v>
      </c>
      <c r="D248" s="144" t="s">
        <v>2314</v>
      </c>
    </row>
    <row r="249" spans="1:4" x14ac:dyDescent="0.25">
      <c r="A249" s="102"/>
      <c r="B249" s="72" t="s">
        <v>2402</v>
      </c>
      <c r="C249" s="93">
        <v>1.915427347710325E-12</v>
      </c>
      <c r="D249" s="145"/>
    </row>
    <row r="250" spans="1:4" x14ac:dyDescent="0.25">
      <c r="A250" s="102"/>
      <c r="B250" s="72" t="s">
        <v>2403</v>
      </c>
      <c r="C250" s="93">
        <v>6.1303178781102557E-12</v>
      </c>
      <c r="D250" s="145"/>
    </row>
    <row r="251" spans="1:4" x14ac:dyDescent="0.25">
      <c r="A251" s="102"/>
      <c r="B251" s="72" t="s">
        <v>2404</v>
      </c>
      <c r="C251" s="93">
        <v>6.1346918884405676E-12</v>
      </c>
      <c r="D251" s="145"/>
    </row>
    <row r="252" spans="1:4" x14ac:dyDescent="0.25">
      <c r="A252" s="102"/>
      <c r="B252" s="72" t="s">
        <v>2405</v>
      </c>
      <c r="C252" s="93">
        <v>6.1277037146949193E-12</v>
      </c>
      <c r="D252" s="145"/>
    </row>
    <row r="253" spans="1:4" x14ac:dyDescent="0.25">
      <c r="A253" s="102"/>
      <c r="B253" s="72" t="s">
        <v>2406</v>
      </c>
      <c r="C253" s="93">
        <v>6.0775433698110729E-12</v>
      </c>
      <c r="D253" s="146"/>
    </row>
    <row r="254" spans="1:4" x14ac:dyDescent="0.25">
      <c r="A254" s="102" t="s">
        <v>2175</v>
      </c>
      <c r="B254" s="72" t="s">
        <v>21</v>
      </c>
      <c r="C254" s="93">
        <v>7.7250349331638272E-11</v>
      </c>
      <c r="D254" s="144" t="s">
        <v>2314</v>
      </c>
    </row>
    <row r="255" spans="1:4" x14ac:dyDescent="0.25">
      <c r="A255" s="102"/>
      <c r="B255" s="72" t="s">
        <v>2402</v>
      </c>
      <c r="C255" s="93">
        <v>1.1886672522045359E-12</v>
      </c>
      <c r="D255" s="145"/>
    </row>
    <row r="256" spans="1:4" x14ac:dyDescent="0.25">
      <c r="A256" s="102"/>
      <c r="B256" s="72" t="s">
        <v>2403</v>
      </c>
      <c r="C256" s="93">
        <v>7.7230515880441875E-11</v>
      </c>
      <c r="D256" s="145"/>
    </row>
    <row r="257" spans="1:4" x14ac:dyDescent="0.25">
      <c r="A257" s="102"/>
      <c r="B257" s="72" t="s">
        <v>2404</v>
      </c>
      <c r="C257" s="93">
        <v>7.7250349331638272E-11</v>
      </c>
      <c r="D257" s="145"/>
    </row>
    <row r="258" spans="1:4" x14ac:dyDescent="0.25">
      <c r="A258" s="102"/>
      <c r="B258" s="72" t="s">
        <v>2405</v>
      </c>
      <c r="C258" s="93">
        <v>7.7237023656012313E-11</v>
      </c>
      <c r="D258" s="145"/>
    </row>
    <row r="259" spans="1:4" x14ac:dyDescent="0.25">
      <c r="A259" s="102"/>
      <c r="B259" s="72" t="s">
        <v>2406</v>
      </c>
      <c r="C259" s="93">
        <v>7.7106740538859299E-11</v>
      </c>
      <c r="D259" s="146"/>
    </row>
    <row r="260" spans="1:4" x14ac:dyDescent="0.25">
      <c r="A260" s="102" t="s">
        <v>2176</v>
      </c>
      <c r="B260" s="72" t="s">
        <v>21</v>
      </c>
      <c r="C260" s="93">
        <v>7.4123559687228986E-10</v>
      </c>
      <c r="D260" s="144" t="s">
        <v>2314</v>
      </c>
    </row>
    <row r="261" spans="1:4" x14ac:dyDescent="0.25">
      <c r="A261" s="102"/>
      <c r="B261" s="72" t="s">
        <v>2402</v>
      </c>
      <c r="C261" s="93">
        <v>7.4122298165112218E-10</v>
      </c>
      <c r="D261" s="145"/>
    </row>
    <row r="262" spans="1:4" x14ac:dyDescent="0.25">
      <c r="A262" s="102"/>
      <c r="B262" s="72" t="s">
        <v>2403</v>
      </c>
      <c r="C262" s="93">
        <v>7.4123559259655501E-10</v>
      </c>
      <c r="D262" s="145"/>
    </row>
    <row r="263" spans="1:4" x14ac:dyDescent="0.25">
      <c r="A263" s="102"/>
      <c r="B263" s="72" t="s">
        <v>2404</v>
      </c>
      <c r="C263" s="93">
        <v>5.9299363276800469E-10</v>
      </c>
      <c r="D263" s="145"/>
    </row>
    <row r="264" spans="1:4" x14ac:dyDescent="0.25">
      <c r="A264" s="102"/>
      <c r="B264" s="72" t="s">
        <v>2405</v>
      </c>
      <c r="C264" s="93">
        <v>7.4123320148119109E-10</v>
      </c>
      <c r="D264" s="145"/>
    </row>
    <row r="265" spans="1:4" x14ac:dyDescent="0.25">
      <c r="A265" s="102"/>
      <c r="B265" s="72" t="s">
        <v>2406</v>
      </c>
      <c r="C265" s="93">
        <v>7.4123540672709524E-10</v>
      </c>
      <c r="D265" s="146"/>
    </row>
    <row r="266" spans="1:4" x14ac:dyDescent="0.25">
      <c r="A266" s="102" t="s">
        <v>2177</v>
      </c>
      <c r="B266" s="72" t="s">
        <v>21</v>
      </c>
      <c r="C266" s="93">
        <v>4.4447367208785318E-12</v>
      </c>
      <c r="D266" s="144" t="s">
        <v>2314</v>
      </c>
    </row>
    <row r="267" spans="1:4" x14ac:dyDescent="0.25">
      <c r="A267" s="102"/>
      <c r="B267" s="72" t="s">
        <v>2402</v>
      </c>
      <c r="C267" s="93">
        <v>9.1258387543128861E-13</v>
      </c>
      <c r="D267" s="145"/>
    </row>
    <row r="268" spans="1:4" x14ac:dyDescent="0.25">
      <c r="A268" s="102"/>
      <c r="B268" s="72" t="s">
        <v>2403</v>
      </c>
      <c r="C268" s="93">
        <v>4.4323406385683947E-12</v>
      </c>
      <c r="D268" s="145"/>
    </row>
    <row r="269" spans="1:4" x14ac:dyDescent="0.25">
      <c r="A269" s="102"/>
      <c r="B269" s="72" t="s">
        <v>2404</v>
      </c>
      <c r="C269" s="93">
        <v>4.4447367208785318E-12</v>
      </c>
      <c r="D269" s="145"/>
    </row>
    <row r="270" spans="1:4" x14ac:dyDescent="0.25">
      <c r="A270" s="102"/>
      <c r="B270" s="72" t="s">
        <v>2405</v>
      </c>
      <c r="C270" s="93">
        <v>4.377105656430549E-12</v>
      </c>
      <c r="D270" s="145"/>
    </row>
    <row r="271" spans="1:4" x14ac:dyDescent="0.25">
      <c r="A271" s="102"/>
      <c r="B271" s="72" t="s">
        <v>2406</v>
      </c>
      <c r="C271" s="93">
        <v>4.4302221148764347E-12</v>
      </c>
      <c r="D271" s="146"/>
    </row>
    <row r="272" spans="1:4" x14ac:dyDescent="0.25">
      <c r="A272" s="102" t="s">
        <v>2178</v>
      </c>
      <c r="B272" s="72" t="s">
        <v>21</v>
      </c>
      <c r="C272" s="93">
        <v>6.2566977587142108E-11</v>
      </c>
      <c r="D272" s="144" t="s">
        <v>2314</v>
      </c>
    </row>
    <row r="273" spans="1:4" x14ac:dyDescent="0.25">
      <c r="A273" s="102"/>
      <c r="B273" s="72" t="s">
        <v>2402</v>
      </c>
      <c r="C273" s="93">
        <v>4.7578181264660788E-11</v>
      </c>
      <c r="D273" s="145"/>
    </row>
    <row r="274" spans="1:4" x14ac:dyDescent="0.25">
      <c r="A274" s="102"/>
      <c r="B274" s="72" t="s">
        <v>2403</v>
      </c>
      <c r="C274" s="93">
        <v>6.2556385897235006E-11</v>
      </c>
      <c r="D274" s="145"/>
    </row>
    <row r="275" spans="1:4" x14ac:dyDescent="0.25">
      <c r="A275" s="102"/>
      <c r="B275" s="72" t="s">
        <v>2404</v>
      </c>
      <c r="C275" s="93">
        <v>6.2566977587142108E-11</v>
      </c>
      <c r="D275" s="145"/>
    </row>
    <row r="276" spans="1:4" x14ac:dyDescent="0.25">
      <c r="A276" s="102"/>
      <c r="B276" s="72" t="s">
        <v>2405</v>
      </c>
      <c r="C276" s="93">
        <v>6.2519925780654982E-11</v>
      </c>
      <c r="D276" s="145"/>
    </row>
    <row r="277" spans="1:4" x14ac:dyDescent="0.25">
      <c r="A277" s="102"/>
      <c r="B277" s="72" t="s">
        <v>2406</v>
      </c>
      <c r="C277" s="93">
        <v>5.756752407943124E-11</v>
      </c>
      <c r="D277" s="146"/>
    </row>
    <row r="278" spans="1:4" x14ac:dyDescent="0.25">
      <c r="A278" s="102" t="s">
        <v>2179</v>
      </c>
      <c r="B278" s="72" t="s">
        <v>21</v>
      </c>
      <c r="C278" s="93">
        <v>1.274208850539261E-15</v>
      </c>
      <c r="D278" s="144" t="s">
        <v>2314</v>
      </c>
    </row>
    <row r="279" spans="1:4" x14ac:dyDescent="0.25">
      <c r="A279" s="102"/>
      <c r="B279" s="72" t="s">
        <v>2402</v>
      </c>
      <c r="C279" s="93">
        <v>9.9899525867708256E-16</v>
      </c>
      <c r="D279" s="145"/>
    </row>
    <row r="280" spans="1:4" x14ac:dyDescent="0.25">
      <c r="A280" s="102"/>
      <c r="B280" s="72" t="s">
        <v>2403</v>
      </c>
      <c r="C280" s="93">
        <v>1.2737761821780799E-15</v>
      </c>
      <c r="D280" s="145"/>
    </row>
    <row r="281" spans="1:4" x14ac:dyDescent="0.25">
      <c r="A281" s="102"/>
      <c r="B281" s="72" t="s">
        <v>2404</v>
      </c>
      <c r="C281" s="93">
        <v>1.274208850539261E-15</v>
      </c>
      <c r="D281" s="145"/>
    </row>
    <row r="282" spans="1:4" x14ac:dyDescent="0.25">
      <c r="A282" s="102"/>
      <c r="B282" s="72" t="s">
        <v>2405</v>
      </c>
      <c r="C282" s="93">
        <v>1.274135857686891E-15</v>
      </c>
      <c r="D282" s="145"/>
    </row>
    <row r="283" spans="1:4" x14ac:dyDescent="0.25">
      <c r="A283" s="102"/>
      <c r="B283" s="72" t="s">
        <v>2406</v>
      </c>
      <c r="C283" s="93">
        <v>1.076300471004104E-15</v>
      </c>
      <c r="D283" s="146"/>
    </row>
    <row r="284" spans="1:4" x14ac:dyDescent="0.25">
      <c r="A284" s="102" t="s">
        <v>2180</v>
      </c>
      <c r="B284" s="72" t="s">
        <v>21</v>
      </c>
      <c r="C284" s="93">
        <v>2.8479835137549111E-11</v>
      </c>
      <c r="D284" s="144" t="s">
        <v>2314</v>
      </c>
    </row>
    <row r="285" spans="1:4" x14ac:dyDescent="0.25">
      <c r="A285" s="102"/>
      <c r="B285" s="72" t="s">
        <v>2402</v>
      </c>
      <c r="C285" s="93">
        <v>2.2328537632018411E-11</v>
      </c>
      <c r="D285" s="145"/>
    </row>
    <row r="286" spans="1:4" x14ac:dyDescent="0.25">
      <c r="A286" s="102"/>
      <c r="B286" s="72" t="s">
        <v>2403</v>
      </c>
      <c r="C286" s="93">
        <v>2.8470164569344849E-11</v>
      </c>
      <c r="D286" s="145"/>
    </row>
    <row r="287" spans="1:4" x14ac:dyDescent="0.25">
      <c r="A287" s="102"/>
      <c r="B287" s="72" t="s">
        <v>2404</v>
      </c>
      <c r="C287" s="93">
        <v>2.8479835137549111E-11</v>
      </c>
      <c r="D287" s="145"/>
    </row>
    <row r="288" spans="1:4" x14ac:dyDescent="0.25">
      <c r="A288" s="102"/>
      <c r="B288" s="72" t="s">
        <v>2405</v>
      </c>
      <c r="C288" s="93">
        <v>2.8478203674700059E-11</v>
      </c>
      <c r="D288" s="145"/>
    </row>
    <row r="289" spans="1:4" x14ac:dyDescent="0.25">
      <c r="A289" s="102"/>
      <c r="B289" s="72" t="s">
        <v>2406</v>
      </c>
      <c r="C289" s="93">
        <v>2.4056386015283729E-11</v>
      </c>
      <c r="D289" s="146"/>
    </row>
    <row r="290" spans="1:4" x14ac:dyDescent="0.25">
      <c r="A290" s="102" t="s">
        <v>2181</v>
      </c>
      <c r="B290" s="72" t="s">
        <v>21</v>
      </c>
      <c r="C290" s="93">
        <v>1.681113491246069E-9</v>
      </c>
      <c r="D290" s="144" t="s">
        <v>2314</v>
      </c>
    </row>
    <row r="291" spans="1:4" x14ac:dyDescent="0.25">
      <c r="A291" s="102"/>
      <c r="B291" s="72" t="s">
        <v>2402</v>
      </c>
      <c r="C291" s="93">
        <v>1.273795435442829E-9</v>
      </c>
      <c r="D291" s="145"/>
    </row>
    <row r="292" spans="1:4" x14ac:dyDescent="0.25">
      <c r="A292" s="102"/>
      <c r="B292" s="72" t="s">
        <v>2403</v>
      </c>
      <c r="C292" s="93">
        <v>1.680902985684931E-9</v>
      </c>
      <c r="D292" s="145"/>
    </row>
    <row r="293" spans="1:4" x14ac:dyDescent="0.25">
      <c r="A293" s="102"/>
      <c r="B293" s="72" t="s">
        <v>2404</v>
      </c>
      <c r="C293" s="93">
        <v>1.532871527141784E-9</v>
      </c>
      <c r="D293" s="145"/>
    </row>
    <row r="294" spans="1:4" x14ac:dyDescent="0.25">
      <c r="A294" s="102"/>
      <c r="B294" s="72" t="s">
        <v>2405</v>
      </c>
      <c r="C294" s="93">
        <v>1.6801294896133169E-9</v>
      </c>
      <c r="D294" s="145"/>
    </row>
    <row r="295" spans="1:4" x14ac:dyDescent="0.25">
      <c r="A295" s="102"/>
      <c r="B295" s="72" t="s">
        <v>2406</v>
      </c>
      <c r="C295" s="93">
        <v>1.59241551687624E-9</v>
      </c>
      <c r="D295" s="146"/>
    </row>
  </sheetData>
  <mergeCells count="98">
    <mergeCell ref="D272:D277"/>
    <mergeCell ref="D278:D283"/>
    <mergeCell ref="D284:D289"/>
    <mergeCell ref="D290:D295"/>
    <mergeCell ref="D242:D247"/>
    <mergeCell ref="D248:D253"/>
    <mergeCell ref="D254:D259"/>
    <mergeCell ref="D260:D265"/>
    <mergeCell ref="D266:D271"/>
    <mergeCell ref="D212:D217"/>
    <mergeCell ref="D218:D223"/>
    <mergeCell ref="D224:D229"/>
    <mergeCell ref="D230:D235"/>
    <mergeCell ref="D236:D241"/>
    <mergeCell ref="D182:D187"/>
    <mergeCell ref="D188:D193"/>
    <mergeCell ref="D194:D199"/>
    <mergeCell ref="D200:D205"/>
    <mergeCell ref="D206:D211"/>
    <mergeCell ref="D152:D157"/>
    <mergeCell ref="D158:D163"/>
    <mergeCell ref="D164:D169"/>
    <mergeCell ref="D170:D175"/>
    <mergeCell ref="D176:D181"/>
    <mergeCell ref="D122:D127"/>
    <mergeCell ref="D128:D133"/>
    <mergeCell ref="D134:D139"/>
    <mergeCell ref="D140:D145"/>
    <mergeCell ref="D146:D151"/>
    <mergeCell ref="D92:D97"/>
    <mergeCell ref="D98:D103"/>
    <mergeCell ref="D104:D109"/>
    <mergeCell ref="D110:D115"/>
    <mergeCell ref="D116:D121"/>
    <mergeCell ref="D62:D67"/>
    <mergeCell ref="D68:D73"/>
    <mergeCell ref="D74:D79"/>
    <mergeCell ref="D80:D85"/>
    <mergeCell ref="D86:D91"/>
    <mergeCell ref="D32:D37"/>
    <mergeCell ref="D38:D43"/>
    <mergeCell ref="D44:D49"/>
    <mergeCell ref="D50:D55"/>
    <mergeCell ref="D56:D61"/>
    <mergeCell ref="D2:D7"/>
    <mergeCell ref="D8:D13"/>
    <mergeCell ref="D14:D19"/>
    <mergeCell ref="D20:D25"/>
    <mergeCell ref="D26:D31"/>
    <mergeCell ref="A290:A295"/>
    <mergeCell ref="A254:A259"/>
    <mergeCell ref="A260:A265"/>
    <mergeCell ref="A266:A271"/>
    <mergeCell ref="A272:A277"/>
    <mergeCell ref="A278:A283"/>
    <mergeCell ref="A284:A289"/>
    <mergeCell ref="A248:A253"/>
    <mergeCell ref="A182:A187"/>
    <mergeCell ref="A188:A193"/>
    <mergeCell ref="A194:A199"/>
    <mergeCell ref="A200:A205"/>
    <mergeCell ref="A206:A211"/>
    <mergeCell ref="A212:A217"/>
    <mergeCell ref="A218:A223"/>
    <mergeCell ref="A224:A229"/>
    <mergeCell ref="A230:A235"/>
    <mergeCell ref="A236:A241"/>
    <mergeCell ref="A242:A247"/>
    <mergeCell ref="A176:A181"/>
    <mergeCell ref="A110:A115"/>
    <mergeCell ref="A116:A121"/>
    <mergeCell ref="A122:A127"/>
    <mergeCell ref="A128:A133"/>
    <mergeCell ref="A134:A139"/>
    <mergeCell ref="A140:A145"/>
    <mergeCell ref="A146:A151"/>
    <mergeCell ref="A152:A157"/>
    <mergeCell ref="A158:A163"/>
    <mergeCell ref="A164:A169"/>
    <mergeCell ref="A170:A175"/>
    <mergeCell ref="A104:A109"/>
    <mergeCell ref="A38:A43"/>
    <mergeCell ref="A44:A49"/>
    <mergeCell ref="A50:A55"/>
    <mergeCell ref="A56:A61"/>
    <mergeCell ref="A62:A67"/>
    <mergeCell ref="A68:A73"/>
    <mergeCell ref="A74:A79"/>
    <mergeCell ref="A80:A85"/>
    <mergeCell ref="A86:A91"/>
    <mergeCell ref="A92:A97"/>
    <mergeCell ref="A98:A103"/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2F79-5BFF-4D91-9D87-512B5658067D}">
  <sheetPr>
    <tabColor theme="8"/>
  </sheetPr>
  <dimension ref="A1:E9"/>
  <sheetViews>
    <sheetView workbookViewId="0">
      <selection activeCell="A2" sqref="A2"/>
    </sheetView>
  </sheetViews>
  <sheetFormatPr defaultColWidth="9.140625" defaultRowHeight="15" x14ac:dyDescent="0.25"/>
  <cols>
    <col min="1" max="1" width="28.28515625" style="69" bestFit="1" customWidth="1"/>
    <col min="2" max="2" width="19.28515625" style="69" bestFit="1" customWidth="1"/>
    <col min="3" max="3" width="12" style="69" bestFit="1" customWidth="1"/>
    <col min="4" max="4" width="12.140625" style="69" bestFit="1" customWidth="1"/>
    <col min="5" max="5" width="20.28515625" style="69" bestFit="1" customWidth="1"/>
    <col min="6" max="16384" width="9.140625" style="69"/>
  </cols>
  <sheetData>
    <row r="1" spans="1:5" x14ac:dyDescent="0.25">
      <c r="B1" s="119" t="s">
        <v>2474</v>
      </c>
      <c r="C1" s="119" t="s">
        <v>2454</v>
      </c>
    </row>
    <row r="2" spans="1:5" ht="45" x14ac:dyDescent="0.25">
      <c r="B2" s="148" t="s">
        <v>2473</v>
      </c>
      <c r="C2" s="148" t="s">
        <v>2472</v>
      </c>
      <c r="D2" s="93"/>
      <c r="E2" s="93"/>
    </row>
    <row r="3" spans="1:5" x14ac:dyDescent="0.25">
      <c r="A3" s="147" t="s">
        <v>2132</v>
      </c>
      <c r="B3" s="72" t="s">
        <v>627</v>
      </c>
      <c r="C3" s="93" t="s">
        <v>629</v>
      </c>
      <c r="D3" s="93" t="s">
        <v>2408</v>
      </c>
      <c r="E3" s="93" t="s">
        <v>2409</v>
      </c>
    </row>
    <row r="4" spans="1:5" x14ac:dyDescent="0.25">
      <c r="A4" s="147" t="s">
        <v>2184</v>
      </c>
      <c r="B4" s="93">
        <v>0.21263114385320589</v>
      </c>
      <c r="C4" s="93">
        <v>1.681113491246069E-9</v>
      </c>
      <c r="D4" s="93">
        <v>0</v>
      </c>
      <c r="E4" s="93">
        <v>0</v>
      </c>
    </row>
    <row r="5" spans="1:5" x14ac:dyDescent="0.25">
      <c r="A5" s="147" t="s">
        <v>2402</v>
      </c>
      <c r="B5" s="93">
        <v>0.12974793995276701</v>
      </c>
      <c r="C5" s="93">
        <v>1.273795435442829E-9</v>
      </c>
      <c r="D5" s="94">
        <f>(B5-$B$4)/$B$4</f>
        <v>-0.38979804368479032</v>
      </c>
      <c r="E5" s="94">
        <f>(C5-$C$4)/$C$4</f>
        <v>-0.24229063529870859</v>
      </c>
    </row>
    <row r="6" spans="1:5" x14ac:dyDescent="0.25">
      <c r="A6" s="147" t="s">
        <v>2403</v>
      </c>
      <c r="B6" s="93">
        <v>0.21259144981294201</v>
      </c>
      <c r="C6" s="93">
        <v>1.680902985684931E-9</v>
      </c>
      <c r="D6" s="94">
        <f t="shared" ref="D6:D9" si="0">(B6-$B$4)/$B$4</f>
        <v>-1.8668027432183645E-4</v>
      </c>
      <c r="E6" s="94">
        <f t="shared" ref="E6:E9" si="1">(C6-$C$4)/$C$4</f>
        <v>-1.2521793575162856E-4</v>
      </c>
    </row>
    <row r="7" spans="1:5" x14ac:dyDescent="0.25">
      <c r="A7" s="147" t="s">
        <v>2404</v>
      </c>
      <c r="B7" s="93">
        <v>0.21263114385320589</v>
      </c>
      <c r="C7" s="93">
        <v>1.532871527141784E-9</v>
      </c>
      <c r="D7" s="94">
        <f t="shared" si="0"/>
        <v>0</v>
      </c>
      <c r="E7" s="94">
        <f t="shared" si="1"/>
        <v>-8.8180818770543373E-2</v>
      </c>
    </row>
    <row r="8" spans="1:5" x14ac:dyDescent="0.25">
      <c r="A8" s="147" t="s">
        <v>2405</v>
      </c>
      <c r="B8" s="93">
        <v>0.212409141498106</v>
      </c>
      <c r="C8" s="93">
        <v>1.6801294896133169E-9</v>
      </c>
      <c r="D8" s="94">
        <f t="shared" si="0"/>
        <v>-1.0440726183232902E-3</v>
      </c>
      <c r="E8" s="94">
        <f t="shared" si="1"/>
        <v>-5.8532730709499577E-4</v>
      </c>
    </row>
    <row r="9" spans="1:5" x14ac:dyDescent="0.25">
      <c r="A9" s="147" t="s">
        <v>2406</v>
      </c>
      <c r="B9" s="93">
        <v>0.18997868115787289</v>
      </c>
      <c r="C9" s="93">
        <v>1.59241551687624E-9</v>
      </c>
      <c r="D9" s="94">
        <f t="shared" si="0"/>
        <v>-0.10653407720447373</v>
      </c>
      <c r="E9" s="94">
        <f t="shared" si="1"/>
        <v>-5.2761443431213369E-2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9864-69F5-40B5-B071-27C0E57CDCDD}">
  <sheetPr>
    <tabColor theme="8"/>
  </sheetPr>
  <dimension ref="A1:G15"/>
  <sheetViews>
    <sheetView workbookViewId="0"/>
  </sheetViews>
  <sheetFormatPr defaultColWidth="9.140625" defaultRowHeight="15" x14ac:dyDescent="0.25"/>
  <cols>
    <col min="1" max="1" width="56.42578125" style="69" customWidth="1"/>
    <col min="2" max="2" width="26.140625" style="69" bestFit="1" customWidth="1"/>
    <col min="3" max="3" width="15" style="69" bestFit="1" customWidth="1"/>
    <col min="4" max="4" width="10.7109375" style="69" bestFit="1" customWidth="1"/>
    <col min="5" max="5" width="19.42578125" style="69" bestFit="1" customWidth="1"/>
    <col min="6" max="6" width="30.85546875" style="69" bestFit="1" customWidth="1"/>
    <col min="7" max="7" width="12.85546875" style="69" bestFit="1" customWidth="1"/>
    <col min="8" max="16384" width="9.140625" style="69"/>
  </cols>
  <sheetData>
    <row r="1" spans="1:7" x14ac:dyDescent="0.25">
      <c r="A1" s="69" t="s">
        <v>2107</v>
      </c>
      <c r="B1" s="69" t="s">
        <v>2109</v>
      </c>
      <c r="C1" s="69" t="s">
        <v>2110</v>
      </c>
      <c r="D1" s="69" t="s">
        <v>2363</v>
      </c>
      <c r="E1" s="69" t="s">
        <v>2393</v>
      </c>
      <c r="F1" s="69" t="s">
        <v>2394</v>
      </c>
      <c r="G1" s="121" t="s">
        <v>626</v>
      </c>
    </row>
    <row r="2" spans="1:7" x14ac:dyDescent="0.25">
      <c r="A2" s="69" t="s">
        <v>241</v>
      </c>
      <c r="B2" s="69" t="s">
        <v>25</v>
      </c>
      <c r="D2" s="69">
        <v>1</v>
      </c>
      <c r="E2" s="69">
        <v>1</v>
      </c>
      <c r="F2" s="69">
        <v>1</v>
      </c>
      <c r="G2" s="121" t="s">
        <v>242</v>
      </c>
    </row>
    <row r="3" spans="1:7" x14ac:dyDescent="0.25">
      <c r="A3" s="69" t="s">
        <v>237</v>
      </c>
      <c r="B3" s="69" t="s">
        <v>233</v>
      </c>
      <c r="D3" s="69">
        <v>0.16600000000000001</v>
      </c>
      <c r="E3" s="69">
        <v>0.16600000000000001</v>
      </c>
      <c r="F3" s="69">
        <v>0</v>
      </c>
      <c r="G3" s="69" t="s">
        <v>2491</v>
      </c>
    </row>
    <row r="4" spans="1:7" x14ac:dyDescent="0.25">
      <c r="A4" s="69" t="s">
        <v>2120</v>
      </c>
      <c r="B4" s="69" t="s">
        <v>18</v>
      </c>
      <c r="D4" s="69">
        <v>0</v>
      </c>
      <c r="E4" s="69">
        <v>0</v>
      </c>
      <c r="F4" s="69">
        <v>0.16600000000000001</v>
      </c>
      <c r="G4" s="69" t="s">
        <v>2491</v>
      </c>
    </row>
    <row r="5" spans="1:7" x14ac:dyDescent="0.25">
      <c r="A5" s="69" t="s">
        <v>240</v>
      </c>
      <c r="B5" s="69" t="s">
        <v>233</v>
      </c>
      <c r="D5" s="69">
        <v>0.03</v>
      </c>
      <c r="E5" s="69">
        <v>0.03</v>
      </c>
      <c r="F5" s="69">
        <v>0.03</v>
      </c>
      <c r="G5" s="69" t="s">
        <v>27</v>
      </c>
    </row>
    <row r="6" spans="1:7" x14ac:dyDescent="0.25">
      <c r="A6" s="69" t="s">
        <v>24</v>
      </c>
      <c r="B6" s="69" t="s">
        <v>28</v>
      </c>
      <c r="D6" s="69">
        <v>154</v>
      </c>
      <c r="E6" s="69">
        <f>D6*0.8</f>
        <v>123.2</v>
      </c>
      <c r="F6" s="69">
        <v>154</v>
      </c>
      <c r="G6" s="69" t="s">
        <v>20</v>
      </c>
    </row>
    <row r="7" spans="1:7" x14ac:dyDescent="0.25">
      <c r="A7" s="69" t="s">
        <v>243</v>
      </c>
      <c r="B7" s="69" t="s">
        <v>30</v>
      </c>
      <c r="D7" s="69">
        <v>3.9399999999999999E-3</v>
      </c>
      <c r="E7" s="69">
        <v>3.9399999999999999E-3</v>
      </c>
      <c r="F7" s="69">
        <v>3.9399999999999999E-3</v>
      </c>
      <c r="G7" s="69" t="s">
        <v>20</v>
      </c>
    </row>
    <row r="8" spans="1:7" x14ac:dyDescent="0.25">
      <c r="A8" s="69" t="s">
        <v>244</v>
      </c>
      <c r="B8" s="69" t="s">
        <v>25</v>
      </c>
      <c r="D8" s="69">
        <v>3.32E-2</v>
      </c>
      <c r="E8" s="69">
        <v>3.32E-2</v>
      </c>
      <c r="F8" s="69">
        <v>3.32E-2</v>
      </c>
      <c r="G8" s="69" t="s">
        <v>20</v>
      </c>
    </row>
    <row r="9" spans="1:7" x14ac:dyDescent="0.25">
      <c r="A9" s="69" t="s">
        <v>245</v>
      </c>
      <c r="B9" s="69" t="s">
        <v>30</v>
      </c>
      <c r="D9" s="69">
        <v>4.6000000000000001E-4</v>
      </c>
      <c r="E9" s="69">
        <v>4.6000000000000001E-4</v>
      </c>
      <c r="F9" s="69">
        <v>4.6000000000000001E-4</v>
      </c>
      <c r="G9" s="69" t="s">
        <v>20</v>
      </c>
    </row>
    <row r="10" spans="1:7" x14ac:dyDescent="0.25">
      <c r="A10" s="69" t="s">
        <v>246</v>
      </c>
      <c r="B10" s="69" t="s">
        <v>30</v>
      </c>
      <c r="D10" s="69">
        <v>0</v>
      </c>
      <c r="E10" s="69">
        <v>0</v>
      </c>
      <c r="F10" s="69">
        <v>0</v>
      </c>
      <c r="G10" s="69" t="s">
        <v>20</v>
      </c>
    </row>
    <row r="11" spans="1:7" x14ac:dyDescent="0.25">
      <c r="A11" s="69" t="s">
        <v>247</v>
      </c>
      <c r="B11" s="69" t="s">
        <v>28</v>
      </c>
      <c r="D11" s="71">
        <v>5.0000000000000002E-5</v>
      </c>
      <c r="E11" s="71">
        <v>5.0000000000000002E-5</v>
      </c>
      <c r="F11" s="71">
        <v>5.0000000000000002E-5</v>
      </c>
      <c r="G11" s="69" t="s">
        <v>20</v>
      </c>
    </row>
    <row r="12" spans="1:7" x14ac:dyDescent="0.25">
      <c r="A12" s="69" t="s">
        <v>248</v>
      </c>
      <c r="B12" s="69" t="s">
        <v>30</v>
      </c>
      <c r="D12" s="69">
        <v>2.3949999999999999E-4</v>
      </c>
      <c r="E12" s="69">
        <v>2.3949999999999999E-4</v>
      </c>
      <c r="F12" s="69">
        <v>2.3949999999999999E-4</v>
      </c>
      <c r="G12" s="69" t="s">
        <v>20</v>
      </c>
    </row>
    <row r="13" spans="1:7" x14ac:dyDescent="0.25">
      <c r="A13" s="69" t="s">
        <v>249</v>
      </c>
      <c r="B13" s="69" t="s">
        <v>233</v>
      </c>
      <c r="D13" s="69">
        <v>-1.032E-4</v>
      </c>
      <c r="E13" s="69">
        <v>-1.032E-4</v>
      </c>
      <c r="F13" s="69">
        <v>-1.032E-4</v>
      </c>
      <c r="G13" s="69" t="s">
        <v>20</v>
      </c>
    </row>
    <row r="14" spans="1:7" x14ac:dyDescent="0.25">
      <c r="A14" s="69" t="s">
        <v>250</v>
      </c>
      <c r="B14" s="69" t="s">
        <v>30</v>
      </c>
      <c r="D14" s="71">
        <v>-4.6699999999999997E-5</v>
      </c>
      <c r="E14" s="71">
        <v>-4.6699999999999997E-5</v>
      </c>
      <c r="F14" s="71">
        <v>-4.6699999999999997E-5</v>
      </c>
      <c r="G14" s="69" t="s">
        <v>20</v>
      </c>
    </row>
    <row r="15" spans="1:7" x14ac:dyDescent="0.25">
      <c r="A15" s="69" t="s">
        <v>251</v>
      </c>
      <c r="B15" s="69" t="s">
        <v>30</v>
      </c>
      <c r="D15" s="71">
        <v>3.2299999999999999E-5</v>
      </c>
      <c r="E15" s="71">
        <v>3.2299999999999999E-5</v>
      </c>
      <c r="F15" s="71">
        <v>3.2299999999999999E-5</v>
      </c>
      <c r="G15" s="69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083E-2637-4E17-AED9-A9FDAC2F27E6}">
  <sheetPr>
    <tabColor theme="8"/>
  </sheetPr>
  <dimension ref="A1:D148"/>
  <sheetViews>
    <sheetView zoomScale="80" zoomScaleNormal="80" workbookViewId="0"/>
  </sheetViews>
  <sheetFormatPr defaultColWidth="9.140625" defaultRowHeight="15" x14ac:dyDescent="0.25"/>
  <cols>
    <col min="1" max="1" width="98.7109375" style="69" bestFit="1" customWidth="1"/>
    <col min="2" max="2" width="33.7109375" style="69" bestFit="1" customWidth="1"/>
    <col min="3" max="3" width="13" style="69" bestFit="1" customWidth="1"/>
    <col min="4" max="4" width="13.42578125" style="69" bestFit="1" customWidth="1"/>
    <col min="5" max="16384" width="9.140625" style="69"/>
  </cols>
  <sheetData>
    <row r="1" spans="1:4" x14ac:dyDescent="0.25">
      <c r="A1" s="8" t="s">
        <v>2455</v>
      </c>
      <c r="B1" s="8" t="s">
        <v>2011</v>
      </c>
      <c r="C1" s="70" t="s">
        <v>241</v>
      </c>
      <c r="D1" s="142" t="s">
        <v>626</v>
      </c>
    </row>
    <row r="2" spans="1:4" x14ac:dyDescent="0.25">
      <c r="A2" s="102" t="s">
        <v>2133</v>
      </c>
      <c r="B2" s="72" t="s">
        <v>2363</v>
      </c>
      <c r="C2" s="93">
        <v>0.17847629198273801</v>
      </c>
      <c r="D2" s="139" t="s">
        <v>627</v>
      </c>
    </row>
    <row r="3" spans="1:4" x14ac:dyDescent="0.25">
      <c r="A3" s="102"/>
      <c r="B3" s="72" t="s">
        <v>2393</v>
      </c>
      <c r="C3" s="93">
        <v>0.17175883901501521</v>
      </c>
      <c r="D3" s="139"/>
    </row>
    <row r="4" spans="1:4" x14ac:dyDescent="0.25">
      <c r="A4" s="102"/>
      <c r="B4" s="72" t="s">
        <v>2394</v>
      </c>
      <c r="C4" s="93">
        <v>8.6222794320333196E-2</v>
      </c>
      <c r="D4" s="139"/>
    </row>
    <row r="5" spans="1:4" x14ac:dyDescent="0.25">
      <c r="A5" s="102" t="s">
        <v>2134</v>
      </c>
      <c r="B5" s="72" t="s">
        <v>2363</v>
      </c>
      <c r="C5" s="93">
        <v>2.3508120253005659E-5</v>
      </c>
      <c r="D5" s="139" t="s">
        <v>23</v>
      </c>
    </row>
    <row r="6" spans="1:4" x14ac:dyDescent="0.25">
      <c r="A6" s="102"/>
      <c r="B6" s="72" t="s">
        <v>2393</v>
      </c>
      <c r="C6" s="93">
        <v>2.2778688302454151E-5</v>
      </c>
      <c r="D6" s="139"/>
    </row>
    <row r="7" spans="1:4" x14ac:dyDescent="0.25">
      <c r="A7" s="102"/>
      <c r="B7" s="72" t="s">
        <v>2394</v>
      </c>
      <c r="C7" s="93">
        <v>1.059627772313721E-5</v>
      </c>
      <c r="D7" s="139"/>
    </row>
    <row r="8" spans="1:4" x14ac:dyDescent="0.25">
      <c r="A8" s="102" t="s">
        <v>2135</v>
      </c>
      <c r="B8" s="72" t="s">
        <v>2363</v>
      </c>
      <c r="C8" s="93">
        <v>7.1771851101186956E-6</v>
      </c>
      <c r="D8" s="139" t="s">
        <v>23</v>
      </c>
    </row>
    <row r="9" spans="1:4" x14ac:dyDescent="0.25">
      <c r="A9" s="102"/>
      <c r="B9" s="72" t="s">
        <v>2393</v>
      </c>
      <c r="C9" s="93">
        <v>6.9378121622212202E-6</v>
      </c>
      <c r="D9" s="139"/>
    </row>
    <row r="10" spans="1:4" x14ac:dyDescent="0.25">
      <c r="A10" s="102"/>
      <c r="B10" s="72" t="s">
        <v>2394</v>
      </c>
      <c r="C10" s="93">
        <v>3.8316748220018072E-6</v>
      </c>
      <c r="D10" s="139"/>
    </row>
    <row r="11" spans="1:4" x14ac:dyDescent="0.25">
      <c r="A11" s="102" t="s">
        <v>2136</v>
      </c>
      <c r="B11" s="72" t="s">
        <v>2363</v>
      </c>
      <c r="C11" s="93">
        <v>1.6137809491370599E-4</v>
      </c>
      <c r="D11" s="139" t="s">
        <v>23</v>
      </c>
    </row>
    <row r="12" spans="1:4" x14ac:dyDescent="0.25">
      <c r="A12" s="102"/>
      <c r="B12" s="72" t="s">
        <v>2393</v>
      </c>
      <c r="C12" s="93">
        <v>1.5650556704395119E-4</v>
      </c>
      <c r="D12" s="139"/>
    </row>
    <row r="13" spans="1:4" x14ac:dyDescent="0.25">
      <c r="A13" s="102"/>
      <c r="B13" s="72" t="s">
        <v>2394</v>
      </c>
      <c r="C13" s="93">
        <v>8.8748196927111335E-5</v>
      </c>
      <c r="D13" s="139"/>
    </row>
    <row r="14" spans="1:4" x14ac:dyDescent="0.25">
      <c r="A14" s="102" t="s">
        <v>2137</v>
      </c>
      <c r="B14" s="72" t="s">
        <v>2363</v>
      </c>
      <c r="C14" s="93">
        <v>2.4461566552446822E-4</v>
      </c>
      <c r="D14" s="139" t="s">
        <v>23</v>
      </c>
    </row>
    <row r="15" spans="1:4" x14ac:dyDescent="0.25">
      <c r="A15" s="102"/>
      <c r="B15" s="72" t="s">
        <v>2393</v>
      </c>
      <c r="C15" s="93">
        <v>2.3197778962443649E-4</v>
      </c>
      <c r="D15" s="139"/>
    </row>
    <row r="16" spans="1:4" x14ac:dyDescent="0.25">
      <c r="A16" s="102"/>
      <c r="B16" s="72" t="s">
        <v>2394</v>
      </c>
      <c r="C16" s="93">
        <v>1.530861319374653E-4</v>
      </c>
      <c r="D16" s="139"/>
    </row>
    <row r="17" spans="1:4" x14ac:dyDescent="0.25">
      <c r="A17" s="102" t="s">
        <v>2138</v>
      </c>
      <c r="B17" s="72" t="s">
        <v>2363</v>
      </c>
      <c r="C17" s="93">
        <v>5.2249169356070012E-4</v>
      </c>
      <c r="D17" s="139" t="s">
        <v>23</v>
      </c>
    </row>
    <row r="18" spans="1:4" x14ac:dyDescent="0.25">
      <c r="A18" s="102"/>
      <c r="B18" s="72" t="s">
        <v>2393</v>
      </c>
      <c r="C18" s="93">
        <v>4.9678082250490831E-4</v>
      </c>
      <c r="D18" s="139"/>
    </row>
    <row r="19" spans="1:4" x14ac:dyDescent="0.25">
      <c r="A19" s="102"/>
      <c r="B19" s="72" t="s">
        <v>2394</v>
      </c>
      <c r="C19" s="93">
        <v>2.3151056744976999E-4</v>
      </c>
      <c r="D19" s="139"/>
    </row>
    <row r="20" spans="1:4" x14ac:dyDescent="0.25">
      <c r="A20" s="102" t="s">
        <v>2139</v>
      </c>
      <c r="B20" s="72" t="s">
        <v>2363</v>
      </c>
      <c r="C20" s="93">
        <v>5.7857971514664781E-6</v>
      </c>
      <c r="D20" s="139" t="s">
        <v>23</v>
      </c>
    </row>
    <row r="21" spans="1:4" x14ac:dyDescent="0.25">
      <c r="A21" s="102"/>
      <c r="B21" s="72" t="s">
        <v>2393</v>
      </c>
      <c r="C21" s="93">
        <v>5.5022085854101907E-6</v>
      </c>
      <c r="D21" s="139"/>
    </row>
    <row r="22" spans="1:4" x14ac:dyDescent="0.25">
      <c r="A22" s="102"/>
      <c r="B22" s="72" t="s">
        <v>2394</v>
      </c>
      <c r="C22" s="93">
        <v>6.5471788261059848E-6</v>
      </c>
      <c r="D22" s="139"/>
    </row>
    <row r="23" spans="1:4" x14ac:dyDescent="0.25">
      <c r="A23" s="102" t="s">
        <v>2140</v>
      </c>
      <c r="B23" s="72" t="s">
        <v>2363</v>
      </c>
      <c r="C23" s="93">
        <v>0.16139045246389469</v>
      </c>
      <c r="D23" s="139" t="s">
        <v>23</v>
      </c>
    </row>
    <row r="24" spans="1:4" x14ac:dyDescent="0.25">
      <c r="A24" s="102"/>
      <c r="B24" s="72" t="s">
        <v>2393</v>
      </c>
      <c r="C24" s="93">
        <v>0.15527850110567271</v>
      </c>
      <c r="D24" s="139"/>
    </row>
    <row r="25" spans="1:4" x14ac:dyDescent="0.25">
      <c r="A25" s="102"/>
      <c r="B25" s="72" t="s">
        <v>2394</v>
      </c>
      <c r="C25" s="93">
        <v>7.6433794397335553E-2</v>
      </c>
      <c r="D25" s="139"/>
    </row>
    <row r="26" spans="1:4" x14ac:dyDescent="0.25">
      <c r="A26" s="102" t="s">
        <v>2141</v>
      </c>
      <c r="B26" s="72" t="s">
        <v>2363</v>
      </c>
      <c r="C26" s="93">
        <v>1.5797397527875619E-4</v>
      </c>
      <c r="D26" s="139" t="s">
        <v>23</v>
      </c>
    </row>
    <row r="27" spans="1:4" x14ac:dyDescent="0.25">
      <c r="A27" s="102"/>
      <c r="B27" s="72" t="s">
        <v>2393</v>
      </c>
      <c r="C27" s="93">
        <v>2.088544407011907E-4</v>
      </c>
      <c r="D27" s="139"/>
    </row>
    <row r="28" spans="1:4" x14ac:dyDescent="0.25">
      <c r="A28" s="102"/>
      <c r="B28" s="72" t="s">
        <v>2394</v>
      </c>
      <c r="C28" s="93">
        <v>3.9802704884380272E-4</v>
      </c>
      <c r="D28" s="139"/>
    </row>
    <row r="29" spans="1:4" x14ac:dyDescent="0.25">
      <c r="A29" s="102" t="s">
        <v>2142</v>
      </c>
      <c r="B29" s="72" t="s">
        <v>2363</v>
      </c>
      <c r="C29" s="93">
        <v>1.0254910621936E-7</v>
      </c>
      <c r="D29" s="139" t="s">
        <v>23</v>
      </c>
    </row>
    <row r="30" spans="1:4" x14ac:dyDescent="0.25">
      <c r="A30" s="102"/>
      <c r="B30" s="72" t="s">
        <v>2393</v>
      </c>
      <c r="C30" s="93">
        <v>9.4144422607884624E-8</v>
      </c>
      <c r="D30" s="139"/>
    </row>
    <row r="31" spans="1:4" x14ac:dyDescent="0.25">
      <c r="A31" s="102"/>
      <c r="B31" s="72" t="s">
        <v>2394</v>
      </c>
      <c r="C31" s="93">
        <v>1.388397161881029E-7</v>
      </c>
      <c r="D31" s="139"/>
    </row>
    <row r="32" spans="1:4" x14ac:dyDescent="0.25">
      <c r="A32" s="102" t="s">
        <v>2143</v>
      </c>
      <c r="B32" s="72" t="s">
        <v>2363</v>
      </c>
      <c r="C32" s="93">
        <v>8.7479912062740349E-5</v>
      </c>
      <c r="D32" s="139" t="s">
        <v>23</v>
      </c>
    </row>
    <row r="33" spans="1:4" x14ac:dyDescent="0.25">
      <c r="A33" s="102"/>
      <c r="B33" s="72" t="s">
        <v>2393</v>
      </c>
      <c r="C33" s="93">
        <v>8.218696694087992E-5</v>
      </c>
      <c r="D33" s="139"/>
    </row>
    <row r="34" spans="1:4" x14ac:dyDescent="0.25">
      <c r="A34" s="102"/>
      <c r="B34" s="72" t="s">
        <v>2394</v>
      </c>
      <c r="C34" s="93">
        <v>6.2989663211191046E-5</v>
      </c>
      <c r="D34" s="139"/>
    </row>
    <row r="35" spans="1:4" x14ac:dyDescent="0.25">
      <c r="A35" s="102" t="s">
        <v>2144</v>
      </c>
      <c r="B35" s="72" t="s">
        <v>2363</v>
      </c>
      <c r="C35" s="93">
        <v>1.12242751102033E-4</v>
      </c>
      <c r="D35" s="139" t="s">
        <v>23</v>
      </c>
    </row>
    <row r="36" spans="1:4" x14ac:dyDescent="0.25">
      <c r="A36" s="102"/>
      <c r="B36" s="72" t="s">
        <v>2393</v>
      </c>
      <c r="C36" s="93">
        <v>1.093681415189648E-4</v>
      </c>
      <c r="D36" s="139"/>
    </row>
    <row r="37" spans="1:4" x14ac:dyDescent="0.25">
      <c r="A37" s="102"/>
      <c r="B37" s="72" t="s">
        <v>2394</v>
      </c>
      <c r="C37" s="93">
        <v>3.5501441723565811E-5</v>
      </c>
      <c r="D37" s="139"/>
    </row>
    <row r="38" spans="1:4" x14ac:dyDescent="0.25">
      <c r="A38" s="102" t="s">
        <v>2145</v>
      </c>
      <c r="B38" s="72" t="s">
        <v>2363</v>
      </c>
      <c r="C38" s="93">
        <v>2.541400899513946E-5</v>
      </c>
      <c r="D38" s="139" t="s">
        <v>23</v>
      </c>
    </row>
    <row r="39" spans="1:4" x14ac:dyDescent="0.25">
      <c r="A39" s="102"/>
      <c r="B39" s="72" t="s">
        <v>2393</v>
      </c>
      <c r="C39" s="93">
        <v>2.4117164968113551E-5</v>
      </c>
      <c r="D39" s="139"/>
    </row>
    <row r="40" spans="1:4" x14ac:dyDescent="0.25">
      <c r="A40" s="102"/>
      <c r="B40" s="72" t="s">
        <v>2394</v>
      </c>
      <c r="C40" s="93">
        <v>1.6279236072299941E-5</v>
      </c>
      <c r="D40" s="139"/>
    </row>
    <row r="41" spans="1:4" x14ac:dyDescent="0.25">
      <c r="A41" s="102" t="s">
        <v>2146</v>
      </c>
      <c r="B41" s="72" t="s">
        <v>2363</v>
      </c>
      <c r="C41" s="93">
        <v>1.54204419801585E-3</v>
      </c>
      <c r="D41" s="139" t="s">
        <v>23</v>
      </c>
    </row>
    <row r="42" spans="1:4" x14ac:dyDescent="0.25">
      <c r="A42" s="102"/>
      <c r="B42" s="72" t="s">
        <v>2393</v>
      </c>
      <c r="C42" s="93">
        <v>1.47402102762859E-3</v>
      </c>
      <c r="D42" s="139"/>
    </row>
    <row r="43" spans="1:4" x14ac:dyDescent="0.25">
      <c r="A43" s="102"/>
      <c r="B43" s="72" t="s">
        <v>2394</v>
      </c>
      <c r="C43" s="93">
        <v>8.5952109973023354E-4</v>
      </c>
      <c r="D43" s="139"/>
    </row>
    <row r="44" spans="1:4" x14ac:dyDescent="0.25">
      <c r="A44" s="102" t="s">
        <v>2147</v>
      </c>
      <c r="B44" s="72" t="s">
        <v>2363</v>
      </c>
      <c r="C44" s="93">
        <v>1.336397565480224E-4</v>
      </c>
      <c r="D44" s="139" t="s">
        <v>23</v>
      </c>
    </row>
    <row r="45" spans="1:4" x14ac:dyDescent="0.25">
      <c r="A45" s="102"/>
      <c r="B45" s="72" t="s">
        <v>2393</v>
      </c>
      <c r="C45" s="93">
        <v>1.2559951720340901E-4</v>
      </c>
      <c r="D45" s="139"/>
    </row>
    <row r="46" spans="1:4" x14ac:dyDescent="0.25">
      <c r="A46" s="102"/>
      <c r="B46" s="72" t="s">
        <v>2394</v>
      </c>
      <c r="C46" s="93">
        <v>1.132724061952232E-4</v>
      </c>
      <c r="D46" s="139"/>
    </row>
    <row r="47" spans="1:4" x14ac:dyDescent="0.25">
      <c r="A47" s="102" t="s">
        <v>2148</v>
      </c>
      <c r="B47" s="72" t="s">
        <v>2363</v>
      </c>
      <c r="C47" s="93">
        <v>4.7749492684562419E-4</v>
      </c>
      <c r="D47" s="139" t="s">
        <v>23</v>
      </c>
    </row>
    <row r="48" spans="1:4" x14ac:dyDescent="0.25">
      <c r="A48" s="102"/>
      <c r="B48" s="72" t="s">
        <v>2393</v>
      </c>
      <c r="C48" s="93">
        <v>4.6087278007319753E-4</v>
      </c>
      <c r="D48" s="139"/>
    </row>
    <row r="49" spans="1:4" x14ac:dyDescent="0.25">
      <c r="A49" s="102"/>
      <c r="B49" s="72" t="s">
        <v>2394</v>
      </c>
      <c r="C49" s="93">
        <v>2.7104915306159772E-4</v>
      </c>
      <c r="D49" s="139"/>
    </row>
    <row r="50" spans="1:4" x14ac:dyDescent="0.25">
      <c r="A50" s="102" t="s">
        <v>2149</v>
      </c>
      <c r="B50" s="72" t="s">
        <v>2363</v>
      </c>
      <c r="C50" s="93">
        <v>2.251366721599129E-4</v>
      </c>
      <c r="D50" s="139" t="s">
        <v>23</v>
      </c>
    </row>
    <row r="51" spans="1:4" x14ac:dyDescent="0.25">
      <c r="A51" s="102"/>
      <c r="B51" s="72" t="s">
        <v>2393</v>
      </c>
      <c r="C51" s="93">
        <v>2.156722734279582E-4</v>
      </c>
      <c r="D51" s="139"/>
    </row>
    <row r="52" spans="1:4" x14ac:dyDescent="0.25">
      <c r="A52" s="102"/>
      <c r="B52" s="72" t="s">
        <v>2394</v>
      </c>
      <c r="C52" s="93">
        <v>1.1477034100705679E-4</v>
      </c>
      <c r="D52" s="139"/>
    </row>
    <row r="53" spans="1:4" x14ac:dyDescent="0.25">
      <c r="A53" s="102" t="s">
        <v>2150</v>
      </c>
      <c r="B53" s="72" t="s">
        <v>2363</v>
      </c>
      <c r="C53" s="93">
        <v>23.353365896173781</v>
      </c>
      <c r="D53" s="139" t="s">
        <v>23</v>
      </c>
    </row>
    <row r="54" spans="1:4" x14ac:dyDescent="0.25">
      <c r="A54" s="102"/>
      <c r="B54" s="72" t="s">
        <v>2393</v>
      </c>
      <c r="C54" s="93">
        <v>20.822542756241479</v>
      </c>
      <c r="D54" s="139"/>
    </row>
    <row r="55" spans="1:4" x14ac:dyDescent="0.25">
      <c r="A55" s="102"/>
      <c r="B55" s="72" t="s">
        <v>2394</v>
      </c>
      <c r="C55" s="93">
        <v>21.025866958380181</v>
      </c>
      <c r="D55" s="139"/>
    </row>
    <row r="56" spans="1:4" x14ac:dyDescent="0.25">
      <c r="A56" s="102" t="s">
        <v>2151</v>
      </c>
      <c r="B56" s="72" t="s">
        <v>2363</v>
      </c>
      <c r="C56" s="93">
        <v>0.32290214795707861</v>
      </c>
      <c r="D56" s="139" t="s">
        <v>23</v>
      </c>
    </row>
    <row r="57" spans="1:4" x14ac:dyDescent="0.25">
      <c r="A57" s="102"/>
      <c r="B57" s="72" t="s">
        <v>2393</v>
      </c>
      <c r="C57" s="93">
        <v>0.28994450800204707</v>
      </c>
      <c r="D57" s="139"/>
    </row>
    <row r="58" spans="1:4" x14ac:dyDescent="0.25">
      <c r="A58" s="102"/>
      <c r="B58" s="72" t="s">
        <v>2394</v>
      </c>
      <c r="C58" s="93">
        <v>0.28402582629830192</v>
      </c>
      <c r="D58" s="139"/>
    </row>
    <row r="59" spans="1:4" x14ac:dyDescent="0.25">
      <c r="A59" s="102" t="s">
        <v>2152</v>
      </c>
      <c r="B59" s="72" t="s">
        <v>2363</v>
      </c>
      <c r="C59" s="93">
        <v>5.4910945933274555E-4</v>
      </c>
      <c r="D59" s="139" t="s">
        <v>628</v>
      </c>
    </row>
    <row r="60" spans="1:4" x14ac:dyDescent="0.25">
      <c r="A60" s="102"/>
      <c r="B60" s="72" t="s">
        <v>2393</v>
      </c>
      <c r="C60" s="93">
        <v>5.3706327566033153E-4</v>
      </c>
      <c r="D60" s="139"/>
    </row>
    <row r="61" spans="1:4" x14ac:dyDescent="0.25">
      <c r="A61" s="102"/>
      <c r="B61" s="72" t="s">
        <v>2394</v>
      </c>
      <c r="C61" s="93">
        <v>3.4374283099079849E-4</v>
      </c>
      <c r="D61" s="139"/>
    </row>
    <row r="62" spans="1:4" x14ac:dyDescent="0.25">
      <c r="A62" s="102" t="s">
        <v>2153</v>
      </c>
      <c r="B62" s="72" t="s">
        <v>2363</v>
      </c>
      <c r="C62" s="93">
        <v>0.15986631138628471</v>
      </c>
      <c r="D62" s="139" t="s">
        <v>628</v>
      </c>
    </row>
    <row r="63" spans="1:4" x14ac:dyDescent="0.25">
      <c r="A63" s="102"/>
      <c r="B63" s="72" t="s">
        <v>2393</v>
      </c>
      <c r="C63" s="93">
        <v>0.12802957178852739</v>
      </c>
      <c r="D63" s="139"/>
    </row>
    <row r="64" spans="1:4" x14ac:dyDescent="0.25">
      <c r="A64" s="102"/>
      <c r="B64" s="72" t="s">
        <v>2394</v>
      </c>
      <c r="C64" s="93">
        <v>0.15968638577884309</v>
      </c>
      <c r="D64" s="139"/>
    </row>
    <row r="65" spans="1:4" x14ac:dyDescent="0.25">
      <c r="A65" s="102" t="s">
        <v>2154</v>
      </c>
      <c r="B65" s="72" t="s">
        <v>2363</v>
      </c>
      <c r="C65" s="93">
        <v>1.0058836107235229E-2</v>
      </c>
      <c r="D65" s="139" t="s">
        <v>2470</v>
      </c>
    </row>
    <row r="66" spans="1:4" x14ac:dyDescent="0.25">
      <c r="A66" s="102"/>
      <c r="B66" s="72" t="s">
        <v>2393</v>
      </c>
      <c r="C66" s="93">
        <v>9.4005631904655433E-3</v>
      </c>
      <c r="D66" s="139"/>
    </row>
    <row r="67" spans="1:4" x14ac:dyDescent="0.25">
      <c r="A67" s="102"/>
      <c r="B67" s="72" t="s">
        <v>2394</v>
      </c>
      <c r="C67" s="93">
        <v>1.572731819871756E-2</v>
      </c>
      <c r="D67" s="139"/>
    </row>
    <row r="68" spans="1:4" x14ac:dyDescent="0.25">
      <c r="A68" s="102" t="s">
        <v>2155</v>
      </c>
      <c r="B68" s="72" t="s">
        <v>2363</v>
      </c>
      <c r="C68" s="93">
        <v>4.0152572969293912E-4</v>
      </c>
      <c r="D68" s="139" t="s">
        <v>2470</v>
      </c>
    </row>
    <row r="69" spans="1:4" x14ac:dyDescent="0.25">
      <c r="A69" s="102"/>
      <c r="B69" s="72" t="s">
        <v>2393</v>
      </c>
      <c r="C69" s="93">
        <v>3.7132100372579878E-4</v>
      </c>
      <c r="D69" s="139"/>
    </row>
    <row r="70" spans="1:4" x14ac:dyDescent="0.25">
      <c r="A70" s="102"/>
      <c r="B70" s="72" t="s">
        <v>2394</v>
      </c>
      <c r="C70" s="93">
        <v>3.3215206302129229E-4</v>
      </c>
      <c r="D70" s="139"/>
    </row>
    <row r="71" spans="1:4" x14ac:dyDescent="0.25">
      <c r="A71" s="102" t="s">
        <v>2156</v>
      </c>
      <c r="B71" s="72" t="s">
        <v>2363</v>
      </c>
      <c r="C71" s="93">
        <v>4.8131628564313141E-6</v>
      </c>
      <c r="D71" s="139" t="s">
        <v>2470</v>
      </c>
    </row>
    <row r="72" spans="1:4" x14ac:dyDescent="0.25">
      <c r="A72" s="102"/>
      <c r="B72" s="72" t="s">
        <v>2393</v>
      </c>
      <c r="C72" s="93">
        <v>4.6413366789654289E-6</v>
      </c>
      <c r="D72" s="139"/>
    </row>
    <row r="73" spans="1:4" x14ac:dyDescent="0.25">
      <c r="A73" s="102"/>
      <c r="B73" s="72" t="s">
        <v>2394</v>
      </c>
      <c r="C73" s="93">
        <v>2.2508369970208018E-6</v>
      </c>
      <c r="D73" s="139"/>
    </row>
    <row r="74" spans="1:4" x14ac:dyDescent="0.25">
      <c r="A74" s="102" t="s">
        <v>2157</v>
      </c>
      <c r="B74" s="72" t="s">
        <v>2363</v>
      </c>
      <c r="C74" s="93">
        <v>0.1604154208456175</v>
      </c>
      <c r="D74" s="139" t="s">
        <v>628</v>
      </c>
    </row>
    <row r="75" spans="1:4" x14ac:dyDescent="0.25">
      <c r="A75" s="102"/>
      <c r="B75" s="72" t="s">
        <v>2393</v>
      </c>
      <c r="C75" s="93">
        <v>0.12856663506418781</v>
      </c>
      <c r="D75" s="139"/>
    </row>
    <row r="76" spans="1:4" x14ac:dyDescent="0.25">
      <c r="A76" s="102"/>
      <c r="B76" s="72" t="s">
        <v>2394</v>
      </c>
      <c r="C76" s="93">
        <v>0.1600301286098339</v>
      </c>
      <c r="D76" s="139"/>
    </row>
    <row r="77" spans="1:4" x14ac:dyDescent="0.25">
      <c r="A77" s="102" t="s">
        <v>2158</v>
      </c>
      <c r="B77" s="72" t="s">
        <v>2363</v>
      </c>
      <c r="C77" s="93">
        <v>1.04651749997846E-2</v>
      </c>
      <c r="D77" s="139" t="s">
        <v>2470</v>
      </c>
    </row>
    <row r="78" spans="1:4" x14ac:dyDescent="0.25">
      <c r="A78" s="102"/>
      <c r="B78" s="72" t="s">
        <v>2393</v>
      </c>
      <c r="C78" s="93">
        <v>9.7765255308703072E-3</v>
      </c>
      <c r="D78" s="139"/>
    </row>
    <row r="79" spans="1:4" x14ac:dyDescent="0.25">
      <c r="A79" s="102"/>
      <c r="B79" s="72" t="s">
        <v>2394</v>
      </c>
      <c r="C79" s="93">
        <v>1.6061721098735871E-2</v>
      </c>
      <c r="D79" s="139"/>
    </row>
    <row r="80" spans="1:4" x14ac:dyDescent="0.25">
      <c r="A80" s="102" t="s">
        <v>2159</v>
      </c>
      <c r="B80" s="72" t="s">
        <v>2363</v>
      </c>
      <c r="C80" s="93">
        <v>0.21421339876281251</v>
      </c>
      <c r="D80" s="139" t="s">
        <v>628</v>
      </c>
    </row>
    <row r="81" spans="1:4" x14ac:dyDescent="0.25">
      <c r="A81" s="102"/>
      <c r="B81" s="72" t="s">
        <v>2393</v>
      </c>
      <c r="C81" s="93">
        <v>0.1812189304675372</v>
      </c>
      <c r="D81" s="139"/>
    </row>
    <row r="82" spans="1:4" x14ac:dyDescent="0.25">
      <c r="A82" s="102"/>
      <c r="B82" s="72" t="s">
        <v>2394</v>
      </c>
      <c r="C82" s="93">
        <v>0.18336208511970731</v>
      </c>
      <c r="D82" s="139"/>
    </row>
    <row r="83" spans="1:4" x14ac:dyDescent="0.25">
      <c r="A83" s="102" t="s">
        <v>2160</v>
      </c>
      <c r="B83" s="72" t="s">
        <v>2363</v>
      </c>
      <c r="C83" s="93">
        <v>5.3714807399763101E-2</v>
      </c>
      <c r="D83" s="139" t="s">
        <v>628</v>
      </c>
    </row>
    <row r="84" spans="1:4" x14ac:dyDescent="0.25">
      <c r="A84" s="102"/>
      <c r="B84" s="72" t="s">
        <v>2393</v>
      </c>
      <c r="C84" s="93">
        <v>5.257585874452133E-2</v>
      </c>
      <c r="D84" s="139"/>
    </row>
    <row r="85" spans="1:4" x14ac:dyDescent="0.25">
      <c r="A85" s="102"/>
      <c r="B85" s="72" t="s">
        <v>2394</v>
      </c>
      <c r="C85" s="93">
        <v>2.325462344798819E-2</v>
      </c>
      <c r="D85" s="139"/>
    </row>
    <row r="86" spans="1:4" x14ac:dyDescent="0.25">
      <c r="A86" s="102" t="s">
        <v>2161</v>
      </c>
      <c r="B86" s="72" t="s">
        <v>2363</v>
      </c>
      <c r="C86" s="93">
        <v>8.3170517431964129E-5</v>
      </c>
      <c r="D86" s="139" t="s">
        <v>628</v>
      </c>
    </row>
    <row r="87" spans="1:4" x14ac:dyDescent="0.25">
      <c r="A87" s="102"/>
      <c r="B87" s="72" t="s">
        <v>2393</v>
      </c>
      <c r="C87" s="93">
        <v>7.6436658828110934E-5</v>
      </c>
      <c r="D87" s="139"/>
    </row>
    <row r="88" spans="1:4" x14ac:dyDescent="0.25">
      <c r="A88" s="102"/>
      <c r="B88" s="72" t="s">
        <v>2394</v>
      </c>
      <c r="C88" s="93">
        <v>7.7333061885182877E-5</v>
      </c>
      <c r="D88" s="139"/>
    </row>
    <row r="89" spans="1:4" x14ac:dyDescent="0.25">
      <c r="A89" s="102" t="s">
        <v>2162</v>
      </c>
      <c r="B89" s="72" t="s">
        <v>2363</v>
      </c>
      <c r="C89" s="93">
        <v>1.7442212126715591E-6</v>
      </c>
      <c r="D89" s="139" t="s">
        <v>2471</v>
      </c>
    </row>
    <row r="90" spans="1:4" x14ac:dyDescent="0.25">
      <c r="A90" s="102"/>
      <c r="B90" s="72" t="s">
        <v>2393</v>
      </c>
      <c r="C90" s="93">
        <v>1.5829787384924449E-6</v>
      </c>
      <c r="D90" s="139"/>
    </row>
    <row r="91" spans="1:4" x14ac:dyDescent="0.25">
      <c r="A91" s="102"/>
      <c r="B91" s="72" t="s">
        <v>2394</v>
      </c>
      <c r="C91" s="93">
        <v>2.0734221726768991E-6</v>
      </c>
      <c r="D91" s="139"/>
    </row>
    <row r="92" spans="1:4" x14ac:dyDescent="0.25">
      <c r="A92" s="102" t="s">
        <v>2163</v>
      </c>
      <c r="B92" s="72" t="s">
        <v>2363</v>
      </c>
      <c r="C92" s="93">
        <v>3.5617282010099158E-2</v>
      </c>
      <c r="D92" s="139" t="s">
        <v>23</v>
      </c>
    </row>
    <row r="93" spans="1:4" x14ac:dyDescent="0.25">
      <c r="A93" s="102"/>
      <c r="B93" s="72" t="s">
        <v>2393</v>
      </c>
      <c r="C93" s="93">
        <v>3.2338573763962229E-2</v>
      </c>
      <c r="D93" s="139"/>
    </row>
    <row r="94" spans="1:4" x14ac:dyDescent="0.25">
      <c r="A94" s="102"/>
      <c r="B94" s="72" t="s">
        <v>2394</v>
      </c>
      <c r="C94" s="93">
        <v>4.2049374185922361E-2</v>
      </c>
      <c r="D94" s="139"/>
    </row>
    <row r="95" spans="1:4" x14ac:dyDescent="0.25">
      <c r="A95" s="102" t="s">
        <v>2164</v>
      </c>
      <c r="B95" s="72" t="s">
        <v>2363</v>
      </c>
      <c r="C95" s="93">
        <v>1.7209250228866379E-5</v>
      </c>
      <c r="D95" s="139" t="s">
        <v>23</v>
      </c>
    </row>
    <row r="96" spans="1:4" x14ac:dyDescent="0.25">
      <c r="A96" s="102"/>
      <c r="B96" s="72" t="s">
        <v>2393</v>
      </c>
      <c r="C96" s="93">
        <v>1.5922070075632211E-5</v>
      </c>
      <c r="D96" s="139"/>
    </row>
    <row r="97" spans="1:4" x14ac:dyDescent="0.25">
      <c r="A97" s="102"/>
      <c r="B97" s="72" t="s">
        <v>2394</v>
      </c>
      <c r="C97" s="93">
        <v>2.159401780071622E-5</v>
      </c>
      <c r="D97" s="139"/>
    </row>
    <row r="98" spans="1:4" x14ac:dyDescent="0.25">
      <c r="A98" s="102" t="s">
        <v>2165</v>
      </c>
      <c r="B98" s="72" t="s">
        <v>2363</v>
      </c>
      <c r="C98" s="93">
        <v>8.0391057722801833E-6</v>
      </c>
      <c r="D98" s="139" t="s">
        <v>23</v>
      </c>
    </row>
    <row r="99" spans="1:4" x14ac:dyDescent="0.25">
      <c r="A99" s="102"/>
      <c r="B99" s="72" t="s">
        <v>2393</v>
      </c>
      <c r="C99" s="93">
        <v>7.161009356329308E-6</v>
      </c>
      <c r="D99" s="139"/>
    </row>
    <row r="100" spans="1:4" x14ac:dyDescent="0.25">
      <c r="A100" s="102"/>
      <c r="B100" s="72" t="s">
        <v>2394</v>
      </c>
      <c r="C100" s="93">
        <v>7.2944769005220822E-6</v>
      </c>
      <c r="D100" s="139"/>
    </row>
    <row r="101" spans="1:4" x14ac:dyDescent="0.25">
      <c r="A101" s="102" t="s">
        <v>2166</v>
      </c>
      <c r="B101" s="72" t="s">
        <v>2363</v>
      </c>
      <c r="C101" s="93">
        <v>3.5634491260328027E-2</v>
      </c>
      <c r="D101" s="139" t="s">
        <v>23</v>
      </c>
    </row>
    <row r="102" spans="1:4" x14ac:dyDescent="0.25">
      <c r="A102" s="102"/>
      <c r="B102" s="72" t="s">
        <v>2393</v>
      </c>
      <c r="C102" s="93">
        <v>3.2354495834037857E-2</v>
      </c>
      <c r="D102" s="139"/>
    </row>
    <row r="103" spans="1:4" x14ac:dyDescent="0.25">
      <c r="A103" s="102"/>
      <c r="B103" s="72" t="s">
        <v>2394</v>
      </c>
      <c r="C103" s="93">
        <v>4.207096820372308E-2</v>
      </c>
      <c r="D103" s="139"/>
    </row>
    <row r="104" spans="1:4" x14ac:dyDescent="0.25">
      <c r="A104" s="102" t="s">
        <v>2167</v>
      </c>
      <c r="B104" s="72" t="s">
        <v>2363</v>
      </c>
      <c r="C104" s="93">
        <v>2.8182685046070589E-9</v>
      </c>
      <c r="D104" s="139" t="s">
        <v>628</v>
      </c>
    </row>
    <row r="105" spans="1:4" x14ac:dyDescent="0.25">
      <c r="A105" s="102"/>
      <c r="B105" s="72" t="s">
        <v>2393</v>
      </c>
      <c r="C105" s="93">
        <v>2.5096472602501189E-9</v>
      </c>
      <c r="D105" s="139"/>
    </row>
    <row r="106" spans="1:4" x14ac:dyDescent="0.25">
      <c r="A106" s="102"/>
      <c r="B106" s="72" t="s">
        <v>2394</v>
      </c>
      <c r="C106" s="93">
        <v>2.5605043684363708E-9</v>
      </c>
      <c r="D106" s="139"/>
    </row>
    <row r="107" spans="1:4" x14ac:dyDescent="0.25">
      <c r="A107" s="102" t="s">
        <v>2168</v>
      </c>
      <c r="B107" s="72" t="s">
        <v>2363</v>
      </c>
      <c r="C107" s="93">
        <v>8.5496087899734276E-9</v>
      </c>
      <c r="D107" s="139" t="s">
        <v>628</v>
      </c>
    </row>
    <row r="108" spans="1:4" x14ac:dyDescent="0.25">
      <c r="A108" s="102"/>
      <c r="B108" s="72" t="s">
        <v>2393</v>
      </c>
      <c r="C108" s="93">
        <v>7.9853102098144331E-9</v>
      </c>
      <c r="D108" s="139"/>
    </row>
    <row r="109" spans="1:4" x14ac:dyDescent="0.25">
      <c r="A109" s="102"/>
      <c r="B109" s="72" t="s">
        <v>2394</v>
      </c>
      <c r="C109" s="93">
        <v>1.1497717431057709E-8</v>
      </c>
      <c r="D109" s="139"/>
    </row>
    <row r="110" spans="1:4" x14ac:dyDescent="0.25">
      <c r="A110" s="102" t="s">
        <v>2169</v>
      </c>
      <c r="B110" s="72" t="s">
        <v>2363</v>
      </c>
      <c r="C110" s="93">
        <v>1.3180457693424281E-10</v>
      </c>
      <c r="D110" s="139" t="s">
        <v>2314</v>
      </c>
    </row>
    <row r="111" spans="1:4" x14ac:dyDescent="0.25">
      <c r="A111" s="102"/>
      <c r="B111" s="72" t="s">
        <v>2393</v>
      </c>
      <c r="C111" s="93">
        <v>1.2527855715447109E-10</v>
      </c>
      <c r="D111" s="139"/>
    </row>
    <row r="112" spans="1:4" x14ac:dyDescent="0.25">
      <c r="A112" s="102"/>
      <c r="B112" s="72" t="s">
        <v>2394</v>
      </c>
      <c r="C112" s="93">
        <v>6.3449923195982725E-11</v>
      </c>
      <c r="D112" s="139"/>
    </row>
    <row r="113" spans="1:4" x14ac:dyDescent="0.25">
      <c r="A113" s="102" t="s">
        <v>2170</v>
      </c>
      <c r="B113" s="72" t="s">
        <v>2363</v>
      </c>
      <c r="C113" s="93">
        <v>1.3894553085632309E-14</v>
      </c>
      <c r="D113" s="139" t="s">
        <v>2314</v>
      </c>
    </row>
    <row r="114" spans="1:4" x14ac:dyDescent="0.25">
      <c r="A114" s="102"/>
      <c r="B114" s="72" t="s">
        <v>2393</v>
      </c>
      <c r="C114" s="93">
        <v>1.33722416699073E-14</v>
      </c>
      <c r="D114" s="139"/>
    </row>
    <row r="115" spans="1:4" x14ac:dyDescent="0.25">
      <c r="A115" s="102"/>
      <c r="B115" s="72" t="s">
        <v>2394</v>
      </c>
      <c r="C115" s="93">
        <v>6.7325983028067183E-15</v>
      </c>
      <c r="D115" s="139"/>
    </row>
    <row r="116" spans="1:4" x14ac:dyDescent="0.25">
      <c r="A116" s="102" t="s">
        <v>2171</v>
      </c>
      <c r="B116" s="72" t="s">
        <v>2363</v>
      </c>
      <c r="C116" s="93">
        <v>5.0870786877104372E-10</v>
      </c>
      <c r="D116" s="139" t="s">
        <v>2314</v>
      </c>
    </row>
    <row r="117" spans="1:4" x14ac:dyDescent="0.25">
      <c r="A117" s="102"/>
      <c r="B117" s="72" t="s">
        <v>2393</v>
      </c>
      <c r="C117" s="93">
        <v>4.8958551914118434E-10</v>
      </c>
      <c r="D117" s="139"/>
    </row>
    <row r="118" spans="1:4" x14ac:dyDescent="0.25">
      <c r="A118" s="102"/>
      <c r="B118" s="72" t="s">
        <v>2394</v>
      </c>
      <c r="C118" s="93">
        <v>2.4650592999321409E-10</v>
      </c>
      <c r="D118" s="139"/>
    </row>
    <row r="119" spans="1:4" x14ac:dyDescent="0.25">
      <c r="A119" s="102" t="s">
        <v>2172</v>
      </c>
      <c r="B119" s="72" t="s">
        <v>2363</v>
      </c>
      <c r="C119" s="93">
        <v>5.7015431436614969E-12</v>
      </c>
      <c r="D119" s="139" t="s">
        <v>2314</v>
      </c>
    </row>
    <row r="120" spans="1:4" x14ac:dyDescent="0.25">
      <c r="A120" s="102"/>
      <c r="B120" s="72" t="s">
        <v>2393</v>
      </c>
      <c r="C120" s="93">
        <v>5.4144478682971877E-12</v>
      </c>
      <c r="D120" s="139"/>
    </row>
    <row r="121" spans="1:4" x14ac:dyDescent="0.25">
      <c r="A121" s="102"/>
      <c r="B121" s="72" t="s">
        <v>2394</v>
      </c>
      <c r="C121" s="93">
        <v>4.239066845414663E-12</v>
      </c>
      <c r="D121" s="139"/>
    </row>
    <row r="122" spans="1:4" x14ac:dyDescent="0.25">
      <c r="A122" s="102" t="s">
        <v>2173</v>
      </c>
      <c r="B122" s="72" t="s">
        <v>2363</v>
      </c>
      <c r="C122" s="93">
        <v>1.24325797577762E-12</v>
      </c>
      <c r="D122" s="139" t="s">
        <v>2314</v>
      </c>
    </row>
    <row r="123" spans="1:4" x14ac:dyDescent="0.25">
      <c r="A123" s="102"/>
      <c r="B123" s="72" t="s">
        <v>2393</v>
      </c>
      <c r="C123" s="93">
        <v>1.1794663907969809E-12</v>
      </c>
      <c r="D123" s="139"/>
    </row>
    <row r="124" spans="1:4" x14ac:dyDescent="0.25">
      <c r="A124" s="102"/>
      <c r="B124" s="72" t="s">
        <v>2394</v>
      </c>
      <c r="C124" s="93">
        <v>9.3412317607275902E-13</v>
      </c>
      <c r="D124" s="139"/>
    </row>
    <row r="125" spans="1:4" x14ac:dyDescent="0.25">
      <c r="A125" s="102" t="s">
        <v>2174</v>
      </c>
      <c r="B125" s="72" t="s">
        <v>2363</v>
      </c>
      <c r="C125" s="93">
        <v>1.181766122777945E-11</v>
      </c>
      <c r="D125" s="139" t="s">
        <v>2314</v>
      </c>
    </row>
    <row r="126" spans="1:4" x14ac:dyDescent="0.25">
      <c r="A126" s="102"/>
      <c r="B126" s="72" t="s">
        <v>2393</v>
      </c>
      <c r="C126" s="93">
        <v>1.107744409495747E-11</v>
      </c>
      <c r="D126" s="139"/>
    </row>
    <row r="127" spans="1:4" x14ac:dyDescent="0.25">
      <c r="A127" s="102"/>
      <c r="B127" s="72" t="s">
        <v>2394</v>
      </c>
      <c r="C127" s="93">
        <v>1.3194301957658761E-11</v>
      </c>
      <c r="D127" s="139"/>
    </row>
    <row r="128" spans="1:4" x14ac:dyDescent="0.25">
      <c r="A128" s="102" t="s">
        <v>2175</v>
      </c>
      <c r="B128" s="72" t="s">
        <v>2363</v>
      </c>
      <c r="C128" s="93">
        <v>1.265209705989454E-10</v>
      </c>
      <c r="D128" s="139" t="s">
        <v>2314</v>
      </c>
    </row>
    <row r="129" spans="1:4" x14ac:dyDescent="0.25">
      <c r="A129" s="102"/>
      <c r="B129" s="72" t="s">
        <v>2393</v>
      </c>
      <c r="C129" s="93">
        <v>1.2316454039650081E-10</v>
      </c>
      <c r="D129" s="139"/>
    </row>
    <row r="130" spans="1:4" x14ac:dyDescent="0.25">
      <c r="A130" s="102"/>
      <c r="B130" s="72" t="s">
        <v>2394</v>
      </c>
      <c r="C130" s="93">
        <v>3.3513456484606541E-11</v>
      </c>
      <c r="D130" s="139"/>
    </row>
    <row r="131" spans="1:4" x14ac:dyDescent="0.25">
      <c r="A131" s="102" t="s">
        <v>2176</v>
      </c>
      <c r="B131" s="72" t="s">
        <v>2363</v>
      </c>
      <c r="C131" s="93">
        <v>2.9762567256348053E-14</v>
      </c>
      <c r="D131" s="139" t="s">
        <v>2314</v>
      </c>
    </row>
    <row r="132" spans="1:4" x14ac:dyDescent="0.25">
      <c r="A132" s="102"/>
      <c r="B132" s="72" t="s">
        <v>2393</v>
      </c>
      <c r="C132" s="93">
        <v>2.9038981355111343E-14</v>
      </c>
      <c r="D132" s="139"/>
    </row>
    <row r="133" spans="1:4" x14ac:dyDescent="0.25">
      <c r="A133" s="102"/>
      <c r="B133" s="72" t="s">
        <v>2394</v>
      </c>
      <c r="C133" s="93">
        <v>1.5370396716607011E-14</v>
      </c>
      <c r="D133" s="139"/>
    </row>
    <row r="134" spans="1:4" x14ac:dyDescent="0.25">
      <c r="A134" s="102" t="s">
        <v>2177</v>
      </c>
      <c r="B134" s="72" t="s">
        <v>2363</v>
      </c>
      <c r="C134" s="93">
        <v>5.7356175035069658E-11</v>
      </c>
      <c r="D134" s="139" t="s">
        <v>2314</v>
      </c>
    </row>
    <row r="135" spans="1:4" x14ac:dyDescent="0.25">
      <c r="A135" s="102"/>
      <c r="B135" s="72" t="s">
        <v>2393</v>
      </c>
      <c r="C135" s="93">
        <v>5.5258376490278723E-11</v>
      </c>
      <c r="D135" s="139"/>
    </row>
    <row r="136" spans="1:4" x14ac:dyDescent="0.25">
      <c r="A136" s="102"/>
      <c r="B136" s="72" t="s">
        <v>2394</v>
      </c>
      <c r="C136" s="93">
        <v>9.5392641429794412E-11</v>
      </c>
      <c r="D136" s="139"/>
    </row>
    <row r="137" spans="1:4" x14ac:dyDescent="0.25">
      <c r="A137" s="102" t="s">
        <v>2178</v>
      </c>
      <c r="B137" s="72" t="s">
        <v>2363</v>
      </c>
      <c r="C137" s="93">
        <v>3.6920783455409217E-11</v>
      </c>
      <c r="D137" s="139" t="s">
        <v>2314</v>
      </c>
    </row>
    <row r="138" spans="1:4" x14ac:dyDescent="0.25">
      <c r="A138" s="102"/>
      <c r="B138" s="72" t="s">
        <v>2393</v>
      </c>
      <c r="C138" s="93">
        <v>3.5128343624975658E-11</v>
      </c>
      <c r="D138" s="139"/>
    </row>
    <row r="139" spans="1:4" x14ac:dyDescent="0.25">
      <c r="A139" s="102"/>
      <c r="B139" s="72" t="s">
        <v>2394</v>
      </c>
      <c r="C139" s="93">
        <v>2.271227512472796E-11</v>
      </c>
      <c r="D139" s="139"/>
    </row>
    <row r="140" spans="1:4" x14ac:dyDescent="0.25">
      <c r="A140" s="102" t="s">
        <v>2179</v>
      </c>
      <c r="B140" s="72" t="s">
        <v>2363</v>
      </c>
      <c r="C140" s="93">
        <v>1.498187645578366E-15</v>
      </c>
      <c r="D140" s="139" t="s">
        <v>2314</v>
      </c>
    </row>
    <row r="141" spans="1:4" x14ac:dyDescent="0.25">
      <c r="A141" s="102"/>
      <c r="B141" s="72" t="s">
        <v>2393</v>
      </c>
      <c r="C141" s="93">
        <v>1.4249668459943621E-15</v>
      </c>
      <c r="D141" s="139"/>
    </row>
    <row r="142" spans="1:4" x14ac:dyDescent="0.25">
      <c r="A142" s="102"/>
      <c r="B142" s="72" t="s">
        <v>2394</v>
      </c>
      <c r="C142" s="93">
        <v>1.419211844988335E-15</v>
      </c>
      <c r="D142" s="139"/>
    </row>
    <row r="143" spans="1:4" x14ac:dyDescent="0.25">
      <c r="A143" s="102" t="s">
        <v>2180</v>
      </c>
      <c r="B143" s="72" t="s">
        <v>2363</v>
      </c>
      <c r="C143" s="93">
        <v>3.3485983975960762E-11</v>
      </c>
      <c r="D143" s="139" t="s">
        <v>2314</v>
      </c>
    </row>
    <row r="144" spans="1:4" x14ac:dyDescent="0.25">
      <c r="A144" s="102"/>
      <c r="B144" s="72" t="s">
        <v>2393</v>
      </c>
      <c r="C144" s="93">
        <v>3.1849426279858178E-11</v>
      </c>
      <c r="D144" s="139"/>
    </row>
    <row r="145" spans="1:4" x14ac:dyDescent="0.25">
      <c r="A145" s="102"/>
      <c r="B145" s="72" t="s">
        <v>2394</v>
      </c>
      <c r="C145" s="93">
        <v>3.1720796283449911E-11</v>
      </c>
      <c r="D145" s="139"/>
    </row>
    <row r="146" spans="1:4" x14ac:dyDescent="0.25">
      <c r="A146" s="102" t="s">
        <v>2181</v>
      </c>
      <c r="B146" s="72" t="s">
        <v>2363</v>
      </c>
      <c r="C146" s="93">
        <v>9.1360395676301354E-10</v>
      </c>
      <c r="D146" s="139" t="s">
        <v>2314</v>
      </c>
    </row>
    <row r="147" spans="1:4" x14ac:dyDescent="0.25">
      <c r="A147" s="102"/>
      <c r="B147" s="72" t="s">
        <v>2393</v>
      </c>
      <c r="C147" s="93">
        <v>8.7797993872420454E-10</v>
      </c>
      <c r="D147" s="139"/>
    </row>
    <row r="148" spans="1:4" x14ac:dyDescent="0.25">
      <c r="A148" s="102"/>
      <c r="B148" s="72" t="s">
        <v>2394</v>
      </c>
      <c r="C148" s="93">
        <v>5.1168602723642567E-10</v>
      </c>
      <c r="D148" s="139"/>
    </row>
  </sheetData>
  <mergeCells count="98">
    <mergeCell ref="D137:D139"/>
    <mergeCell ref="D140:D142"/>
    <mergeCell ref="D143:D145"/>
    <mergeCell ref="D146:D148"/>
    <mergeCell ref="D122:D124"/>
    <mergeCell ref="D125:D127"/>
    <mergeCell ref="D128:D130"/>
    <mergeCell ref="D131:D133"/>
    <mergeCell ref="D134:D136"/>
    <mergeCell ref="D107:D109"/>
    <mergeCell ref="D110:D112"/>
    <mergeCell ref="D113:D115"/>
    <mergeCell ref="D116:D118"/>
    <mergeCell ref="D119:D121"/>
    <mergeCell ref="D92:D94"/>
    <mergeCell ref="D95:D97"/>
    <mergeCell ref="D98:D100"/>
    <mergeCell ref="D101:D103"/>
    <mergeCell ref="D104:D106"/>
    <mergeCell ref="D77:D79"/>
    <mergeCell ref="D80:D82"/>
    <mergeCell ref="D83:D85"/>
    <mergeCell ref="D86:D88"/>
    <mergeCell ref="D89:D91"/>
    <mergeCell ref="D62:D64"/>
    <mergeCell ref="D65:D67"/>
    <mergeCell ref="D68:D70"/>
    <mergeCell ref="D71:D73"/>
    <mergeCell ref="D74:D76"/>
    <mergeCell ref="D47:D49"/>
    <mergeCell ref="D50:D52"/>
    <mergeCell ref="D53:D55"/>
    <mergeCell ref="D56:D58"/>
    <mergeCell ref="D59:D61"/>
    <mergeCell ref="D32:D34"/>
    <mergeCell ref="D35:D37"/>
    <mergeCell ref="D38:D40"/>
    <mergeCell ref="D41:D43"/>
    <mergeCell ref="D44:D46"/>
    <mergeCell ref="D17:D19"/>
    <mergeCell ref="D20:D22"/>
    <mergeCell ref="D23:D25"/>
    <mergeCell ref="D26:D28"/>
    <mergeCell ref="D29:D31"/>
    <mergeCell ref="D2:D4"/>
    <mergeCell ref="D5:D7"/>
    <mergeCell ref="D8:D10"/>
    <mergeCell ref="D11:D13"/>
    <mergeCell ref="D14:D16"/>
    <mergeCell ref="A146:A148"/>
    <mergeCell ref="A128:A130"/>
    <mergeCell ref="A131:A133"/>
    <mergeCell ref="A134:A136"/>
    <mergeCell ref="A137:A139"/>
    <mergeCell ref="A140:A142"/>
    <mergeCell ref="A143:A145"/>
    <mergeCell ref="A125:A127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89:A91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53:A55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17:A19"/>
    <mergeCell ref="A2:A4"/>
    <mergeCell ref="A5:A7"/>
    <mergeCell ref="A8:A10"/>
    <mergeCell ref="A11:A13"/>
    <mergeCell ref="A14:A16"/>
  </mergeCells>
  <phoneticPr fontId="4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4D78-C6AE-486A-830F-7FF783C79C2C}">
  <sheetPr>
    <tabColor theme="8"/>
  </sheetPr>
  <dimension ref="A1:E6"/>
  <sheetViews>
    <sheetView workbookViewId="0"/>
  </sheetViews>
  <sheetFormatPr defaultColWidth="9.140625" defaultRowHeight="15" x14ac:dyDescent="0.25"/>
  <cols>
    <col min="1" max="1" width="29.7109375" style="69" bestFit="1" customWidth="1"/>
    <col min="2" max="2" width="19.28515625" style="69" bestFit="1" customWidth="1"/>
    <col min="3" max="3" width="16.85546875" style="69" bestFit="1" customWidth="1"/>
    <col min="4" max="4" width="12.140625" style="69" bestFit="1" customWidth="1"/>
    <col min="5" max="5" width="12.7109375" style="69" bestFit="1" customWidth="1"/>
    <col min="6" max="16384" width="9.140625" style="69"/>
  </cols>
  <sheetData>
    <row r="1" spans="1:5" x14ac:dyDescent="0.25">
      <c r="A1" s="93"/>
      <c r="B1" s="142" t="s">
        <v>2474</v>
      </c>
      <c r="C1" s="142" t="s">
        <v>2454</v>
      </c>
      <c r="D1" s="93"/>
      <c r="E1" s="93"/>
    </row>
    <row r="2" spans="1:5" ht="45" x14ac:dyDescent="0.25">
      <c r="A2" s="93"/>
      <c r="B2" s="148" t="s">
        <v>2473</v>
      </c>
      <c r="C2" s="148" t="s">
        <v>2472</v>
      </c>
      <c r="D2" s="93"/>
      <c r="E2" s="93"/>
    </row>
    <row r="3" spans="1:5" x14ac:dyDescent="0.25">
      <c r="A3" s="72" t="s">
        <v>2132</v>
      </c>
      <c r="B3" s="93" t="s">
        <v>2411</v>
      </c>
      <c r="C3" s="93" t="s">
        <v>629</v>
      </c>
      <c r="D3" s="93" t="s">
        <v>2408</v>
      </c>
      <c r="E3" s="93" t="s">
        <v>2412</v>
      </c>
    </row>
    <row r="4" spans="1:5" x14ac:dyDescent="0.25">
      <c r="A4" s="72" t="s">
        <v>2363</v>
      </c>
      <c r="B4" s="93">
        <v>0.17847629198273801</v>
      </c>
      <c r="C4" s="93">
        <v>9.1360395676301354E-10</v>
      </c>
      <c r="D4" s="93">
        <v>0</v>
      </c>
      <c r="E4" s="93">
        <v>0</v>
      </c>
    </row>
    <row r="5" spans="1:5" x14ac:dyDescent="0.25">
      <c r="A5" s="72" t="s">
        <v>2393</v>
      </c>
      <c r="B5" s="93">
        <v>0.17175883901501521</v>
      </c>
      <c r="C5" s="93">
        <v>8.7797993872420454E-10</v>
      </c>
      <c r="D5" s="94">
        <f>(B5-$B$4)/$B$4</f>
        <v>-3.7637788711861554E-2</v>
      </c>
      <c r="E5" s="94">
        <f>(C5-$C$4)/$C$4</f>
        <v>-3.8992845614447984E-2</v>
      </c>
    </row>
    <row r="6" spans="1:5" x14ac:dyDescent="0.25">
      <c r="A6" s="72" t="s">
        <v>2394</v>
      </c>
      <c r="B6" s="93">
        <v>8.6222794320333196E-2</v>
      </c>
      <c r="C6" s="93">
        <v>5.1168602723642567E-10</v>
      </c>
      <c r="D6" s="94">
        <f>(B6-$B$4)/$B$4</f>
        <v>-0.51689497040496257</v>
      </c>
      <c r="E6" s="94">
        <f>(C6-$C$4)/$C$4</f>
        <v>-0.43992577588063614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91D97-6B55-4944-93EB-7823CF369C51}">
  <sheetPr>
    <tabColor theme="8"/>
  </sheetPr>
  <dimension ref="A1:J17"/>
  <sheetViews>
    <sheetView workbookViewId="0"/>
  </sheetViews>
  <sheetFormatPr defaultColWidth="9.140625" defaultRowHeight="15" x14ac:dyDescent="0.25"/>
  <cols>
    <col min="1" max="1" width="48.140625" style="69" customWidth="1"/>
    <col min="2" max="2" width="9.140625" style="69" customWidth="1"/>
    <col min="3" max="3" width="15.5703125" style="69" customWidth="1"/>
    <col min="4" max="9" width="9.140625" style="69" customWidth="1"/>
    <col min="10" max="16384" width="9.140625" style="69"/>
  </cols>
  <sheetData>
    <row r="1" spans="1:10" x14ac:dyDescent="0.25">
      <c r="A1" s="69" t="s">
        <v>2107</v>
      </c>
      <c r="B1" s="69" t="s">
        <v>2109</v>
      </c>
      <c r="C1" s="69" t="s">
        <v>2110</v>
      </c>
      <c r="D1" s="69" t="s">
        <v>2363</v>
      </c>
      <c r="E1" s="69" t="s">
        <v>2395</v>
      </c>
      <c r="F1" s="69" t="s">
        <v>2396</v>
      </c>
      <c r="G1" s="69" t="s">
        <v>2397</v>
      </c>
      <c r="H1" s="69" t="s">
        <v>2398</v>
      </c>
      <c r="I1" s="69" t="s">
        <v>2399</v>
      </c>
      <c r="J1" s="121" t="s">
        <v>626</v>
      </c>
    </row>
    <row r="2" spans="1:10" x14ac:dyDescent="0.25">
      <c r="A2" s="69" t="s">
        <v>2400</v>
      </c>
      <c r="B2" s="69" t="s">
        <v>233</v>
      </c>
      <c r="D2" s="69">
        <v>1</v>
      </c>
      <c r="E2" s="69">
        <v>1</v>
      </c>
      <c r="F2" s="69">
        <v>1</v>
      </c>
      <c r="G2" s="69">
        <v>1</v>
      </c>
      <c r="H2" s="69">
        <v>1</v>
      </c>
      <c r="I2" s="69">
        <v>1</v>
      </c>
      <c r="J2" s="121" t="s">
        <v>20</v>
      </c>
    </row>
    <row r="3" spans="1:10" x14ac:dyDescent="0.25">
      <c r="A3" s="69" t="s">
        <v>237</v>
      </c>
      <c r="B3" s="69" t="s">
        <v>233</v>
      </c>
      <c r="D3" s="69">
        <v>1.0699999999999999E-2</v>
      </c>
      <c r="E3" s="69">
        <v>1.0699999999999999E-2</v>
      </c>
      <c r="F3" s="69">
        <v>0</v>
      </c>
      <c r="G3" s="69">
        <v>1.0699999999999999E-2</v>
      </c>
      <c r="H3" s="69">
        <v>1.0699999999999999E-2</v>
      </c>
      <c r="I3" s="69">
        <v>1.0699999999999999E-2</v>
      </c>
      <c r="J3" s="121" t="s">
        <v>2491</v>
      </c>
    </row>
    <row r="4" spans="1:10" x14ac:dyDescent="0.25">
      <c r="A4" s="69" t="s">
        <v>2120</v>
      </c>
      <c r="B4" s="69" t="s">
        <v>18</v>
      </c>
      <c r="D4" s="69">
        <v>0</v>
      </c>
      <c r="E4" s="69">
        <v>0</v>
      </c>
      <c r="F4" s="69">
        <v>1.0699999999999999E-2</v>
      </c>
      <c r="G4" s="69">
        <v>0</v>
      </c>
      <c r="H4" s="69">
        <v>0</v>
      </c>
      <c r="I4" s="69">
        <v>0</v>
      </c>
      <c r="J4" s="121" t="s">
        <v>2491</v>
      </c>
    </row>
    <row r="5" spans="1:10" x14ac:dyDescent="0.25">
      <c r="A5" s="69" t="s">
        <v>238</v>
      </c>
      <c r="B5" s="69" t="s">
        <v>30</v>
      </c>
      <c r="D5" s="69">
        <v>3.0700000000000002E-2</v>
      </c>
      <c r="E5" s="69">
        <v>3.0700000000000002E-2</v>
      </c>
      <c r="F5" s="69">
        <v>3.0700000000000002E-2</v>
      </c>
      <c r="G5" s="69">
        <v>0</v>
      </c>
      <c r="H5" s="69">
        <v>3.0700000000000002E-2</v>
      </c>
      <c r="I5" s="69">
        <v>3.0700000000000002E-2</v>
      </c>
      <c r="J5" s="121" t="s">
        <v>27</v>
      </c>
    </row>
    <row r="6" spans="1:10" x14ac:dyDescent="0.25">
      <c r="A6" s="69" t="s">
        <v>2401</v>
      </c>
      <c r="B6" s="69" t="s">
        <v>18</v>
      </c>
      <c r="D6" s="69">
        <v>0</v>
      </c>
      <c r="E6" s="69">
        <v>0</v>
      </c>
      <c r="F6" s="69">
        <v>0</v>
      </c>
      <c r="G6" s="69">
        <f>D5/3.6</f>
        <v>8.5277777777777782E-3</v>
      </c>
      <c r="H6" s="69">
        <v>0</v>
      </c>
      <c r="I6" s="69">
        <v>0</v>
      </c>
      <c r="J6" s="121" t="s">
        <v>2491</v>
      </c>
    </row>
    <row r="7" spans="1:10" x14ac:dyDescent="0.25">
      <c r="A7" s="69" t="s">
        <v>24</v>
      </c>
      <c r="B7" s="69" t="s">
        <v>28</v>
      </c>
      <c r="D7" s="69">
        <v>0.48</v>
      </c>
      <c r="E7" s="69">
        <v>0.48</v>
      </c>
      <c r="F7" s="69">
        <v>0.48</v>
      </c>
      <c r="G7" s="69">
        <v>0.48</v>
      </c>
      <c r="H7" s="69">
        <f>D7*0.8</f>
        <v>0.38400000000000001</v>
      </c>
      <c r="I7" s="69">
        <v>0.48</v>
      </c>
      <c r="J7" s="121" t="s">
        <v>20</v>
      </c>
    </row>
    <row r="8" spans="1:10" x14ac:dyDescent="0.25">
      <c r="A8" s="69" t="s">
        <v>245</v>
      </c>
      <c r="B8" s="69" t="s">
        <v>30</v>
      </c>
      <c r="D8" s="69">
        <v>6.9999999999999999E-4</v>
      </c>
      <c r="E8" s="69">
        <v>6.9999999999999999E-4</v>
      </c>
      <c r="F8" s="69">
        <v>6.9999999999999999E-4</v>
      </c>
      <c r="G8" s="69">
        <v>6.9999999999999999E-4</v>
      </c>
      <c r="H8" s="69">
        <v>6.9999999999999999E-4</v>
      </c>
      <c r="I8" s="69">
        <f>D8*0.8</f>
        <v>5.6000000000000006E-4</v>
      </c>
      <c r="J8" s="121" t="s">
        <v>20</v>
      </c>
    </row>
    <row r="9" spans="1:10" x14ac:dyDescent="0.25">
      <c r="A9" s="69" t="s">
        <v>246</v>
      </c>
      <c r="B9" s="69" t="s">
        <v>30</v>
      </c>
      <c r="D9" s="69">
        <v>1.8000000000000001E-4</v>
      </c>
      <c r="E9" s="69">
        <v>1.8000000000000001E-4</v>
      </c>
      <c r="F9" s="69">
        <v>1.8000000000000001E-4</v>
      </c>
      <c r="G9" s="69">
        <v>1.8000000000000001E-4</v>
      </c>
      <c r="H9" s="69">
        <v>1.8000000000000001E-4</v>
      </c>
      <c r="I9" s="69">
        <v>1.8000000000000001E-4</v>
      </c>
      <c r="J9" s="121" t="s">
        <v>20</v>
      </c>
    </row>
    <row r="10" spans="1:10" x14ac:dyDescent="0.25">
      <c r="A10" s="69" t="s">
        <v>248</v>
      </c>
      <c r="B10" s="69" t="s">
        <v>30</v>
      </c>
      <c r="D10" s="69">
        <v>1.4999999999999999E-2</v>
      </c>
      <c r="E10" s="69">
        <v>1.4999999999999999E-2</v>
      </c>
      <c r="F10" s="69">
        <v>1.4999999999999999E-2</v>
      </c>
      <c r="G10" s="69">
        <v>1.4999999999999999E-2</v>
      </c>
      <c r="H10" s="69">
        <v>1.4999999999999999E-2</v>
      </c>
      <c r="I10" s="69">
        <v>1.4999999999999999E-2</v>
      </c>
      <c r="J10" s="121" t="s">
        <v>20</v>
      </c>
    </row>
    <row r="11" spans="1:10" x14ac:dyDescent="0.25">
      <c r="A11" s="69" t="s">
        <v>249</v>
      </c>
      <c r="B11" s="69" t="s">
        <v>233</v>
      </c>
      <c r="D11" s="69">
        <v>-9.0500000000000008E-3</v>
      </c>
      <c r="E11" s="69">
        <v>-9.0500000000000008E-3</v>
      </c>
      <c r="F11" s="69">
        <v>-9.0500000000000008E-3</v>
      </c>
      <c r="G11" s="69">
        <v>-9.0500000000000008E-3</v>
      </c>
      <c r="H11" s="69">
        <v>-9.0500000000000008E-3</v>
      </c>
      <c r="I11" s="69">
        <v>-9.0500000000000008E-3</v>
      </c>
      <c r="J11" s="121" t="s">
        <v>20</v>
      </c>
    </row>
    <row r="12" spans="1:10" x14ac:dyDescent="0.25">
      <c r="A12" s="69" t="s">
        <v>254</v>
      </c>
      <c r="B12" s="69" t="s">
        <v>233</v>
      </c>
      <c r="D12" s="69">
        <v>-1.3100000000000001E-2</v>
      </c>
      <c r="E12" s="69">
        <v>-1.3100000000000001E-2</v>
      </c>
      <c r="F12" s="69">
        <v>-1.3100000000000001E-2</v>
      </c>
      <c r="G12" s="69">
        <v>-1.3100000000000001E-2</v>
      </c>
      <c r="H12" s="69">
        <v>-1.3100000000000001E-2</v>
      </c>
      <c r="I12" s="69">
        <v>-1.3100000000000001E-2</v>
      </c>
      <c r="J12" s="121" t="s">
        <v>20</v>
      </c>
    </row>
    <row r="13" spans="1:10" x14ac:dyDescent="0.25">
      <c r="A13" s="69" t="s">
        <v>259</v>
      </c>
      <c r="B13" s="69" t="s">
        <v>18</v>
      </c>
      <c r="D13" s="69">
        <v>1.2999999999999999E-4</v>
      </c>
      <c r="E13" s="69">
        <v>1.2999999999999999E-4</v>
      </c>
      <c r="F13" s="69">
        <v>1.2999999999999999E-4</v>
      </c>
      <c r="G13" s="69">
        <v>1.2999999999999999E-4</v>
      </c>
      <c r="H13" s="69">
        <v>1.2999999999999999E-4</v>
      </c>
      <c r="I13" s="69">
        <v>1.2999999999999999E-4</v>
      </c>
      <c r="J13" s="121" t="s">
        <v>20</v>
      </c>
    </row>
    <row r="14" spans="1:10" x14ac:dyDescent="0.25">
      <c r="A14" s="69" t="s">
        <v>255</v>
      </c>
      <c r="C14" s="69" t="s">
        <v>2125</v>
      </c>
      <c r="D14" s="69">
        <v>0.436</v>
      </c>
      <c r="E14" s="69">
        <f>D14*0.8</f>
        <v>0.3488</v>
      </c>
      <c r="F14" s="69">
        <v>0.436</v>
      </c>
      <c r="G14" s="69">
        <v>0.436</v>
      </c>
      <c r="H14" s="69">
        <v>0.436</v>
      </c>
      <c r="I14" s="69">
        <v>0.436</v>
      </c>
      <c r="J14" s="121" t="s">
        <v>20</v>
      </c>
    </row>
    <row r="15" spans="1:10" x14ac:dyDescent="0.25">
      <c r="A15" s="69" t="s">
        <v>256</v>
      </c>
      <c r="C15" s="69" t="s">
        <v>2125</v>
      </c>
      <c r="D15" s="69">
        <v>6.3E-2</v>
      </c>
      <c r="E15" s="69">
        <f t="shared" ref="E15:E17" si="0">D15*0.8</f>
        <v>5.04E-2</v>
      </c>
      <c r="F15" s="69">
        <v>6.3E-2</v>
      </c>
      <c r="G15" s="69">
        <v>6.3E-2</v>
      </c>
      <c r="H15" s="69">
        <v>6.3E-2</v>
      </c>
      <c r="I15" s="69">
        <v>6.3E-2</v>
      </c>
      <c r="J15" s="121" t="s">
        <v>20</v>
      </c>
    </row>
    <row r="16" spans="1:10" x14ac:dyDescent="0.25">
      <c r="A16" s="69" t="s">
        <v>257</v>
      </c>
      <c r="C16" s="69" t="s">
        <v>2125</v>
      </c>
      <c r="D16" s="69">
        <v>1.992</v>
      </c>
      <c r="E16" s="69">
        <f t="shared" si="0"/>
        <v>1.5936000000000001</v>
      </c>
      <c r="F16" s="69">
        <v>1.992</v>
      </c>
      <c r="G16" s="69">
        <v>1.992</v>
      </c>
      <c r="H16" s="69">
        <v>1.992</v>
      </c>
      <c r="I16" s="69">
        <v>1.992</v>
      </c>
      <c r="J16" s="121" t="s">
        <v>20</v>
      </c>
    </row>
    <row r="17" spans="1:10" x14ac:dyDescent="0.25">
      <c r="A17" s="69" t="s">
        <v>258</v>
      </c>
      <c r="C17" s="69" t="s">
        <v>2125</v>
      </c>
      <c r="D17" s="71">
        <v>7.43E-6</v>
      </c>
      <c r="E17" s="69">
        <f t="shared" si="0"/>
        <v>5.9440000000000002E-6</v>
      </c>
      <c r="F17" s="71">
        <v>7.43E-6</v>
      </c>
      <c r="G17" s="71">
        <v>7.43E-6</v>
      </c>
      <c r="H17" s="71">
        <v>7.43E-6</v>
      </c>
      <c r="I17" s="71">
        <v>7.43E-6</v>
      </c>
      <c r="J17" s="121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6EC2-E00E-4B7E-863A-51B8F29D8322}">
  <sheetPr>
    <tabColor theme="8"/>
  </sheetPr>
  <dimension ref="A1:BT367"/>
  <sheetViews>
    <sheetView zoomScale="80" zoomScaleNormal="80" workbookViewId="0"/>
  </sheetViews>
  <sheetFormatPr defaultColWidth="9.140625" defaultRowHeight="15" x14ac:dyDescent="0.25"/>
  <cols>
    <col min="1" max="1" width="98.7109375" style="69" bestFit="1" customWidth="1"/>
    <col min="2" max="2" width="35.7109375" style="69" bestFit="1" customWidth="1"/>
    <col min="3" max="3" width="35.140625" style="69" bestFit="1" customWidth="1"/>
    <col min="4" max="4" width="13.42578125" style="69" bestFit="1" customWidth="1"/>
    <col min="5" max="16384" width="9.140625" style="69"/>
  </cols>
  <sheetData>
    <row r="1" spans="1:72" x14ac:dyDescent="0.25">
      <c r="A1" s="8" t="s">
        <v>2455</v>
      </c>
      <c r="B1" s="8" t="s">
        <v>2011</v>
      </c>
      <c r="C1" s="70" t="s">
        <v>2484</v>
      </c>
      <c r="D1" s="142" t="s">
        <v>626</v>
      </c>
    </row>
    <row r="2" spans="1:72" x14ac:dyDescent="0.25">
      <c r="A2" s="102" t="s">
        <v>2133</v>
      </c>
      <c r="B2" s="72" t="s">
        <v>2363</v>
      </c>
      <c r="C2" s="132">
        <v>0.22041464913962419</v>
      </c>
      <c r="D2" s="139" t="s">
        <v>627</v>
      </c>
      <c r="N2" s="71"/>
      <c r="O2" s="71"/>
      <c r="S2" s="71"/>
      <c r="U2" s="71"/>
      <c r="V2" s="71"/>
      <c r="W2" s="71"/>
      <c r="X2" s="71"/>
      <c r="Y2" s="71"/>
      <c r="AI2" s="71"/>
      <c r="AJ2" s="71"/>
      <c r="AO2" s="71"/>
      <c r="AP2" s="71"/>
      <c r="AR2" s="71"/>
      <c r="AS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S2" s="71"/>
      <c r="BT2" s="71"/>
    </row>
    <row r="3" spans="1:72" x14ac:dyDescent="0.25">
      <c r="A3" s="102"/>
      <c r="B3" s="72" t="s">
        <v>2395</v>
      </c>
      <c r="C3" s="132">
        <v>0.22041464913962419</v>
      </c>
      <c r="D3" s="140"/>
    </row>
    <row r="4" spans="1:72" x14ac:dyDescent="0.25">
      <c r="A4" s="102"/>
      <c r="B4" s="72" t="s">
        <v>2396</v>
      </c>
      <c r="C4" s="132">
        <v>0.21446819292379249</v>
      </c>
      <c r="D4" s="140"/>
    </row>
    <row r="5" spans="1:72" x14ac:dyDescent="0.25">
      <c r="A5" s="102"/>
      <c r="B5" s="72" t="s">
        <v>2397</v>
      </c>
      <c r="C5" s="132">
        <v>0.16412018943861301</v>
      </c>
      <c r="D5" s="140"/>
    </row>
    <row r="6" spans="1:72" x14ac:dyDescent="0.25">
      <c r="A6" s="102"/>
      <c r="B6" s="72" t="s">
        <v>2398</v>
      </c>
      <c r="C6" s="132">
        <v>0.22039371162001739</v>
      </c>
      <c r="D6" s="140"/>
    </row>
    <row r="7" spans="1:72" x14ac:dyDescent="0.25">
      <c r="A7" s="102"/>
      <c r="B7" s="72" t="s">
        <v>2399</v>
      </c>
      <c r="C7" s="132">
        <v>0.22001324383473619</v>
      </c>
      <c r="D7" s="140"/>
    </row>
    <row r="8" spans="1:72" x14ac:dyDescent="0.25">
      <c r="A8" s="102" t="s">
        <v>2134</v>
      </c>
      <c r="B8" s="72" t="s">
        <v>2363</v>
      </c>
      <c r="C8" s="132">
        <v>9.4955103971804285E-6</v>
      </c>
      <c r="D8" s="139" t="s">
        <v>23</v>
      </c>
    </row>
    <row r="9" spans="1:72" x14ac:dyDescent="0.25">
      <c r="A9" s="102"/>
      <c r="B9" s="72" t="s">
        <v>2395</v>
      </c>
      <c r="C9" s="132">
        <v>9.4955103971804285E-6</v>
      </c>
      <c r="D9" s="140"/>
    </row>
    <row r="10" spans="1:72" x14ac:dyDescent="0.25">
      <c r="A10" s="102"/>
      <c r="B10" s="72" t="s">
        <v>2396</v>
      </c>
      <c r="C10" s="132">
        <v>8.6632463570713446E-6</v>
      </c>
      <c r="D10" s="140"/>
    </row>
    <row r="11" spans="1:72" x14ac:dyDescent="0.25">
      <c r="A11" s="102"/>
      <c r="B11" s="72" t="s">
        <v>2397</v>
      </c>
      <c r="C11" s="132">
        <v>1.27625970432491E-5</v>
      </c>
      <c r="D11" s="140"/>
      <c r="G11" s="71"/>
    </row>
    <row r="12" spans="1:72" x14ac:dyDescent="0.25">
      <c r="A12" s="102"/>
      <c r="B12" s="72" t="s">
        <v>2398</v>
      </c>
      <c r="C12" s="132">
        <v>9.4932368381196883E-6</v>
      </c>
      <c r="D12" s="140"/>
      <c r="G12" s="71"/>
    </row>
    <row r="13" spans="1:72" x14ac:dyDescent="0.25">
      <c r="A13" s="102"/>
      <c r="B13" s="72" t="s">
        <v>2399</v>
      </c>
      <c r="C13" s="132">
        <v>9.405119888859996E-6</v>
      </c>
      <c r="D13" s="140"/>
    </row>
    <row r="14" spans="1:72" x14ac:dyDescent="0.25">
      <c r="A14" s="102" t="s">
        <v>2135</v>
      </c>
      <c r="B14" s="72" t="s">
        <v>2363</v>
      </c>
      <c r="C14" s="132">
        <v>1.852889117528918E-6</v>
      </c>
      <c r="D14" s="139" t="s">
        <v>23</v>
      </c>
    </row>
    <row r="15" spans="1:72" x14ac:dyDescent="0.25">
      <c r="A15" s="102"/>
      <c r="B15" s="72" t="s">
        <v>2395</v>
      </c>
      <c r="C15" s="132">
        <v>1.852889117528918E-6</v>
      </c>
      <c r="D15" s="140"/>
    </row>
    <row r="16" spans="1:72" x14ac:dyDescent="0.25">
      <c r="A16" s="102"/>
      <c r="B16" s="72" t="s">
        <v>2396</v>
      </c>
      <c r="C16" s="132">
        <v>1.637245182942541E-6</v>
      </c>
      <c r="D16" s="140"/>
      <c r="G16" s="71"/>
    </row>
    <row r="17" spans="1:7" x14ac:dyDescent="0.25">
      <c r="A17" s="102"/>
      <c r="B17" s="72" t="s">
        <v>2397</v>
      </c>
      <c r="C17" s="132">
        <v>1.204745725883944E-5</v>
      </c>
      <c r="D17" s="140"/>
    </row>
    <row r="18" spans="1:7" x14ac:dyDescent="0.25">
      <c r="A18" s="102"/>
      <c r="B18" s="72" t="s">
        <v>2398</v>
      </c>
      <c r="C18" s="132">
        <v>1.852143019655888E-6</v>
      </c>
      <c r="D18" s="140"/>
      <c r="G18" s="71"/>
    </row>
    <row r="19" spans="1:7" x14ac:dyDescent="0.25">
      <c r="A19" s="102"/>
      <c r="B19" s="72" t="s">
        <v>2399</v>
      </c>
      <c r="C19" s="132">
        <v>1.847180850656176E-6</v>
      </c>
      <c r="D19" s="140"/>
      <c r="G19" s="71"/>
    </row>
    <row r="20" spans="1:7" x14ac:dyDescent="0.25">
      <c r="A20" s="102" t="s">
        <v>2136</v>
      </c>
      <c r="B20" s="72" t="s">
        <v>2363</v>
      </c>
      <c r="C20" s="132">
        <v>4.5836755247205969E-4</v>
      </c>
      <c r="D20" s="139" t="s">
        <v>23</v>
      </c>
      <c r="G20" s="71"/>
    </row>
    <row r="21" spans="1:7" x14ac:dyDescent="0.25">
      <c r="A21" s="102"/>
      <c r="B21" s="72" t="s">
        <v>2395</v>
      </c>
      <c r="C21" s="132">
        <v>4.5836755247205969E-4</v>
      </c>
      <c r="D21" s="140"/>
      <c r="G21" s="71"/>
    </row>
    <row r="22" spans="1:7" x14ac:dyDescent="0.25">
      <c r="A22" s="102"/>
      <c r="B22" s="72" t="s">
        <v>2396</v>
      </c>
      <c r="C22" s="132">
        <v>4.5368599434211727E-4</v>
      </c>
      <c r="D22" s="140"/>
      <c r="G22" s="71"/>
    </row>
    <row r="23" spans="1:7" x14ac:dyDescent="0.25">
      <c r="A23" s="102"/>
      <c r="B23" s="72" t="s">
        <v>2397</v>
      </c>
      <c r="C23" s="132">
        <v>2.6641095085366568E-4</v>
      </c>
      <c r="D23" s="140"/>
    </row>
    <row r="24" spans="1:7" x14ac:dyDescent="0.25">
      <c r="A24" s="102"/>
      <c r="B24" s="72" t="s">
        <v>2398</v>
      </c>
      <c r="C24" s="132">
        <v>4.5835236536519001E-4</v>
      </c>
      <c r="D24" s="140"/>
    </row>
    <row r="25" spans="1:7" x14ac:dyDescent="0.25">
      <c r="A25" s="102"/>
      <c r="B25" s="72" t="s">
        <v>2399</v>
      </c>
      <c r="C25" s="132">
        <v>4.5741930159501229E-4</v>
      </c>
      <c r="D25" s="140"/>
    </row>
    <row r="26" spans="1:7" x14ac:dyDescent="0.25">
      <c r="A26" s="102" t="s">
        <v>2137</v>
      </c>
      <c r="B26" s="72" t="s">
        <v>2363</v>
      </c>
      <c r="C26" s="132">
        <v>4.0804283292235647E-3</v>
      </c>
      <c r="D26" s="139" t="s">
        <v>23</v>
      </c>
    </row>
    <row r="27" spans="1:7" x14ac:dyDescent="0.25">
      <c r="A27" s="102"/>
      <c r="B27" s="72" t="s">
        <v>2395</v>
      </c>
      <c r="C27" s="132">
        <v>4.0804283292235647E-3</v>
      </c>
      <c r="D27" s="140"/>
    </row>
    <row r="28" spans="1:7" x14ac:dyDescent="0.25">
      <c r="A28" s="102"/>
      <c r="B28" s="72" t="s">
        <v>2396</v>
      </c>
      <c r="C28" s="132">
        <v>4.0745285696104014E-3</v>
      </c>
      <c r="D28" s="140"/>
    </row>
    <row r="29" spans="1:7" x14ac:dyDescent="0.25">
      <c r="A29" s="102"/>
      <c r="B29" s="72" t="s">
        <v>2397</v>
      </c>
      <c r="C29" s="132">
        <v>2.1446665459179488E-3</v>
      </c>
      <c r="D29" s="140"/>
    </row>
    <row r="30" spans="1:7" x14ac:dyDescent="0.25">
      <c r="A30" s="102"/>
      <c r="B30" s="72" t="s">
        <v>2398</v>
      </c>
      <c r="C30" s="132">
        <v>4.0803889384085842E-3</v>
      </c>
      <c r="D30" s="140"/>
    </row>
    <row r="31" spans="1:7" x14ac:dyDescent="0.25">
      <c r="A31" s="102"/>
      <c r="B31" s="72" t="s">
        <v>2399</v>
      </c>
      <c r="C31" s="132">
        <v>4.0797759514829314E-3</v>
      </c>
      <c r="D31" s="140"/>
    </row>
    <row r="32" spans="1:7" x14ac:dyDescent="0.25">
      <c r="A32" s="102" t="s">
        <v>2138</v>
      </c>
      <c r="B32" s="72" t="s">
        <v>2363</v>
      </c>
      <c r="C32" s="132">
        <v>2.6678669307849561E-3</v>
      </c>
      <c r="D32" s="139" t="s">
        <v>23</v>
      </c>
      <c r="G32" s="71"/>
    </row>
    <row r="33" spans="1:7" x14ac:dyDescent="0.25">
      <c r="A33" s="102"/>
      <c r="B33" s="72" t="s">
        <v>2395</v>
      </c>
      <c r="C33" s="132">
        <v>2.6678669307849561E-3</v>
      </c>
      <c r="D33" s="140"/>
      <c r="G33" s="71"/>
    </row>
    <row r="34" spans="1:7" x14ac:dyDescent="0.25">
      <c r="A34" s="102"/>
      <c r="B34" s="72" t="s">
        <v>2396</v>
      </c>
      <c r="C34" s="132">
        <v>2.6491111073428252E-3</v>
      </c>
      <c r="D34" s="140"/>
    </row>
    <row r="35" spans="1:7" x14ac:dyDescent="0.25">
      <c r="A35" s="102"/>
      <c r="B35" s="72" t="s">
        <v>2397</v>
      </c>
      <c r="C35" s="132">
        <v>1.5290025964897649E-3</v>
      </c>
      <c r="D35" s="140"/>
    </row>
    <row r="36" spans="1:7" x14ac:dyDescent="0.25">
      <c r="A36" s="102"/>
      <c r="B36" s="72" t="s">
        <v>2398</v>
      </c>
      <c r="C36" s="132">
        <v>2.6677867928302668E-3</v>
      </c>
      <c r="D36" s="140"/>
    </row>
    <row r="37" spans="1:7" x14ac:dyDescent="0.25">
      <c r="A37" s="102"/>
      <c r="B37" s="72" t="s">
        <v>2399</v>
      </c>
      <c r="C37" s="132">
        <v>2.6671163146803059E-3</v>
      </c>
      <c r="D37" s="140"/>
    </row>
    <row r="38" spans="1:7" x14ac:dyDescent="0.25">
      <c r="A38" s="102" t="s">
        <v>2139</v>
      </c>
      <c r="B38" s="72" t="s">
        <v>2363</v>
      </c>
      <c r="C38" s="132">
        <v>5.8921640529780466E-6</v>
      </c>
      <c r="D38" s="139" t="s">
        <v>23</v>
      </c>
      <c r="G38" s="71"/>
    </row>
    <row r="39" spans="1:7" x14ac:dyDescent="0.25">
      <c r="A39" s="102"/>
      <c r="B39" s="72" t="s">
        <v>2395</v>
      </c>
      <c r="C39" s="132">
        <v>5.8921640529780466E-6</v>
      </c>
      <c r="D39" s="140"/>
      <c r="G39" s="71"/>
    </row>
    <row r="40" spans="1:7" x14ac:dyDescent="0.25">
      <c r="A40" s="102"/>
      <c r="B40" s="72" t="s">
        <v>2396</v>
      </c>
      <c r="C40" s="132">
        <v>5.9412452542335033E-6</v>
      </c>
      <c r="D40" s="140"/>
    </row>
    <row r="41" spans="1:7" x14ac:dyDescent="0.25">
      <c r="A41" s="102"/>
      <c r="B41" s="72" t="s">
        <v>2397</v>
      </c>
      <c r="C41" s="132">
        <v>1.9776163848783721E-5</v>
      </c>
      <c r="D41" s="140"/>
      <c r="G41" s="71"/>
    </row>
    <row r="42" spans="1:7" x14ac:dyDescent="0.25">
      <c r="A42" s="102"/>
      <c r="B42" s="72" t="s">
        <v>2398</v>
      </c>
      <c r="C42" s="132">
        <v>5.8912801366881361E-6</v>
      </c>
      <c r="D42" s="140"/>
      <c r="G42" s="71"/>
    </row>
    <row r="43" spans="1:7" x14ac:dyDescent="0.25">
      <c r="A43" s="102"/>
      <c r="B43" s="72" t="s">
        <v>2399</v>
      </c>
      <c r="C43" s="132">
        <v>5.8762545320481849E-6</v>
      </c>
      <c r="D43" s="140"/>
    </row>
    <row r="44" spans="1:7" x14ac:dyDescent="0.25">
      <c r="A44" s="102" t="s">
        <v>2140</v>
      </c>
      <c r="B44" s="72" t="s">
        <v>2363</v>
      </c>
      <c r="C44" s="132">
        <v>0.19982357064145079</v>
      </c>
      <c r="D44" s="139" t="s">
        <v>23</v>
      </c>
      <c r="G44" s="71"/>
    </row>
    <row r="45" spans="1:7" x14ac:dyDescent="0.25">
      <c r="A45" s="102"/>
      <c r="B45" s="72" t="s">
        <v>2395</v>
      </c>
      <c r="C45" s="132">
        <v>0.19982357064145079</v>
      </c>
      <c r="D45" s="140"/>
      <c r="G45" s="71"/>
    </row>
    <row r="46" spans="1:7" x14ac:dyDescent="0.25">
      <c r="A46" s="102"/>
      <c r="B46" s="72" t="s">
        <v>2396</v>
      </c>
      <c r="C46" s="132">
        <v>0.19434745238095741</v>
      </c>
      <c r="D46" s="140"/>
      <c r="G46" s="71"/>
    </row>
    <row r="47" spans="1:7" x14ac:dyDescent="0.25">
      <c r="A47" s="102"/>
      <c r="B47" s="72" t="s">
        <v>2397</v>
      </c>
      <c r="C47" s="132">
        <v>0.1361377516429125</v>
      </c>
      <c r="D47" s="140"/>
      <c r="G47" s="71"/>
    </row>
    <row r="48" spans="1:7" x14ac:dyDescent="0.25">
      <c r="A48" s="102"/>
      <c r="B48" s="72" t="s">
        <v>2398</v>
      </c>
      <c r="C48" s="132">
        <v>0.19980452040005089</v>
      </c>
      <c r="D48" s="140"/>
      <c r="G48" s="71"/>
    </row>
    <row r="49" spans="1:7" x14ac:dyDescent="0.25">
      <c r="A49" s="102"/>
      <c r="B49" s="72" t="s">
        <v>2399</v>
      </c>
      <c r="C49" s="132">
        <v>0.199494863317564</v>
      </c>
      <c r="D49" s="140"/>
      <c r="G49" s="71"/>
    </row>
    <row r="50" spans="1:7" x14ac:dyDescent="0.25">
      <c r="A50" s="102" t="s">
        <v>2141</v>
      </c>
      <c r="B50" s="72" t="s">
        <v>2363</v>
      </c>
      <c r="C50" s="132">
        <v>8.0335162455795299E-5</v>
      </c>
      <c r="D50" s="139" t="s">
        <v>23</v>
      </c>
      <c r="G50" s="71"/>
    </row>
    <row r="51" spans="1:7" x14ac:dyDescent="0.25">
      <c r="A51" s="102"/>
      <c r="B51" s="72" t="s">
        <v>2395</v>
      </c>
      <c r="C51" s="132">
        <v>8.0335162455795299E-5</v>
      </c>
      <c r="D51" s="140"/>
      <c r="G51" s="71"/>
    </row>
    <row r="52" spans="1:7" x14ac:dyDescent="0.25">
      <c r="A52" s="102"/>
      <c r="B52" s="72" t="s">
        <v>2396</v>
      </c>
      <c r="C52" s="132">
        <v>9.5808459885726656E-5</v>
      </c>
      <c r="D52" s="140"/>
      <c r="G52" s="71"/>
    </row>
    <row r="53" spans="1:7" x14ac:dyDescent="0.25">
      <c r="A53" s="102"/>
      <c r="B53" s="72" t="s">
        <v>2397</v>
      </c>
      <c r="C53" s="132">
        <v>-5.4540309217349162E-2</v>
      </c>
      <c r="D53" s="140"/>
      <c r="G53" s="71"/>
    </row>
    <row r="54" spans="1:7" x14ac:dyDescent="0.25">
      <c r="A54" s="102"/>
      <c r="B54" s="72" t="s">
        <v>2398</v>
      </c>
      <c r="C54" s="132">
        <v>8.0493750922313646E-5</v>
      </c>
      <c r="D54" s="140"/>
      <c r="G54" s="71"/>
    </row>
    <row r="55" spans="1:7" x14ac:dyDescent="0.25">
      <c r="A55" s="102"/>
      <c r="B55" s="72" t="s">
        <v>2399</v>
      </c>
      <c r="C55" s="132">
        <v>8.0195042542653374E-5</v>
      </c>
      <c r="D55" s="140"/>
      <c r="G55" s="71"/>
    </row>
    <row r="56" spans="1:7" x14ac:dyDescent="0.25">
      <c r="A56" s="102" t="s">
        <v>2142</v>
      </c>
      <c r="B56" s="72" t="s">
        <v>2363</v>
      </c>
      <c r="C56" s="132">
        <v>4.1942221066995608E-8</v>
      </c>
      <c r="D56" s="139" t="s">
        <v>23</v>
      </c>
      <c r="G56" s="71"/>
    </row>
    <row r="57" spans="1:7" x14ac:dyDescent="0.25">
      <c r="A57" s="102"/>
      <c r="B57" s="72" t="s">
        <v>2395</v>
      </c>
      <c r="C57" s="132">
        <v>4.1942221066995608E-8</v>
      </c>
      <c r="D57" s="140"/>
      <c r="G57" s="71"/>
    </row>
    <row r="58" spans="1:7" x14ac:dyDescent="0.25">
      <c r="A58" s="102"/>
      <c r="B58" s="72" t="s">
        <v>2396</v>
      </c>
      <c r="C58" s="132">
        <v>4.4282158719938787E-8</v>
      </c>
      <c r="D58" s="140"/>
      <c r="G58" s="71"/>
    </row>
    <row r="59" spans="1:7" x14ac:dyDescent="0.25">
      <c r="A59" s="102"/>
      <c r="B59" s="72" t="s">
        <v>2397</v>
      </c>
      <c r="C59" s="132">
        <v>7.838406982958E-8</v>
      </c>
      <c r="D59" s="140"/>
      <c r="G59" s="71"/>
    </row>
    <row r="60" spans="1:7" x14ac:dyDescent="0.25">
      <c r="A60" s="102"/>
      <c r="B60" s="72" t="s">
        <v>2398</v>
      </c>
      <c r="C60" s="132">
        <v>4.1916023981049448E-8</v>
      </c>
      <c r="D60" s="140"/>
      <c r="G60" s="71"/>
    </row>
    <row r="61" spans="1:7" x14ac:dyDescent="0.25">
      <c r="A61" s="102"/>
      <c r="B61" s="72" t="s">
        <v>2399</v>
      </c>
      <c r="C61" s="132">
        <v>4.1520063785836518E-8</v>
      </c>
      <c r="D61" s="140"/>
      <c r="G61" s="71"/>
    </row>
    <row r="62" spans="1:7" x14ac:dyDescent="0.25">
      <c r="A62" s="102" t="s">
        <v>2143</v>
      </c>
      <c r="B62" s="72" t="s">
        <v>2363</v>
      </c>
      <c r="C62" s="132">
        <v>3.1203611417529588E-5</v>
      </c>
      <c r="D62" s="139" t="s">
        <v>23</v>
      </c>
      <c r="G62" s="71"/>
    </row>
    <row r="63" spans="1:7" x14ac:dyDescent="0.25">
      <c r="A63" s="102"/>
      <c r="B63" s="72" t="s">
        <v>2395</v>
      </c>
      <c r="C63" s="132">
        <v>3.1203611417529588E-5</v>
      </c>
      <c r="D63" s="140"/>
      <c r="G63" s="71"/>
    </row>
    <row r="64" spans="1:7" x14ac:dyDescent="0.25">
      <c r="A64" s="102"/>
      <c r="B64" s="72" t="s">
        <v>2396</v>
      </c>
      <c r="C64" s="132">
        <v>2.9625038686006548E-5</v>
      </c>
      <c r="D64" s="140"/>
      <c r="G64" s="71"/>
    </row>
    <row r="65" spans="1:7" x14ac:dyDescent="0.25">
      <c r="A65" s="102"/>
      <c r="B65" s="72" t="s">
        <v>2397</v>
      </c>
      <c r="C65" s="132">
        <v>6.5665132350227351E-5</v>
      </c>
      <c r="D65" s="140"/>
      <c r="G65" s="71"/>
    </row>
    <row r="66" spans="1:7" x14ac:dyDescent="0.25">
      <c r="A66" s="102"/>
      <c r="B66" s="72" t="s">
        <v>2398</v>
      </c>
      <c r="C66" s="132">
        <v>3.1187113911809677E-5</v>
      </c>
      <c r="D66" s="140"/>
    </row>
    <row r="67" spans="1:7" x14ac:dyDescent="0.25">
      <c r="A67" s="102"/>
      <c r="B67" s="72" t="s">
        <v>2399</v>
      </c>
      <c r="C67" s="132">
        <v>3.085463372514855E-5</v>
      </c>
      <c r="D67" s="140"/>
    </row>
    <row r="68" spans="1:7" x14ac:dyDescent="0.25">
      <c r="A68" s="102" t="s">
        <v>2144</v>
      </c>
      <c r="B68" s="72" t="s">
        <v>2363</v>
      </c>
      <c r="C68" s="132">
        <v>9.1798632354290314E-5</v>
      </c>
      <c r="D68" s="139" t="s">
        <v>23</v>
      </c>
      <c r="G68" s="71"/>
    </row>
    <row r="69" spans="1:7" x14ac:dyDescent="0.25">
      <c r="A69" s="102"/>
      <c r="B69" s="72" t="s">
        <v>2395</v>
      </c>
      <c r="C69" s="132">
        <v>9.1798632354290314E-5</v>
      </c>
      <c r="D69" s="140"/>
      <c r="G69" s="71"/>
    </row>
    <row r="70" spans="1:7" x14ac:dyDescent="0.25">
      <c r="A70" s="102"/>
      <c r="B70" s="72" t="s">
        <v>2396</v>
      </c>
      <c r="C70" s="132">
        <v>8.6852061825438759E-5</v>
      </c>
      <c r="D70" s="140"/>
    </row>
    <row r="71" spans="1:7" x14ac:dyDescent="0.25">
      <c r="A71" s="102"/>
      <c r="B71" s="72" t="s">
        <v>2397</v>
      </c>
      <c r="C71" s="132">
        <v>6.6429848305741364E-5</v>
      </c>
      <c r="D71" s="140"/>
    </row>
    <row r="72" spans="1:7" x14ac:dyDescent="0.25">
      <c r="A72" s="102"/>
      <c r="B72" s="72" t="s">
        <v>2398</v>
      </c>
      <c r="C72" s="132">
        <v>9.1789672524953788E-5</v>
      </c>
      <c r="D72" s="140"/>
    </row>
    <row r="73" spans="1:7" x14ac:dyDescent="0.25">
      <c r="A73" s="102"/>
      <c r="B73" s="72" t="s">
        <v>2399</v>
      </c>
      <c r="C73" s="132">
        <v>9.1629549290396425E-5</v>
      </c>
      <c r="D73" s="140"/>
    </row>
    <row r="74" spans="1:7" x14ac:dyDescent="0.25">
      <c r="A74" s="102" t="s">
        <v>2145</v>
      </c>
      <c r="B74" s="72" t="s">
        <v>2363</v>
      </c>
      <c r="C74" s="132">
        <v>8.4680003027703396E-5</v>
      </c>
      <c r="D74" s="139" t="s">
        <v>23</v>
      </c>
    </row>
    <row r="75" spans="1:7" x14ac:dyDescent="0.25">
      <c r="A75" s="102"/>
      <c r="B75" s="72" t="s">
        <v>2395</v>
      </c>
      <c r="C75" s="132">
        <v>8.4680003027703396E-5</v>
      </c>
      <c r="D75" s="140"/>
    </row>
    <row r="76" spans="1:7" x14ac:dyDescent="0.25">
      <c r="A76" s="102"/>
      <c r="B76" s="72" t="s">
        <v>2396</v>
      </c>
      <c r="C76" s="132">
        <v>8.4091206696156981E-5</v>
      </c>
      <c r="D76" s="140"/>
    </row>
    <row r="77" spans="1:7" x14ac:dyDescent="0.25">
      <c r="A77" s="102"/>
      <c r="B77" s="72" t="s">
        <v>2397</v>
      </c>
      <c r="C77" s="132">
        <v>5.2884466976517558E-5</v>
      </c>
      <c r="D77" s="140"/>
    </row>
    <row r="78" spans="1:7" x14ac:dyDescent="0.25">
      <c r="A78" s="102"/>
      <c r="B78" s="72" t="s">
        <v>2398</v>
      </c>
      <c r="C78" s="132">
        <v>8.4675960905976572E-5</v>
      </c>
      <c r="D78" s="140"/>
    </row>
    <row r="79" spans="1:7" x14ac:dyDescent="0.25">
      <c r="A79" s="102"/>
      <c r="B79" s="72" t="s">
        <v>2399</v>
      </c>
      <c r="C79" s="132">
        <v>8.460353179846593E-5</v>
      </c>
      <c r="D79" s="140"/>
    </row>
    <row r="80" spans="1:7" x14ac:dyDescent="0.25">
      <c r="A80" s="102" t="s">
        <v>2146</v>
      </c>
      <c r="B80" s="72" t="s">
        <v>2363</v>
      </c>
      <c r="C80" s="132">
        <v>8.3231428601092151E-3</v>
      </c>
      <c r="D80" s="139" t="s">
        <v>23</v>
      </c>
    </row>
    <row r="81" spans="1:4" x14ac:dyDescent="0.25">
      <c r="A81" s="102"/>
      <c r="B81" s="72" t="s">
        <v>2395</v>
      </c>
      <c r="C81" s="132">
        <v>8.3231428601092151E-3</v>
      </c>
      <c r="D81" s="140"/>
    </row>
    <row r="82" spans="1:4" x14ac:dyDescent="0.25">
      <c r="A82" s="102"/>
      <c r="B82" s="72" t="s">
        <v>2396</v>
      </c>
      <c r="C82" s="132">
        <v>8.2791491613852294E-3</v>
      </c>
      <c r="D82" s="140"/>
    </row>
    <row r="83" spans="1:4" x14ac:dyDescent="0.25">
      <c r="A83" s="102"/>
      <c r="B83" s="72" t="s">
        <v>2397</v>
      </c>
      <c r="C83" s="132">
        <v>6.7844791210849428E-3</v>
      </c>
      <c r="D83" s="140"/>
    </row>
    <row r="84" spans="1:4" x14ac:dyDescent="0.25">
      <c r="A84" s="102"/>
      <c r="B84" s="72" t="s">
        <v>2398</v>
      </c>
      <c r="C84" s="132">
        <v>8.322930839597311E-3</v>
      </c>
      <c r="D84" s="140"/>
    </row>
    <row r="85" spans="1:4" x14ac:dyDescent="0.25">
      <c r="A85" s="102"/>
      <c r="B85" s="72" t="s">
        <v>2399</v>
      </c>
      <c r="C85" s="132">
        <v>8.3177439751547892E-3</v>
      </c>
      <c r="D85" s="140"/>
    </row>
    <row r="86" spans="1:4" x14ac:dyDescent="0.25">
      <c r="A86" s="102" t="s">
        <v>2147</v>
      </c>
      <c r="B86" s="72" t="s">
        <v>2363</v>
      </c>
      <c r="C86" s="132">
        <v>4.5131182017013279E-4</v>
      </c>
      <c r="D86" s="139" t="s">
        <v>23</v>
      </c>
    </row>
    <row r="87" spans="1:4" x14ac:dyDescent="0.25">
      <c r="A87" s="102"/>
      <c r="B87" s="72" t="s">
        <v>2395</v>
      </c>
      <c r="C87" s="132">
        <v>4.5131182017013279E-4</v>
      </c>
      <c r="D87" s="140"/>
    </row>
    <row r="88" spans="1:4" x14ac:dyDescent="0.25">
      <c r="A88" s="102"/>
      <c r="B88" s="72" t="s">
        <v>2396</v>
      </c>
      <c r="C88" s="132">
        <v>4.4999899564213998E-4</v>
      </c>
      <c r="D88" s="140"/>
    </row>
    <row r="89" spans="1:4" x14ac:dyDescent="0.25">
      <c r="A89" s="102"/>
      <c r="B89" s="72" t="s">
        <v>2397</v>
      </c>
      <c r="C89" s="132">
        <v>1.9930214647483958E-3</v>
      </c>
      <c r="D89" s="140"/>
    </row>
    <row r="90" spans="1:4" x14ac:dyDescent="0.25">
      <c r="A90" s="102"/>
      <c r="B90" s="72" t="s">
        <v>2398</v>
      </c>
      <c r="C90" s="132">
        <v>4.5128675967395971E-4</v>
      </c>
      <c r="D90" s="140"/>
    </row>
    <row r="91" spans="1:4" x14ac:dyDescent="0.25">
      <c r="A91" s="102"/>
      <c r="B91" s="72" t="s">
        <v>2399</v>
      </c>
      <c r="C91" s="132">
        <v>4.5070238202141438E-4</v>
      </c>
      <c r="D91" s="140"/>
    </row>
    <row r="92" spans="1:4" x14ac:dyDescent="0.25">
      <c r="A92" s="102" t="s">
        <v>2148</v>
      </c>
      <c r="B92" s="72" t="s">
        <v>2363</v>
      </c>
      <c r="C92" s="132">
        <v>6.6444412840135816E-4</v>
      </c>
      <c r="D92" s="139" t="s">
        <v>23</v>
      </c>
    </row>
    <row r="93" spans="1:4" x14ac:dyDescent="0.25">
      <c r="A93" s="102"/>
      <c r="B93" s="72" t="s">
        <v>2395</v>
      </c>
      <c r="C93" s="132">
        <v>6.6444412840135816E-4</v>
      </c>
      <c r="D93" s="140"/>
    </row>
    <row r="94" spans="1:4" x14ac:dyDescent="0.25">
      <c r="A94" s="102"/>
      <c r="B94" s="72" t="s">
        <v>2396</v>
      </c>
      <c r="C94" s="132">
        <v>6.5113709408108004E-4</v>
      </c>
      <c r="D94" s="140"/>
    </row>
    <row r="95" spans="1:4" x14ac:dyDescent="0.25">
      <c r="A95" s="102"/>
      <c r="B95" s="72" t="s">
        <v>2397</v>
      </c>
      <c r="C95" s="132">
        <v>8.5051322508043227E-4</v>
      </c>
      <c r="D95" s="140"/>
    </row>
    <row r="96" spans="1:4" x14ac:dyDescent="0.25">
      <c r="A96" s="102"/>
      <c r="B96" s="72" t="s">
        <v>2398</v>
      </c>
      <c r="C96" s="132">
        <v>6.6439231910111151E-4</v>
      </c>
      <c r="D96" s="140"/>
    </row>
    <row r="97" spans="1:4" x14ac:dyDescent="0.25">
      <c r="A97" s="102"/>
      <c r="B97" s="72" t="s">
        <v>2399</v>
      </c>
      <c r="C97" s="132">
        <v>6.6208437491710459E-4</v>
      </c>
      <c r="D97" s="140"/>
    </row>
    <row r="98" spans="1:4" x14ac:dyDescent="0.25">
      <c r="A98" s="102" t="s">
        <v>2149</v>
      </c>
      <c r="B98" s="72" t="s">
        <v>2363</v>
      </c>
      <c r="C98" s="132">
        <v>2.076822467995233E-4</v>
      </c>
      <c r="D98" s="139" t="s">
        <v>23</v>
      </c>
    </row>
    <row r="99" spans="1:4" x14ac:dyDescent="0.25">
      <c r="A99" s="102"/>
      <c r="B99" s="72" t="s">
        <v>2395</v>
      </c>
      <c r="C99" s="132">
        <v>2.076822467995233E-4</v>
      </c>
      <c r="D99" s="140"/>
    </row>
    <row r="100" spans="1:4" x14ac:dyDescent="0.25">
      <c r="A100" s="102"/>
      <c r="B100" s="72" t="s">
        <v>2396</v>
      </c>
      <c r="C100" s="132">
        <v>2.005683072076023E-4</v>
      </c>
      <c r="D100" s="140"/>
    </row>
    <row r="101" spans="1:4" x14ac:dyDescent="0.25">
      <c r="A101" s="102"/>
      <c r="B101" s="72" t="s">
        <v>2397</v>
      </c>
      <c r="C101" s="132">
        <v>1.849794476324863E-4</v>
      </c>
      <c r="D101" s="140"/>
    </row>
    <row r="102" spans="1:4" x14ac:dyDescent="0.25">
      <c r="A102" s="102"/>
      <c r="B102" s="72" t="s">
        <v>2398</v>
      </c>
      <c r="C102" s="132">
        <v>2.0765274734274011E-4</v>
      </c>
      <c r="D102" s="140"/>
    </row>
    <row r="103" spans="1:4" x14ac:dyDescent="0.25">
      <c r="A103" s="102"/>
      <c r="B103" s="72" t="s">
        <v>2399</v>
      </c>
      <c r="C103" s="132">
        <v>2.0708771481401091E-4</v>
      </c>
      <c r="D103" s="140"/>
    </row>
    <row r="104" spans="1:4" x14ac:dyDescent="0.25">
      <c r="A104" s="102" t="s">
        <v>2150</v>
      </c>
      <c r="B104" s="72" t="s">
        <v>2363</v>
      </c>
      <c r="C104" s="132">
        <v>0.95425153808088137</v>
      </c>
      <c r="D104" s="139" t="s">
        <v>23</v>
      </c>
    </row>
    <row r="105" spans="1:4" x14ac:dyDescent="0.25">
      <c r="A105" s="102"/>
      <c r="B105" s="72" t="s">
        <v>2395</v>
      </c>
      <c r="C105" s="132">
        <v>0.95425153808088137</v>
      </c>
      <c r="D105" s="140"/>
    </row>
    <row r="106" spans="1:4" x14ac:dyDescent="0.25">
      <c r="A106" s="102"/>
      <c r="B106" s="72" t="s">
        <v>2396</v>
      </c>
      <c r="C106" s="132">
        <v>0.80422637044875556</v>
      </c>
      <c r="D106" s="140"/>
    </row>
    <row r="107" spans="1:4" x14ac:dyDescent="0.25">
      <c r="A107" s="102"/>
      <c r="B107" s="72" t="s">
        <v>2397</v>
      </c>
      <c r="C107" s="132">
        <v>1.49199277489132</v>
      </c>
      <c r="D107" s="140"/>
    </row>
    <row r="108" spans="1:4" x14ac:dyDescent="0.25">
      <c r="A108" s="102"/>
      <c r="B108" s="72" t="s">
        <v>2398</v>
      </c>
      <c r="C108" s="132">
        <v>0.94636325782530639</v>
      </c>
      <c r="D108" s="140"/>
    </row>
    <row r="109" spans="1:4" x14ac:dyDescent="0.25">
      <c r="A109" s="102"/>
      <c r="B109" s="72" t="s">
        <v>2399</v>
      </c>
      <c r="C109" s="132">
        <v>0.94344107311944403</v>
      </c>
      <c r="D109" s="140"/>
    </row>
    <row r="110" spans="1:4" x14ac:dyDescent="0.25">
      <c r="A110" s="102" t="s">
        <v>2151</v>
      </c>
      <c r="B110" s="72" t="s">
        <v>2363</v>
      </c>
      <c r="C110" s="132">
        <v>2.9537620089506871E-2</v>
      </c>
      <c r="D110" s="139" t="s">
        <v>23</v>
      </c>
    </row>
    <row r="111" spans="1:4" x14ac:dyDescent="0.25">
      <c r="A111" s="102"/>
      <c r="B111" s="72" t="s">
        <v>2395</v>
      </c>
      <c r="C111" s="132">
        <v>2.9537620089506871E-2</v>
      </c>
      <c r="D111" s="140"/>
    </row>
    <row r="112" spans="1:4" x14ac:dyDescent="0.25">
      <c r="A112" s="102"/>
      <c r="B112" s="72" t="s">
        <v>2396</v>
      </c>
      <c r="C112" s="132">
        <v>2.7031756656927489E-2</v>
      </c>
      <c r="D112" s="140"/>
    </row>
    <row r="113" spans="1:4" x14ac:dyDescent="0.25">
      <c r="A113" s="102"/>
      <c r="B113" s="72" t="s">
        <v>2397</v>
      </c>
      <c r="C113" s="132">
        <v>3.9666036271722757E-2</v>
      </c>
      <c r="D113" s="140"/>
    </row>
    <row r="114" spans="1:4" x14ac:dyDescent="0.25">
      <c r="A114" s="102"/>
      <c r="B114" s="72" t="s">
        <v>2398</v>
      </c>
      <c r="C114" s="132">
        <v>2.9434894959500049E-2</v>
      </c>
      <c r="D114" s="140"/>
    </row>
    <row r="115" spans="1:4" x14ac:dyDescent="0.25">
      <c r="A115" s="102"/>
      <c r="B115" s="72" t="s">
        <v>2399</v>
      </c>
      <c r="C115" s="132">
        <v>2.9232109711418069E-2</v>
      </c>
      <c r="D115" s="140"/>
    </row>
    <row r="116" spans="1:4" x14ac:dyDescent="0.25">
      <c r="A116" s="102" t="s">
        <v>2152</v>
      </c>
      <c r="B116" s="72" t="s">
        <v>2363</v>
      </c>
      <c r="C116" s="132">
        <v>1.4868309818628759E-4</v>
      </c>
      <c r="D116" s="139" t="s">
        <v>2471</v>
      </c>
    </row>
    <row r="117" spans="1:4" x14ac:dyDescent="0.25">
      <c r="A117" s="102"/>
      <c r="B117" s="72" t="s">
        <v>2395</v>
      </c>
      <c r="C117" s="132">
        <v>1.4868309818628759E-4</v>
      </c>
      <c r="D117" s="140"/>
    </row>
    <row r="118" spans="1:4" x14ac:dyDescent="0.25">
      <c r="A118" s="102"/>
      <c r="B118" s="72" t="s">
        <v>2396</v>
      </c>
      <c r="C118" s="132">
        <v>1.3544561854949671E-4</v>
      </c>
      <c r="D118" s="140"/>
    </row>
    <row r="119" spans="1:4" x14ac:dyDescent="0.25">
      <c r="A119" s="102"/>
      <c r="B119" s="72" t="s">
        <v>2397</v>
      </c>
      <c r="C119" s="132">
        <v>1.7708291457858421E-4</v>
      </c>
      <c r="D119" s="140"/>
    </row>
    <row r="120" spans="1:4" x14ac:dyDescent="0.25">
      <c r="A120" s="102"/>
      <c r="B120" s="72" t="s">
        <v>2398</v>
      </c>
      <c r="C120" s="132">
        <v>1.4864555163251081E-4</v>
      </c>
      <c r="D120" s="140"/>
    </row>
    <row r="121" spans="1:4" x14ac:dyDescent="0.25">
      <c r="A121" s="102"/>
      <c r="B121" s="72" t="s">
        <v>2399</v>
      </c>
      <c r="C121" s="132">
        <v>1.4814058897578999E-4</v>
      </c>
      <c r="D121" s="140"/>
    </row>
    <row r="122" spans="1:4" x14ac:dyDescent="0.25">
      <c r="A122" s="102" t="s">
        <v>2153</v>
      </c>
      <c r="B122" s="72" t="s">
        <v>2363</v>
      </c>
      <c r="C122" s="132">
        <v>7.7498071753566726E-4</v>
      </c>
      <c r="D122" s="139" t="s">
        <v>628</v>
      </c>
    </row>
    <row r="123" spans="1:4" x14ac:dyDescent="0.25">
      <c r="A123" s="102"/>
      <c r="B123" s="72" t="s">
        <v>2395</v>
      </c>
      <c r="C123" s="132">
        <v>7.7498071753566726E-4</v>
      </c>
      <c r="D123" s="140"/>
    </row>
    <row r="124" spans="1:4" x14ac:dyDescent="0.25">
      <c r="A124" s="102"/>
      <c r="B124" s="72" t="s">
        <v>2396</v>
      </c>
      <c r="C124" s="132">
        <v>7.6338318466458014E-4</v>
      </c>
      <c r="D124" s="140"/>
    </row>
    <row r="125" spans="1:4" x14ac:dyDescent="0.25">
      <c r="A125" s="102"/>
      <c r="B125" s="72" t="s">
        <v>2397</v>
      </c>
      <c r="C125" s="132">
        <v>7.9938858443957003E-4</v>
      </c>
      <c r="D125" s="140"/>
    </row>
    <row r="126" spans="1:4" x14ac:dyDescent="0.25">
      <c r="A126" s="102"/>
      <c r="B126" s="72" t="s">
        <v>2398</v>
      </c>
      <c r="C126" s="132">
        <v>6.7574932131133367E-4</v>
      </c>
      <c r="D126" s="140"/>
    </row>
    <row r="127" spans="1:4" x14ac:dyDescent="0.25">
      <c r="A127" s="102"/>
      <c r="B127" s="72" t="s">
        <v>2399</v>
      </c>
      <c r="C127" s="132">
        <v>7.7427814620832668E-4</v>
      </c>
      <c r="D127" s="140"/>
    </row>
    <row r="128" spans="1:4" x14ac:dyDescent="0.25">
      <c r="A128" s="102" t="s">
        <v>2154</v>
      </c>
      <c r="B128" s="72" t="s">
        <v>2363</v>
      </c>
      <c r="C128" s="132">
        <v>2.4966942068243669E-3</v>
      </c>
      <c r="D128" s="139" t="s">
        <v>2470</v>
      </c>
    </row>
    <row r="129" spans="1:4" x14ac:dyDescent="0.25">
      <c r="A129" s="102"/>
      <c r="B129" s="72" t="s">
        <v>2395</v>
      </c>
      <c r="C129" s="132">
        <v>2.4966942068243669E-3</v>
      </c>
      <c r="D129" s="140"/>
    </row>
    <row r="130" spans="1:4" x14ac:dyDescent="0.25">
      <c r="A130" s="102"/>
      <c r="B130" s="72" t="s">
        <v>2396</v>
      </c>
      <c r="C130" s="132">
        <v>2.8620732315765632E-3</v>
      </c>
      <c r="D130" s="140"/>
    </row>
    <row r="131" spans="1:4" x14ac:dyDescent="0.25">
      <c r="A131" s="102"/>
      <c r="B131" s="72" t="s">
        <v>2397</v>
      </c>
      <c r="C131" s="132">
        <v>9.6179932630243922E-3</v>
      </c>
      <c r="D131" s="140"/>
    </row>
    <row r="132" spans="1:4" x14ac:dyDescent="0.25">
      <c r="A132" s="102"/>
      <c r="B132" s="72" t="s">
        <v>2398</v>
      </c>
      <c r="C132" s="132">
        <v>2.494642446193557E-3</v>
      </c>
      <c r="D132" s="140"/>
    </row>
    <row r="133" spans="1:4" x14ac:dyDescent="0.25">
      <c r="A133" s="102"/>
      <c r="B133" s="72" t="s">
        <v>2399</v>
      </c>
      <c r="C133" s="132">
        <v>2.4835238530557711E-3</v>
      </c>
      <c r="D133" s="140"/>
    </row>
    <row r="134" spans="1:4" x14ac:dyDescent="0.25">
      <c r="A134" s="102" t="s">
        <v>2155</v>
      </c>
      <c r="B134" s="72" t="s">
        <v>2363</v>
      </c>
      <c r="C134" s="132">
        <v>6.8392871677667728E-5</v>
      </c>
      <c r="D134" s="139" t="s">
        <v>2470</v>
      </c>
    </row>
    <row r="135" spans="1:4" x14ac:dyDescent="0.25">
      <c r="A135" s="102"/>
      <c r="B135" s="72" t="s">
        <v>2395</v>
      </c>
      <c r="C135" s="132">
        <v>6.8392871677667728E-5</v>
      </c>
      <c r="D135" s="140"/>
    </row>
    <row r="136" spans="1:4" x14ac:dyDescent="0.25">
      <c r="A136" s="102"/>
      <c r="B136" s="72" t="s">
        <v>2396</v>
      </c>
      <c r="C136" s="132">
        <v>6.392123485326734E-5</v>
      </c>
      <c r="D136" s="140"/>
    </row>
    <row r="137" spans="1:4" x14ac:dyDescent="0.25">
      <c r="A137" s="102"/>
      <c r="B137" s="72" t="s">
        <v>2397</v>
      </c>
      <c r="C137" s="132">
        <v>1.008506581082118E-4</v>
      </c>
      <c r="D137" s="140"/>
    </row>
    <row r="138" spans="1:4" x14ac:dyDescent="0.25">
      <c r="A138" s="102"/>
      <c r="B138" s="72" t="s">
        <v>2398</v>
      </c>
      <c r="C138" s="132">
        <v>6.8298727040909317E-5</v>
      </c>
      <c r="D138" s="140"/>
    </row>
    <row r="139" spans="1:4" x14ac:dyDescent="0.25">
      <c r="A139" s="102"/>
      <c r="B139" s="72" t="s">
        <v>2399</v>
      </c>
      <c r="C139" s="132">
        <v>6.7635293035153053E-5</v>
      </c>
      <c r="D139" s="140"/>
    </row>
    <row r="140" spans="1:4" x14ac:dyDescent="0.25">
      <c r="A140" s="102" t="s">
        <v>2156</v>
      </c>
      <c r="B140" s="72" t="s">
        <v>2363</v>
      </c>
      <c r="C140" s="132">
        <v>5.2623326375638437E-6</v>
      </c>
      <c r="D140" s="139" t="s">
        <v>2470</v>
      </c>
    </row>
    <row r="141" spans="1:4" x14ac:dyDescent="0.25">
      <c r="A141" s="102"/>
      <c r="B141" s="72" t="s">
        <v>2395</v>
      </c>
      <c r="C141" s="132">
        <v>5.2623326375638437E-6</v>
      </c>
      <c r="D141" s="140"/>
    </row>
    <row r="142" spans="1:4" x14ac:dyDescent="0.25">
      <c r="A142" s="102"/>
      <c r="B142" s="72" t="s">
        <v>2396</v>
      </c>
      <c r="C142" s="132">
        <v>5.0971707185650116E-6</v>
      </c>
      <c r="D142" s="140"/>
    </row>
    <row r="143" spans="1:4" x14ac:dyDescent="0.25">
      <c r="A143" s="102"/>
      <c r="B143" s="72" t="s">
        <v>2397</v>
      </c>
      <c r="C143" s="132">
        <v>2.9856940436758372E-6</v>
      </c>
      <c r="D143" s="140"/>
    </row>
    <row r="144" spans="1:4" x14ac:dyDescent="0.25">
      <c r="A144" s="102"/>
      <c r="B144" s="72" t="s">
        <v>2398</v>
      </c>
      <c r="C144" s="132">
        <v>5.261797075406889E-6</v>
      </c>
      <c r="D144" s="140"/>
    </row>
    <row r="145" spans="1:4" x14ac:dyDescent="0.25">
      <c r="A145" s="102"/>
      <c r="B145" s="72" t="s">
        <v>2399</v>
      </c>
      <c r="C145" s="132">
        <v>5.2475416638879592E-6</v>
      </c>
      <c r="D145" s="140"/>
    </row>
    <row r="146" spans="1:4" x14ac:dyDescent="0.25">
      <c r="A146" s="102" t="s">
        <v>2157</v>
      </c>
      <c r="B146" s="72" t="s">
        <v>2363</v>
      </c>
      <c r="C146" s="132">
        <v>9.2366381572195485E-4</v>
      </c>
      <c r="D146" s="139" t="s">
        <v>628</v>
      </c>
    </row>
    <row r="147" spans="1:4" x14ac:dyDescent="0.25">
      <c r="A147" s="102"/>
      <c r="B147" s="72" t="s">
        <v>2395</v>
      </c>
      <c r="C147" s="132">
        <v>9.2366381572195485E-4</v>
      </c>
      <c r="D147" s="140"/>
    </row>
    <row r="148" spans="1:4" x14ac:dyDescent="0.25">
      <c r="A148" s="102"/>
      <c r="B148" s="72" t="s">
        <v>2396</v>
      </c>
      <c r="C148" s="132">
        <v>8.988288032140768E-4</v>
      </c>
      <c r="D148" s="140"/>
    </row>
    <row r="149" spans="1:4" x14ac:dyDescent="0.25">
      <c r="A149" s="102"/>
      <c r="B149" s="72" t="s">
        <v>2397</v>
      </c>
      <c r="C149" s="132">
        <v>9.7647149901815419E-4</v>
      </c>
      <c r="D149" s="140"/>
    </row>
    <row r="150" spans="1:4" x14ac:dyDescent="0.25">
      <c r="A150" s="102"/>
      <c r="B150" s="72" t="s">
        <v>2398</v>
      </c>
      <c r="C150" s="132">
        <v>8.2439487294384459E-4</v>
      </c>
      <c r="D150" s="140"/>
    </row>
    <row r="151" spans="1:4" x14ac:dyDescent="0.25">
      <c r="A151" s="102"/>
      <c r="B151" s="72" t="s">
        <v>2399</v>
      </c>
      <c r="C151" s="132">
        <v>9.2241873518411665E-4</v>
      </c>
      <c r="D151" s="140"/>
    </row>
    <row r="152" spans="1:4" x14ac:dyDescent="0.25">
      <c r="A152" s="102" t="s">
        <v>2158</v>
      </c>
      <c r="B152" s="72" t="s">
        <v>2363</v>
      </c>
      <c r="C152" s="132">
        <v>2.5703494111395989E-3</v>
      </c>
      <c r="D152" s="139" t="s">
        <v>2470</v>
      </c>
    </row>
    <row r="153" spans="1:4" x14ac:dyDescent="0.25">
      <c r="A153" s="102"/>
      <c r="B153" s="72" t="s">
        <v>2395</v>
      </c>
      <c r="C153" s="132">
        <v>2.5703494111395989E-3</v>
      </c>
      <c r="D153" s="140"/>
    </row>
    <row r="154" spans="1:4" x14ac:dyDescent="0.25">
      <c r="A154" s="102"/>
      <c r="B154" s="72" t="s">
        <v>2396</v>
      </c>
      <c r="C154" s="132">
        <v>2.9310916371483959E-3</v>
      </c>
      <c r="D154" s="140"/>
    </row>
    <row r="155" spans="1:4" x14ac:dyDescent="0.25">
      <c r="A155" s="102"/>
      <c r="B155" s="72" t="s">
        <v>2397</v>
      </c>
      <c r="C155" s="132">
        <v>9.7218296151762792E-3</v>
      </c>
      <c r="D155" s="140"/>
    </row>
    <row r="156" spans="1:4" x14ac:dyDescent="0.25">
      <c r="A156" s="102"/>
      <c r="B156" s="72" t="s">
        <v>2398</v>
      </c>
      <c r="C156" s="132">
        <v>2.5682029703098731E-3</v>
      </c>
      <c r="D156" s="140"/>
    </row>
    <row r="157" spans="1:4" x14ac:dyDescent="0.25">
      <c r="A157" s="102"/>
      <c r="B157" s="72" t="s">
        <v>2399</v>
      </c>
      <c r="C157" s="132">
        <v>2.5564066877548121E-3</v>
      </c>
      <c r="D157" s="140"/>
    </row>
    <row r="158" spans="1:4" x14ac:dyDescent="0.25">
      <c r="A158" s="102" t="s">
        <v>2159</v>
      </c>
      <c r="B158" s="72" t="s">
        <v>2363</v>
      </c>
      <c r="C158" s="132">
        <v>4.1146294399918484E-3</v>
      </c>
      <c r="D158" s="139" t="s">
        <v>2483</v>
      </c>
    </row>
    <row r="159" spans="1:4" x14ac:dyDescent="0.25">
      <c r="A159" s="102"/>
      <c r="B159" s="72" t="s">
        <v>2395</v>
      </c>
      <c r="C159" s="132">
        <v>4.1146294399918484E-3</v>
      </c>
      <c r="D159" s="140"/>
    </row>
    <row r="160" spans="1:4" x14ac:dyDescent="0.25">
      <c r="A160" s="102"/>
      <c r="B160" s="72" t="s">
        <v>2396</v>
      </c>
      <c r="C160" s="132">
        <v>2.1260211837414861E-3</v>
      </c>
      <c r="D160" s="140"/>
    </row>
    <row r="161" spans="1:4" x14ac:dyDescent="0.25">
      <c r="A161" s="102"/>
      <c r="B161" s="72" t="s">
        <v>2397</v>
      </c>
      <c r="C161" s="132">
        <v>4.6802160692247926E-3</v>
      </c>
      <c r="D161" s="140"/>
    </row>
    <row r="162" spans="1:4" x14ac:dyDescent="0.25">
      <c r="A162" s="102"/>
      <c r="B162" s="72" t="s">
        <v>2398</v>
      </c>
      <c r="C162" s="132">
        <v>4.0117895383355636E-3</v>
      </c>
      <c r="D162" s="140"/>
    </row>
    <row r="163" spans="1:4" x14ac:dyDescent="0.25">
      <c r="A163" s="102"/>
      <c r="B163" s="72" t="s">
        <v>2399</v>
      </c>
      <c r="C163" s="132">
        <v>4.0431545071971447E-3</v>
      </c>
      <c r="D163" s="140"/>
    </row>
    <row r="164" spans="1:4" x14ac:dyDescent="0.25">
      <c r="A164" s="102" t="s">
        <v>2160</v>
      </c>
      <c r="B164" s="72" t="s">
        <v>2363</v>
      </c>
      <c r="C164" s="132">
        <v>3.093132994826994E-3</v>
      </c>
      <c r="D164" s="139" t="s">
        <v>2471</v>
      </c>
    </row>
    <row r="165" spans="1:4" x14ac:dyDescent="0.25">
      <c r="A165" s="102"/>
      <c r="B165" s="72" t="s">
        <v>2395</v>
      </c>
      <c r="C165" s="132">
        <v>3.093132994826994E-3</v>
      </c>
      <c r="D165" s="140"/>
    </row>
    <row r="166" spans="1:4" x14ac:dyDescent="0.25">
      <c r="A166" s="102"/>
      <c r="B166" s="72" t="s">
        <v>2396</v>
      </c>
      <c r="C166" s="132">
        <v>1.1297359555196189E-3</v>
      </c>
      <c r="D166" s="140"/>
    </row>
    <row r="167" spans="1:4" x14ac:dyDescent="0.25">
      <c r="A167" s="102"/>
      <c r="B167" s="72" t="s">
        <v>2397</v>
      </c>
      <c r="C167" s="132">
        <v>3.6318429330391079E-3</v>
      </c>
      <c r="D167" s="140"/>
    </row>
    <row r="168" spans="1:4" x14ac:dyDescent="0.25">
      <c r="A168" s="102"/>
      <c r="B168" s="72" t="s">
        <v>2398</v>
      </c>
      <c r="C168" s="132">
        <v>3.0895830246594198E-3</v>
      </c>
      <c r="D168" s="140"/>
    </row>
    <row r="169" spans="1:4" x14ac:dyDescent="0.25">
      <c r="A169" s="102"/>
      <c r="B169" s="72" t="s">
        <v>2399</v>
      </c>
      <c r="C169" s="132">
        <v>3.0233628725696089E-3</v>
      </c>
      <c r="D169" s="140"/>
    </row>
    <row r="170" spans="1:4" x14ac:dyDescent="0.25">
      <c r="A170" s="102" t="s">
        <v>2161</v>
      </c>
      <c r="B170" s="72" t="s">
        <v>2363</v>
      </c>
      <c r="C170" s="132">
        <v>9.7832629442898988E-5</v>
      </c>
      <c r="D170" s="139" t="s">
        <v>628</v>
      </c>
    </row>
    <row r="171" spans="1:4" x14ac:dyDescent="0.25">
      <c r="A171" s="102"/>
      <c r="B171" s="72" t="s">
        <v>2395</v>
      </c>
      <c r="C171" s="132">
        <v>9.7832629442898988E-5</v>
      </c>
      <c r="D171" s="140"/>
    </row>
    <row r="172" spans="1:4" x14ac:dyDescent="0.25">
      <c r="A172" s="102"/>
      <c r="B172" s="72" t="s">
        <v>2396</v>
      </c>
      <c r="C172" s="132">
        <v>9.7456425007790487E-5</v>
      </c>
      <c r="D172" s="140"/>
    </row>
    <row r="173" spans="1:4" x14ac:dyDescent="0.25">
      <c r="A173" s="102"/>
      <c r="B173" s="72" t="s">
        <v>2397</v>
      </c>
      <c r="C173" s="132">
        <v>7.1901637167529894E-5</v>
      </c>
      <c r="D173" s="140"/>
    </row>
    <row r="174" spans="1:4" x14ac:dyDescent="0.25">
      <c r="A174" s="102"/>
      <c r="B174" s="72" t="s">
        <v>2398</v>
      </c>
      <c r="C174" s="132">
        <v>9.7811640732300024E-5</v>
      </c>
      <c r="D174" s="140"/>
    </row>
    <row r="175" spans="1:4" x14ac:dyDescent="0.25">
      <c r="A175" s="102"/>
      <c r="B175" s="72" t="s">
        <v>2399</v>
      </c>
      <c r="C175" s="132">
        <v>9.7372899443419418E-5</v>
      </c>
      <c r="D175" s="140"/>
    </row>
    <row r="176" spans="1:4" x14ac:dyDescent="0.25">
      <c r="A176" s="102" t="s">
        <v>2162</v>
      </c>
      <c r="B176" s="72" t="s">
        <v>2363</v>
      </c>
      <c r="C176" s="132">
        <v>1.754416958730124E-6</v>
      </c>
      <c r="D176" s="139" t="s">
        <v>2471</v>
      </c>
    </row>
    <row r="177" spans="1:4" x14ac:dyDescent="0.25">
      <c r="A177" s="102"/>
      <c r="B177" s="72" t="s">
        <v>2395</v>
      </c>
      <c r="C177" s="132">
        <v>1.754416958730124E-6</v>
      </c>
      <c r="D177" s="140"/>
    </row>
    <row r="178" spans="1:4" x14ac:dyDescent="0.25">
      <c r="A178" s="102"/>
      <c r="B178" s="72" t="s">
        <v>2396</v>
      </c>
      <c r="C178" s="132">
        <v>1.775641484013891E-6</v>
      </c>
      <c r="D178" s="140"/>
    </row>
    <row r="179" spans="1:4" x14ac:dyDescent="0.25">
      <c r="A179" s="102"/>
      <c r="B179" s="72" t="s">
        <v>2397</v>
      </c>
      <c r="C179" s="132">
        <v>3.0366652261579521E-6</v>
      </c>
      <c r="D179" s="140"/>
    </row>
    <row r="180" spans="1:4" x14ac:dyDescent="0.25">
      <c r="A180" s="102"/>
      <c r="B180" s="72" t="s">
        <v>2398</v>
      </c>
      <c r="C180" s="132">
        <v>1.7539143802093079E-6</v>
      </c>
      <c r="D180" s="140"/>
    </row>
    <row r="181" spans="1:4" x14ac:dyDescent="0.25">
      <c r="A181" s="102"/>
      <c r="B181" s="72" t="s">
        <v>2399</v>
      </c>
      <c r="C181" s="132">
        <v>1.7409313387955E-6</v>
      </c>
      <c r="D181" s="140"/>
    </row>
    <row r="182" spans="1:4" x14ac:dyDescent="0.25">
      <c r="A182" s="102" t="s">
        <v>2163</v>
      </c>
      <c r="B182" s="72" t="s">
        <v>2363</v>
      </c>
      <c r="C182" s="132">
        <v>3.5406648065463488E-2</v>
      </c>
      <c r="D182" s="139" t="s">
        <v>23</v>
      </c>
    </row>
    <row r="183" spans="1:4" x14ac:dyDescent="0.25">
      <c r="A183" s="102"/>
      <c r="B183" s="72" t="s">
        <v>2395</v>
      </c>
      <c r="C183" s="132">
        <v>3.5406648065463488E-2</v>
      </c>
      <c r="D183" s="140"/>
    </row>
    <row r="184" spans="1:4" x14ac:dyDescent="0.25">
      <c r="A184" s="102"/>
      <c r="B184" s="72" t="s">
        <v>2396</v>
      </c>
      <c r="C184" s="132">
        <v>3.5821345731325623E-2</v>
      </c>
      <c r="D184" s="140"/>
    </row>
    <row r="185" spans="1:4" x14ac:dyDescent="0.25">
      <c r="A185" s="102"/>
      <c r="B185" s="72" t="s">
        <v>2397</v>
      </c>
      <c r="C185" s="132">
        <v>6.1356025049041342E-2</v>
      </c>
      <c r="D185" s="140"/>
    </row>
    <row r="186" spans="1:4" x14ac:dyDescent="0.25">
      <c r="A186" s="102"/>
      <c r="B186" s="72" t="s">
        <v>2398</v>
      </c>
      <c r="C186" s="132">
        <v>3.5396428623536237E-2</v>
      </c>
      <c r="D186" s="140"/>
    </row>
    <row r="187" spans="1:4" x14ac:dyDescent="0.25">
      <c r="A187" s="102"/>
      <c r="B187" s="72" t="s">
        <v>2399</v>
      </c>
      <c r="C187" s="132">
        <v>3.5135151379832343E-2</v>
      </c>
      <c r="D187" s="140"/>
    </row>
    <row r="188" spans="1:4" x14ac:dyDescent="0.25">
      <c r="A188" s="102" t="s">
        <v>2164</v>
      </c>
      <c r="B188" s="72" t="s">
        <v>2363</v>
      </c>
      <c r="C188" s="132">
        <v>2.0111643906974481E-5</v>
      </c>
      <c r="D188" s="139" t="s">
        <v>23</v>
      </c>
    </row>
    <row r="189" spans="1:4" x14ac:dyDescent="0.25">
      <c r="A189" s="102"/>
      <c r="B189" s="72" t="s">
        <v>2395</v>
      </c>
      <c r="C189" s="132">
        <v>2.0111643906974481E-5</v>
      </c>
      <c r="D189" s="140"/>
    </row>
    <row r="190" spans="1:4" x14ac:dyDescent="0.25">
      <c r="A190" s="102"/>
      <c r="B190" s="72" t="s">
        <v>2396</v>
      </c>
      <c r="C190" s="132">
        <v>2.0394278775429839E-5</v>
      </c>
      <c r="D190" s="140"/>
    </row>
    <row r="191" spans="1:4" x14ac:dyDescent="0.25">
      <c r="A191" s="102"/>
      <c r="B191" s="72" t="s">
        <v>2397</v>
      </c>
      <c r="C191" s="132">
        <v>1.177736766405023E-5</v>
      </c>
      <c r="D191" s="140"/>
    </row>
    <row r="192" spans="1:4" x14ac:dyDescent="0.25">
      <c r="A192" s="102"/>
      <c r="B192" s="72" t="s">
        <v>2398</v>
      </c>
      <c r="C192" s="132">
        <v>2.0107631914795659E-5</v>
      </c>
      <c r="D192" s="140"/>
    </row>
    <row r="193" spans="1:4" x14ac:dyDescent="0.25">
      <c r="A193" s="102"/>
      <c r="B193" s="72" t="s">
        <v>2399</v>
      </c>
      <c r="C193" s="132">
        <v>1.99927734464827E-5</v>
      </c>
      <c r="D193" s="140"/>
    </row>
    <row r="194" spans="1:4" x14ac:dyDescent="0.25">
      <c r="A194" s="102" t="s">
        <v>2165</v>
      </c>
      <c r="B194" s="72" t="s">
        <v>2363</v>
      </c>
      <c r="C194" s="132">
        <v>3.2941848223891919E-7</v>
      </c>
      <c r="D194" s="139" t="s">
        <v>23</v>
      </c>
    </row>
    <row r="195" spans="1:4" x14ac:dyDescent="0.25">
      <c r="A195" s="102"/>
      <c r="B195" s="72" t="s">
        <v>2395</v>
      </c>
      <c r="C195" s="132">
        <v>3.2941848223891919E-7</v>
      </c>
      <c r="D195" s="140"/>
    </row>
    <row r="196" spans="1:4" x14ac:dyDescent="0.25">
      <c r="A196" s="102"/>
      <c r="B196" s="72" t="s">
        <v>2396</v>
      </c>
      <c r="C196" s="132">
        <v>2.8142144771042908E-7</v>
      </c>
      <c r="D196" s="140"/>
    </row>
    <row r="197" spans="1:4" x14ac:dyDescent="0.25">
      <c r="A197" s="102"/>
      <c r="B197" s="72" t="s">
        <v>2397</v>
      </c>
      <c r="C197" s="132">
        <v>5.13519072150456E-7</v>
      </c>
      <c r="D197" s="140"/>
    </row>
    <row r="198" spans="1:4" x14ac:dyDescent="0.25">
      <c r="A198" s="102"/>
      <c r="B198" s="72" t="s">
        <v>2398</v>
      </c>
      <c r="C198" s="132">
        <v>3.266815582268837E-7</v>
      </c>
      <c r="D198" s="140"/>
    </row>
    <row r="199" spans="1:4" x14ac:dyDescent="0.25">
      <c r="A199" s="102"/>
      <c r="B199" s="72" t="s">
        <v>2399</v>
      </c>
      <c r="C199" s="132">
        <v>3.2567112471854581E-7</v>
      </c>
      <c r="D199" s="140"/>
    </row>
    <row r="200" spans="1:4" x14ac:dyDescent="0.25">
      <c r="A200" s="102" t="s">
        <v>2166</v>
      </c>
      <c r="B200" s="72" t="s">
        <v>2363</v>
      </c>
      <c r="C200" s="132">
        <v>3.542675970937046E-2</v>
      </c>
      <c r="D200" s="139" t="s">
        <v>23</v>
      </c>
    </row>
    <row r="201" spans="1:4" x14ac:dyDescent="0.25">
      <c r="A201" s="102"/>
      <c r="B201" s="72" t="s">
        <v>2395</v>
      </c>
      <c r="C201" s="132">
        <v>3.542675970937046E-2</v>
      </c>
      <c r="D201" s="140"/>
    </row>
    <row r="202" spans="1:4" x14ac:dyDescent="0.25">
      <c r="A202" s="102"/>
      <c r="B202" s="72" t="s">
        <v>2396</v>
      </c>
      <c r="C202" s="132">
        <v>3.5841740010101049E-2</v>
      </c>
      <c r="D202" s="140"/>
    </row>
    <row r="203" spans="1:4" x14ac:dyDescent="0.25">
      <c r="A203" s="102"/>
      <c r="B203" s="72" t="s">
        <v>2397</v>
      </c>
      <c r="C203" s="132">
        <v>6.1367802416705378E-2</v>
      </c>
      <c r="D203" s="140"/>
    </row>
    <row r="204" spans="1:4" x14ac:dyDescent="0.25">
      <c r="A204" s="102"/>
      <c r="B204" s="72" t="s">
        <v>2398</v>
      </c>
      <c r="C204" s="132">
        <v>3.5416536255451041E-2</v>
      </c>
      <c r="D204" s="140"/>
    </row>
    <row r="205" spans="1:4" x14ac:dyDescent="0.25">
      <c r="A205" s="102"/>
      <c r="B205" s="72" t="s">
        <v>2399</v>
      </c>
      <c r="C205" s="132">
        <v>3.5155144153278819E-2</v>
      </c>
      <c r="D205" s="140"/>
    </row>
    <row r="206" spans="1:4" x14ac:dyDescent="0.25">
      <c r="A206" s="102" t="s">
        <v>2167</v>
      </c>
      <c r="B206" s="72" t="s">
        <v>2363</v>
      </c>
      <c r="C206" s="132">
        <v>1.122242357943519E-10</v>
      </c>
      <c r="D206" s="139" t="s">
        <v>628</v>
      </c>
    </row>
    <row r="207" spans="1:4" x14ac:dyDescent="0.25">
      <c r="A207" s="102"/>
      <c r="B207" s="72" t="s">
        <v>2395</v>
      </c>
      <c r="C207" s="132">
        <v>1.122242357943519E-10</v>
      </c>
      <c r="D207" s="140"/>
    </row>
    <row r="208" spans="1:4" x14ac:dyDescent="0.25">
      <c r="A208" s="102"/>
      <c r="B208" s="72" t="s">
        <v>2396</v>
      </c>
      <c r="C208" s="132">
        <v>9.56093583126288E-11</v>
      </c>
      <c r="D208" s="140"/>
    </row>
    <row r="209" spans="1:4" x14ac:dyDescent="0.25">
      <c r="A209" s="102"/>
      <c r="B209" s="72" t="s">
        <v>2397</v>
      </c>
      <c r="C209" s="132">
        <v>1.7494670008391389E-10</v>
      </c>
      <c r="D209" s="140"/>
    </row>
    <row r="210" spans="1:4" x14ac:dyDescent="0.25">
      <c r="A210" s="102"/>
      <c r="B210" s="72" t="s">
        <v>2398</v>
      </c>
      <c r="C210" s="132">
        <v>1.11262299411536E-10</v>
      </c>
      <c r="D210" s="140"/>
    </row>
    <row r="211" spans="1:4" x14ac:dyDescent="0.25">
      <c r="A211" s="102"/>
      <c r="B211" s="72" t="s">
        <v>2399</v>
      </c>
      <c r="C211" s="132">
        <v>1.1095514073034011E-10</v>
      </c>
      <c r="D211" s="140"/>
    </row>
    <row r="212" spans="1:4" x14ac:dyDescent="0.25">
      <c r="A212" s="102" t="s">
        <v>2168</v>
      </c>
      <c r="B212" s="72" t="s">
        <v>2363</v>
      </c>
      <c r="C212" s="132">
        <v>1.247611512625407E-8</v>
      </c>
      <c r="D212" s="139" t="s">
        <v>628</v>
      </c>
    </row>
    <row r="213" spans="1:4" x14ac:dyDescent="0.25">
      <c r="A213" s="102"/>
      <c r="B213" s="72" t="s">
        <v>2395</v>
      </c>
      <c r="C213" s="132">
        <v>1.247611512625407E-8</v>
      </c>
      <c r="D213" s="140"/>
    </row>
    <row r="214" spans="1:4" x14ac:dyDescent="0.25">
      <c r="A214" s="102"/>
      <c r="B214" s="72" t="s">
        <v>2396</v>
      </c>
      <c r="C214" s="132">
        <v>1.266614518813725E-8</v>
      </c>
      <c r="D214" s="140"/>
    </row>
    <row r="215" spans="1:4" x14ac:dyDescent="0.25">
      <c r="A215" s="102"/>
      <c r="B215" s="72" t="s">
        <v>2397</v>
      </c>
      <c r="C215" s="132">
        <v>7.2148520700212719E-9</v>
      </c>
      <c r="D215" s="140"/>
    </row>
    <row r="216" spans="1:4" x14ac:dyDescent="0.25">
      <c r="A216" s="102"/>
      <c r="B216" s="72" t="s">
        <v>2398</v>
      </c>
      <c r="C216" s="132">
        <v>1.247435627226702E-8</v>
      </c>
      <c r="D216" s="140"/>
    </row>
    <row r="217" spans="1:4" x14ac:dyDescent="0.25">
      <c r="A217" s="102"/>
      <c r="B217" s="72" t="s">
        <v>2399</v>
      </c>
      <c r="C217" s="132">
        <v>1.2402894091832939E-8</v>
      </c>
      <c r="D217" s="140"/>
    </row>
    <row r="218" spans="1:4" x14ac:dyDescent="0.25">
      <c r="A218" s="102" t="s">
        <v>2169</v>
      </c>
      <c r="B218" s="72" t="s">
        <v>2363</v>
      </c>
      <c r="C218" s="132">
        <v>8.7937515377995682E-10</v>
      </c>
      <c r="D218" s="139" t="s">
        <v>2314</v>
      </c>
    </row>
    <row r="219" spans="1:4" x14ac:dyDescent="0.25">
      <c r="A219" s="102"/>
      <c r="B219" s="72" t="s">
        <v>2395</v>
      </c>
      <c r="C219" s="132">
        <v>8.7937515377995682E-10</v>
      </c>
      <c r="D219" s="140"/>
    </row>
    <row r="220" spans="1:4" x14ac:dyDescent="0.25">
      <c r="A220" s="102"/>
      <c r="B220" s="72" t="s">
        <v>2396</v>
      </c>
      <c r="C220" s="132">
        <v>8.7496920554677115E-10</v>
      </c>
      <c r="D220" s="140"/>
    </row>
    <row r="221" spans="1:4" x14ac:dyDescent="0.25">
      <c r="A221" s="102"/>
      <c r="B221" s="72" t="s">
        <v>2397</v>
      </c>
      <c r="C221" s="132">
        <v>4.9601345839701045E-10</v>
      </c>
      <c r="D221" s="140"/>
    </row>
    <row r="222" spans="1:4" x14ac:dyDescent="0.25">
      <c r="A222" s="102"/>
      <c r="B222" s="72" t="s">
        <v>2398</v>
      </c>
      <c r="C222" s="132">
        <v>8.7935481289790753E-10</v>
      </c>
      <c r="D222" s="140"/>
    </row>
    <row r="223" spans="1:4" x14ac:dyDescent="0.25">
      <c r="A223" s="102"/>
      <c r="B223" s="72" t="s">
        <v>2399</v>
      </c>
      <c r="C223" s="132">
        <v>8.7915963130390744E-10</v>
      </c>
      <c r="D223" s="140"/>
    </row>
    <row r="224" spans="1:4" x14ac:dyDescent="0.25">
      <c r="A224" s="102" t="s">
        <v>2170</v>
      </c>
      <c r="B224" s="72" t="s">
        <v>2363</v>
      </c>
      <c r="C224" s="132">
        <v>1.7180231187121721E-14</v>
      </c>
      <c r="D224" s="139" t="s">
        <v>2314</v>
      </c>
    </row>
    <row r="225" spans="1:4" x14ac:dyDescent="0.25">
      <c r="A225" s="102"/>
      <c r="B225" s="72" t="s">
        <v>2395</v>
      </c>
      <c r="C225" s="132">
        <v>1.7180231187121721E-14</v>
      </c>
      <c r="D225" s="140"/>
    </row>
    <row r="226" spans="1:4" x14ac:dyDescent="0.25">
      <c r="A226" s="102"/>
      <c r="B226" s="72" t="s">
        <v>2396</v>
      </c>
      <c r="C226" s="132">
        <v>1.6718587439935041E-14</v>
      </c>
      <c r="D226" s="140"/>
    </row>
    <row r="227" spans="1:4" x14ac:dyDescent="0.25">
      <c r="A227" s="102"/>
      <c r="B227" s="72" t="s">
        <v>2397</v>
      </c>
      <c r="C227" s="132">
        <v>1.300207523363331E-14</v>
      </c>
      <c r="D227" s="140"/>
    </row>
    <row r="228" spans="1:4" x14ac:dyDescent="0.25">
      <c r="A228" s="102"/>
      <c r="B228" s="72" t="s">
        <v>2398</v>
      </c>
      <c r="C228" s="132">
        <v>1.7178603203186539E-14</v>
      </c>
      <c r="D228" s="140"/>
    </row>
    <row r="229" spans="1:4" x14ac:dyDescent="0.25">
      <c r="A229" s="102"/>
      <c r="B229" s="72" t="s">
        <v>2399</v>
      </c>
      <c r="C229" s="132">
        <v>1.7148401832549599E-14</v>
      </c>
      <c r="D229" s="140"/>
    </row>
    <row r="230" spans="1:4" x14ac:dyDescent="0.25">
      <c r="A230" s="102" t="s">
        <v>2171</v>
      </c>
      <c r="B230" s="72" t="s">
        <v>2363</v>
      </c>
      <c r="C230" s="132">
        <v>6.2904094375153537E-10</v>
      </c>
      <c r="D230" s="139" t="s">
        <v>2314</v>
      </c>
    </row>
    <row r="231" spans="1:4" x14ac:dyDescent="0.25">
      <c r="A231" s="102"/>
      <c r="B231" s="72" t="s">
        <v>2395</v>
      </c>
      <c r="C231" s="132">
        <v>6.2904094375153537E-10</v>
      </c>
      <c r="D231" s="140"/>
    </row>
    <row r="232" spans="1:4" x14ac:dyDescent="0.25">
      <c r="A232" s="102"/>
      <c r="B232" s="72" t="s">
        <v>2396</v>
      </c>
      <c r="C232" s="132">
        <v>6.1213998735059755E-10</v>
      </c>
      <c r="D232" s="140"/>
    </row>
    <row r="233" spans="1:4" x14ac:dyDescent="0.25">
      <c r="A233" s="102"/>
      <c r="B233" s="72" t="s">
        <v>2397</v>
      </c>
      <c r="C233" s="132">
        <v>4.7607141078989779E-10</v>
      </c>
      <c r="D233" s="140"/>
    </row>
    <row r="234" spans="1:4" x14ac:dyDescent="0.25">
      <c r="A234" s="102"/>
      <c r="B234" s="72" t="s">
        <v>2398</v>
      </c>
      <c r="C234" s="132">
        <v>6.2898134161176712E-10</v>
      </c>
      <c r="D234" s="140"/>
    </row>
    <row r="235" spans="1:4" x14ac:dyDescent="0.25">
      <c r="A235" s="102"/>
      <c r="B235" s="72" t="s">
        <v>2399</v>
      </c>
      <c r="C235" s="132">
        <v>6.2787513841999546E-10</v>
      </c>
      <c r="D235" s="140"/>
    </row>
    <row r="236" spans="1:4" x14ac:dyDescent="0.25">
      <c r="A236" s="102" t="s">
        <v>2172</v>
      </c>
      <c r="B236" s="72" t="s">
        <v>2363</v>
      </c>
      <c r="C236" s="132">
        <v>2.021047603694412E-12</v>
      </c>
      <c r="D236" s="139" t="s">
        <v>2314</v>
      </c>
    </row>
    <row r="237" spans="1:4" x14ac:dyDescent="0.25">
      <c r="A237" s="102"/>
      <c r="B237" s="72" t="s">
        <v>2395</v>
      </c>
      <c r="C237" s="132">
        <v>2.021047603694412E-12</v>
      </c>
      <c r="D237" s="140"/>
    </row>
    <row r="238" spans="1:4" x14ac:dyDescent="0.25">
      <c r="A238" s="102"/>
      <c r="B238" s="72" t="s">
        <v>2396</v>
      </c>
      <c r="C238" s="132">
        <v>1.9267927279502439E-12</v>
      </c>
      <c r="D238" s="140"/>
    </row>
    <row r="239" spans="1:4" x14ac:dyDescent="0.25">
      <c r="A239" s="102"/>
      <c r="B239" s="72" t="s">
        <v>2397</v>
      </c>
      <c r="C239" s="132">
        <v>2.583410501377915E-12</v>
      </c>
      <c r="D239" s="140"/>
    </row>
    <row r="240" spans="1:4" x14ac:dyDescent="0.25">
      <c r="A240" s="102"/>
      <c r="B240" s="72" t="s">
        <v>2398</v>
      </c>
      <c r="C240" s="132">
        <v>2.020152749088619E-12</v>
      </c>
      <c r="D240" s="140"/>
    </row>
    <row r="241" spans="1:4" x14ac:dyDescent="0.25">
      <c r="A241" s="102"/>
      <c r="B241" s="72" t="s">
        <v>2399</v>
      </c>
      <c r="C241" s="132">
        <v>2.010816244118701E-12</v>
      </c>
      <c r="D241" s="140"/>
    </row>
    <row r="242" spans="1:4" x14ac:dyDescent="0.25">
      <c r="A242" s="102" t="s">
        <v>2173</v>
      </c>
      <c r="B242" s="72" t="s">
        <v>2363</v>
      </c>
      <c r="C242" s="132">
        <v>4.8183755477159913E-13</v>
      </c>
      <c r="D242" s="139" t="s">
        <v>2314</v>
      </c>
    </row>
    <row r="243" spans="1:4" x14ac:dyDescent="0.25">
      <c r="A243" s="102"/>
      <c r="B243" s="72" t="s">
        <v>2395</v>
      </c>
      <c r="C243" s="132">
        <v>4.8183755477159913E-13</v>
      </c>
      <c r="D243" s="140"/>
    </row>
    <row r="244" spans="1:4" x14ac:dyDescent="0.25">
      <c r="A244" s="102"/>
      <c r="B244" s="72" t="s">
        <v>2396</v>
      </c>
      <c r="C244" s="132">
        <v>4.6191392058758177E-13</v>
      </c>
      <c r="D244" s="140"/>
    </row>
    <row r="245" spans="1:4" x14ac:dyDescent="0.25">
      <c r="A245" s="102"/>
      <c r="B245" s="72" t="s">
        <v>2397</v>
      </c>
      <c r="C245" s="132">
        <v>6.0910296617974617E-13</v>
      </c>
      <c r="D245" s="140"/>
    </row>
    <row r="246" spans="1:4" x14ac:dyDescent="0.25">
      <c r="A246" s="102"/>
      <c r="B246" s="72" t="s">
        <v>2398</v>
      </c>
      <c r="C246" s="132">
        <v>4.816387215216696E-13</v>
      </c>
      <c r="D246" s="140"/>
    </row>
    <row r="247" spans="1:4" x14ac:dyDescent="0.25">
      <c r="A247" s="102"/>
      <c r="B247" s="72" t="s">
        <v>2399</v>
      </c>
      <c r="C247" s="132">
        <v>4.7843709215187218E-13</v>
      </c>
      <c r="D247" s="140"/>
    </row>
    <row r="248" spans="1:4" x14ac:dyDescent="0.25">
      <c r="A248" s="102" t="s">
        <v>2174</v>
      </c>
      <c r="B248" s="72" t="s">
        <v>2363</v>
      </c>
      <c r="C248" s="132">
        <v>8.5340653926266699E-12</v>
      </c>
      <c r="D248" s="139" t="s">
        <v>2314</v>
      </c>
    </row>
    <row r="249" spans="1:4" x14ac:dyDescent="0.25">
      <c r="A249" s="102"/>
      <c r="B249" s="72" t="s">
        <v>2395</v>
      </c>
      <c r="C249" s="132">
        <v>8.5340653926266699E-12</v>
      </c>
      <c r="D249" s="140"/>
    </row>
    <row r="250" spans="1:4" x14ac:dyDescent="0.25">
      <c r="A250" s="102"/>
      <c r="B250" s="72" t="s">
        <v>2396</v>
      </c>
      <c r="C250" s="132">
        <v>8.6228071923594669E-12</v>
      </c>
      <c r="D250" s="140"/>
    </row>
    <row r="251" spans="1:4" x14ac:dyDescent="0.25">
      <c r="A251" s="102"/>
      <c r="B251" s="72" t="s">
        <v>2397</v>
      </c>
      <c r="C251" s="132">
        <v>1.0485995393572811E-11</v>
      </c>
      <c r="D251" s="140"/>
    </row>
    <row r="252" spans="1:4" x14ac:dyDescent="0.25">
      <c r="A252" s="102"/>
      <c r="B252" s="72" t="s">
        <v>2398</v>
      </c>
      <c r="C252" s="132">
        <v>8.5317582163068986E-12</v>
      </c>
      <c r="D252" s="140"/>
    </row>
    <row r="253" spans="1:4" x14ac:dyDescent="0.25">
      <c r="A253" s="102"/>
      <c r="B253" s="72" t="s">
        <v>2399</v>
      </c>
      <c r="C253" s="132">
        <v>8.3715262426864679E-12</v>
      </c>
      <c r="D253" s="140"/>
    </row>
    <row r="254" spans="1:4" x14ac:dyDescent="0.25">
      <c r="A254" s="102" t="s">
        <v>2175</v>
      </c>
      <c r="B254" s="72" t="s">
        <v>2363</v>
      </c>
      <c r="C254" s="132">
        <v>9.3526200895154605E-12</v>
      </c>
      <c r="D254" s="139" t="s">
        <v>2314</v>
      </c>
    </row>
    <row r="255" spans="1:4" x14ac:dyDescent="0.25">
      <c r="A255" s="102"/>
      <c r="B255" s="72" t="s">
        <v>2395</v>
      </c>
      <c r="C255" s="132">
        <v>9.3526200895154605E-12</v>
      </c>
      <c r="D255" s="140"/>
    </row>
    <row r="256" spans="1:4" x14ac:dyDescent="0.25">
      <c r="A256" s="102"/>
      <c r="B256" s="72" t="s">
        <v>2396</v>
      </c>
      <c r="C256" s="132">
        <v>3.3575727179733969E-12</v>
      </c>
      <c r="D256" s="140"/>
    </row>
    <row r="257" spans="1:4" x14ac:dyDescent="0.25">
      <c r="A257" s="102"/>
      <c r="B257" s="72" t="s">
        <v>2397</v>
      </c>
      <c r="C257" s="132">
        <v>1.6613905113356689E-11</v>
      </c>
      <c r="D257" s="140"/>
    </row>
    <row r="258" spans="1:4" x14ac:dyDescent="0.25">
      <c r="A258" s="102"/>
      <c r="B258" s="72" t="s">
        <v>2398</v>
      </c>
      <c r="C258" s="132">
        <v>9.3421584747428872E-12</v>
      </c>
      <c r="D258" s="140"/>
    </row>
    <row r="259" spans="1:4" x14ac:dyDescent="0.25">
      <c r="A259" s="102"/>
      <c r="B259" s="72" t="s">
        <v>2399</v>
      </c>
      <c r="C259" s="132">
        <v>9.2943566189858392E-12</v>
      </c>
      <c r="D259" s="140"/>
    </row>
    <row r="260" spans="1:4" x14ac:dyDescent="0.25">
      <c r="A260" s="102" t="s">
        <v>2176</v>
      </c>
      <c r="B260" s="72" t="s">
        <v>2363</v>
      </c>
      <c r="C260" s="132">
        <v>7.4125197508347504E-10</v>
      </c>
      <c r="D260" s="139" t="s">
        <v>2314</v>
      </c>
    </row>
    <row r="261" spans="1:4" x14ac:dyDescent="0.25">
      <c r="A261" s="102"/>
      <c r="B261" s="72" t="s">
        <v>2395</v>
      </c>
      <c r="C261" s="132">
        <v>5.9301001097918999E-10</v>
      </c>
      <c r="D261" s="140"/>
    </row>
    <row r="262" spans="1:4" x14ac:dyDescent="0.25">
      <c r="A262" s="102"/>
      <c r="B262" s="72" t="s">
        <v>2396</v>
      </c>
      <c r="C262" s="132">
        <v>7.4125104739611218E-10</v>
      </c>
      <c r="D262" s="140"/>
    </row>
    <row r="263" spans="1:4" x14ac:dyDescent="0.25">
      <c r="A263" s="102"/>
      <c r="B263" s="72" t="s">
        <v>2397</v>
      </c>
      <c r="C263" s="132">
        <v>7.4125236564242268E-10</v>
      </c>
      <c r="D263" s="140"/>
    </row>
    <row r="264" spans="1:4" x14ac:dyDescent="0.25">
      <c r="A264" s="102"/>
      <c r="B264" s="72" t="s">
        <v>2398</v>
      </c>
      <c r="C264" s="132">
        <v>7.4125197282814177E-10</v>
      </c>
      <c r="D264" s="140"/>
    </row>
    <row r="265" spans="1:4" x14ac:dyDescent="0.25">
      <c r="A265" s="102"/>
      <c r="B265" s="72" t="s">
        <v>2399</v>
      </c>
      <c r="C265" s="132">
        <v>7.4125195322814917E-10</v>
      </c>
      <c r="D265" s="140"/>
    </row>
    <row r="266" spans="1:4" x14ac:dyDescent="0.25">
      <c r="A266" s="102" t="s">
        <v>2177</v>
      </c>
      <c r="B266" s="72" t="s">
        <v>2363</v>
      </c>
      <c r="C266" s="132">
        <v>1.7682145452663741E-11</v>
      </c>
      <c r="D266" s="139" t="s">
        <v>2314</v>
      </c>
    </row>
    <row r="267" spans="1:4" x14ac:dyDescent="0.25">
      <c r="A267" s="102"/>
      <c r="B267" s="72" t="s">
        <v>2395</v>
      </c>
      <c r="C267" s="132">
        <v>1.7682145452663741E-11</v>
      </c>
      <c r="D267" s="140"/>
    </row>
    <row r="268" spans="1:4" x14ac:dyDescent="0.25">
      <c r="A268" s="102"/>
      <c r="B268" s="72" t="s">
        <v>2396</v>
      </c>
      <c r="C268" s="132">
        <v>2.0133898849474371E-11</v>
      </c>
      <c r="D268" s="140"/>
    </row>
    <row r="269" spans="1:4" x14ac:dyDescent="0.25">
      <c r="A269" s="102"/>
      <c r="B269" s="72" t="s">
        <v>2397</v>
      </c>
      <c r="C269" s="132">
        <v>3.7852405300715827E-11</v>
      </c>
      <c r="D269" s="140"/>
    </row>
    <row r="270" spans="1:4" x14ac:dyDescent="0.25">
      <c r="A270" s="102"/>
      <c r="B270" s="72" t="s">
        <v>2398</v>
      </c>
      <c r="C270" s="132">
        <v>1.7675606854928849E-11</v>
      </c>
      <c r="D270" s="140"/>
    </row>
    <row r="271" spans="1:4" x14ac:dyDescent="0.25">
      <c r="A271" s="102"/>
      <c r="B271" s="72" t="s">
        <v>2399</v>
      </c>
      <c r="C271" s="132">
        <v>1.7630995073278041E-11</v>
      </c>
      <c r="D271" s="140"/>
    </row>
    <row r="272" spans="1:4" x14ac:dyDescent="0.25">
      <c r="A272" s="102" t="s">
        <v>2178</v>
      </c>
      <c r="B272" s="72" t="s">
        <v>2363</v>
      </c>
      <c r="C272" s="132">
        <v>5.4281965646895356E-10</v>
      </c>
      <c r="D272" s="139" t="s">
        <v>2314</v>
      </c>
    </row>
    <row r="273" spans="1:4" x14ac:dyDescent="0.25">
      <c r="A273" s="102"/>
      <c r="B273" s="72" t="s">
        <v>2395</v>
      </c>
      <c r="C273" s="132">
        <v>5.4281965646895356E-10</v>
      </c>
      <c r="D273" s="140"/>
    </row>
    <row r="274" spans="1:4" x14ac:dyDescent="0.25">
      <c r="A274" s="102"/>
      <c r="B274" s="72" t="s">
        <v>2396</v>
      </c>
      <c r="C274" s="132">
        <v>5.4190381170089259E-10</v>
      </c>
      <c r="D274" s="140"/>
    </row>
    <row r="275" spans="1:4" x14ac:dyDescent="0.25">
      <c r="A275" s="102"/>
      <c r="B275" s="72" t="s">
        <v>2397</v>
      </c>
      <c r="C275" s="132">
        <v>2.861889826673606E-10</v>
      </c>
      <c r="D275" s="140"/>
    </row>
    <row r="276" spans="1:4" x14ac:dyDescent="0.25">
      <c r="A276" s="102"/>
      <c r="B276" s="72" t="s">
        <v>2398</v>
      </c>
      <c r="C276" s="132">
        <v>5.4281406963900778E-10</v>
      </c>
      <c r="D276" s="140"/>
    </row>
    <row r="277" spans="1:4" x14ac:dyDescent="0.25">
      <c r="A277" s="102"/>
      <c r="B277" s="72" t="s">
        <v>2399</v>
      </c>
      <c r="C277" s="132">
        <v>5.4270005154095798E-10</v>
      </c>
      <c r="D277" s="140"/>
    </row>
    <row r="278" spans="1:4" x14ac:dyDescent="0.25">
      <c r="A278" s="102" t="s">
        <v>2179</v>
      </c>
      <c r="B278" s="72" t="s">
        <v>2363</v>
      </c>
      <c r="C278" s="132">
        <v>2.2940113725366372E-16</v>
      </c>
      <c r="D278" s="139" t="s">
        <v>2314</v>
      </c>
    </row>
    <row r="279" spans="1:4" x14ac:dyDescent="0.25">
      <c r="A279" s="102"/>
      <c r="B279" s="72" t="s">
        <v>2395</v>
      </c>
      <c r="C279" s="132">
        <v>2.2940113725366372E-16</v>
      </c>
      <c r="D279" s="140"/>
    </row>
    <row r="280" spans="1:4" x14ac:dyDescent="0.25">
      <c r="A280" s="102"/>
      <c r="B280" s="72" t="s">
        <v>2396</v>
      </c>
      <c r="C280" s="132">
        <v>2.2431057906899438E-16</v>
      </c>
      <c r="D280" s="140"/>
    </row>
    <row r="281" spans="1:4" x14ac:dyDescent="0.25">
      <c r="A281" s="102"/>
      <c r="B281" s="72" t="s">
        <v>2397</v>
      </c>
      <c r="C281" s="132">
        <v>2.4664223521590619E-16</v>
      </c>
      <c r="D281" s="140"/>
    </row>
    <row r="282" spans="1:4" x14ac:dyDescent="0.25">
      <c r="A282" s="102"/>
      <c r="B282" s="72" t="s">
        <v>2398</v>
      </c>
      <c r="C282" s="132">
        <v>2.291729165327771E-16</v>
      </c>
      <c r="D282" s="140"/>
    </row>
    <row r="283" spans="1:4" x14ac:dyDescent="0.25">
      <c r="A283" s="102"/>
      <c r="B283" s="72" t="s">
        <v>2399</v>
      </c>
      <c r="C283" s="132">
        <v>2.2728964905345448E-16</v>
      </c>
      <c r="D283" s="140"/>
    </row>
    <row r="284" spans="1:4" x14ac:dyDescent="0.25">
      <c r="A284" s="102" t="s">
        <v>2180</v>
      </c>
      <c r="B284" s="72" t="s">
        <v>2363</v>
      </c>
      <c r="C284" s="132">
        <v>5.1273435799678188E-12</v>
      </c>
      <c r="D284" s="139" t="s">
        <v>2314</v>
      </c>
    </row>
    <row r="285" spans="1:4" x14ac:dyDescent="0.25">
      <c r="A285" s="102"/>
      <c r="B285" s="72" t="s">
        <v>2395</v>
      </c>
      <c r="C285" s="132">
        <v>5.1273435799678188E-12</v>
      </c>
      <c r="D285" s="140"/>
    </row>
    <row r="286" spans="1:4" x14ac:dyDescent="0.25">
      <c r="A286" s="102"/>
      <c r="B286" s="72" t="s">
        <v>2396</v>
      </c>
      <c r="C286" s="132">
        <v>5.0135645414717858E-12</v>
      </c>
      <c r="D286" s="140"/>
    </row>
    <row r="287" spans="1:4" x14ac:dyDescent="0.25">
      <c r="A287" s="102"/>
      <c r="B287" s="72" t="s">
        <v>2397</v>
      </c>
      <c r="C287" s="132">
        <v>5.5126992674182844E-12</v>
      </c>
      <c r="D287" s="140"/>
    </row>
    <row r="288" spans="1:4" x14ac:dyDescent="0.25">
      <c r="A288" s="102"/>
      <c r="B288" s="72" t="s">
        <v>2398</v>
      </c>
      <c r="C288" s="132">
        <v>5.1222426198677132E-12</v>
      </c>
      <c r="D288" s="140"/>
    </row>
    <row r="289" spans="1:4" x14ac:dyDescent="0.25">
      <c r="A289" s="102"/>
      <c r="B289" s="72" t="s">
        <v>2399</v>
      </c>
      <c r="C289" s="132">
        <v>5.0801497186071954E-12</v>
      </c>
      <c r="D289" s="140"/>
    </row>
    <row r="290" spans="1:4" x14ac:dyDescent="0.25">
      <c r="A290" s="102" t="s">
        <v>2413</v>
      </c>
      <c r="B290" s="72" t="s">
        <v>2363</v>
      </c>
      <c r="C290" s="132">
        <v>2.084384467150581E-7</v>
      </c>
      <c r="D290" s="139" t="s">
        <v>2314</v>
      </c>
    </row>
    <row r="291" spans="1:4" x14ac:dyDescent="0.25">
      <c r="A291" s="102"/>
      <c r="B291" s="72" t="s">
        <v>2395</v>
      </c>
      <c r="C291" s="132">
        <v>2.084384467150581E-7</v>
      </c>
      <c r="D291" s="140"/>
    </row>
    <row r="292" spans="1:4" x14ac:dyDescent="0.25">
      <c r="A292" s="102"/>
      <c r="B292" s="72" t="s">
        <v>2396</v>
      </c>
      <c r="C292" s="132">
        <v>2.0283783113075079E-7</v>
      </c>
      <c r="D292" s="140"/>
    </row>
    <row r="293" spans="1:4" x14ac:dyDescent="0.25">
      <c r="A293" s="102"/>
      <c r="B293" s="72" t="s">
        <v>2397</v>
      </c>
      <c r="C293" s="132">
        <v>1.5777272875853919E-7</v>
      </c>
      <c r="D293" s="140"/>
    </row>
    <row r="294" spans="1:4" x14ac:dyDescent="0.25">
      <c r="A294" s="102"/>
      <c r="B294" s="72" t="s">
        <v>2398</v>
      </c>
      <c r="C294" s="132">
        <v>2.0841869594804111E-7</v>
      </c>
      <c r="D294" s="140"/>
    </row>
    <row r="295" spans="1:4" x14ac:dyDescent="0.25">
      <c r="A295" s="102"/>
      <c r="B295" s="72" t="s">
        <v>2399</v>
      </c>
      <c r="C295" s="132">
        <v>2.0805223636289199E-7</v>
      </c>
      <c r="D295" s="140"/>
    </row>
    <row r="296" spans="1:4" x14ac:dyDescent="0.25">
      <c r="A296" s="102" t="s">
        <v>2414</v>
      </c>
      <c r="B296" s="72" t="s">
        <v>2363</v>
      </c>
      <c r="C296" s="132">
        <v>2.9282272530785839E-8</v>
      </c>
      <c r="D296" s="139" t="s">
        <v>2314</v>
      </c>
    </row>
    <row r="297" spans="1:4" x14ac:dyDescent="0.25">
      <c r="A297" s="102"/>
      <c r="B297" s="72" t="s">
        <v>2395</v>
      </c>
      <c r="C297" s="132">
        <v>2.9282272530785839E-8</v>
      </c>
      <c r="D297" s="140"/>
    </row>
    <row r="298" spans="1:4" x14ac:dyDescent="0.25">
      <c r="A298" s="102"/>
      <c r="B298" s="72" t="s">
        <v>2396</v>
      </c>
      <c r="C298" s="132">
        <v>2.811890463599504E-8</v>
      </c>
      <c r="D298" s="140"/>
    </row>
    <row r="299" spans="1:4" x14ac:dyDescent="0.25">
      <c r="A299" s="102"/>
      <c r="B299" s="72" t="s">
        <v>2397</v>
      </c>
      <c r="C299" s="132">
        <v>3.9998537604036037E-8</v>
      </c>
      <c r="D299" s="140"/>
    </row>
    <row r="300" spans="1:4" x14ac:dyDescent="0.25">
      <c r="A300" s="102"/>
      <c r="B300" s="72" t="s">
        <v>2398</v>
      </c>
      <c r="C300" s="132">
        <v>2.9256186482888789E-8</v>
      </c>
      <c r="D300" s="140"/>
    </row>
    <row r="301" spans="1:4" x14ac:dyDescent="0.25">
      <c r="A301" s="102"/>
      <c r="B301" s="72" t="s">
        <v>2399</v>
      </c>
      <c r="C301" s="132">
        <v>2.907442736233042E-8</v>
      </c>
      <c r="D301" s="140"/>
    </row>
    <row r="302" spans="1:4" x14ac:dyDescent="0.25">
      <c r="A302" s="102" t="s">
        <v>2415</v>
      </c>
      <c r="B302" s="72" t="s">
        <v>2363</v>
      </c>
      <c r="C302" s="132">
        <v>1.7402579015588869E-8</v>
      </c>
      <c r="D302" s="139" t="s">
        <v>2314</v>
      </c>
    </row>
    <row r="303" spans="1:4" x14ac:dyDescent="0.25">
      <c r="A303" s="102"/>
      <c r="B303" s="72" t="s">
        <v>2395</v>
      </c>
      <c r="C303" s="132">
        <v>1.7402579015588869E-8</v>
      </c>
      <c r="D303" s="140"/>
    </row>
    <row r="304" spans="1:4" x14ac:dyDescent="0.25">
      <c r="A304" s="102"/>
      <c r="B304" s="72" t="s">
        <v>2396</v>
      </c>
      <c r="C304" s="132">
        <v>1.556790382923653E-8</v>
      </c>
      <c r="D304" s="140"/>
    </row>
    <row r="305" spans="1:4" x14ac:dyDescent="0.25">
      <c r="A305" s="102"/>
      <c r="B305" s="72" t="s">
        <v>2397</v>
      </c>
      <c r="C305" s="132">
        <v>2.3614323709367219E-8</v>
      </c>
      <c r="D305" s="140"/>
    </row>
    <row r="306" spans="1:4" x14ac:dyDescent="0.25">
      <c r="A306" s="102"/>
      <c r="B306" s="72" t="s">
        <v>2398</v>
      </c>
      <c r="C306" s="132">
        <v>1.7395482485021789E-8</v>
      </c>
      <c r="D306" s="140"/>
    </row>
    <row r="307" spans="1:4" x14ac:dyDescent="0.25">
      <c r="A307" s="102"/>
      <c r="B307" s="72" t="s">
        <v>2399</v>
      </c>
      <c r="C307" s="132">
        <v>1.7327529737410079E-8</v>
      </c>
      <c r="D307" s="140"/>
    </row>
    <row r="308" spans="1:4" x14ac:dyDescent="0.25">
      <c r="A308" s="102" t="s">
        <v>2416</v>
      </c>
      <c r="B308" s="72" t="s">
        <v>2363</v>
      </c>
      <c r="C308" s="132">
        <v>9.8400974467524418E-12</v>
      </c>
      <c r="D308" s="139" t="s">
        <v>2314</v>
      </c>
    </row>
    <row r="309" spans="1:4" x14ac:dyDescent="0.25">
      <c r="A309" s="102"/>
      <c r="B309" s="72" t="s">
        <v>2395</v>
      </c>
      <c r="C309" s="132">
        <v>9.8400974467524418E-12</v>
      </c>
      <c r="D309" s="140"/>
    </row>
    <row r="310" spans="1:4" x14ac:dyDescent="0.25">
      <c r="A310" s="102"/>
      <c r="B310" s="72" t="s">
        <v>2396</v>
      </c>
      <c r="C310" s="132">
        <v>8.2534944123904449E-12</v>
      </c>
      <c r="D310" s="140"/>
    </row>
    <row r="311" spans="1:4" x14ac:dyDescent="0.25">
      <c r="A311" s="102"/>
      <c r="B311" s="72" t="s">
        <v>2397</v>
      </c>
      <c r="C311" s="132">
        <v>1.544693521091155E-11</v>
      </c>
      <c r="D311" s="140"/>
    </row>
    <row r="312" spans="1:4" x14ac:dyDescent="0.25">
      <c r="A312" s="102"/>
      <c r="B312" s="72" t="s">
        <v>2398</v>
      </c>
      <c r="C312" s="132">
        <v>9.7559351574767528E-12</v>
      </c>
      <c r="D312" s="140"/>
    </row>
    <row r="313" spans="1:4" x14ac:dyDescent="0.25">
      <c r="A313" s="102"/>
      <c r="B313" s="72" t="s">
        <v>2399</v>
      </c>
      <c r="C313" s="132">
        <v>9.729233358136399E-12</v>
      </c>
      <c r="D313" s="140"/>
    </row>
    <row r="314" spans="1:4" x14ac:dyDescent="0.25">
      <c r="A314" s="102" t="s">
        <v>2417</v>
      </c>
      <c r="B314" s="72" t="s">
        <v>2363</v>
      </c>
      <c r="C314" s="132">
        <v>1.266662335318214E-11</v>
      </c>
      <c r="D314" s="139" t="s">
        <v>2314</v>
      </c>
    </row>
    <row r="315" spans="1:4" x14ac:dyDescent="0.25">
      <c r="A315" s="102"/>
      <c r="B315" s="72" t="s">
        <v>2395</v>
      </c>
      <c r="C315" s="132">
        <v>1.266662335318214E-11</v>
      </c>
      <c r="D315" s="140"/>
    </row>
    <row r="316" spans="1:4" x14ac:dyDescent="0.25">
      <c r="A316" s="102"/>
      <c r="B316" s="72" t="s">
        <v>2396</v>
      </c>
      <c r="C316" s="132">
        <v>1.133155693129882E-11</v>
      </c>
      <c r="D316" s="140"/>
    </row>
    <row r="317" spans="1:4" x14ac:dyDescent="0.25">
      <c r="A317" s="102"/>
      <c r="B317" s="72" t="s">
        <v>2397</v>
      </c>
      <c r="C317" s="132">
        <v>7.1635349095284558E-11</v>
      </c>
      <c r="D317" s="140"/>
    </row>
    <row r="318" spans="1:4" x14ac:dyDescent="0.25">
      <c r="A318" s="102"/>
      <c r="B318" s="72" t="s">
        <v>2398</v>
      </c>
      <c r="C318" s="132">
        <v>1.266206123036634E-11</v>
      </c>
      <c r="D318" s="140"/>
    </row>
    <row r="319" spans="1:4" x14ac:dyDescent="0.25">
      <c r="A319" s="102"/>
      <c r="B319" s="72" t="s">
        <v>2399</v>
      </c>
      <c r="C319" s="132">
        <v>1.2624442868140071E-11</v>
      </c>
      <c r="D319" s="140"/>
    </row>
    <row r="320" spans="1:4" x14ac:dyDescent="0.25">
      <c r="A320" s="102" t="s">
        <v>2418</v>
      </c>
      <c r="B320" s="72" t="s">
        <v>2363</v>
      </c>
      <c r="C320" s="132">
        <v>8.2654807797774555E-7</v>
      </c>
      <c r="D320" s="139" t="s">
        <v>2314</v>
      </c>
    </row>
    <row r="321" spans="1:4" x14ac:dyDescent="0.25">
      <c r="A321" s="102"/>
      <c r="B321" s="72" t="s">
        <v>2395</v>
      </c>
      <c r="C321" s="132">
        <v>8.2654807797774555E-7</v>
      </c>
      <c r="D321" s="140"/>
    </row>
    <row r="322" spans="1:4" x14ac:dyDescent="0.25">
      <c r="A322" s="102"/>
      <c r="B322" s="72" t="s">
        <v>2396</v>
      </c>
      <c r="C322" s="132">
        <v>8.1962228622996533E-7</v>
      </c>
      <c r="D322" s="140"/>
    </row>
    <row r="323" spans="1:4" x14ac:dyDescent="0.25">
      <c r="A323" s="102"/>
      <c r="B323" s="72" t="s">
        <v>2397</v>
      </c>
      <c r="C323" s="132">
        <v>4.7145993430615517E-7</v>
      </c>
      <c r="D323" s="140"/>
    </row>
    <row r="324" spans="1:4" x14ac:dyDescent="0.25">
      <c r="A324" s="102"/>
      <c r="B324" s="72" t="s">
        <v>2398</v>
      </c>
      <c r="C324" s="132">
        <v>8.2652501686193072E-7</v>
      </c>
      <c r="D324" s="140"/>
    </row>
    <row r="325" spans="1:4" x14ac:dyDescent="0.25">
      <c r="A325" s="102"/>
      <c r="B325" s="72" t="s">
        <v>2399</v>
      </c>
      <c r="C325" s="132">
        <v>8.2625756852896727E-7</v>
      </c>
      <c r="D325" s="140"/>
    </row>
    <row r="326" spans="1:4" x14ac:dyDescent="0.25">
      <c r="A326" s="102" t="s">
        <v>2419</v>
      </c>
      <c r="B326" s="72" t="s">
        <v>2363</v>
      </c>
      <c r="C326" s="132">
        <v>3.7852947723974306E-9</v>
      </c>
      <c r="D326" s="139" t="s">
        <v>2314</v>
      </c>
    </row>
    <row r="327" spans="1:4" x14ac:dyDescent="0.25">
      <c r="A327" s="102"/>
      <c r="B327" s="72" t="s">
        <v>2395</v>
      </c>
      <c r="C327" s="132">
        <v>3.7852947723974306E-9</v>
      </c>
      <c r="D327" s="140"/>
    </row>
    <row r="328" spans="1:4" x14ac:dyDescent="0.25">
      <c r="A328" s="102"/>
      <c r="B328" s="72" t="s">
        <v>2396</v>
      </c>
      <c r="C328" s="132">
        <v>3.7792474991025402E-9</v>
      </c>
      <c r="D328" s="140"/>
    </row>
    <row r="329" spans="1:4" x14ac:dyDescent="0.25">
      <c r="A329" s="102"/>
      <c r="B329" s="72" t="s">
        <v>2397</v>
      </c>
      <c r="C329" s="132">
        <v>1.993420702866104E-9</v>
      </c>
      <c r="D329" s="140"/>
    </row>
    <row r="330" spans="1:4" x14ac:dyDescent="0.25">
      <c r="A330" s="102"/>
      <c r="B330" s="72" t="s">
        <v>2398</v>
      </c>
      <c r="C330" s="132">
        <v>3.7852567092907243E-9</v>
      </c>
      <c r="D330" s="140"/>
    </row>
    <row r="331" spans="1:4" x14ac:dyDescent="0.25">
      <c r="A331" s="102"/>
      <c r="B331" s="72" t="s">
        <v>2399</v>
      </c>
      <c r="C331" s="132">
        <v>3.7845457056789096E-9</v>
      </c>
      <c r="D331" s="140"/>
    </row>
    <row r="332" spans="1:4" x14ac:dyDescent="0.25">
      <c r="A332" s="102" t="s">
        <v>2420</v>
      </c>
      <c r="B332" s="72" t="s">
        <v>2363</v>
      </c>
      <c r="C332" s="132">
        <v>8.4316313020155817E-10</v>
      </c>
      <c r="D332" s="139" t="s">
        <v>2314</v>
      </c>
    </row>
    <row r="333" spans="1:4" x14ac:dyDescent="0.25">
      <c r="A333" s="102"/>
      <c r="B333" s="72" t="s">
        <v>2395</v>
      </c>
      <c r="C333" s="132">
        <v>8.4316313020155817E-10</v>
      </c>
      <c r="D333" s="140"/>
    </row>
    <row r="334" spans="1:4" x14ac:dyDescent="0.25">
      <c r="A334" s="102"/>
      <c r="B334" s="72" t="s">
        <v>2396</v>
      </c>
      <c r="C334" s="132">
        <v>8.2445280023177368E-10</v>
      </c>
      <c r="D334" s="140"/>
    </row>
    <row r="335" spans="1:4" x14ac:dyDescent="0.25">
      <c r="A335" s="102"/>
      <c r="B335" s="72" t="s">
        <v>2397</v>
      </c>
      <c r="C335" s="132">
        <v>9.0653272941100277E-10</v>
      </c>
      <c r="D335" s="140"/>
    </row>
    <row r="336" spans="1:4" x14ac:dyDescent="0.25">
      <c r="A336" s="102"/>
      <c r="B336" s="72" t="s">
        <v>2398</v>
      </c>
      <c r="C336" s="132">
        <v>8.4232430568785495E-10</v>
      </c>
      <c r="D336" s="140"/>
    </row>
    <row r="337" spans="1:4" x14ac:dyDescent="0.25">
      <c r="A337" s="102"/>
      <c r="B337" s="72" t="s">
        <v>2399</v>
      </c>
      <c r="C337" s="132">
        <v>8.3540236222287315E-10</v>
      </c>
      <c r="D337" s="140"/>
    </row>
    <row r="338" spans="1:4" x14ac:dyDescent="0.25">
      <c r="A338" s="102" t="s">
        <v>2421</v>
      </c>
      <c r="B338" s="72" t="s">
        <v>2363</v>
      </c>
      <c r="C338" s="132">
        <v>2.8625511453986022E-2</v>
      </c>
      <c r="D338" s="139" t="s">
        <v>2314</v>
      </c>
    </row>
    <row r="339" spans="1:4" x14ac:dyDescent="0.25">
      <c r="A339" s="102"/>
      <c r="B339" s="72" t="s">
        <v>2395</v>
      </c>
      <c r="C339" s="132">
        <v>2.8625511453986022E-2</v>
      </c>
      <c r="D339" s="140"/>
    </row>
    <row r="340" spans="1:4" x14ac:dyDescent="0.25">
      <c r="A340" s="102"/>
      <c r="B340" s="72" t="s">
        <v>2396</v>
      </c>
      <c r="C340" s="132">
        <v>2.81943101536727E-2</v>
      </c>
      <c r="D340" s="140"/>
    </row>
    <row r="341" spans="1:4" x14ac:dyDescent="0.25">
      <c r="A341" s="102"/>
      <c r="B341" s="72" t="s">
        <v>2397</v>
      </c>
      <c r="C341" s="132">
        <v>1.6342107995408701E-2</v>
      </c>
      <c r="D341" s="140"/>
    </row>
    <row r="342" spans="1:4" x14ac:dyDescent="0.25">
      <c r="A342" s="102"/>
      <c r="B342" s="72" t="s">
        <v>2398</v>
      </c>
      <c r="C342" s="132">
        <v>2.8624174957037479E-2</v>
      </c>
      <c r="D342" s="140"/>
    </row>
    <row r="343" spans="1:4" x14ac:dyDescent="0.25">
      <c r="A343" s="102"/>
      <c r="B343" s="72" t="s">
        <v>2399</v>
      </c>
      <c r="C343" s="132">
        <v>2.8551260063076681E-2</v>
      </c>
      <c r="D343" s="140"/>
    </row>
    <row r="344" spans="1:4" x14ac:dyDescent="0.25">
      <c r="A344" s="102" t="s">
        <v>2422</v>
      </c>
      <c r="B344" s="72" t="s">
        <v>2363</v>
      </c>
      <c r="C344" s="132">
        <v>2.307781505545811E-4</v>
      </c>
      <c r="D344" s="139" t="s">
        <v>2314</v>
      </c>
    </row>
    <row r="345" spans="1:4" x14ac:dyDescent="0.25">
      <c r="A345" s="102"/>
      <c r="B345" s="72" t="s">
        <v>2395</v>
      </c>
      <c r="C345" s="132">
        <v>2.307781505545811E-4</v>
      </c>
      <c r="D345" s="140"/>
    </row>
    <row r="346" spans="1:4" x14ac:dyDescent="0.25">
      <c r="A346" s="102"/>
      <c r="B346" s="72" t="s">
        <v>2396</v>
      </c>
      <c r="C346" s="132">
        <v>2.3148477178278081E-4</v>
      </c>
      <c r="D346" s="140"/>
    </row>
    <row r="347" spans="1:4" x14ac:dyDescent="0.25">
      <c r="A347" s="102"/>
      <c r="B347" s="72" t="s">
        <v>2397</v>
      </c>
      <c r="C347" s="132">
        <v>2.2950030584941499E-4</v>
      </c>
      <c r="D347" s="140"/>
    </row>
    <row r="348" spans="1:4" x14ac:dyDescent="0.25">
      <c r="A348" s="102"/>
      <c r="B348" s="72" t="s">
        <v>2398</v>
      </c>
      <c r="C348" s="132">
        <v>2.3063357461997909E-4</v>
      </c>
      <c r="D348" s="140"/>
    </row>
    <row r="349" spans="1:4" x14ac:dyDescent="0.25">
      <c r="A349" s="102"/>
      <c r="B349" s="72" t="s">
        <v>2399</v>
      </c>
      <c r="C349" s="132">
        <v>2.2951754726073769E-4</v>
      </c>
      <c r="D349" s="140"/>
    </row>
    <row r="350" spans="1:4" x14ac:dyDescent="0.25">
      <c r="A350" s="102" t="s">
        <v>2181</v>
      </c>
      <c r="B350" s="72" t="s">
        <v>2363</v>
      </c>
      <c r="C350" s="132">
        <v>2.8357041747029649E-9</v>
      </c>
      <c r="D350" s="139" t="s">
        <v>2314</v>
      </c>
    </row>
    <row r="351" spans="1:4" x14ac:dyDescent="0.25">
      <c r="A351" s="102"/>
      <c r="B351" s="72" t="s">
        <v>2395</v>
      </c>
      <c r="C351" s="132">
        <v>2.6874622105986809E-9</v>
      </c>
      <c r="D351" s="140"/>
    </row>
    <row r="352" spans="1:4" x14ac:dyDescent="0.25">
      <c r="A352" s="102"/>
      <c r="B352" s="72" t="s">
        <v>2396</v>
      </c>
      <c r="C352" s="132">
        <v>2.8097975218132561E-9</v>
      </c>
      <c r="D352" s="140"/>
    </row>
    <row r="353" spans="1:4" x14ac:dyDescent="0.25">
      <c r="A353" s="102"/>
      <c r="B353" s="72" t="s">
        <v>2397</v>
      </c>
      <c r="C353" s="132">
        <v>2.073196968561024E-9</v>
      </c>
      <c r="D353" s="140"/>
    </row>
    <row r="354" spans="1:4" x14ac:dyDescent="0.25">
      <c r="A354" s="102"/>
      <c r="B354" s="72" t="s">
        <v>2398</v>
      </c>
      <c r="C354" s="132">
        <v>2.8355931387052391E-9</v>
      </c>
      <c r="D354" s="140"/>
    </row>
    <row r="355" spans="1:4" x14ac:dyDescent="0.25">
      <c r="A355" s="102"/>
      <c r="B355" s="72" t="s">
        <v>2399</v>
      </c>
      <c r="C355" s="132">
        <v>2.8338704075321879E-9</v>
      </c>
      <c r="D355" s="140"/>
    </row>
    <row r="356" spans="1:4" x14ac:dyDescent="0.25">
      <c r="A356" s="102" t="s">
        <v>2423</v>
      </c>
      <c r="B356" s="72" t="s">
        <v>2363</v>
      </c>
      <c r="C356" s="132">
        <v>1.0863223276140361E-6</v>
      </c>
      <c r="D356" s="139" t="s">
        <v>2314</v>
      </c>
    </row>
    <row r="357" spans="1:4" x14ac:dyDescent="0.25">
      <c r="A357" s="102"/>
      <c r="B357" s="72" t="s">
        <v>2395</v>
      </c>
      <c r="C357" s="132">
        <v>1.0863223276140361E-6</v>
      </c>
      <c r="D357" s="140"/>
    </row>
    <row r="358" spans="1:4" x14ac:dyDescent="0.25">
      <c r="A358" s="102"/>
      <c r="B358" s="72" t="s">
        <v>2396</v>
      </c>
      <c r="C358" s="132">
        <v>1.070770197941482E-6</v>
      </c>
      <c r="D358" s="140"/>
    </row>
    <row r="359" spans="1:4" x14ac:dyDescent="0.25">
      <c r="A359" s="102"/>
      <c r="B359" s="72" t="s">
        <v>2397</v>
      </c>
      <c r="C359" s="132">
        <v>6.958325529097929E-7</v>
      </c>
      <c r="D359" s="140"/>
    </row>
    <row r="360" spans="1:4" x14ac:dyDescent="0.25">
      <c r="A360" s="102"/>
      <c r="B360" s="72" t="s">
        <v>2398</v>
      </c>
      <c r="C360" s="132">
        <v>1.086245367540821E-6</v>
      </c>
      <c r="D360" s="140"/>
    </row>
    <row r="361" spans="1:4" x14ac:dyDescent="0.25">
      <c r="A361" s="102"/>
      <c r="B361" s="72" t="s">
        <v>2399</v>
      </c>
      <c r="C361" s="132">
        <v>1.0853540504889371E-6</v>
      </c>
      <c r="D361" s="140"/>
    </row>
    <row r="362" spans="1:4" x14ac:dyDescent="0.25">
      <c r="A362" s="102" t="s">
        <v>2424</v>
      </c>
      <c r="B362" s="72" t="s">
        <v>2363</v>
      </c>
      <c r="C362" s="132">
        <v>2.8856289604540598E-2</v>
      </c>
      <c r="D362" s="139" t="s">
        <v>2314</v>
      </c>
    </row>
    <row r="363" spans="1:4" x14ac:dyDescent="0.25">
      <c r="A363" s="102"/>
      <c r="B363" s="72" t="s">
        <v>2395</v>
      </c>
      <c r="C363" s="132">
        <v>2.8856289604540598E-2</v>
      </c>
      <c r="D363" s="140"/>
    </row>
    <row r="364" spans="1:4" x14ac:dyDescent="0.25">
      <c r="A364" s="102"/>
      <c r="B364" s="72" t="s">
        <v>2396</v>
      </c>
      <c r="C364" s="132">
        <v>2.842579492545548E-2</v>
      </c>
      <c r="D364" s="140"/>
    </row>
    <row r="365" spans="1:4" x14ac:dyDescent="0.25">
      <c r="A365" s="102"/>
      <c r="B365" s="72" t="s">
        <v>2397</v>
      </c>
      <c r="C365" s="132">
        <v>1.6571608301258121E-2</v>
      </c>
      <c r="D365" s="140"/>
    </row>
    <row r="366" spans="1:4" x14ac:dyDescent="0.25">
      <c r="A366" s="102"/>
      <c r="B366" s="72" t="s">
        <v>2398</v>
      </c>
      <c r="C366" s="132">
        <v>2.885480853165746E-2</v>
      </c>
      <c r="D366" s="140"/>
    </row>
    <row r="367" spans="1:4" x14ac:dyDescent="0.25">
      <c r="A367" s="102"/>
      <c r="B367" s="72" t="s">
        <v>2399</v>
      </c>
      <c r="C367" s="132">
        <v>2.878077761033742E-2</v>
      </c>
      <c r="D367" s="140"/>
    </row>
  </sheetData>
  <mergeCells count="122">
    <mergeCell ref="D362:D367"/>
    <mergeCell ref="D332:D337"/>
    <mergeCell ref="D338:D343"/>
    <mergeCell ref="D344:D349"/>
    <mergeCell ref="D350:D355"/>
    <mergeCell ref="D356:D361"/>
    <mergeCell ref="D302:D307"/>
    <mergeCell ref="D308:D313"/>
    <mergeCell ref="D314:D319"/>
    <mergeCell ref="D320:D325"/>
    <mergeCell ref="D326:D331"/>
    <mergeCell ref="D272:D277"/>
    <mergeCell ref="D278:D283"/>
    <mergeCell ref="D284:D289"/>
    <mergeCell ref="D290:D295"/>
    <mergeCell ref="D296:D301"/>
    <mergeCell ref="D242:D247"/>
    <mergeCell ref="D248:D253"/>
    <mergeCell ref="D254:D259"/>
    <mergeCell ref="D260:D265"/>
    <mergeCell ref="D266:D271"/>
    <mergeCell ref="D212:D217"/>
    <mergeCell ref="D218:D223"/>
    <mergeCell ref="D224:D229"/>
    <mergeCell ref="D230:D235"/>
    <mergeCell ref="D236:D241"/>
    <mergeCell ref="D182:D187"/>
    <mergeCell ref="D188:D193"/>
    <mergeCell ref="D194:D199"/>
    <mergeCell ref="D200:D205"/>
    <mergeCell ref="D206:D211"/>
    <mergeCell ref="D152:D157"/>
    <mergeCell ref="D158:D163"/>
    <mergeCell ref="D164:D169"/>
    <mergeCell ref="D170:D175"/>
    <mergeCell ref="D176:D181"/>
    <mergeCell ref="D122:D127"/>
    <mergeCell ref="D128:D133"/>
    <mergeCell ref="D134:D139"/>
    <mergeCell ref="D140:D145"/>
    <mergeCell ref="D146:D151"/>
    <mergeCell ref="D92:D97"/>
    <mergeCell ref="D98:D103"/>
    <mergeCell ref="D104:D109"/>
    <mergeCell ref="D110:D115"/>
    <mergeCell ref="D116:D121"/>
    <mergeCell ref="D62:D67"/>
    <mergeCell ref="D68:D73"/>
    <mergeCell ref="D74:D79"/>
    <mergeCell ref="D80:D85"/>
    <mergeCell ref="D86:D91"/>
    <mergeCell ref="D32:D37"/>
    <mergeCell ref="D38:D43"/>
    <mergeCell ref="D44:D49"/>
    <mergeCell ref="D50:D55"/>
    <mergeCell ref="D56:D61"/>
    <mergeCell ref="D2:D7"/>
    <mergeCell ref="D8:D13"/>
    <mergeCell ref="D14:D19"/>
    <mergeCell ref="D20:D25"/>
    <mergeCell ref="D26:D31"/>
    <mergeCell ref="A362:A367"/>
    <mergeCell ref="A326:A331"/>
    <mergeCell ref="A332:A337"/>
    <mergeCell ref="A338:A343"/>
    <mergeCell ref="A344:A349"/>
    <mergeCell ref="A350:A355"/>
    <mergeCell ref="A356:A361"/>
    <mergeCell ref="A320:A325"/>
    <mergeCell ref="A254:A259"/>
    <mergeCell ref="A260:A265"/>
    <mergeCell ref="A266:A271"/>
    <mergeCell ref="A272:A277"/>
    <mergeCell ref="A278:A283"/>
    <mergeCell ref="A284:A289"/>
    <mergeCell ref="A290:A295"/>
    <mergeCell ref="A296:A301"/>
    <mergeCell ref="A302:A307"/>
    <mergeCell ref="A308:A313"/>
    <mergeCell ref="A314:A319"/>
    <mergeCell ref="A248:A253"/>
    <mergeCell ref="A182:A187"/>
    <mergeCell ref="A188:A193"/>
    <mergeCell ref="A194:A199"/>
    <mergeCell ref="A200:A205"/>
    <mergeCell ref="A206:A211"/>
    <mergeCell ref="A212:A217"/>
    <mergeCell ref="A218:A223"/>
    <mergeCell ref="A224:A229"/>
    <mergeCell ref="A230:A235"/>
    <mergeCell ref="A236:A241"/>
    <mergeCell ref="A242:A247"/>
    <mergeCell ref="A176:A181"/>
    <mergeCell ref="A110:A115"/>
    <mergeCell ref="A116:A121"/>
    <mergeCell ref="A122:A127"/>
    <mergeCell ref="A128:A133"/>
    <mergeCell ref="A134:A139"/>
    <mergeCell ref="A140:A145"/>
    <mergeCell ref="A146:A151"/>
    <mergeCell ref="A152:A157"/>
    <mergeCell ref="A158:A163"/>
    <mergeCell ref="A164:A169"/>
    <mergeCell ref="A170:A175"/>
    <mergeCell ref="A104:A109"/>
    <mergeCell ref="A38:A43"/>
    <mergeCell ref="A44:A49"/>
    <mergeCell ref="A50:A55"/>
    <mergeCell ref="A56:A61"/>
    <mergeCell ref="A62:A67"/>
    <mergeCell ref="A68:A73"/>
    <mergeCell ref="A74:A79"/>
    <mergeCell ref="A80:A85"/>
    <mergeCell ref="A86:A91"/>
    <mergeCell ref="A92:A97"/>
    <mergeCell ref="A98:A103"/>
    <mergeCell ref="A32:A37"/>
    <mergeCell ref="A2:A7"/>
    <mergeCell ref="A8:A13"/>
    <mergeCell ref="A14:A19"/>
    <mergeCell ref="A20:A25"/>
    <mergeCell ref="A26:A31"/>
  </mergeCells>
  <phoneticPr fontId="4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1586-CE59-4871-88EA-281FBF7D3388}">
  <sheetPr>
    <tabColor theme="8"/>
  </sheetPr>
  <dimension ref="A1:E9"/>
  <sheetViews>
    <sheetView workbookViewId="0"/>
  </sheetViews>
  <sheetFormatPr defaultColWidth="9.140625" defaultRowHeight="15" x14ac:dyDescent="0.25"/>
  <cols>
    <col min="1" max="1" width="35.7109375" style="69" bestFit="1" customWidth="1"/>
    <col min="2" max="2" width="19.28515625" style="69" bestFit="1" customWidth="1"/>
    <col min="3" max="3" width="16.85546875" style="69" bestFit="1" customWidth="1"/>
    <col min="4" max="4" width="12" style="69" bestFit="1" customWidth="1"/>
    <col min="5" max="5" width="12.5703125" style="69" bestFit="1" customWidth="1"/>
    <col min="6" max="16384" width="9.140625" style="69"/>
  </cols>
  <sheetData>
    <row r="1" spans="1:5" x14ac:dyDescent="0.25">
      <c r="A1" s="93"/>
      <c r="B1" s="142" t="s">
        <v>2474</v>
      </c>
      <c r="C1" s="142" t="s">
        <v>2454</v>
      </c>
      <c r="D1" s="93"/>
      <c r="E1" s="93"/>
    </row>
    <row r="2" spans="1:5" ht="45" x14ac:dyDescent="0.25">
      <c r="A2" s="93"/>
      <c r="B2" s="148" t="s">
        <v>2473</v>
      </c>
      <c r="C2" s="148" t="s">
        <v>2472</v>
      </c>
      <c r="D2" s="93"/>
      <c r="E2" s="93"/>
    </row>
    <row r="3" spans="1:5" x14ac:dyDescent="0.25">
      <c r="A3" s="72" t="s">
        <v>2132</v>
      </c>
      <c r="B3" s="141" t="s">
        <v>627</v>
      </c>
      <c r="C3" s="93" t="s">
        <v>629</v>
      </c>
      <c r="D3" s="93" t="s">
        <v>2408</v>
      </c>
      <c r="E3" s="93" t="s">
        <v>2412</v>
      </c>
    </row>
    <row r="4" spans="1:5" x14ac:dyDescent="0.25">
      <c r="A4" s="72" t="s">
        <v>2363</v>
      </c>
      <c r="B4" s="132">
        <v>0.22041464913962419</v>
      </c>
      <c r="C4" s="132">
        <v>2.8357041747029649E-9</v>
      </c>
      <c r="D4" s="94">
        <v>0</v>
      </c>
      <c r="E4" s="94">
        <v>0</v>
      </c>
    </row>
    <row r="5" spans="1:5" x14ac:dyDescent="0.25">
      <c r="A5" s="72" t="s">
        <v>2395</v>
      </c>
      <c r="B5" s="132">
        <v>0.22041464913962419</v>
      </c>
      <c r="C5" s="132">
        <v>2.6874622105986809E-9</v>
      </c>
      <c r="D5" s="94">
        <f>(B5-$B$4)/$B$4</f>
        <v>0</v>
      </c>
      <c r="E5" s="94">
        <f>(C5-$C$4)/$C$4</f>
        <v>-5.2276949558679585E-2</v>
      </c>
    </row>
    <row r="6" spans="1:5" x14ac:dyDescent="0.25">
      <c r="A6" s="72" t="s">
        <v>2396</v>
      </c>
      <c r="B6" s="132">
        <v>0.21446819292379249</v>
      </c>
      <c r="C6" s="132">
        <v>2.8097975218132561E-9</v>
      </c>
      <c r="D6" s="94">
        <f>(B6-$B$4)/$B$4</f>
        <v>-2.697849820346946E-2</v>
      </c>
      <c r="E6" s="94">
        <f t="shared" ref="E6:E9" si="0">(C6-$C$4)/$C$4</f>
        <v>-9.1358799415043167E-3</v>
      </c>
    </row>
    <row r="7" spans="1:5" x14ac:dyDescent="0.25">
      <c r="A7" s="72" t="s">
        <v>2397</v>
      </c>
      <c r="B7" s="132">
        <v>0.16412018943861301</v>
      </c>
      <c r="C7" s="132">
        <v>2.073196968561024E-9</v>
      </c>
      <c r="D7" s="94">
        <f t="shared" ref="D7:D9" si="1">(B7-$B$4)/$B$4</f>
        <v>-0.25540253300201843</v>
      </c>
      <c r="E7" s="94">
        <f t="shared" si="0"/>
        <v>-0.26889518763776277</v>
      </c>
    </row>
    <row r="8" spans="1:5" x14ac:dyDescent="0.25">
      <c r="A8" s="72" t="s">
        <v>2398</v>
      </c>
      <c r="B8" s="132">
        <v>0.22039371162001739</v>
      </c>
      <c r="C8" s="132">
        <v>2.8355931387052391E-9</v>
      </c>
      <c r="D8" s="94">
        <f t="shared" si="1"/>
        <v>-9.4991506637735168E-5</v>
      </c>
      <c r="E8" s="94">
        <f t="shared" si="0"/>
        <v>-3.9156410854288459E-5</v>
      </c>
    </row>
    <row r="9" spans="1:5" x14ac:dyDescent="0.25">
      <c r="A9" s="72" t="s">
        <v>2399</v>
      </c>
      <c r="B9" s="132">
        <v>0.22001324383473619</v>
      </c>
      <c r="C9" s="132">
        <v>2.8338704075321879E-9</v>
      </c>
      <c r="D9" s="94">
        <f t="shared" si="1"/>
        <v>-1.8211371451709751E-3</v>
      </c>
      <c r="E9" s="94">
        <f t="shared" si="0"/>
        <v>-6.4667082946658105E-4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CE99-7334-4327-B0AD-DEC14887FB10}">
  <sheetPr>
    <tabColor rgb="FFC00000"/>
  </sheetPr>
  <dimension ref="A1:L84"/>
  <sheetViews>
    <sheetView workbookViewId="0">
      <selection activeCell="B11" sqref="B11"/>
    </sheetView>
  </sheetViews>
  <sheetFormatPr defaultRowHeight="15" x14ac:dyDescent="0.25"/>
  <cols>
    <col min="1" max="1" width="33.140625" bestFit="1" customWidth="1"/>
    <col min="2" max="2" width="126" style="68" customWidth="1"/>
    <col min="3" max="3" width="21" bestFit="1" customWidth="1"/>
    <col min="4" max="4" width="18" bestFit="1" customWidth="1"/>
    <col min="5" max="5" width="12.7109375" bestFit="1" customWidth="1"/>
    <col min="6" max="6" width="17.7109375" bestFit="1" customWidth="1"/>
    <col min="7" max="7" width="18.42578125" bestFit="1" customWidth="1"/>
    <col min="8" max="8" width="16.5703125" bestFit="1" customWidth="1"/>
    <col min="10" max="10" width="21.5703125" bestFit="1" customWidth="1"/>
    <col min="11" max="11" width="17.42578125" bestFit="1" customWidth="1"/>
    <col min="12" max="12" width="20.42578125" bestFit="1" customWidth="1"/>
  </cols>
  <sheetData>
    <row r="1" spans="1:12" x14ac:dyDescent="0.25">
      <c r="J1" s="100" t="s">
        <v>34</v>
      </c>
      <c r="K1" s="100"/>
      <c r="L1" s="100"/>
    </row>
    <row r="2" spans="1:12" x14ac:dyDescent="0.25">
      <c r="B2" s="10" t="s">
        <v>35</v>
      </c>
      <c r="C2" s="8" t="s">
        <v>36</v>
      </c>
      <c r="D2" s="8" t="s">
        <v>37</v>
      </c>
      <c r="E2" s="8" t="s">
        <v>38</v>
      </c>
      <c r="F2" s="8" t="s">
        <v>39</v>
      </c>
      <c r="G2" s="8" t="s">
        <v>40</v>
      </c>
      <c r="H2" s="8" t="s">
        <v>41</v>
      </c>
      <c r="J2" s="8" t="s">
        <v>42</v>
      </c>
      <c r="K2" s="8" t="s">
        <v>43</v>
      </c>
      <c r="L2" s="8" t="s">
        <v>44</v>
      </c>
    </row>
    <row r="3" spans="1:12" x14ac:dyDescent="0.25">
      <c r="A3" s="9" t="s">
        <v>45</v>
      </c>
      <c r="B3" s="109" t="s">
        <v>46</v>
      </c>
      <c r="C3">
        <v>0.28237949324170902</v>
      </c>
      <c r="D3">
        <v>10.73441173739579</v>
      </c>
      <c r="E3">
        <v>8.3124741711668532E-2</v>
      </c>
      <c r="F3">
        <v>-3.848805491888084E-2</v>
      </c>
      <c r="G3">
        <v>-7.7854560586561192E-2</v>
      </c>
      <c r="H3">
        <v>0.31136861592787718</v>
      </c>
      <c r="J3">
        <v>10.9374380357968</v>
      </c>
      <c r="K3">
        <v>16.557621653303428</v>
      </c>
      <c r="L3">
        <v>42.690124959705557</v>
      </c>
    </row>
    <row r="4" spans="1:12" x14ac:dyDescent="0.25">
      <c r="A4" s="97" t="s">
        <v>47</v>
      </c>
      <c r="B4" s="109" t="s">
        <v>48</v>
      </c>
      <c r="C4">
        <v>1.221924841375696E-4</v>
      </c>
      <c r="D4">
        <v>2.3049357205325159E-2</v>
      </c>
      <c r="E4">
        <v>3.0847134141741229E-4</v>
      </c>
      <c r="F4">
        <v>-9.6238015647335952E-6</v>
      </c>
      <c r="G4">
        <v>-2.4843309363537458E-5</v>
      </c>
      <c r="H4">
        <v>2.483805417322221E-3</v>
      </c>
      <c r="J4">
        <v>1.817455454513164E-2</v>
      </c>
      <c r="K4">
        <v>1.5995116681739491E-2</v>
      </c>
      <c r="L4">
        <v>6.9775652920614301E-2</v>
      </c>
    </row>
    <row r="5" spans="1:12" x14ac:dyDescent="0.25">
      <c r="A5" s="98"/>
      <c r="B5" s="109" t="s">
        <v>49</v>
      </c>
      <c r="C5">
        <v>0.28897671972131178</v>
      </c>
      <c r="D5">
        <v>10.845375466533911</v>
      </c>
      <c r="E5">
        <v>8.4214237038512121E-2</v>
      </c>
      <c r="F5">
        <v>-4.2303704564249887E-2</v>
      </c>
      <c r="G5">
        <v>-7.8098037135924434E-2</v>
      </c>
      <c r="H5">
        <v>0.31606856136999001</v>
      </c>
      <c r="J5">
        <v>10.532294832145221</v>
      </c>
      <c r="K5">
        <v>15.85635175439327</v>
      </c>
      <c r="L5">
        <v>41.422098897357337</v>
      </c>
    </row>
    <row r="6" spans="1:12" x14ac:dyDescent="0.25">
      <c r="A6" s="98"/>
      <c r="B6" s="109" t="s">
        <v>50</v>
      </c>
      <c r="C6">
        <v>2.2278793337151522E-3</v>
      </c>
      <c r="D6">
        <v>0.36612363303305517</v>
      </c>
      <c r="E6">
        <v>3.3930879340347431E-3</v>
      </c>
      <c r="F6">
        <v>-2.706697099537253E-2</v>
      </c>
      <c r="G6">
        <v>-4.3015026351900153E-2</v>
      </c>
      <c r="H6">
        <v>7.373000328985216E-3</v>
      </c>
      <c r="J6">
        <v>0.34925334926182477</v>
      </c>
      <c r="K6">
        <v>0.39688068333238369</v>
      </c>
      <c r="L6">
        <v>0.39370038536762869</v>
      </c>
    </row>
    <row r="7" spans="1:12" x14ac:dyDescent="0.25">
      <c r="A7" s="98"/>
      <c r="B7" s="109" t="s">
        <v>51</v>
      </c>
      <c r="C7">
        <v>4.157734818298107E-3</v>
      </c>
      <c r="D7">
        <v>0.45634370244533201</v>
      </c>
      <c r="E7">
        <v>5.0074377020474948E-3</v>
      </c>
      <c r="F7">
        <v>-3.5621097123418988E-2</v>
      </c>
      <c r="G7">
        <v>-5.6142819389362067E-2</v>
      </c>
      <c r="H7">
        <v>1.5703869380864519E-2</v>
      </c>
      <c r="J7">
        <v>0.42305304768950419</v>
      </c>
      <c r="K7">
        <v>0.4809791023306676</v>
      </c>
      <c r="L7">
        <v>0.48878800246084009</v>
      </c>
    </row>
    <row r="8" spans="1:12" x14ac:dyDescent="0.25">
      <c r="A8" s="98"/>
      <c r="B8" s="109" t="s">
        <v>52</v>
      </c>
      <c r="C8">
        <v>1.0831830764254069</v>
      </c>
      <c r="D8">
        <v>31.806292723493801</v>
      </c>
      <c r="E8">
        <v>0.65869807992272755</v>
      </c>
      <c r="F8">
        <v>-5.148833726251896E-2</v>
      </c>
      <c r="G8">
        <v>-0.18722145555001049</v>
      </c>
      <c r="H8">
        <v>6.2629919086973498</v>
      </c>
      <c r="J8">
        <v>17.113731097234531</v>
      </c>
      <c r="K8">
        <v>19.899743436200659</v>
      </c>
      <c r="L8">
        <v>29.255181827062628</v>
      </c>
    </row>
    <row r="9" spans="1:12" x14ac:dyDescent="0.25">
      <c r="A9" s="98"/>
      <c r="B9" s="109" t="s">
        <v>53</v>
      </c>
      <c r="C9">
        <v>0.1019875661461631</v>
      </c>
      <c r="D9">
        <v>0.2855998663640219</v>
      </c>
      <c r="E9">
        <v>2.6252940606760401E-2</v>
      </c>
      <c r="F9">
        <v>-5.1225787793454246E-4</v>
      </c>
      <c r="G9">
        <v>-1.108880157591067E-3</v>
      </c>
      <c r="H9">
        <v>9.3575842508898319E-2</v>
      </c>
      <c r="J9">
        <v>0.2236676875614228</v>
      </c>
      <c r="K9">
        <v>0.29965534667733862</v>
      </c>
      <c r="L9">
        <v>0.49552578895100308</v>
      </c>
    </row>
    <row r="10" spans="1:12" x14ac:dyDescent="0.25">
      <c r="A10" s="98"/>
      <c r="B10" s="109" t="s">
        <v>54</v>
      </c>
      <c r="C10">
        <v>8.2079365062194814E-6</v>
      </c>
      <c r="D10">
        <v>1.386077147506441E-3</v>
      </c>
      <c r="E10">
        <v>3.9579838749264217E-5</v>
      </c>
      <c r="F10">
        <v>-4.2950779972439763E-6</v>
      </c>
      <c r="G10">
        <v>-6.8797867047340843E-6</v>
      </c>
      <c r="H10">
        <v>1.9183340974290468E-5</v>
      </c>
      <c r="J10">
        <v>1.1424711207864849E-3</v>
      </c>
      <c r="K10">
        <v>1.545130620391599E-3</v>
      </c>
      <c r="L10">
        <v>1.908739684513205E-3</v>
      </c>
    </row>
    <row r="11" spans="1:12" x14ac:dyDescent="0.25">
      <c r="A11" s="98"/>
      <c r="B11" s="109" t="s">
        <v>55</v>
      </c>
      <c r="C11">
        <v>4.2110740578968838E-6</v>
      </c>
      <c r="D11">
        <v>2.3231943950398948E-2</v>
      </c>
      <c r="E11">
        <v>7.26918401647622E-6</v>
      </c>
      <c r="F11">
        <v>-3.4622982885397747E-5</v>
      </c>
      <c r="G11">
        <v>-1.6930390186087461E-6</v>
      </c>
      <c r="H11">
        <v>3.9443577156984336E-6</v>
      </c>
      <c r="J11">
        <v>1.254134549799845E-2</v>
      </c>
      <c r="K11">
        <v>1.5747613475204369E-2</v>
      </c>
      <c r="L11">
        <v>4.9362282747306731E-2</v>
      </c>
    </row>
    <row r="12" spans="1:12" x14ac:dyDescent="0.25">
      <c r="A12" s="98"/>
      <c r="B12" s="109" t="s">
        <v>56</v>
      </c>
      <c r="C12">
        <v>2.0075986194935169E-2</v>
      </c>
      <c r="D12">
        <v>0.27157029505564267</v>
      </c>
      <c r="E12">
        <v>1.4576141026123731E-2</v>
      </c>
      <c r="F12">
        <v>-3.5173251587211278E-3</v>
      </c>
      <c r="G12">
        <v>-1.2924403472109309E-2</v>
      </c>
      <c r="H12">
        <v>6.0381446601266667E-2</v>
      </c>
      <c r="J12">
        <v>0.24495727088944291</v>
      </c>
      <c r="K12">
        <v>0.34484426295149911</v>
      </c>
      <c r="L12">
        <v>0.42397169072835628</v>
      </c>
    </row>
    <row r="13" spans="1:12" x14ac:dyDescent="0.25">
      <c r="A13" s="98"/>
      <c r="B13" s="109" t="s">
        <v>57</v>
      </c>
      <c r="C13">
        <v>3.2948537997698597E-2</v>
      </c>
      <c r="D13">
        <v>6.8869360039021501</v>
      </c>
      <c r="E13">
        <v>9.8584552596326605E-2</v>
      </c>
      <c r="F13">
        <v>-0.58716798333134368</v>
      </c>
      <c r="G13">
        <v>-0.81929407872272275</v>
      </c>
      <c r="H13">
        <v>0.19162182624410889</v>
      </c>
      <c r="J13">
        <v>4.4461868591516964</v>
      </c>
      <c r="K13">
        <v>7.6101071520588199</v>
      </c>
      <c r="L13">
        <v>11.014702435548321</v>
      </c>
    </row>
    <row r="14" spans="1:12" x14ac:dyDescent="0.25">
      <c r="A14" s="98"/>
      <c r="B14" s="109" t="s">
        <v>58</v>
      </c>
      <c r="C14">
        <v>2.816190295274286E-3</v>
      </c>
      <c r="D14">
        <v>3.7550712110255312E-2</v>
      </c>
      <c r="E14">
        <v>1.9603940674150399E-2</v>
      </c>
      <c r="F14">
        <v>-3.8635131118024253E-5</v>
      </c>
      <c r="G14">
        <v>-6.2138382189124526E-5</v>
      </c>
      <c r="H14">
        <v>5.0535667389109582E-3</v>
      </c>
      <c r="J14">
        <v>3.3095849495117277E-2</v>
      </c>
      <c r="K14">
        <v>4.9670729270995861E-2</v>
      </c>
      <c r="L14">
        <v>3.7510943548113337E-2</v>
      </c>
    </row>
    <row r="15" spans="1:12" x14ac:dyDescent="0.25">
      <c r="A15" s="98"/>
      <c r="B15" s="109" t="s">
        <v>59</v>
      </c>
      <c r="C15">
        <v>5.5844166460806879E-4</v>
      </c>
      <c r="D15">
        <v>13.296927946637201</v>
      </c>
      <c r="E15">
        <v>4.4805328914658812E-2</v>
      </c>
      <c r="F15">
        <v>-1.5079439044024539E-4</v>
      </c>
      <c r="G15">
        <v>-1.8858342931122251E-4</v>
      </c>
      <c r="H15">
        <v>6.2537043145562956E-3</v>
      </c>
      <c r="J15">
        <v>17.038478429397511</v>
      </c>
      <c r="K15">
        <v>39.145534316719633</v>
      </c>
      <c r="L15">
        <v>45.504915337377717</v>
      </c>
    </row>
    <row r="16" spans="1:12" x14ac:dyDescent="0.25">
      <c r="A16" s="98"/>
      <c r="B16" s="109" t="s">
        <v>60</v>
      </c>
      <c r="C16">
        <v>1.8776131253247211E-3</v>
      </c>
      <c r="D16">
        <v>4.2289846489253213E-2</v>
      </c>
      <c r="E16">
        <v>1.219161234124805E-2</v>
      </c>
      <c r="F16">
        <v>-5.3676199993458052E-5</v>
      </c>
      <c r="G16">
        <v>-1.9040712477990309E-4</v>
      </c>
      <c r="H16">
        <v>5.8510926327961996E-3</v>
      </c>
      <c r="J16">
        <v>3.3639942589301843E-2</v>
      </c>
      <c r="K16">
        <v>4.4801477156734347E-2</v>
      </c>
      <c r="L16">
        <v>5.912341684793198E-2</v>
      </c>
    </row>
    <row r="17" spans="1:12" x14ac:dyDescent="0.25">
      <c r="A17" s="98"/>
      <c r="B17" s="109" t="s">
        <v>61</v>
      </c>
      <c r="C17">
        <v>4.243983452043918E-8</v>
      </c>
      <c r="D17">
        <v>2.98367988746247E-5</v>
      </c>
      <c r="E17">
        <v>4.0716986537510163E-8</v>
      </c>
      <c r="F17">
        <v>-2.155761351698774E-8</v>
      </c>
      <c r="G17">
        <v>-7.7962792203826906E-8</v>
      </c>
      <c r="H17">
        <v>9.0989072144754587E-8</v>
      </c>
      <c r="J17">
        <v>2.4583911580801151E-5</v>
      </c>
      <c r="K17">
        <v>1.4316166851784781E-5</v>
      </c>
      <c r="L17">
        <v>8.9797350250256838E-5</v>
      </c>
    </row>
    <row r="18" spans="1:12" x14ac:dyDescent="0.25">
      <c r="A18" s="98"/>
      <c r="B18" s="109" t="s">
        <v>62</v>
      </c>
      <c r="C18">
        <v>5.0425107752675942E-5</v>
      </c>
      <c r="D18">
        <v>5.4687866190650291E-3</v>
      </c>
      <c r="E18">
        <v>1.360511670197357E-4</v>
      </c>
      <c r="F18">
        <v>-3.8397258318535137E-6</v>
      </c>
      <c r="G18">
        <v>-9.5524058879979108E-6</v>
      </c>
      <c r="H18">
        <v>8.5203016352561659E-4</v>
      </c>
      <c r="J18">
        <v>1.6302810375464459E-2</v>
      </c>
      <c r="K18">
        <v>2.3002913657812998E-2</v>
      </c>
      <c r="L18">
        <v>5.0628862206819808E-2</v>
      </c>
    </row>
    <row r="19" spans="1:12" x14ac:dyDescent="0.25">
      <c r="A19" s="98"/>
      <c r="B19" s="109" t="s">
        <v>63</v>
      </c>
      <c r="C19">
        <v>1.9981686552024571E-4</v>
      </c>
      <c r="D19">
        <v>5.8761305507387092E-3</v>
      </c>
      <c r="E19">
        <v>2.3179712673173161E-4</v>
      </c>
      <c r="F19">
        <v>-1.5316737835006221E-5</v>
      </c>
      <c r="G19">
        <v>-4.9579958889395648E-5</v>
      </c>
      <c r="H19">
        <v>3.0628606539620002E-3</v>
      </c>
      <c r="J19">
        <v>8.7962530644622675E-3</v>
      </c>
      <c r="K19">
        <v>1.0081673703621201E-2</v>
      </c>
      <c r="L19">
        <v>2.3626637724741752E-2</v>
      </c>
    </row>
    <row r="20" spans="1:12" x14ac:dyDescent="0.25">
      <c r="A20" s="98"/>
      <c r="B20" s="109" t="s">
        <v>64</v>
      </c>
      <c r="C20">
        <v>2.3170554118060301E-4</v>
      </c>
      <c r="D20">
        <v>5.9969419639927237E-3</v>
      </c>
      <c r="E20">
        <v>2.4207034895991819E-4</v>
      </c>
      <c r="F20">
        <v>-1.5590871100340689E-5</v>
      </c>
      <c r="G20">
        <v>-5.0124367964445633E-5</v>
      </c>
      <c r="H20">
        <v>3.1353863018635931E-3</v>
      </c>
      <c r="J20">
        <v>9.7206012587401046E-3</v>
      </c>
      <c r="K20">
        <v>1.1489849749441779E-2</v>
      </c>
      <c r="L20">
        <v>2.6558110491768719E-2</v>
      </c>
    </row>
    <row r="21" spans="1:12" x14ac:dyDescent="0.25">
      <c r="A21" s="99"/>
      <c r="B21" s="109" t="s">
        <v>65</v>
      </c>
      <c r="C21">
        <v>1.8280457969420519E-4</v>
      </c>
      <c r="D21">
        <v>0.75675118489057325</v>
      </c>
      <c r="E21">
        <v>1.6928361494337239E-3</v>
      </c>
      <c r="F21">
        <v>-5.9001803046280623E-5</v>
      </c>
      <c r="G21">
        <v>-2.3923762390440489E-4</v>
      </c>
      <c r="H21">
        <v>4.4761349156771982E-4</v>
      </c>
      <c r="J21">
        <v>0.79247367704595151</v>
      </c>
      <c r="K21">
        <v>1.46189706311178</v>
      </c>
      <c r="L21">
        <v>3.355721727275076E-2</v>
      </c>
    </row>
    <row r="22" spans="1:12" x14ac:dyDescent="0.25">
      <c r="A22" s="97" t="s">
        <v>66</v>
      </c>
      <c r="B22" s="110" t="s">
        <v>67</v>
      </c>
      <c r="C22">
        <v>2.5902307549666741E-11</v>
      </c>
      <c r="D22">
        <v>4.8898604492612471E-9</v>
      </c>
      <c r="E22">
        <v>6.5395147158151258E-11</v>
      </c>
      <c r="F22">
        <v>-2.040124999357139E-12</v>
      </c>
      <c r="G22">
        <v>-5.2659339900451902E-12</v>
      </c>
      <c r="H22">
        <v>5.2651464164718809E-10</v>
      </c>
      <c r="J22">
        <v>3.8550338859158253E-9</v>
      </c>
      <c r="K22">
        <v>3.3921467869204749E-9</v>
      </c>
      <c r="L22">
        <v>1.4804963594396229E-8</v>
      </c>
    </row>
    <row r="23" spans="1:12" x14ac:dyDescent="0.25">
      <c r="A23" s="98"/>
      <c r="B23" s="110" t="s">
        <v>68</v>
      </c>
      <c r="C23">
        <v>2.2102268882863629E-14</v>
      </c>
      <c r="D23">
        <v>8.2966353179368075E-13</v>
      </c>
      <c r="E23">
        <v>6.4414084935871574E-15</v>
      </c>
      <c r="F23">
        <v>-3.235453388991076E-15</v>
      </c>
      <c r="G23">
        <v>-5.9744716672367803E-15</v>
      </c>
      <c r="H23">
        <v>2.417521066584275E-14</v>
      </c>
      <c r="J23">
        <v>8.0570615059982772E-13</v>
      </c>
      <c r="K23">
        <v>1.2129850691436859E-12</v>
      </c>
      <c r="L23">
        <v>3.168749305258866E-12</v>
      </c>
    </row>
    <row r="24" spans="1:12" x14ac:dyDescent="0.25">
      <c r="A24" s="98"/>
      <c r="B24" s="110" t="s">
        <v>69</v>
      </c>
      <c r="C24">
        <v>8.0935247442074989E-10</v>
      </c>
      <c r="D24">
        <v>3.0366632472215738E-8</v>
      </c>
      <c r="E24">
        <v>2.358481287433846E-10</v>
      </c>
      <c r="F24">
        <v>-1.1845659383265E-10</v>
      </c>
      <c r="G24">
        <v>-2.186741212024584E-10</v>
      </c>
      <c r="H24">
        <v>8.8519192890867532E-10</v>
      </c>
      <c r="J24">
        <v>2.9490039255011072E-8</v>
      </c>
      <c r="K24">
        <v>4.4397930194712363E-8</v>
      </c>
      <c r="L24">
        <v>1.1597970523686409E-7</v>
      </c>
    </row>
    <row r="25" spans="1:12" x14ac:dyDescent="0.25">
      <c r="A25" s="98"/>
      <c r="B25" s="110" t="s">
        <v>70</v>
      </c>
      <c r="C25">
        <v>1.5430839959402111E-12</v>
      </c>
      <c r="D25">
        <v>2.5338585584574568E-10</v>
      </c>
      <c r="E25">
        <v>2.3495861613858298E-12</v>
      </c>
      <c r="F25">
        <v>-1.8724281349373361E-11</v>
      </c>
      <c r="G25">
        <v>-2.9757781963916761E-11</v>
      </c>
      <c r="H25">
        <v>5.1067597210534254E-12</v>
      </c>
      <c r="J25">
        <v>2.416996524708255E-10</v>
      </c>
      <c r="K25">
        <v>2.746630064433608E-10</v>
      </c>
      <c r="L25">
        <v>2.7249781092310338E-10</v>
      </c>
    </row>
    <row r="26" spans="1:12" x14ac:dyDescent="0.25">
      <c r="A26" s="98"/>
      <c r="B26" s="110" t="s">
        <v>71</v>
      </c>
      <c r="C26">
        <v>4.371010681286584E-13</v>
      </c>
      <c r="D26">
        <v>4.7977981803900502E-11</v>
      </c>
      <c r="E26">
        <v>5.2633024359583328E-13</v>
      </c>
      <c r="F26">
        <v>-3.7431964233965847E-12</v>
      </c>
      <c r="G26">
        <v>-5.9002306463986068E-12</v>
      </c>
      <c r="H26">
        <v>1.6504357289289631E-12</v>
      </c>
      <c r="J26">
        <v>4.4479965171403917E-11</v>
      </c>
      <c r="K26">
        <v>5.0570861259242028E-11</v>
      </c>
      <c r="L26">
        <v>5.138645138131526E-11</v>
      </c>
    </row>
    <row r="27" spans="1:12" x14ac:dyDescent="0.25">
      <c r="A27" s="98"/>
      <c r="B27" s="110" t="s">
        <v>72</v>
      </c>
      <c r="C27">
        <v>1.235071611110941E-11</v>
      </c>
      <c r="D27">
        <v>3.6270972484814008E-10</v>
      </c>
      <c r="E27">
        <v>7.5104163637671625E-12</v>
      </c>
      <c r="F27">
        <v>-5.8699542481923287E-13</v>
      </c>
      <c r="G27">
        <v>-2.1343970900399221E-12</v>
      </c>
      <c r="H27">
        <v>7.1404529725610889E-11</v>
      </c>
      <c r="J27">
        <v>1.952004520635007E-10</v>
      </c>
      <c r="K27">
        <v>2.2695679072867641E-10</v>
      </c>
      <c r="L27">
        <v>3.3369167158418799E-10</v>
      </c>
    </row>
    <row r="28" spans="1:12" x14ac:dyDescent="0.25">
      <c r="A28" s="98"/>
      <c r="B28" s="110" t="s">
        <v>73</v>
      </c>
      <c r="C28">
        <v>5.4970432323121034E-12</v>
      </c>
      <c r="D28">
        <v>9.2844715628344328E-10</v>
      </c>
      <c r="E28">
        <v>2.6508471353315429E-11</v>
      </c>
      <c r="F28">
        <v>-2.8767698501978169E-12</v>
      </c>
      <c r="G28">
        <v>-4.607383115903111E-12</v>
      </c>
      <c r="H28">
        <v>1.284737265719908E-11</v>
      </c>
      <c r="J28">
        <v>7.6526946069658654E-10</v>
      </c>
      <c r="K28">
        <v>1.034986963429354E-9</v>
      </c>
      <c r="L28">
        <v>1.2788810497107779E-9</v>
      </c>
    </row>
    <row r="29" spans="1:12" x14ac:dyDescent="0.25">
      <c r="A29" s="98"/>
      <c r="B29" s="110" t="s">
        <v>74</v>
      </c>
      <c r="C29">
        <v>7.1609480343573419E-15</v>
      </c>
      <c r="D29">
        <v>3.9470643500249893E-11</v>
      </c>
      <c r="E29">
        <v>1.2354390250593551E-14</v>
      </c>
      <c r="F29">
        <v>-5.8877793114309742E-14</v>
      </c>
      <c r="G29">
        <v>-2.8765205333527199E-15</v>
      </c>
      <c r="H29">
        <v>6.7065370505616714E-15</v>
      </c>
      <c r="J29">
        <v>2.1307725650491739E-11</v>
      </c>
      <c r="K29">
        <v>2.6755116176740439E-11</v>
      </c>
      <c r="L29">
        <v>8.3865249524029782E-11</v>
      </c>
    </row>
    <row r="30" spans="1:12" x14ac:dyDescent="0.25">
      <c r="A30" s="98"/>
      <c r="B30" s="110" t="s">
        <v>75</v>
      </c>
      <c r="C30">
        <v>4.9546111134022451E-12</v>
      </c>
      <c r="D30">
        <v>1.181513460251315E-7</v>
      </c>
      <c r="E30">
        <v>3.9730163945572289E-10</v>
      </c>
      <c r="F30">
        <v>-1.3384326354538709E-12</v>
      </c>
      <c r="G30">
        <v>-1.6737004603900279E-12</v>
      </c>
      <c r="H30">
        <v>5.5505299884136048E-11</v>
      </c>
      <c r="J30">
        <v>1.513155921045375E-7</v>
      </c>
      <c r="K30">
        <v>3.4749931751785791E-7</v>
      </c>
      <c r="L30">
        <v>4.0387822846158469E-7</v>
      </c>
    </row>
    <row r="31" spans="1:12" x14ac:dyDescent="0.25">
      <c r="A31" s="98"/>
      <c r="B31" s="110" t="s">
        <v>76</v>
      </c>
      <c r="C31">
        <v>2.9887978350479239E-11</v>
      </c>
      <c r="D31">
        <v>7.7359703730984243E-10</v>
      </c>
      <c r="E31">
        <v>3.1226222917863468E-11</v>
      </c>
      <c r="F31">
        <v>-2.0112007180788071E-12</v>
      </c>
      <c r="G31">
        <v>-6.4660000694927819E-12</v>
      </c>
      <c r="H31">
        <v>4.044592064862458E-10</v>
      </c>
      <c r="J31">
        <v>1.2537608853222209E-9</v>
      </c>
      <c r="K31">
        <v>1.481887405190386E-9</v>
      </c>
      <c r="L31">
        <v>3.425351464407822E-9</v>
      </c>
    </row>
    <row r="32" spans="1:12" x14ac:dyDescent="0.25">
      <c r="A32" s="98"/>
      <c r="B32" s="110" t="s">
        <v>77</v>
      </c>
      <c r="C32">
        <v>1.1041396196800129E-16</v>
      </c>
      <c r="D32">
        <v>4.5707769842265391E-13</v>
      </c>
      <c r="E32">
        <v>1.022472995667292E-15</v>
      </c>
      <c r="F32">
        <v>-3.5637087694920897E-17</v>
      </c>
      <c r="G32">
        <v>-1.4449951938448819E-16</v>
      </c>
      <c r="H32">
        <v>2.703585387028975E-16</v>
      </c>
      <c r="J32">
        <v>4.7865408287015523E-13</v>
      </c>
      <c r="K32">
        <v>8.8298579279342939E-13</v>
      </c>
      <c r="L32">
        <v>2.026855846775554E-14</v>
      </c>
    </row>
    <row r="33" spans="1:12" x14ac:dyDescent="0.25">
      <c r="A33" s="98"/>
      <c r="B33" s="110" t="s">
        <v>78</v>
      </c>
      <c r="C33">
        <v>2.467861867700492E-12</v>
      </c>
      <c r="D33">
        <v>1.0216141169179961E-8</v>
      </c>
      <c r="E33">
        <v>2.2853288404704249E-11</v>
      </c>
      <c r="F33">
        <v>-7.9652435462537973E-13</v>
      </c>
      <c r="G33">
        <v>-3.2297079774510028E-12</v>
      </c>
      <c r="H33">
        <v>6.0427822385856066E-12</v>
      </c>
      <c r="J33">
        <v>1.069839482145145E-8</v>
      </c>
      <c r="K33">
        <v>1.973561068651535E-8</v>
      </c>
      <c r="L33">
        <v>4.530224408605857E-10</v>
      </c>
    </row>
    <row r="34" spans="1:12" x14ac:dyDescent="0.25">
      <c r="A34" s="98"/>
      <c r="B34" s="111" t="s">
        <v>79</v>
      </c>
      <c r="C34">
        <v>2.6816289392826288E-7</v>
      </c>
      <c r="D34">
        <v>1.006580292944104E-5</v>
      </c>
      <c r="E34">
        <v>7.8150991662175514E-8</v>
      </c>
      <c r="F34">
        <v>-3.9289452528747063E-8</v>
      </c>
      <c r="G34">
        <v>-7.2478125901345162E-8</v>
      </c>
      <c r="H34">
        <v>2.9330713929918069E-7</v>
      </c>
      <c r="J34">
        <v>9.7754564933028078E-6</v>
      </c>
      <c r="K34">
        <v>1.4716013985399389E-5</v>
      </c>
      <c r="L34">
        <v>3.8445454675073011E-5</v>
      </c>
    </row>
    <row r="35" spans="1:12" x14ac:dyDescent="0.25">
      <c r="A35" s="98"/>
      <c r="B35" s="111" t="s">
        <v>80</v>
      </c>
      <c r="C35">
        <v>6.6649855552930966E-8</v>
      </c>
      <c r="D35">
        <v>9.0157735412163635E-7</v>
      </c>
      <c r="E35">
        <v>4.8390098290810303E-8</v>
      </c>
      <c r="F35">
        <v>-1.1677813278705571E-8</v>
      </c>
      <c r="G35">
        <v>-4.2908826935349898E-8</v>
      </c>
      <c r="H35">
        <v>2.0046007540208171E-7</v>
      </c>
      <c r="J35">
        <v>8.1311588322672723E-7</v>
      </c>
      <c r="K35">
        <v>1.1446732460927189E-6</v>
      </c>
      <c r="L35">
        <v>1.407183617161616E-6</v>
      </c>
    </row>
    <row r="36" spans="1:12" x14ac:dyDescent="0.25">
      <c r="A36" s="98"/>
      <c r="B36" s="111" t="s">
        <v>81</v>
      </c>
      <c r="C36">
        <v>7.5115733366373507E-9</v>
      </c>
      <c r="D36">
        <v>1.570264953301541E-6</v>
      </c>
      <c r="E36">
        <v>2.2476757318862799E-8</v>
      </c>
      <c r="F36">
        <v>-1.3396119045019941E-7</v>
      </c>
      <c r="G36">
        <v>-1.869176106671742E-7</v>
      </c>
      <c r="H36">
        <v>4.369646370029889E-8</v>
      </c>
      <c r="J36">
        <v>1.013603003914351E-6</v>
      </c>
      <c r="K36">
        <v>1.735204552872216E-6</v>
      </c>
      <c r="L36">
        <v>2.5117392075323149E-6</v>
      </c>
    </row>
    <row r="37" spans="1:12" x14ac:dyDescent="0.25">
      <c r="A37" s="98"/>
      <c r="B37" s="111" t="s">
        <v>82</v>
      </c>
      <c r="C37">
        <v>2.3891634393234271E-11</v>
      </c>
      <c r="D37">
        <v>3.1857998805998798E-10</v>
      </c>
      <c r="E37">
        <v>1.6631255252837311E-10</v>
      </c>
      <c r="F37">
        <v>-3.2777693425915992E-13</v>
      </c>
      <c r="G37">
        <v>-5.2717822442819865E-13</v>
      </c>
      <c r="H37">
        <v>4.2873077926341178E-11</v>
      </c>
      <c r="J37">
        <v>2.8078577128744411E-10</v>
      </c>
      <c r="K37">
        <v>4.2140860772180202E-10</v>
      </c>
      <c r="L37">
        <v>3.182423745362137E-10</v>
      </c>
    </row>
    <row r="38" spans="1:12" x14ac:dyDescent="0.25">
      <c r="A38" s="98"/>
      <c r="B38" s="111" t="s">
        <v>83</v>
      </c>
      <c r="C38">
        <v>2.2522135098420142E-11</v>
      </c>
      <c r="D38">
        <v>1.5840487776367779E-8</v>
      </c>
      <c r="E38">
        <v>2.161581341308503E-11</v>
      </c>
      <c r="F38">
        <v>-1.144510875904249E-11</v>
      </c>
      <c r="G38">
        <v>-4.1391101287553353E-11</v>
      </c>
      <c r="H38">
        <v>4.8301423268250813E-11</v>
      </c>
      <c r="J38">
        <v>1.305168344487763E-8</v>
      </c>
      <c r="K38">
        <v>7.6004416634631796E-9</v>
      </c>
      <c r="L38">
        <v>4.7674079395293497E-8</v>
      </c>
    </row>
    <row r="39" spans="1:12" x14ac:dyDescent="0.25">
      <c r="A39" s="98"/>
      <c r="B39" s="111" t="s">
        <v>84</v>
      </c>
      <c r="C39">
        <v>3.1691362764601777E-8</v>
      </c>
      <c r="D39">
        <v>3.4374808973621368E-6</v>
      </c>
      <c r="E39">
        <v>8.5489779240778445E-8</v>
      </c>
      <c r="F39">
        <v>-2.413895295865826E-9</v>
      </c>
      <c r="G39">
        <v>-6.0061733016701446E-9</v>
      </c>
      <c r="H39">
        <v>5.3538457360013686E-7</v>
      </c>
      <c r="J39">
        <v>1.025198563650331E-5</v>
      </c>
      <c r="K39">
        <v>1.4465852349123561E-5</v>
      </c>
      <c r="L39">
        <v>3.1842590789376958E-5</v>
      </c>
    </row>
    <row r="40" spans="1:12" x14ac:dyDescent="0.25">
      <c r="A40" s="98"/>
      <c r="B40" s="111" t="s">
        <v>85</v>
      </c>
      <c r="C40">
        <v>1.8188777056803591E-10</v>
      </c>
      <c r="D40">
        <v>5.3474660375408E-9</v>
      </c>
      <c r="E40">
        <v>2.1095240238004279E-10</v>
      </c>
      <c r="F40">
        <v>-1.393871177650197E-11</v>
      </c>
      <c r="G40">
        <v>-4.5118707205009882E-11</v>
      </c>
      <c r="H40">
        <v>2.7873334127896131E-9</v>
      </c>
      <c r="J40">
        <v>8.0042017033092864E-9</v>
      </c>
      <c r="K40">
        <v>9.1736919288794388E-9</v>
      </c>
      <c r="L40">
        <v>2.1498772762427881E-8</v>
      </c>
    </row>
    <row r="41" spans="1:12" x14ac:dyDescent="0.25">
      <c r="A41" s="98"/>
      <c r="B41" s="111" t="s">
        <v>86</v>
      </c>
      <c r="C41">
        <v>4.0582615633658322E-10</v>
      </c>
      <c r="D41">
        <v>1.6799875866404921E-6</v>
      </c>
      <c r="E41">
        <v>3.7580961537261233E-9</v>
      </c>
      <c r="F41">
        <v>-1.3098399934648511E-10</v>
      </c>
      <c r="G41">
        <v>-5.3110751121570343E-10</v>
      </c>
      <c r="H41">
        <v>9.9370192536311345E-10</v>
      </c>
      <c r="J41">
        <v>1.7592915171570671E-6</v>
      </c>
      <c r="K41">
        <v>3.245411395462988E-6</v>
      </c>
      <c r="L41">
        <v>7.4497020402513486E-8</v>
      </c>
    </row>
    <row r="42" spans="1:12" x14ac:dyDescent="0.25">
      <c r="A42" s="98"/>
      <c r="B42" s="112" t="s">
        <v>87</v>
      </c>
      <c r="C42">
        <v>3.6223422021928402E-2</v>
      </c>
      <c r="D42">
        <v>8.1935663524879992E-2</v>
      </c>
      <c r="E42">
        <v>7.6916259808819049E-3</v>
      </c>
      <c r="F42">
        <v>-1.8311044908701901E-4</v>
      </c>
      <c r="G42">
        <v>-3.6887824369613912E-4</v>
      </c>
      <c r="H42">
        <v>3.9848852587212352E-2</v>
      </c>
      <c r="J42">
        <v>7.1121058520296973E-2</v>
      </c>
      <c r="K42">
        <v>9.6896345818577076E-2</v>
      </c>
      <c r="L42">
        <v>0.16168884387642099</v>
      </c>
    </row>
    <row r="43" spans="1:12" x14ac:dyDescent="0.25">
      <c r="A43" s="99"/>
      <c r="B43" s="112" t="s">
        <v>88</v>
      </c>
      <c r="C43">
        <v>4.3432996215015909E-4</v>
      </c>
      <c r="D43">
        <v>9.778053353111325E-3</v>
      </c>
      <c r="E43">
        <v>2.820547982283525E-3</v>
      </c>
      <c r="F43">
        <v>-1.241599336832151E-5</v>
      </c>
      <c r="G43">
        <v>-4.4043526294466258E-5</v>
      </c>
      <c r="H43">
        <v>1.353481227751939E-3</v>
      </c>
      <c r="J43">
        <v>7.7782801522983816E-3</v>
      </c>
      <c r="K43">
        <v>1.035890408737705E-2</v>
      </c>
      <c r="L43">
        <v>1.367070565938179E-2</v>
      </c>
    </row>
    <row r="44" spans="1:12" x14ac:dyDescent="0.25">
      <c r="A44" s="97" t="s">
        <v>89</v>
      </c>
      <c r="B44" s="110" t="s">
        <v>90</v>
      </c>
      <c r="C44">
        <v>8.9242252171632063E-10</v>
      </c>
      <c r="D44">
        <v>1.6603085405497841E-7</v>
      </c>
      <c r="E44">
        <v>7.8953904014532065E-10</v>
      </c>
      <c r="F44">
        <v>-1.506362661740551E-10</v>
      </c>
      <c r="G44">
        <v>-2.7771824242651061E-10</v>
      </c>
      <c r="H44">
        <v>1.9687540757724059E-9</v>
      </c>
      <c r="J44">
        <v>1.9788206142922249E-7</v>
      </c>
      <c r="K44">
        <v>4.1812291951400028E-7</v>
      </c>
      <c r="L44">
        <v>5.4056477806692565E-7</v>
      </c>
    </row>
    <row r="45" spans="1:12" x14ac:dyDescent="0.25">
      <c r="A45" s="98"/>
      <c r="B45" s="111" t="s">
        <v>91</v>
      </c>
      <c r="C45">
        <v>3.7464981272907238E-7</v>
      </c>
      <c r="D45">
        <v>1.7676620177481779E-5</v>
      </c>
      <c r="E45">
        <v>2.3866460274543152E-7</v>
      </c>
      <c r="F45">
        <v>-1.87499047043287E-7</v>
      </c>
      <c r="G45">
        <v>-3.0892888091301588E-7</v>
      </c>
      <c r="H45">
        <v>1.0767204521379169E-6</v>
      </c>
      <c r="J45">
        <v>2.3634789134425009E-5</v>
      </c>
      <c r="K45">
        <v>3.5324351027439893E-5</v>
      </c>
      <c r="L45">
        <v>7.4350956156989811E-5</v>
      </c>
    </row>
    <row r="46" spans="1:12" x14ac:dyDescent="0.25">
      <c r="A46" s="99"/>
      <c r="B46" s="112" t="s">
        <v>92</v>
      </c>
      <c r="C46">
        <v>3.6657751984078557E-2</v>
      </c>
      <c r="D46">
        <v>9.1713716877991319E-2</v>
      </c>
      <c r="E46">
        <v>1.0512173963165431E-2</v>
      </c>
      <c r="F46">
        <v>-1.955264424553405E-4</v>
      </c>
      <c r="G46">
        <v>-4.1292176999060541E-4</v>
      </c>
      <c r="H46">
        <v>4.1202333814964277E-2</v>
      </c>
      <c r="J46">
        <v>7.8899338672595368E-2</v>
      </c>
      <c r="K46">
        <v>0.1072552499059541</v>
      </c>
      <c r="L46">
        <v>0.17535954953580279</v>
      </c>
    </row>
    <row r="49" spans="2:4" x14ac:dyDescent="0.25">
      <c r="B49" s="68" t="s">
        <v>93</v>
      </c>
    </row>
    <row r="50" spans="2:4" x14ac:dyDescent="0.25">
      <c r="B50" s="68" t="s">
        <v>94</v>
      </c>
    </row>
    <row r="51" spans="2:4" x14ac:dyDescent="0.25">
      <c r="B51" s="68" t="s">
        <v>95</v>
      </c>
    </row>
    <row r="52" spans="2:4" x14ac:dyDescent="0.25">
      <c r="B52" s="68" t="s">
        <v>96</v>
      </c>
    </row>
    <row r="53" spans="2:4" x14ac:dyDescent="0.25">
      <c r="B53" s="68" t="s">
        <v>97</v>
      </c>
    </row>
    <row r="54" spans="2:4" x14ac:dyDescent="0.25">
      <c r="B54" s="68" t="s">
        <v>98</v>
      </c>
    </row>
    <row r="57" spans="2:4" x14ac:dyDescent="0.25">
      <c r="B57" s="113" t="s">
        <v>99</v>
      </c>
      <c r="C57" s="12"/>
      <c r="D57" s="12"/>
    </row>
    <row r="58" spans="2:4" x14ac:dyDescent="0.25">
      <c r="B58" s="68" t="s">
        <v>2457</v>
      </c>
      <c r="C58" s="11">
        <v>4.8900000000000002E-3</v>
      </c>
      <c r="D58" t="s">
        <v>100</v>
      </c>
    </row>
    <row r="59" spans="2:4" x14ac:dyDescent="0.25">
      <c r="B59" s="68" t="s">
        <v>101</v>
      </c>
      <c r="C59" s="11">
        <v>9.8200000000000006E-3</v>
      </c>
      <c r="D59" t="s">
        <v>100</v>
      </c>
    </row>
    <row r="60" spans="2:4" x14ac:dyDescent="0.25">
      <c r="B60" s="68" t="s">
        <v>102</v>
      </c>
      <c r="C60" s="11">
        <v>1.0200000000000001E-2</v>
      </c>
      <c r="D60" t="s">
        <v>100</v>
      </c>
    </row>
    <row r="61" spans="2:4" x14ac:dyDescent="0.25">
      <c r="B61" s="68" t="s">
        <v>103</v>
      </c>
      <c r="C61" s="11">
        <v>1.2800000000000001E-2</v>
      </c>
      <c r="D61" t="s">
        <v>100</v>
      </c>
    </row>
    <row r="62" spans="2:4" x14ac:dyDescent="0.25">
      <c r="B62" s="68" t="s">
        <v>104</v>
      </c>
      <c r="C62" s="11">
        <v>1.6899999999999998E-2</v>
      </c>
      <c r="D62" t="s">
        <v>100</v>
      </c>
    </row>
    <row r="63" spans="2:4" x14ac:dyDescent="0.25">
      <c r="B63" s="68" t="s">
        <v>105</v>
      </c>
      <c r="C63" s="11">
        <v>1.9300000000000001E-2</v>
      </c>
      <c r="D63" t="s">
        <v>100</v>
      </c>
    </row>
    <row r="64" spans="2:4" x14ac:dyDescent="0.25">
      <c r="B64" s="68" t="s">
        <v>106</v>
      </c>
      <c r="C64" s="11">
        <v>4.24E-2</v>
      </c>
      <c r="D64" t="s">
        <v>100</v>
      </c>
    </row>
    <row r="65" spans="2:4" x14ac:dyDescent="0.25">
      <c r="B65" s="68" t="s">
        <v>107</v>
      </c>
      <c r="C65" s="11">
        <v>4.7300000000000002E-2</v>
      </c>
      <c r="D65" t="s">
        <v>100</v>
      </c>
    </row>
    <row r="66" spans="2:4" x14ac:dyDescent="0.25">
      <c r="B66" s="68" t="s">
        <v>108</v>
      </c>
      <c r="C66" s="11">
        <v>5.7700000000000001E-2</v>
      </c>
      <c r="D66" t="s">
        <v>100</v>
      </c>
    </row>
    <row r="67" spans="2:4" x14ac:dyDescent="0.25">
      <c r="B67" s="68" t="s">
        <v>109</v>
      </c>
      <c r="C67" s="11">
        <v>7.1400000000000005E-2</v>
      </c>
      <c r="D67" t="s">
        <v>100</v>
      </c>
    </row>
    <row r="68" spans="2:4" x14ac:dyDescent="0.25">
      <c r="B68" s="68" t="s">
        <v>110</v>
      </c>
      <c r="C68" s="11">
        <v>9.6500000000000002E-2</v>
      </c>
      <c r="D68" t="s">
        <v>100</v>
      </c>
    </row>
    <row r="69" spans="2:4" x14ac:dyDescent="0.25">
      <c r="B69" s="68" t="s">
        <v>111</v>
      </c>
      <c r="C69" s="11">
        <v>0.109</v>
      </c>
      <c r="D69" t="s">
        <v>100</v>
      </c>
    </row>
    <row r="70" spans="2:4" x14ac:dyDescent="0.25">
      <c r="B70" s="68" t="s">
        <v>112</v>
      </c>
      <c r="C70" s="11">
        <v>0.14399999999999999</v>
      </c>
      <c r="D70" t="s">
        <v>100</v>
      </c>
    </row>
    <row r="71" spans="2:4" x14ac:dyDescent="0.25">
      <c r="B71" s="68" t="s">
        <v>113</v>
      </c>
      <c r="C71" s="11">
        <v>0.1573</v>
      </c>
      <c r="D71" t="s">
        <v>100</v>
      </c>
    </row>
    <row r="72" spans="2:4" x14ac:dyDescent="0.25">
      <c r="B72" s="68" t="s">
        <v>114</v>
      </c>
      <c r="C72" s="11">
        <v>0.17330000000000001</v>
      </c>
      <c r="D72" t="s">
        <v>100</v>
      </c>
    </row>
    <row r="73" spans="2:4" x14ac:dyDescent="0.25">
      <c r="B73" s="114" t="s">
        <v>115</v>
      </c>
      <c r="C73" s="14">
        <v>8.9</v>
      </c>
      <c r="D73" s="13" t="s">
        <v>100</v>
      </c>
    </row>
    <row r="74" spans="2:4" x14ac:dyDescent="0.25">
      <c r="C74" s="11"/>
    </row>
    <row r="75" spans="2:4" x14ac:dyDescent="0.25">
      <c r="B75" s="113" t="s">
        <v>116</v>
      </c>
      <c r="C75" s="12"/>
      <c r="D75" s="12"/>
    </row>
    <row r="76" spans="2:4" x14ac:dyDescent="0.25">
      <c r="B76" s="68" t="s">
        <v>117</v>
      </c>
      <c r="C76">
        <v>8.3124741711668532E-2</v>
      </c>
      <c r="D76" t="s">
        <v>118</v>
      </c>
    </row>
    <row r="77" spans="2:4" x14ac:dyDescent="0.25">
      <c r="B77" s="108" t="s">
        <v>119</v>
      </c>
    </row>
    <row r="78" spans="2:4" x14ac:dyDescent="0.25">
      <c r="B78" s="115" t="s">
        <v>120</v>
      </c>
      <c r="C78">
        <v>1</v>
      </c>
    </row>
    <row r="79" spans="2:4" x14ac:dyDescent="0.25">
      <c r="B79" s="115" t="s">
        <v>121</v>
      </c>
      <c r="C79">
        <v>2.0620346753409176</v>
      </c>
    </row>
    <row r="80" spans="2:4" x14ac:dyDescent="0.25">
      <c r="B80" s="115" t="s">
        <v>122</v>
      </c>
      <c r="C80">
        <v>2.5212539543290613</v>
      </c>
    </row>
    <row r="81" spans="2:3" x14ac:dyDescent="0.25">
      <c r="B81" s="115" t="s">
        <v>123</v>
      </c>
      <c r="C81">
        <v>3.2075514382829895</v>
      </c>
    </row>
    <row r="82" spans="2:3" x14ac:dyDescent="0.25">
      <c r="B82" s="115" t="s">
        <v>124</v>
      </c>
      <c r="C82">
        <v>3.5636863732567683</v>
      </c>
    </row>
    <row r="83" spans="2:3" x14ac:dyDescent="0.25">
      <c r="B83" s="115" t="s">
        <v>125</v>
      </c>
      <c r="C83">
        <v>3.6255519352892702</v>
      </c>
    </row>
    <row r="84" spans="2:3" x14ac:dyDescent="0.25">
      <c r="B84" s="115" t="s">
        <v>126</v>
      </c>
      <c r="C84">
        <v>5.6383346730233201</v>
      </c>
    </row>
  </sheetData>
  <mergeCells count="4">
    <mergeCell ref="A4:A21"/>
    <mergeCell ref="A22:A43"/>
    <mergeCell ref="A44:A46"/>
    <mergeCell ref="J1:L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8A99-C085-4DCA-8024-847400D33B1B}">
  <sheetPr>
    <tabColor theme="8"/>
  </sheetPr>
  <dimension ref="A1:A95"/>
  <sheetViews>
    <sheetView workbookViewId="0"/>
  </sheetViews>
  <sheetFormatPr defaultRowHeight="15" x14ac:dyDescent="0.25"/>
  <sheetData>
    <row r="1" spans="1:1" x14ac:dyDescent="0.25">
      <c r="A1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  <row r="5" spans="1:1" x14ac:dyDescent="0.25">
      <c r="A5" t="s">
        <v>130</v>
      </c>
    </row>
    <row r="7" spans="1:1" x14ac:dyDescent="0.25">
      <c r="A7" t="s">
        <v>131</v>
      </c>
    </row>
    <row r="8" spans="1:1" x14ac:dyDescent="0.25">
      <c r="A8" t="s">
        <v>132</v>
      </c>
    </row>
    <row r="10" spans="1:1" x14ac:dyDescent="0.25">
      <c r="A10" t="s">
        <v>133</v>
      </c>
    </row>
    <row r="11" spans="1:1" x14ac:dyDescent="0.25">
      <c r="A11" t="s">
        <v>134</v>
      </c>
    </row>
    <row r="13" spans="1:1" x14ac:dyDescent="0.25">
      <c r="A13" t="s">
        <v>135</v>
      </c>
    </row>
    <row r="14" spans="1:1" x14ac:dyDescent="0.25">
      <c r="A14" t="s">
        <v>136</v>
      </c>
    </row>
    <row r="17" spans="1:1" x14ac:dyDescent="0.25">
      <c r="A17" t="s">
        <v>137</v>
      </c>
    </row>
    <row r="19" spans="1:1" x14ac:dyDescent="0.25">
      <c r="A19" t="s">
        <v>262</v>
      </c>
    </row>
    <row r="20" spans="1:1" x14ac:dyDescent="0.25">
      <c r="A20" t="s">
        <v>139</v>
      </c>
    </row>
    <row r="21" spans="1:1" x14ac:dyDescent="0.25">
      <c r="A21" t="s">
        <v>263</v>
      </c>
    </row>
    <row r="22" spans="1:1" x14ac:dyDescent="0.25">
      <c r="A22" t="s">
        <v>138</v>
      </c>
    </row>
    <row r="23" spans="1:1" x14ac:dyDescent="0.25">
      <c r="A23" t="s">
        <v>143</v>
      </c>
    </row>
    <row r="24" spans="1:1" x14ac:dyDescent="0.25">
      <c r="A24" t="s">
        <v>264</v>
      </c>
    </row>
    <row r="25" spans="1:1" x14ac:dyDescent="0.25">
      <c r="A25" t="s">
        <v>265</v>
      </c>
    </row>
    <row r="27" spans="1:1" x14ac:dyDescent="0.25">
      <c r="A27" t="s">
        <v>266</v>
      </c>
    </row>
    <row r="28" spans="1:1" x14ac:dyDescent="0.25">
      <c r="A28" t="s">
        <v>267</v>
      </c>
    </row>
    <row r="29" spans="1:1" x14ac:dyDescent="0.25">
      <c r="A29" t="s">
        <v>266</v>
      </c>
    </row>
    <row r="31" spans="1:1" x14ac:dyDescent="0.25">
      <c r="A31" t="s">
        <v>268</v>
      </c>
    </row>
    <row r="32" spans="1:1" x14ac:dyDescent="0.25">
      <c r="A32" t="s">
        <v>269</v>
      </c>
    </row>
    <row r="33" spans="1:1" x14ac:dyDescent="0.25">
      <c r="A33" t="s">
        <v>270</v>
      </c>
    </row>
    <row r="34" spans="1:1" x14ac:dyDescent="0.25">
      <c r="A34" t="s">
        <v>271</v>
      </c>
    </row>
    <row r="35" spans="1:1" x14ac:dyDescent="0.25">
      <c r="A35" t="s">
        <v>272</v>
      </c>
    </row>
    <row r="37" spans="1:1" x14ac:dyDescent="0.25">
      <c r="A37" t="s">
        <v>273</v>
      </c>
    </row>
    <row r="39" spans="1:1" x14ac:dyDescent="0.25">
      <c r="A39" t="s">
        <v>274</v>
      </c>
    </row>
    <row r="40" spans="1:1" x14ac:dyDescent="0.25">
      <c r="A40" t="s">
        <v>275</v>
      </c>
    </row>
    <row r="42" spans="1:1" x14ac:dyDescent="0.25">
      <c r="A42" t="s">
        <v>276</v>
      </c>
    </row>
    <row r="44" spans="1:1" x14ac:dyDescent="0.25">
      <c r="A44" t="s">
        <v>266</v>
      </c>
    </row>
    <row r="45" spans="1:1" x14ac:dyDescent="0.25">
      <c r="A45" t="s">
        <v>277</v>
      </c>
    </row>
    <row r="46" spans="1:1" x14ac:dyDescent="0.25">
      <c r="A46" t="s">
        <v>266</v>
      </c>
    </row>
    <row r="47" spans="1:1" x14ac:dyDescent="0.25">
      <c r="A47" t="s">
        <v>278</v>
      </c>
    </row>
    <row r="48" spans="1:1" x14ac:dyDescent="0.25">
      <c r="A48" t="s">
        <v>279</v>
      </c>
    </row>
    <row r="50" spans="1:1" x14ac:dyDescent="0.25">
      <c r="A50" t="s">
        <v>280</v>
      </c>
    </row>
    <row r="51" spans="1:1" x14ac:dyDescent="0.25">
      <c r="A51" t="s">
        <v>281</v>
      </c>
    </row>
    <row r="52" spans="1:1" x14ac:dyDescent="0.25">
      <c r="A52" t="s">
        <v>282</v>
      </c>
    </row>
    <row r="53" spans="1:1" x14ac:dyDescent="0.25">
      <c r="A53" t="s">
        <v>283</v>
      </c>
    </row>
    <row r="54" spans="1:1" x14ac:dyDescent="0.25">
      <c r="A54" t="s">
        <v>284</v>
      </c>
    </row>
    <row r="55" spans="1:1" x14ac:dyDescent="0.25">
      <c r="A55" t="s">
        <v>285</v>
      </c>
    </row>
    <row r="56" spans="1:1" x14ac:dyDescent="0.25">
      <c r="A56" t="s">
        <v>286</v>
      </c>
    </row>
    <row r="57" spans="1:1" x14ac:dyDescent="0.25">
      <c r="A57" t="s">
        <v>287</v>
      </c>
    </row>
    <row r="58" spans="1:1" x14ac:dyDescent="0.25">
      <c r="A58" t="s">
        <v>288</v>
      </c>
    </row>
    <row r="59" spans="1:1" x14ac:dyDescent="0.25">
      <c r="A59" t="s">
        <v>289</v>
      </c>
    </row>
    <row r="60" spans="1:1" x14ac:dyDescent="0.25">
      <c r="A60" t="s">
        <v>290</v>
      </c>
    </row>
    <row r="61" spans="1:1" x14ac:dyDescent="0.25">
      <c r="A61" t="s">
        <v>291</v>
      </c>
    </row>
    <row r="62" spans="1:1" x14ac:dyDescent="0.25">
      <c r="A62" t="s">
        <v>292</v>
      </c>
    </row>
    <row r="63" spans="1:1" x14ac:dyDescent="0.25">
      <c r="A63" t="s">
        <v>226</v>
      </c>
    </row>
    <row r="65" spans="1:1" x14ac:dyDescent="0.25">
      <c r="A65" t="s">
        <v>293</v>
      </c>
    </row>
    <row r="66" spans="1:1" x14ac:dyDescent="0.25">
      <c r="A66" t="s">
        <v>294</v>
      </c>
    </row>
    <row r="68" spans="1:1" x14ac:dyDescent="0.25">
      <c r="A68" t="s">
        <v>295</v>
      </c>
    </row>
    <row r="69" spans="1:1" x14ac:dyDescent="0.25">
      <c r="A69" t="s">
        <v>296</v>
      </c>
    </row>
    <row r="70" spans="1:1" x14ac:dyDescent="0.25">
      <c r="A70" t="s">
        <v>297</v>
      </c>
    </row>
    <row r="71" spans="1:1" x14ac:dyDescent="0.25">
      <c r="A71" t="s">
        <v>298</v>
      </c>
    </row>
    <row r="73" spans="1:1" x14ac:dyDescent="0.25">
      <c r="A73" t="s">
        <v>299</v>
      </c>
    </row>
    <row r="74" spans="1:1" x14ac:dyDescent="0.25">
      <c r="A74" t="s">
        <v>300</v>
      </c>
    </row>
    <row r="75" spans="1:1" x14ac:dyDescent="0.25">
      <c r="A75" t="s">
        <v>301</v>
      </c>
    </row>
    <row r="78" spans="1:1" x14ac:dyDescent="0.25">
      <c r="A78" t="s">
        <v>302</v>
      </c>
    </row>
    <row r="80" spans="1:1" x14ac:dyDescent="0.25">
      <c r="A80" t="s">
        <v>303</v>
      </c>
    </row>
    <row r="81" spans="1:1" x14ac:dyDescent="0.25">
      <c r="A81" t="s">
        <v>304</v>
      </c>
    </row>
    <row r="82" spans="1:1" x14ac:dyDescent="0.25">
      <c r="A82" t="s">
        <v>305</v>
      </c>
    </row>
    <row r="83" spans="1:1" x14ac:dyDescent="0.25">
      <c r="A83" t="s">
        <v>306</v>
      </c>
    </row>
    <row r="84" spans="1:1" x14ac:dyDescent="0.25">
      <c r="A84" t="s">
        <v>307</v>
      </c>
    </row>
    <row r="85" spans="1:1" x14ac:dyDescent="0.25">
      <c r="A85" t="s">
        <v>308</v>
      </c>
    </row>
    <row r="87" spans="1:1" x14ac:dyDescent="0.25">
      <c r="A87" t="s">
        <v>309</v>
      </c>
    </row>
    <row r="88" spans="1:1" x14ac:dyDescent="0.25">
      <c r="A88" t="s">
        <v>310</v>
      </c>
    </row>
    <row r="90" spans="1:1" x14ac:dyDescent="0.25">
      <c r="A90" t="s">
        <v>311</v>
      </c>
    </row>
    <row r="91" spans="1:1" x14ac:dyDescent="0.25">
      <c r="A91" t="s">
        <v>312</v>
      </c>
    </row>
    <row r="95" spans="1:1" x14ac:dyDescent="0.25">
      <c r="A95" t="s">
        <v>313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D95D-99BA-482A-80C0-87775958635C}">
  <sheetPr>
    <tabColor theme="8"/>
  </sheetPr>
  <dimension ref="A1:U194"/>
  <sheetViews>
    <sheetView workbookViewId="0"/>
  </sheetViews>
  <sheetFormatPr defaultColWidth="9.140625" defaultRowHeight="15" x14ac:dyDescent="0.25"/>
  <cols>
    <col min="1" max="1" width="9.140625" style="19"/>
    <col min="2" max="3" width="12" style="19" bestFit="1" customWidth="1"/>
    <col min="4" max="4" width="14.42578125" style="19" bestFit="1" customWidth="1"/>
    <col min="5" max="5" width="21.5703125" style="19" bestFit="1" customWidth="1"/>
    <col min="6" max="6" width="12" style="19" bestFit="1" customWidth="1"/>
    <col min="7" max="7" width="20.140625" style="19" bestFit="1" customWidth="1"/>
    <col min="8" max="8" width="12.42578125" style="19" bestFit="1" customWidth="1"/>
    <col min="9" max="9" width="13.28515625" style="19" bestFit="1" customWidth="1"/>
    <col min="10" max="10" width="26.140625" style="19" bestFit="1" customWidth="1"/>
    <col min="11" max="11" width="14.5703125" style="19" bestFit="1" customWidth="1"/>
    <col min="12" max="12" width="9.140625" style="19"/>
    <col min="13" max="13" width="12" style="19" bestFit="1" customWidth="1"/>
    <col min="14" max="14" width="14.42578125" style="19" bestFit="1" customWidth="1"/>
    <col min="15" max="15" width="21.5703125" style="19" bestFit="1" customWidth="1"/>
    <col min="16" max="16" width="12" style="19" bestFit="1" customWidth="1"/>
    <col min="17" max="17" width="9.140625" style="19"/>
    <col min="18" max="18" width="12.42578125" style="19" bestFit="1" customWidth="1"/>
    <col min="19" max="19" width="9.140625" style="19"/>
    <col min="20" max="20" width="26.140625" style="19" bestFit="1" customWidth="1"/>
    <col min="21" max="21" width="14.5703125" style="19" bestFit="1" customWidth="1"/>
    <col min="22" max="16384" width="9.140625" style="19"/>
  </cols>
  <sheetData>
    <row r="1" spans="1:21" x14ac:dyDescent="0.25">
      <c r="B1" s="103" t="s">
        <v>314</v>
      </c>
      <c r="C1" s="104"/>
      <c r="D1" s="104"/>
      <c r="E1" s="104"/>
      <c r="F1" s="104"/>
      <c r="G1" s="104"/>
      <c r="H1" s="104"/>
      <c r="I1" s="104"/>
      <c r="J1" s="104"/>
      <c r="K1" s="105"/>
      <c r="L1" s="103" t="s">
        <v>315</v>
      </c>
      <c r="M1" s="104"/>
      <c r="N1" s="104"/>
      <c r="O1" s="104"/>
      <c r="P1" s="104"/>
      <c r="Q1" s="104"/>
      <c r="R1" s="104"/>
      <c r="S1" s="104"/>
      <c r="T1" s="104"/>
      <c r="U1" s="105"/>
    </row>
    <row r="2" spans="1:21" x14ac:dyDescent="0.25">
      <c r="B2" s="20" t="s">
        <v>316</v>
      </c>
      <c r="C2" s="21" t="s">
        <v>317</v>
      </c>
      <c r="D2" s="21" t="s">
        <v>318</v>
      </c>
      <c r="E2" s="21" t="s">
        <v>319</v>
      </c>
      <c r="F2" s="21" t="s">
        <v>320</v>
      </c>
      <c r="G2" s="21" t="s">
        <v>321</v>
      </c>
      <c r="H2" s="21" t="s">
        <v>322</v>
      </c>
      <c r="I2" s="21" t="s">
        <v>323</v>
      </c>
      <c r="J2" s="21" t="s">
        <v>324</v>
      </c>
      <c r="K2" s="22" t="s">
        <v>325</v>
      </c>
      <c r="L2" s="20" t="s">
        <v>316</v>
      </c>
      <c r="M2" s="21" t="s">
        <v>317</v>
      </c>
      <c r="N2" s="21" t="s">
        <v>318</v>
      </c>
      <c r="O2" s="21" t="s">
        <v>319</v>
      </c>
      <c r="P2" s="21" t="s">
        <v>320</v>
      </c>
      <c r="Q2" s="21" t="s">
        <v>321</v>
      </c>
      <c r="R2" s="21" t="s">
        <v>322</v>
      </c>
      <c r="S2" s="21" t="s">
        <v>323</v>
      </c>
      <c r="T2" s="21" t="s">
        <v>324</v>
      </c>
      <c r="U2" s="22" t="s">
        <v>325</v>
      </c>
    </row>
    <row r="3" spans="1:21" x14ac:dyDescent="0.25">
      <c r="A3" s="19" t="s">
        <v>326</v>
      </c>
      <c r="B3" s="23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24">
        <v>6.5900000000000003E-5</v>
      </c>
      <c r="L3" s="23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25">
        <v>81.839683969999996</v>
      </c>
    </row>
    <row r="4" spans="1:21" x14ac:dyDescent="0.25">
      <c r="A4" s="19" t="s">
        <v>327</v>
      </c>
      <c r="B4" s="23">
        <v>0</v>
      </c>
      <c r="C4" s="19">
        <v>0</v>
      </c>
      <c r="D4" s="19">
        <v>2.7192465999999998E-2</v>
      </c>
      <c r="E4" s="19">
        <v>0</v>
      </c>
      <c r="F4" s="19">
        <v>2.9965471E-2</v>
      </c>
      <c r="G4" s="19">
        <v>0</v>
      </c>
      <c r="H4" s="19">
        <v>5.8746842000000001E-2</v>
      </c>
      <c r="I4" s="19">
        <v>0</v>
      </c>
      <c r="J4" s="19">
        <v>2.1829370000000001E-2</v>
      </c>
      <c r="K4" s="25">
        <v>3.6073146E-2</v>
      </c>
      <c r="L4" s="23">
        <v>0</v>
      </c>
      <c r="M4" s="19">
        <v>0</v>
      </c>
      <c r="N4" s="19">
        <v>15.1462038</v>
      </c>
      <c r="O4" s="19">
        <v>86.100715640000004</v>
      </c>
      <c r="P4" s="19">
        <v>2219.3027139999999</v>
      </c>
      <c r="Q4" s="19">
        <v>0</v>
      </c>
      <c r="R4" s="19">
        <v>2461.7276579999998</v>
      </c>
      <c r="S4" s="19">
        <v>0</v>
      </c>
      <c r="T4" s="19">
        <v>174.63495940000001</v>
      </c>
      <c r="U4" s="25">
        <v>1399.89057</v>
      </c>
    </row>
    <row r="5" spans="1:21" x14ac:dyDescent="0.25">
      <c r="A5" s="19" t="s">
        <v>328</v>
      </c>
      <c r="B5" s="23">
        <v>0.15265637900000001</v>
      </c>
      <c r="C5" s="19">
        <v>0</v>
      </c>
      <c r="D5" s="19">
        <v>0.23109370800000001</v>
      </c>
      <c r="E5" s="19">
        <v>0</v>
      </c>
      <c r="F5" s="19">
        <v>0.40060442499999999</v>
      </c>
      <c r="G5" s="19">
        <v>0</v>
      </c>
      <c r="H5" s="19">
        <v>0</v>
      </c>
      <c r="I5" s="19">
        <v>0</v>
      </c>
      <c r="J5" s="19">
        <v>0.11035256</v>
      </c>
      <c r="K5" s="25">
        <v>0</v>
      </c>
      <c r="L5" s="23">
        <v>60.146613350000003</v>
      </c>
      <c r="M5" s="19">
        <v>0</v>
      </c>
      <c r="N5" s="19">
        <v>231.09370799999999</v>
      </c>
      <c r="O5" s="19">
        <v>0</v>
      </c>
      <c r="P5" s="19">
        <v>276.8176575</v>
      </c>
      <c r="Q5" s="19">
        <v>0</v>
      </c>
      <c r="R5" s="19">
        <v>0</v>
      </c>
      <c r="S5" s="19">
        <v>0</v>
      </c>
      <c r="T5" s="19">
        <v>15174.6909</v>
      </c>
      <c r="U5" s="25">
        <v>0</v>
      </c>
    </row>
    <row r="6" spans="1:21" x14ac:dyDescent="0.25">
      <c r="A6" s="19" t="s">
        <v>329</v>
      </c>
      <c r="B6" s="23">
        <v>0</v>
      </c>
      <c r="C6" s="19">
        <v>8.5216856999999993E-2</v>
      </c>
      <c r="D6" s="19">
        <v>0.41274665599999999</v>
      </c>
      <c r="E6" s="19">
        <v>0.13298098</v>
      </c>
      <c r="F6" s="19">
        <v>0.93337296800000003</v>
      </c>
      <c r="G6" s="19">
        <v>0</v>
      </c>
      <c r="H6" s="19">
        <v>0</v>
      </c>
      <c r="I6" s="19">
        <v>0</v>
      </c>
      <c r="J6" s="19">
        <v>0.153270606</v>
      </c>
      <c r="K6" s="25">
        <v>0</v>
      </c>
      <c r="L6" s="23">
        <v>0</v>
      </c>
      <c r="M6" s="19">
        <v>1142.7580539999999</v>
      </c>
      <c r="N6" s="19">
        <v>49.529598679999999</v>
      </c>
      <c r="O6" s="19">
        <v>3084.3608549999999</v>
      </c>
      <c r="P6" s="19">
        <v>75.603210369999999</v>
      </c>
      <c r="Q6" s="19">
        <v>0</v>
      </c>
      <c r="R6" s="19">
        <v>0</v>
      </c>
      <c r="S6" s="19">
        <v>0</v>
      </c>
      <c r="T6" s="19">
        <v>166397.46739999999</v>
      </c>
      <c r="U6" s="25">
        <v>0</v>
      </c>
    </row>
    <row r="7" spans="1:21" x14ac:dyDescent="0.25">
      <c r="A7" s="19" t="s">
        <v>330</v>
      </c>
      <c r="B7" s="23">
        <v>0.214916629</v>
      </c>
      <c r="C7" s="19">
        <v>0.34787517299999998</v>
      </c>
      <c r="D7" s="19">
        <v>0.37432891000000001</v>
      </c>
      <c r="E7" s="19">
        <v>0</v>
      </c>
      <c r="F7" s="19">
        <v>0.16486142000000001</v>
      </c>
      <c r="G7" s="19">
        <v>0</v>
      </c>
      <c r="H7" s="19">
        <v>0.87150283399999995</v>
      </c>
      <c r="I7" s="19">
        <v>1.252351282</v>
      </c>
      <c r="J7" s="19">
        <v>0</v>
      </c>
      <c r="K7" s="25">
        <v>0.76162007300000001</v>
      </c>
      <c r="L7" s="23">
        <v>8164.0379819999998</v>
      </c>
      <c r="M7" s="19">
        <v>77920.907869999995</v>
      </c>
      <c r="N7" s="19">
        <v>4491.9469179999996</v>
      </c>
      <c r="O7" s="19">
        <v>0</v>
      </c>
      <c r="P7" s="19">
        <v>879.86540000000002</v>
      </c>
      <c r="Q7" s="19">
        <v>0</v>
      </c>
      <c r="R7" s="19">
        <v>2614.5085009999998</v>
      </c>
      <c r="S7" s="19">
        <v>352925.11469999998</v>
      </c>
      <c r="T7" s="19">
        <v>0</v>
      </c>
      <c r="U7" s="25">
        <v>3698.4270759999999</v>
      </c>
    </row>
    <row r="8" spans="1:21" x14ac:dyDescent="0.25">
      <c r="A8" s="19" t="s">
        <v>331</v>
      </c>
      <c r="B8" s="23">
        <v>0</v>
      </c>
      <c r="C8" s="19">
        <v>0</v>
      </c>
      <c r="D8" s="19">
        <v>0</v>
      </c>
      <c r="E8" s="19">
        <v>0</v>
      </c>
      <c r="F8" s="19">
        <v>13.51471387</v>
      </c>
      <c r="G8" s="19">
        <v>0</v>
      </c>
      <c r="H8" s="19">
        <v>0</v>
      </c>
      <c r="I8" s="19">
        <v>0</v>
      </c>
      <c r="J8" s="19">
        <v>0</v>
      </c>
      <c r="K8" s="25">
        <v>0</v>
      </c>
      <c r="L8" s="23">
        <v>0</v>
      </c>
      <c r="M8" s="19">
        <v>0</v>
      </c>
      <c r="N8" s="19">
        <v>0</v>
      </c>
      <c r="O8" s="19">
        <v>0</v>
      </c>
      <c r="P8" s="19">
        <v>1432.5596700000001</v>
      </c>
      <c r="Q8" s="19">
        <v>0</v>
      </c>
      <c r="R8" s="19">
        <v>0</v>
      </c>
      <c r="S8" s="19">
        <v>0</v>
      </c>
      <c r="T8" s="19">
        <v>0</v>
      </c>
      <c r="U8" s="25">
        <v>0</v>
      </c>
    </row>
    <row r="9" spans="1:21" x14ac:dyDescent="0.25">
      <c r="A9" s="19" t="s">
        <v>332</v>
      </c>
      <c r="B9" s="23">
        <v>5.6802577999999999E-2</v>
      </c>
      <c r="C9" s="19">
        <v>3.8013018000000003E-2</v>
      </c>
      <c r="D9" s="19">
        <v>7.7305557999999996E-2</v>
      </c>
      <c r="E9" s="19">
        <v>8.9104159000000002E-2</v>
      </c>
      <c r="F9" s="19">
        <v>0.11774406</v>
      </c>
      <c r="G9" s="19">
        <v>0</v>
      </c>
      <c r="H9" s="19">
        <v>0</v>
      </c>
      <c r="I9" s="19">
        <v>0</v>
      </c>
      <c r="J9" s="19">
        <v>0.10511060699999999</v>
      </c>
      <c r="K9" s="25">
        <v>0.18527586500000001</v>
      </c>
      <c r="L9" s="23">
        <v>2828029.3289999999</v>
      </c>
      <c r="M9" s="19">
        <v>54910.906320000002</v>
      </c>
      <c r="N9" s="19">
        <v>251560.09359999999</v>
      </c>
      <c r="O9" s="19">
        <v>2918.0721119999998</v>
      </c>
      <c r="P9" s="19">
        <v>123165.3501</v>
      </c>
      <c r="Q9" s="19">
        <v>0</v>
      </c>
      <c r="R9" s="19">
        <v>0</v>
      </c>
      <c r="S9" s="19">
        <v>0</v>
      </c>
      <c r="T9" s="19">
        <v>42269.389799999997</v>
      </c>
      <c r="U9" s="25">
        <v>9127.4302040000002</v>
      </c>
    </row>
    <row r="10" spans="1:21" x14ac:dyDescent="0.25">
      <c r="A10" s="19" t="s">
        <v>333</v>
      </c>
      <c r="B10" s="23">
        <v>0.22219208100000001</v>
      </c>
      <c r="C10" s="19">
        <v>7.6541767999999996E-2</v>
      </c>
      <c r="D10" s="19">
        <v>0.30242422099999999</v>
      </c>
      <c r="E10" s="19">
        <v>1.0047833530000001</v>
      </c>
      <c r="F10" s="19">
        <v>0.35887987599999999</v>
      </c>
      <c r="G10" s="19">
        <v>0</v>
      </c>
      <c r="H10" s="19">
        <v>0</v>
      </c>
      <c r="I10" s="19">
        <v>0</v>
      </c>
      <c r="J10" s="19">
        <v>0.25255116399999999</v>
      </c>
      <c r="K10" s="25">
        <v>0.66374973800000003</v>
      </c>
      <c r="L10" s="23">
        <v>4201.8744420000003</v>
      </c>
      <c r="M10" s="19">
        <v>1190.0714129999999</v>
      </c>
      <c r="N10" s="19">
        <v>4060.0451659999999</v>
      </c>
      <c r="O10" s="19">
        <v>2345489.895</v>
      </c>
      <c r="P10" s="19">
        <v>104075.164</v>
      </c>
      <c r="Q10" s="19">
        <v>0</v>
      </c>
      <c r="R10" s="19">
        <v>0</v>
      </c>
      <c r="S10" s="19">
        <v>0</v>
      </c>
      <c r="T10" s="19">
        <v>17809.908070000001</v>
      </c>
      <c r="U10" s="25">
        <v>9915.7573300000004</v>
      </c>
    </row>
    <row r="11" spans="1:21" x14ac:dyDescent="0.25">
      <c r="A11" s="19" t="s">
        <v>334</v>
      </c>
      <c r="B11" s="23">
        <v>3.7202055999999997E-2</v>
      </c>
      <c r="C11" s="19">
        <v>0</v>
      </c>
      <c r="D11" s="19">
        <v>2.9372176E-2</v>
      </c>
      <c r="E11" s="19">
        <v>3.3550209999999997E-2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25">
        <v>0.12378600300000001</v>
      </c>
      <c r="L11" s="23">
        <v>8369.3093129999997</v>
      </c>
      <c r="M11" s="19">
        <v>0</v>
      </c>
      <c r="N11" s="19">
        <v>2222.1813630000001</v>
      </c>
      <c r="O11" s="19">
        <v>3712.632701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25">
        <v>5472.3316009999999</v>
      </c>
    </row>
    <row r="12" spans="1:21" x14ac:dyDescent="0.25">
      <c r="A12" s="19" t="s">
        <v>335</v>
      </c>
      <c r="B12" s="23">
        <v>0</v>
      </c>
      <c r="C12" s="19">
        <v>0</v>
      </c>
      <c r="D12" s="19">
        <v>0</v>
      </c>
      <c r="E12" s="19">
        <v>0</v>
      </c>
      <c r="F12" s="19">
        <v>0</v>
      </c>
      <c r="G12" s="19">
        <v>0.24464254299999999</v>
      </c>
      <c r="H12" s="19">
        <v>0</v>
      </c>
      <c r="I12" s="19">
        <v>0</v>
      </c>
      <c r="J12" s="19">
        <v>0</v>
      </c>
      <c r="K12" s="25">
        <v>0</v>
      </c>
      <c r="L12" s="23">
        <v>0</v>
      </c>
      <c r="M12" s="19">
        <v>0</v>
      </c>
      <c r="N12" s="19">
        <v>0</v>
      </c>
      <c r="O12" s="19">
        <v>0</v>
      </c>
      <c r="P12" s="19">
        <v>0</v>
      </c>
      <c r="Q12" s="19">
        <v>733.9276304</v>
      </c>
      <c r="R12" s="19">
        <v>0</v>
      </c>
      <c r="S12" s="19">
        <v>0</v>
      </c>
      <c r="T12" s="19">
        <v>0</v>
      </c>
      <c r="U12" s="25">
        <v>0</v>
      </c>
    </row>
    <row r="13" spans="1:21" x14ac:dyDescent="0.25">
      <c r="A13" s="19" t="s">
        <v>336</v>
      </c>
      <c r="B13" s="23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25">
        <v>0</v>
      </c>
      <c r="L13" s="23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25">
        <v>0</v>
      </c>
    </row>
    <row r="14" spans="1:21" x14ac:dyDescent="0.25">
      <c r="A14" s="19" t="s">
        <v>337</v>
      </c>
      <c r="B14" s="23">
        <v>0</v>
      </c>
      <c r="C14" s="19">
        <v>3.7642356019999998</v>
      </c>
      <c r="D14" s="19">
        <v>0</v>
      </c>
      <c r="E14" s="19">
        <v>0</v>
      </c>
      <c r="F14" s="19">
        <v>0</v>
      </c>
      <c r="G14" s="19">
        <v>9.5205206000000001E-2</v>
      </c>
      <c r="H14" s="19">
        <v>0</v>
      </c>
      <c r="I14" s="19">
        <v>0</v>
      </c>
      <c r="J14" s="19">
        <v>0</v>
      </c>
      <c r="K14" s="25">
        <v>0</v>
      </c>
      <c r="L14" s="23">
        <v>0</v>
      </c>
      <c r="M14" s="19">
        <v>33.878120420000002</v>
      </c>
      <c r="N14" s="19">
        <v>0</v>
      </c>
      <c r="O14" s="19">
        <v>0</v>
      </c>
      <c r="P14" s="19">
        <v>0</v>
      </c>
      <c r="Q14" s="19">
        <v>190.69602699999999</v>
      </c>
      <c r="R14" s="19">
        <v>0</v>
      </c>
      <c r="S14" s="19">
        <v>0</v>
      </c>
      <c r="T14" s="19">
        <v>0</v>
      </c>
      <c r="U14" s="25">
        <v>0</v>
      </c>
    </row>
    <row r="15" spans="1:21" x14ac:dyDescent="0.25">
      <c r="A15" s="19" t="s">
        <v>338</v>
      </c>
      <c r="B15" s="23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25">
        <v>0</v>
      </c>
      <c r="L15" s="23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25">
        <v>0</v>
      </c>
    </row>
    <row r="16" spans="1:21" x14ac:dyDescent="0.25">
      <c r="A16" s="19" t="s">
        <v>339</v>
      </c>
      <c r="B16" s="23">
        <v>9.0096989000000002E-2</v>
      </c>
      <c r="C16" s="19">
        <v>8.7251794999999993E-2</v>
      </c>
      <c r="D16" s="19">
        <v>0</v>
      </c>
      <c r="E16" s="19">
        <v>0.13886026300000001</v>
      </c>
      <c r="F16" s="19">
        <v>8.2456384999999993E-2</v>
      </c>
      <c r="G16" s="19">
        <v>2.0283407999999999E-2</v>
      </c>
      <c r="H16" s="19">
        <v>0.20119788999999999</v>
      </c>
      <c r="I16" s="19">
        <v>0</v>
      </c>
      <c r="J16" s="19">
        <v>0</v>
      </c>
      <c r="K16" s="25">
        <v>0.170235468</v>
      </c>
      <c r="L16" s="23">
        <v>10524.499620000001</v>
      </c>
      <c r="M16" s="19">
        <v>5386.664057</v>
      </c>
      <c r="N16" s="19">
        <v>0</v>
      </c>
      <c r="O16" s="19">
        <v>51647.963860000003</v>
      </c>
      <c r="P16" s="19">
        <v>6346.6679599999998</v>
      </c>
      <c r="Q16" s="19">
        <v>8773.831725</v>
      </c>
      <c r="R16" s="19">
        <v>6630.8788590000004</v>
      </c>
      <c r="S16" s="19">
        <v>0</v>
      </c>
      <c r="T16" s="19">
        <v>0</v>
      </c>
      <c r="U16" s="25">
        <v>1247.48551</v>
      </c>
    </row>
    <row r="17" spans="1:21" x14ac:dyDescent="0.25">
      <c r="A17" s="19" t="s">
        <v>340</v>
      </c>
      <c r="B17" s="23">
        <v>9.3930426999999997E-2</v>
      </c>
      <c r="C17" s="19">
        <v>0.37775410199999998</v>
      </c>
      <c r="D17" s="19">
        <v>0.16261362300000001</v>
      </c>
      <c r="E17" s="19">
        <v>0</v>
      </c>
      <c r="F17" s="19">
        <v>0.224915369</v>
      </c>
      <c r="G17" s="19">
        <v>0</v>
      </c>
      <c r="H17" s="19">
        <v>0.79253875500000004</v>
      </c>
      <c r="I17" s="19">
        <v>0</v>
      </c>
      <c r="J17" s="19">
        <v>0</v>
      </c>
      <c r="K17" s="25">
        <v>4.2413479999999998E-3</v>
      </c>
      <c r="L17" s="23">
        <v>265688.59999999998</v>
      </c>
      <c r="M17" s="19">
        <v>10771.65821</v>
      </c>
      <c r="N17" s="19">
        <v>26062.898369999999</v>
      </c>
      <c r="O17" s="19">
        <v>0</v>
      </c>
      <c r="P17" s="19">
        <v>1979.2552499999999</v>
      </c>
      <c r="Q17" s="19">
        <v>0</v>
      </c>
      <c r="R17" s="19">
        <v>10932.27959</v>
      </c>
      <c r="S17" s="19">
        <v>0</v>
      </c>
      <c r="T17" s="19">
        <v>0</v>
      </c>
      <c r="U17" s="25">
        <v>441.53700700000002</v>
      </c>
    </row>
    <row r="18" spans="1:21" x14ac:dyDescent="0.25">
      <c r="A18" s="19" t="s">
        <v>341</v>
      </c>
      <c r="B18" s="23">
        <v>0</v>
      </c>
      <c r="C18" s="19">
        <v>0.71333112399999998</v>
      </c>
      <c r="D18" s="19">
        <v>0.31107322900000001</v>
      </c>
      <c r="E18" s="19">
        <v>0</v>
      </c>
      <c r="F18" s="19">
        <v>0.20139188499999999</v>
      </c>
      <c r="G18" s="19">
        <v>0</v>
      </c>
      <c r="H18" s="19">
        <v>0</v>
      </c>
      <c r="I18" s="19">
        <v>0</v>
      </c>
      <c r="J18" s="19">
        <v>0</v>
      </c>
      <c r="K18" s="25">
        <v>0</v>
      </c>
      <c r="L18" s="23">
        <v>0</v>
      </c>
      <c r="M18" s="19">
        <v>824.61077909999995</v>
      </c>
      <c r="N18" s="19">
        <v>465.36555049999998</v>
      </c>
      <c r="O18" s="19">
        <v>0</v>
      </c>
      <c r="P18" s="19">
        <v>178.0304261</v>
      </c>
      <c r="Q18" s="19">
        <v>0</v>
      </c>
      <c r="R18" s="19">
        <v>0</v>
      </c>
      <c r="S18" s="19">
        <v>0</v>
      </c>
      <c r="T18" s="19">
        <v>0</v>
      </c>
      <c r="U18" s="25">
        <v>0</v>
      </c>
    </row>
    <row r="19" spans="1:21" x14ac:dyDescent="0.25">
      <c r="A19" s="19" t="s">
        <v>342</v>
      </c>
      <c r="B19" s="23">
        <v>0.137980144</v>
      </c>
      <c r="C19" s="19">
        <v>0.186011807</v>
      </c>
      <c r="D19" s="19">
        <v>0.308871389</v>
      </c>
      <c r="E19" s="19">
        <v>0.37047377599999998</v>
      </c>
      <c r="F19" s="19">
        <v>0.12076395099999999</v>
      </c>
      <c r="G19" s="19">
        <v>0.154170642</v>
      </c>
      <c r="H19" s="19">
        <v>0.91546095999999999</v>
      </c>
      <c r="I19" s="19">
        <v>0.52467742299999998</v>
      </c>
      <c r="J19" s="19">
        <v>20.220890740000002</v>
      </c>
      <c r="K19" s="25">
        <v>0.53861051800000004</v>
      </c>
      <c r="L19" s="23">
        <v>17678762.949999999</v>
      </c>
      <c r="M19" s="19">
        <v>124448.0373</v>
      </c>
      <c r="N19" s="19">
        <v>25315.71675</v>
      </c>
      <c r="O19" s="19">
        <v>20510.91015</v>
      </c>
      <c r="P19" s="19">
        <v>853817.56039999996</v>
      </c>
      <c r="Q19" s="19">
        <v>379135.51880000002</v>
      </c>
      <c r="R19" s="19">
        <v>75920.092850000001</v>
      </c>
      <c r="S19" s="19">
        <v>1504767.503</v>
      </c>
      <c r="T19" s="19">
        <v>158390.2372</v>
      </c>
      <c r="U19" s="25">
        <v>46790.172939999997</v>
      </c>
    </row>
    <row r="20" spans="1:21" x14ac:dyDescent="0.25">
      <c r="A20" s="19" t="s">
        <v>343</v>
      </c>
      <c r="B20" s="23">
        <v>1.6285285899999999</v>
      </c>
      <c r="C20" s="19">
        <v>1.851519498</v>
      </c>
      <c r="D20" s="19">
        <v>0</v>
      </c>
      <c r="E20" s="19">
        <v>0</v>
      </c>
      <c r="F20" s="19">
        <v>0</v>
      </c>
      <c r="G20" s="19">
        <v>9.8339173800000008</v>
      </c>
      <c r="H20" s="19">
        <v>0</v>
      </c>
      <c r="I20" s="19">
        <v>0</v>
      </c>
      <c r="J20" s="19">
        <v>0</v>
      </c>
      <c r="K20" s="25">
        <v>0</v>
      </c>
      <c r="L20" s="23">
        <v>22799.400259999999</v>
      </c>
      <c r="M20" s="19">
        <v>203.66714479999999</v>
      </c>
      <c r="N20" s="19">
        <v>0</v>
      </c>
      <c r="O20" s="19">
        <v>0</v>
      </c>
      <c r="P20" s="19">
        <v>0</v>
      </c>
      <c r="Q20" s="19">
        <v>19667.834760000002</v>
      </c>
      <c r="R20" s="19">
        <v>0</v>
      </c>
      <c r="S20" s="19">
        <v>0</v>
      </c>
      <c r="T20" s="19">
        <v>0</v>
      </c>
      <c r="U20" s="25">
        <v>0</v>
      </c>
    </row>
    <row r="21" spans="1:21" x14ac:dyDescent="0.25">
      <c r="A21" s="19" t="s">
        <v>344</v>
      </c>
      <c r="B21" s="23">
        <v>0</v>
      </c>
      <c r="C21" s="19">
        <v>0</v>
      </c>
      <c r="D21" s="19">
        <v>0</v>
      </c>
      <c r="E21" s="19">
        <v>0</v>
      </c>
      <c r="F21" s="19">
        <v>0</v>
      </c>
      <c r="G21" s="19">
        <v>4.8825925650000004</v>
      </c>
      <c r="H21" s="19">
        <v>0</v>
      </c>
      <c r="I21" s="19">
        <v>1.043829895</v>
      </c>
      <c r="J21" s="19">
        <v>0</v>
      </c>
      <c r="K21" s="25">
        <v>0</v>
      </c>
      <c r="L21" s="23">
        <v>0</v>
      </c>
      <c r="M21" s="19">
        <v>0</v>
      </c>
      <c r="N21" s="19">
        <v>0</v>
      </c>
      <c r="O21" s="19">
        <v>0</v>
      </c>
      <c r="P21" s="19">
        <v>0</v>
      </c>
      <c r="Q21" s="19">
        <v>585325.19669999997</v>
      </c>
      <c r="R21" s="19">
        <v>0</v>
      </c>
      <c r="S21" s="19">
        <v>324078.91139999998</v>
      </c>
      <c r="T21" s="19">
        <v>0</v>
      </c>
      <c r="U21" s="25">
        <v>0</v>
      </c>
    </row>
    <row r="22" spans="1:21" x14ac:dyDescent="0.25">
      <c r="A22" s="19" t="s">
        <v>345</v>
      </c>
      <c r="B22" s="23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0.59040210299999996</v>
      </c>
      <c r="H22" s="19">
        <v>0</v>
      </c>
      <c r="I22" s="19">
        <v>0</v>
      </c>
      <c r="J22" s="19">
        <v>0</v>
      </c>
      <c r="K22" s="25">
        <v>0</v>
      </c>
      <c r="L22" s="23">
        <v>0</v>
      </c>
      <c r="M22" s="19">
        <v>0</v>
      </c>
      <c r="N22" s="19">
        <v>0</v>
      </c>
      <c r="O22" s="19">
        <v>0</v>
      </c>
      <c r="P22" s="19">
        <v>0</v>
      </c>
      <c r="Q22" s="19">
        <v>240.293656</v>
      </c>
      <c r="R22" s="19">
        <v>0</v>
      </c>
      <c r="S22" s="19">
        <v>0</v>
      </c>
      <c r="T22" s="19">
        <v>0</v>
      </c>
      <c r="U22" s="25">
        <v>0</v>
      </c>
    </row>
    <row r="23" spans="1:21" x14ac:dyDescent="0.25">
      <c r="A23" s="19" t="s">
        <v>346</v>
      </c>
      <c r="B23" s="23">
        <v>0.102298658</v>
      </c>
      <c r="C23" s="19">
        <v>0</v>
      </c>
      <c r="D23" s="19">
        <v>6.0039404999999997E-2</v>
      </c>
      <c r="E23" s="19">
        <v>6.4989191000000002E-2</v>
      </c>
      <c r="F23" s="19">
        <v>0.202248132</v>
      </c>
      <c r="G23" s="19">
        <v>0</v>
      </c>
      <c r="H23" s="19">
        <v>0</v>
      </c>
      <c r="I23" s="19">
        <v>0</v>
      </c>
      <c r="J23" s="19">
        <v>0</v>
      </c>
      <c r="K23" s="25">
        <v>0.13605509499999999</v>
      </c>
      <c r="L23" s="23">
        <v>630.26203229999999</v>
      </c>
      <c r="M23" s="19">
        <v>0</v>
      </c>
      <c r="N23" s="19">
        <v>119935.37519999999</v>
      </c>
      <c r="O23" s="19">
        <v>17783.057400000002</v>
      </c>
      <c r="P23" s="19">
        <v>506.22707539999999</v>
      </c>
      <c r="Q23" s="19">
        <v>0</v>
      </c>
      <c r="R23" s="19">
        <v>0</v>
      </c>
      <c r="S23" s="19">
        <v>0</v>
      </c>
      <c r="T23" s="19">
        <v>0</v>
      </c>
      <c r="U23" s="25">
        <v>808.84753839999996</v>
      </c>
    </row>
    <row r="24" spans="1:21" x14ac:dyDescent="0.25">
      <c r="A24" s="19" t="s">
        <v>347</v>
      </c>
      <c r="B24" s="23">
        <v>0.86068099600000003</v>
      </c>
      <c r="C24" s="19">
        <v>0.31253310899999998</v>
      </c>
      <c r="D24" s="19">
        <v>0.44303711899999998</v>
      </c>
      <c r="E24" s="19">
        <v>0.67566210800000004</v>
      </c>
      <c r="F24" s="19">
        <v>0.23936075300000001</v>
      </c>
      <c r="G24" s="19">
        <v>9.4182129000000003E-2</v>
      </c>
      <c r="H24" s="19">
        <v>0.99367902100000005</v>
      </c>
      <c r="I24" s="19">
        <v>0</v>
      </c>
      <c r="J24" s="19">
        <v>0</v>
      </c>
      <c r="K24" s="25">
        <v>1.7389061530000001</v>
      </c>
      <c r="L24" s="23">
        <v>119737.9402</v>
      </c>
      <c r="M24" s="19">
        <v>500813.99310000002</v>
      </c>
      <c r="N24" s="19">
        <v>93133.933990000005</v>
      </c>
      <c r="O24" s="19">
        <v>25041.389050000002</v>
      </c>
      <c r="P24" s="19">
        <v>62778.820330000002</v>
      </c>
      <c r="Q24" s="19">
        <v>117916.21369999999</v>
      </c>
      <c r="R24" s="19">
        <v>663045.24450000003</v>
      </c>
      <c r="S24" s="19">
        <v>0</v>
      </c>
      <c r="T24" s="19">
        <v>0</v>
      </c>
      <c r="U24" s="25">
        <v>20997.291799999999</v>
      </c>
    </row>
    <row r="25" spans="1:21" x14ac:dyDescent="0.25">
      <c r="A25" s="19" t="s">
        <v>348</v>
      </c>
      <c r="B25" s="23">
        <v>0.89804068100000001</v>
      </c>
      <c r="C25" s="19">
        <v>0.89167253999999996</v>
      </c>
      <c r="D25" s="19">
        <v>0</v>
      </c>
      <c r="E25" s="19">
        <v>0</v>
      </c>
      <c r="F25" s="19">
        <v>2.4041149690000001</v>
      </c>
      <c r="G25" s="19">
        <v>0</v>
      </c>
      <c r="H25" s="19">
        <v>0</v>
      </c>
      <c r="I25" s="19">
        <v>8.6247292000000003E-2</v>
      </c>
      <c r="J25" s="19">
        <v>0</v>
      </c>
      <c r="K25" s="25">
        <v>0</v>
      </c>
      <c r="L25" s="23">
        <v>2694.1220429999998</v>
      </c>
      <c r="M25" s="19">
        <v>8133.8369130000001</v>
      </c>
      <c r="N25" s="19">
        <v>0</v>
      </c>
      <c r="O25" s="19">
        <v>0</v>
      </c>
      <c r="P25" s="19">
        <v>3913.8991700000001</v>
      </c>
      <c r="Q25" s="19">
        <v>0</v>
      </c>
      <c r="R25" s="19">
        <v>0</v>
      </c>
      <c r="S25" s="19">
        <v>7663.5893859999996</v>
      </c>
      <c r="T25" s="19">
        <v>0</v>
      </c>
      <c r="U25" s="25">
        <v>0</v>
      </c>
    </row>
    <row r="26" spans="1:21" x14ac:dyDescent="0.25">
      <c r="A26" s="19" t="s">
        <v>349</v>
      </c>
      <c r="B26" s="23">
        <v>0.18340899699999999</v>
      </c>
      <c r="C26" s="19">
        <v>0.21969240100000001</v>
      </c>
      <c r="D26" s="19">
        <v>0</v>
      </c>
      <c r="E26" s="19">
        <v>0</v>
      </c>
      <c r="F26" s="19">
        <v>9.2492449000000004E-2</v>
      </c>
      <c r="G26" s="19">
        <v>1.103426445</v>
      </c>
      <c r="H26" s="19">
        <v>2.125671369</v>
      </c>
      <c r="I26" s="19">
        <v>0.69828401100000004</v>
      </c>
      <c r="J26" s="19">
        <v>0</v>
      </c>
      <c r="K26" s="25">
        <v>1.9685376290000001</v>
      </c>
      <c r="L26" s="23">
        <v>17057.036749999999</v>
      </c>
      <c r="M26" s="19">
        <v>176243.39559999999</v>
      </c>
      <c r="N26" s="19">
        <v>0</v>
      </c>
      <c r="O26" s="19">
        <v>0</v>
      </c>
      <c r="P26" s="19">
        <v>36885.248549999997</v>
      </c>
      <c r="Q26" s="19">
        <v>4413.7057809999997</v>
      </c>
      <c r="R26" s="19">
        <v>161574.40640000001</v>
      </c>
      <c r="S26" s="19">
        <v>2094852.0330000001</v>
      </c>
      <c r="T26" s="19">
        <v>0</v>
      </c>
      <c r="U26" s="25">
        <v>93755.541679999995</v>
      </c>
    </row>
    <row r="27" spans="1:21" x14ac:dyDescent="0.25">
      <c r="A27" s="19" t="s">
        <v>350</v>
      </c>
      <c r="B27" s="23">
        <v>1.5349158999999999E-2</v>
      </c>
      <c r="C27" s="19">
        <v>0</v>
      </c>
      <c r="D27" s="19">
        <v>9.3913150000000008E-3</v>
      </c>
      <c r="E27" s="19">
        <v>1.0705411E-2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25">
        <v>1.5609161E-2</v>
      </c>
      <c r="L27" s="23">
        <v>100659.2632</v>
      </c>
      <c r="M27" s="19">
        <v>0</v>
      </c>
      <c r="N27" s="19">
        <v>1006.4860200000001</v>
      </c>
      <c r="O27" s="19">
        <v>214274.5742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25">
        <v>11609.36061</v>
      </c>
    </row>
    <row r="28" spans="1:21" x14ac:dyDescent="0.25">
      <c r="A28" s="19" t="s">
        <v>351</v>
      </c>
      <c r="B28" s="23">
        <v>0</v>
      </c>
      <c r="C28" s="19">
        <v>0</v>
      </c>
      <c r="D28" s="19">
        <v>0</v>
      </c>
      <c r="E28" s="19">
        <v>0</v>
      </c>
      <c r="F28" s="19">
        <v>0</v>
      </c>
      <c r="G28" s="19">
        <v>6.4876465999999994E-2</v>
      </c>
      <c r="H28" s="19">
        <v>0</v>
      </c>
      <c r="I28" s="19">
        <v>0</v>
      </c>
      <c r="J28" s="19">
        <v>0</v>
      </c>
      <c r="K28" s="25">
        <v>7.9169799999999997E-4</v>
      </c>
      <c r="L28" s="23">
        <v>0</v>
      </c>
      <c r="M28" s="19">
        <v>0</v>
      </c>
      <c r="N28" s="19">
        <v>0</v>
      </c>
      <c r="O28" s="19">
        <v>0</v>
      </c>
      <c r="P28" s="19">
        <v>0</v>
      </c>
      <c r="Q28" s="19">
        <v>389.2587954</v>
      </c>
      <c r="R28" s="19">
        <v>0</v>
      </c>
      <c r="S28" s="19">
        <v>0</v>
      </c>
      <c r="T28" s="19">
        <v>0</v>
      </c>
      <c r="U28" s="25">
        <v>983.1</v>
      </c>
    </row>
    <row r="29" spans="1:21" x14ac:dyDescent="0.25">
      <c r="A29" s="19" t="s">
        <v>352</v>
      </c>
      <c r="B29" s="23">
        <v>0</v>
      </c>
      <c r="C29" s="19">
        <v>0.71977501300000002</v>
      </c>
      <c r="D29" s="19">
        <v>0</v>
      </c>
      <c r="E29" s="19">
        <v>0</v>
      </c>
      <c r="F29" s="19">
        <v>0.55336335299999995</v>
      </c>
      <c r="G29" s="19">
        <v>0</v>
      </c>
      <c r="H29" s="19">
        <v>0.488538686</v>
      </c>
      <c r="I29" s="19">
        <v>0.26163567900000001</v>
      </c>
      <c r="J29" s="19">
        <v>0</v>
      </c>
      <c r="K29" s="25">
        <v>0.22097655499999999</v>
      </c>
      <c r="L29" s="23">
        <v>0</v>
      </c>
      <c r="M29" s="19">
        <v>95111.070229999998</v>
      </c>
      <c r="N29" s="19">
        <v>0</v>
      </c>
      <c r="O29" s="19">
        <v>0</v>
      </c>
      <c r="P29" s="19">
        <v>15217.492200000001</v>
      </c>
      <c r="Q29" s="19">
        <v>0</v>
      </c>
      <c r="R29" s="19">
        <v>21984.240860000002</v>
      </c>
      <c r="S29" s="19">
        <v>1141.2548300000001</v>
      </c>
      <c r="T29" s="19">
        <v>0</v>
      </c>
      <c r="U29" s="25">
        <v>12595.66365</v>
      </c>
    </row>
    <row r="30" spans="1:21" x14ac:dyDescent="0.25">
      <c r="A30" s="19" t="s">
        <v>353</v>
      </c>
      <c r="B30" s="23">
        <v>0.29050048099999998</v>
      </c>
      <c r="C30" s="19">
        <v>0.370015288</v>
      </c>
      <c r="D30" s="19">
        <v>0</v>
      </c>
      <c r="E30" s="19">
        <v>3.3946940639999998</v>
      </c>
      <c r="F30" s="19">
        <v>0</v>
      </c>
      <c r="G30" s="19">
        <v>0.47109144800000002</v>
      </c>
      <c r="H30" s="19">
        <v>1.338324345</v>
      </c>
      <c r="I30" s="19">
        <v>0</v>
      </c>
      <c r="J30" s="19">
        <v>0</v>
      </c>
      <c r="K30" s="25">
        <v>0</v>
      </c>
      <c r="L30" s="23">
        <v>2424.517014</v>
      </c>
      <c r="M30" s="19">
        <v>14104.61275</v>
      </c>
      <c r="N30" s="19">
        <v>0</v>
      </c>
      <c r="O30" s="19">
        <v>227.44450230000001</v>
      </c>
      <c r="P30" s="19">
        <v>0</v>
      </c>
      <c r="Q30" s="19">
        <v>1052556.325</v>
      </c>
      <c r="R30" s="19">
        <v>10827.043949999999</v>
      </c>
      <c r="S30" s="19">
        <v>0</v>
      </c>
      <c r="T30" s="19">
        <v>0</v>
      </c>
      <c r="U30" s="25">
        <v>0</v>
      </c>
    </row>
    <row r="31" spans="1:21" x14ac:dyDescent="0.25">
      <c r="A31" s="19" t="s">
        <v>354</v>
      </c>
      <c r="B31" s="23">
        <v>0</v>
      </c>
      <c r="C31" s="19">
        <v>4.8237634000000001E-2</v>
      </c>
      <c r="D31" s="19">
        <v>0</v>
      </c>
      <c r="E31" s="19">
        <v>0</v>
      </c>
      <c r="F31" s="19">
        <v>0.108078735</v>
      </c>
      <c r="G31" s="19">
        <v>0</v>
      </c>
      <c r="H31" s="19">
        <v>0.10666315699999999</v>
      </c>
      <c r="I31" s="19">
        <v>0</v>
      </c>
      <c r="J31" s="19">
        <v>0</v>
      </c>
      <c r="K31" s="25">
        <v>6.2287869000000003E-2</v>
      </c>
      <c r="L31" s="23">
        <v>0</v>
      </c>
      <c r="M31" s="19">
        <v>40520.046860000002</v>
      </c>
      <c r="N31" s="19">
        <v>0</v>
      </c>
      <c r="O31" s="19">
        <v>0</v>
      </c>
      <c r="P31" s="19">
        <v>15720.48436</v>
      </c>
      <c r="Q31" s="19">
        <v>0</v>
      </c>
      <c r="R31" s="19">
        <v>22075.327010000001</v>
      </c>
      <c r="S31" s="19">
        <v>0</v>
      </c>
      <c r="T31" s="19">
        <v>0</v>
      </c>
      <c r="U31" s="25">
        <v>1494.9088529999999</v>
      </c>
    </row>
    <row r="32" spans="1:21" x14ac:dyDescent="0.25">
      <c r="A32" s="19" t="s">
        <v>355</v>
      </c>
      <c r="B32" s="23">
        <v>0</v>
      </c>
      <c r="C32" s="19">
        <v>0</v>
      </c>
      <c r="D32" s="19">
        <v>0.45571428899999999</v>
      </c>
      <c r="E32" s="19">
        <v>0.11736954199999999</v>
      </c>
      <c r="F32" s="19">
        <v>0</v>
      </c>
      <c r="G32" s="19">
        <v>0</v>
      </c>
      <c r="H32" s="19">
        <v>0</v>
      </c>
      <c r="I32" s="19">
        <v>0</v>
      </c>
      <c r="J32" s="19">
        <v>5.8078206E-2</v>
      </c>
      <c r="K32" s="25">
        <v>0.60416120799999995</v>
      </c>
      <c r="L32" s="23">
        <v>0</v>
      </c>
      <c r="M32" s="19">
        <v>0</v>
      </c>
      <c r="N32" s="19">
        <v>1478.792868</v>
      </c>
      <c r="O32" s="19">
        <v>18216.339840000001</v>
      </c>
      <c r="P32" s="19">
        <v>0</v>
      </c>
      <c r="Q32" s="19">
        <v>0</v>
      </c>
      <c r="R32" s="19">
        <v>0</v>
      </c>
      <c r="S32" s="19">
        <v>0</v>
      </c>
      <c r="T32" s="19">
        <v>8218.7050519999993</v>
      </c>
      <c r="U32" s="25">
        <v>2445.6445720000002</v>
      </c>
    </row>
    <row r="33" spans="1:21" x14ac:dyDescent="0.25">
      <c r="A33" s="19" t="s">
        <v>356</v>
      </c>
      <c r="B33" s="23">
        <v>7.4651250000000002E-2</v>
      </c>
      <c r="C33" s="19">
        <v>6.4054565999999993E-2</v>
      </c>
      <c r="D33" s="19">
        <v>2.4837960999999999E-2</v>
      </c>
      <c r="E33" s="19">
        <v>0.193293505</v>
      </c>
      <c r="F33" s="19">
        <v>1.5104533999999999E-2</v>
      </c>
      <c r="G33" s="19">
        <v>4.1682344000000003E-2</v>
      </c>
      <c r="H33" s="19">
        <v>0.212475672</v>
      </c>
      <c r="I33" s="19">
        <v>2.5011950000000002E-2</v>
      </c>
      <c r="J33" s="19">
        <v>0</v>
      </c>
      <c r="K33" s="25">
        <v>6.7984111E-2</v>
      </c>
      <c r="L33" s="23">
        <v>1605649.186</v>
      </c>
      <c r="M33" s="19">
        <v>1166239.247</v>
      </c>
      <c r="N33" s="19">
        <v>71427.640830000004</v>
      </c>
      <c r="O33" s="19">
        <v>2750945.622</v>
      </c>
      <c r="P33" s="19">
        <v>270531.36499999999</v>
      </c>
      <c r="Q33" s="19">
        <v>16743.630669999999</v>
      </c>
      <c r="R33" s="19">
        <v>103646.6952</v>
      </c>
      <c r="S33" s="19">
        <v>16650.48</v>
      </c>
      <c r="T33" s="19">
        <v>0</v>
      </c>
      <c r="U33" s="25">
        <v>162308.46109999999</v>
      </c>
    </row>
    <row r="34" spans="1:21" x14ac:dyDescent="0.25">
      <c r="A34" s="19" t="s">
        <v>357</v>
      </c>
      <c r="B34" s="23">
        <v>0.152590745</v>
      </c>
      <c r="C34" s="19">
        <v>1.072200984</v>
      </c>
      <c r="D34" s="19">
        <v>0</v>
      </c>
      <c r="E34" s="19">
        <v>0</v>
      </c>
      <c r="F34" s="19">
        <v>0.75326204900000004</v>
      </c>
      <c r="G34" s="19">
        <v>1.6339905029999999</v>
      </c>
      <c r="H34" s="19">
        <v>1.9858425150000001</v>
      </c>
      <c r="I34" s="19">
        <v>9.9335254999999997E-2</v>
      </c>
      <c r="J34" s="19">
        <v>0</v>
      </c>
      <c r="K34" s="25">
        <v>0</v>
      </c>
      <c r="L34" s="23">
        <v>20101.083979999999</v>
      </c>
      <c r="M34" s="19">
        <v>5582.9505259999996</v>
      </c>
      <c r="N34" s="19">
        <v>0</v>
      </c>
      <c r="O34" s="19">
        <v>0</v>
      </c>
      <c r="P34" s="19">
        <v>14337.589840000001</v>
      </c>
      <c r="Q34" s="19">
        <v>251634.5374</v>
      </c>
      <c r="R34" s="19">
        <v>8147.9118399999998</v>
      </c>
      <c r="S34" s="19">
        <v>712529.60190000001</v>
      </c>
      <c r="T34" s="19">
        <v>0</v>
      </c>
      <c r="U34" s="25">
        <v>0</v>
      </c>
    </row>
    <row r="35" spans="1:21" x14ac:dyDescent="0.25">
      <c r="A35" s="19" t="s">
        <v>358</v>
      </c>
      <c r="B35" s="23">
        <v>0</v>
      </c>
      <c r="C35" s="19">
        <v>0.81022407299999999</v>
      </c>
      <c r="D35" s="19">
        <v>0</v>
      </c>
      <c r="E35" s="19">
        <v>0</v>
      </c>
      <c r="F35" s="19">
        <v>0</v>
      </c>
      <c r="G35" s="19">
        <v>1.3360398069999999</v>
      </c>
      <c r="H35" s="26">
        <v>7.4300000000000004E-5</v>
      </c>
      <c r="I35" s="19">
        <v>1.5894349489999999</v>
      </c>
      <c r="J35" s="19">
        <v>0</v>
      </c>
      <c r="K35" s="25">
        <v>0.67155079299999998</v>
      </c>
      <c r="L35" s="23">
        <v>0</v>
      </c>
      <c r="M35" s="19">
        <v>21065.82589</v>
      </c>
      <c r="N35" s="19">
        <v>0</v>
      </c>
      <c r="O35" s="19">
        <v>0</v>
      </c>
      <c r="P35" s="19">
        <v>0</v>
      </c>
      <c r="Q35" s="19">
        <v>4008.1194209999999</v>
      </c>
      <c r="R35" s="19">
        <v>229.3310869</v>
      </c>
      <c r="S35" s="19">
        <v>243218.5147</v>
      </c>
      <c r="T35" s="19">
        <v>0</v>
      </c>
      <c r="U35" s="25">
        <v>3023.993219</v>
      </c>
    </row>
    <row r="36" spans="1:21" x14ac:dyDescent="0.25">
      <c r="A36" s="19" t="s">
        <v>359</v>
      </c>
      <c r="B36" s="23">
        <v>0</v>
      </c>
      <c r="C36" s="19">
        <v>1.911067802</v>
      </c>
      <c r="D36" s="19">
        <v>0</v>
      </c>
      <c r="E36" s="19">
        <v>0</v>
      </c>
      <c r="F36" s="19">
        <v>1.5881506320000001</v>
      </c>
      <c r="G36" s="19">
        <v>1.8870575359999999</v>
      </c>
      <c r="H36" s="19">
        <v>4.18498E-4</v>
      </c>
      <c r="I36" s="19">
        <v>0.46560119300000002</v>
      </c>
      <c r="J36" s="19">
        <v>0</v>
      </c>
      <c r="K36" s="25">
        <v>3.6007348440000002</v>
      </c>
      <c r="L36" s="23">
        <v>0</v>
      </c>
      <c r="M36" s="19">
        <v>481.58908609999997</v>
      </c>
      <c r="N36" s="19">
        <v>0</v>
      </c>
      <c r="O36" s="19">
        <v>0</v>
      </c>
      <c r="P36" s="19">
        <v>1075.1779779999999</v>
      </c>
      <c r="Q36" s="19">
        <v>34001.002679999998</v>
      </c>
      <c r="R36" s="19">
        <v>1292.1528069999999</v>
      </c>
      <c r="S36" s="19">
        <v>530267.14580000006</v>
      </c>
      <c r="T36" s="19">
        <v>0</v>
      </c>
      <c r="U36" s="25">
        <v>58800</v>
      </c>
    </row>
    <row r="37" spans="1:21" x14ac:dyDescent="0.25">
      <c r="A37" s="19" t="s">
        <v>360</v>
      </c>
      <c r="B37" s="23">
        <v>0</v>
      </c>
      <c r="C37" s="19">
        <v>0.11271816</v>
      </c>
      <c r="D37" s="19">
        <v>0</v>
      </c>
      <c r="E37" s="19">
        <v>0</v>
      </c>
      <c r="F37" s="19">
        <v>0</v>
      </c>
      <c r="G37" s="19">
        <v>0.33584015900000003</v>
      </c>
      <c r="H37" s="19">
        <v>0</v>
      </c>
      <c r="I37" s="19">
        <v>0</v>
      </c>
      <c r="J37" s="19">
        <v>0</v>
      </c>
      <c r="K37" s="25">
        <v>0</v>
      </c>
      <c r="L37" s="23">
        <v>0</v>
      </c>
      <c r="M37" s="19">
        <v>676.30895989999999</v>
      </c>
      <c r="N37" s="19">
        <v>0</v>
      </c>
      <c r="O37" s="19">
        <v>0</v>
      </c>
      <c r="P37" s="19">
        <v>0</v>
      </c>
      <c r="Q37" s="19">
        <v>11418.565399999999</v>
      </c>
      <c r="R37" s="19">
        <v>0</v>
      </c>
      <c r="S37" s="19">
        <v>0</v>
      </c>
      <c r="T37" s="19">
        <v>0</v>
      </c>
      <c r="U37" s="25">
        <v>0</v>
      </c>
    </row>
    <row r="38" spans="1:21" x14ac:dyDescent="0.25">
      <c r="A38" s="19" t="s">
        <v>361</v>
      </c>
      <c r="B38" s="23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0.11912275</v>
      </c>
      <c r="K38" s="24">
        <v>3.3200000000000001E-5</v>
      </c>
      <c r="L38" s="23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2687.409251</v>
      </c>
      <c r="U38" s="25">
        <v>41.2</v>
      </c>
    </row>
    <row r="39" spans="1:21" x14ac:dyDescent="0.25">
      <c r="A39" s="19" t="s">
        <v>362</v>
      </c>
      <c r="B39" s="23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25">
        <v>0</v>
      </c>
      <c r="L39" s="23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25">
        <v>0</v>
      </c>
    </row>
    <row r="40" spans="1:21" x14ac:dyDescent="0.25">
      <c r="A40" s="19" t="s">
        <v>363</v>
      </c>
      <c r="B40" s="23">
        <v>0.35984257200000003</v>
      </c>
      <c r="C40" s="19">
        <v>0</v>
      </c>
      <c r="D40" s="19">
        <v>7.8370970999999998E-2</v>
      </c>
      <c r="E40" s="19">
        <v>0</v>
      </c>
      <c r="F40" s="19">
        <v>5.3645215000000003E-2</v>
      </c>
      <c r="G40" s="19">
        <v>0</v>
      </c>
      <c r="H40" s="19">
        <v>0</v>
      </c>
      <c r="I40" s="19">
        <v>0</v>
      </c>
      <c r="J40" s="19">
        <v>1.129092566</v>
      </c>
      <c r="K40" s="25">
        <v>0.103376495</v>
      </c>
      <c r="L40" s="23">
        <v>11.87480487</v>
      </c>
      <c r="M40" s="19">
        <v>0</v>
      </c>
      <c r="N40" s="19">
        <v>2077.4576999999999</v>
      </c>
      <c r="O40" s="19">
        <v>0</v>
      </c>
      <c r="P40" s="19">
        <v>18067.279279999999</v>
      </c>
      <c r="Q40" s="19">
        <v>0</v>
      </c>
      <c r="R40" s="19">
        <v>0</v>
      </c>
      <c r="S40" s="19">
        <v>0</v>
      </c>
      <c r="T40" s="19">
        <v>1598.7950740000001</v>
      </c>
      <c r="U40" s="25">
        <v>2168.4253520000002</v>
      </c>
    </row>
    <row r="41" spans="1:21" x14ac:dyDescent="0.25">
      <c r="A41" s="19" t="s">
        <v>364</v>
      </c>
      <c r="B41" s="23">
        <v>9.1775451999999993E-2</v>
      </c>
      <c r="C41" s="19">
        <v>0.135599623</v>
      </c>
      <c r="D41" s="19">
        <v>0</v>
      </c>
      <c r="E41" s="19">
        <v>0</v>
      </c>
      <c r="F41" s="19">
        <v>0.13975492</v>
      </c>
      <c r="G41" s="19">
        <v>0.20296426300000001</v>
      </c>
      <c r="H41" s="19">
        <v>0.113406585</v>
      </c>
      <c r="I41" s="19">
        <v>2.1786549999999998E-2</v>
      </c>
      <c r="J41" s="19">
        <v>0</v>
      </c>
      <c r="K41" s="25">
        <v>0.37160529399999997</v>
      </c>
      <c r="L41" s="23">
        <v>23308.67052</v>
      </c>
      <c r="M41" s="19">
        <v>24168.734339999999</v>
      </c>
      <c r="N41" s="19">
        <v>0</v>
      </c>
      <c r="O41" s="19">
        <v>0</v>
      </c>
      <c r="P41" s="19">
        <v>102168.81230000001</v>
      </c>
      <c r="Q41" s="19">
        <v>2841.7026529999998</v>
      </c>
      <c r="R41" s="19">
        <v>1155.8399159999999</v>
      </c>
      <c r="S41" s="19">
        <v>14161.25772</v>
      </c>
      <c r="T41" s="19">
        <v>0</v>
      </c>
      <c r="U41" s="25">
        <v>28032.416969999998</v>
      </c>
    </row>
    <row r="42" spans="1:21" x14ac:dyDescent="0.25">
      <c r="A42" s="19" t="s">
        <v>365</v>
      </c>
      <c r="B42" s="23">
        <v>0</v>
      </c>
      <c r="C42" s="19">
        <v>0</v>
      </c>
      <c r="D42" s="19">
        <v>0</v>
      </c>
      <c r="E42" s="19">
        <v>9.0942909999999991E-3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25">
        <v>0</v>
      </c>
      <c r="L42" s="23">
        <v>0</v>
      </c>
      <c r="M42" s="19">
        <v>0</v>
      </c>
      <c r="N42" s="19">
        <v>0</v>
      </c>
      <c r="O42" s="19">
        <v>5278.2807629999998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25">
        <v>0</v>
      </c>
    </row>
    <row r="43" spans="1:21" x14ac:dyDescent="0.25">
      <c r="A43" s="19" t="s">
        <v>366</v>
      </c>
      <c r="B43" s="23">
        <v>0</v>
      </c>
      <c r="C43" s="19">
        <v>0</v>
      </c>
      <c r="D43" s="19">
        <v>0</v>
      </c>
      <c r="E43" s="19">
        <v>0</v>
      </c>
      <c r="F43" s="19">
        <v>0</v>
      </c>
      <c r="G43" s="19">
        <v>1.965375366</v>
      </c>
      <c r="H43" s="19">
        <v>0</v>
      </c>
      <c r="I43" s="19">
        <v>0</v>
      </c>
      <c r="J43" s="19">
        <v>0</v>
      </c>
      <c r="K43" s="25">
        <v>0</v>
      </c>
      <c r="L43" s="23">
        <v>0</v>
      </c>
      <c r="M43" s="19">
        <v>0</v>
      </c>
      <c r="N43" s="19">
        <v>0</v>
      </c>
      <c r="O43" s="19">
        <v>0</v>
      </c>
      <c r="P43" s="19">
        <v>0</v>
      </c>
      <c r="Q43" s="19">
        <v>15719.072179999999</v>
      </c>
      <c r="R43" s="19">
        <v>0</v>
      </c>
      <c r="S43" s="19">
        <v>0</v>
      </c>
      <c r="T43" s="19">
        <v>0</v>
      </c>
      <c r="U43" s="25">
        <v>0</v>
      </c>
    </row>
    <row r="44" spans="1:21" x14ac:dyDescent="0.25">
      <c r="A44" s="19" t="s">
        <v>367</v>
      </c>
      <c r="B44" s="23">
        <v>0</v>
      </c>
      <c r="C44" s="19">
        <v>2.1459598</v>
      </c>
      <c r="D44" s="19">
        <v>0</v>
      </c>
      <c r="E44" s="19">
        <v>0</v>
      </c>
      <c r="F44" s="19">
        <v>0</v>
      </c>
      <c r="G44" s="19">
        <v>0.33360451899999999</v>
      </c>
      <c r="H44" s="19">
        <v>0</v>
      </c>
      <c r="I44" s="19">
        <v>0.235310993</v>
      </c>
      <c r="J44" s="19">
        <v>0</v>
      </c>
      <c r="K44" s="25">
        <v>0</v>
      </c>
      <c r="L44" s="23">
        <v>0</v>
      </c>
      <c r="M44" s="19">
        <v>14262.04883</v>
      </c>
      <c r="N44" s="19">
        <v>0</v>
      </c>
      <c r="O44" s="19">
        <v>0</v>
      </c>
      <c r="P44" s="19">
        <v>0</v>
      </c>
      <c r="Q44" s="19">
        <v>141555.40299999999</v>
      </c>
      <c r="R44" s="19">
        <v>0</v>
      </c>
      <c r="S44" s="19">
        <v>68650.570250000004</v>
      </c>
      <c r="T44" s="19">
        <v>0</v>
      </c>
      <c r="U44" s="25">
        <v>0</v>
      </c>
    </row>
    <row r="45" spans="1:21" x14ac:dyDescent="0.25">
      <c r="A45" s="19" t="s">
        <v>368</v>
      </c>
      <c r="B45" s="23">
        <v>0</v>
      </c>
      <c r="C45" s="19">
        <v>0</v>
      </c>
      <c r="D45" s="19">
        <v>2.3427947000000001E-2</v>
      </c>
      <c r="E45" s="19">
        <v>1.8383047E-2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25">
        <v>6.0446013999999999E-2</v>
      </c>
      <c r="L45" s="23">
        <v>0</v>
      </c>
      <c r="M45" s="19">
        <v>0</v>
      </c>
      <c r="N45" s="19">
        <v>63.442881010000001</v>
      </c>
      <c r="O45" s="19">
        <v>13682.998310000001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25">
        <v>703.28937089999999</v>
      </c>
    </row>
    <row r="46" spans="1:21" x14ac:dyDescent="0.25">
      <c r="A46" s="19" t="s">
        <v>369</v>
      </c>
      <c r="B46" s="23">
        <v>2.6828266780000001</v>
      </c>
      <c r="C46" s="19">
        <v>1.1757345800000001</v>
      </c>
      <c r="D46" s="19">
        <v>1.363837653</v>
      </c>
      <c r="E46" s="19">
        <v>0</v>
      </c>
      <c r="F46" s="19">
        <v>2.320886921</v>
      </c>
      <c r="G46" s="19">
        <v>2.0667616409999998</v>
      </c>
      <c r="H46" s="26">
        <v>8.5499999999999995E-6</v>
      </c>
      <c r="I46" s="19">
        <v>1.1651597440000001</v>
      </c>
      <c r="J46" s="19">
        <v>0</v>
      </c>
      <c r="K46" s="25">
        <v>3.4623211129999998</v>
      </c>
      <c r="L46" s="23">
        <v>72436.320309999996</v>
      </c>
      <c r="M46" s="19">
        <v>28833.714840000001</v>
      </c>
      <c r="N46" s="19">
        <v>394.14908170000001</v>
      </c>
      <c r="O46" s="19">
        <v>0</v>
      </c>
      <c r="P46" s="19">
        <v>9281.2267969999994</v>
      </c>
      <c r="Q46" s="19">
        <v>26807.965240000001</v>
      </c>
      <c r="R46" s="19">
        <v>26.411899949999999</v>
      </c>
      <c r="S46" s="19">
        <v>2850344.264</v>
      </c>
      <c r="T46" s="19">
        <v>0</v>
      </c>
      <c r="U46" s="25">
        <v>11321.79004</v>
      </c>
    </row>
    <row r="47" spans="1:21" x14ac:dyDescent="0.25">
      <c r="A47" s="19" t="s">
        <v>370</v>
      </c>
      <c r="B47" s="23">
        <v>6.2602059999999999E-3</v>
      </c>
      <c r="C47" s="19">
        <v>1.4150352999999999E-2</v>
      </c>
      <c r="D47" s="19">
        <v>9.7637829999999998E-3</v>
      </c>
      <c r="E47" s="19">
        <v>0</v>
      </c>
      <c r="F47" s="19">
        <v>2.2436292E-2</v>
      </c>
      <c r="G47" s="19">
        <v>0</v>
      </c>
      <c r="H47" s="19">
        <v>4.7371050999999997E-2</v>
      </c>
      <c r="I47" s="19">
        <v>0</v>
      </c>
      <c r="J47" s="19">
        <v>6.5334400000000001E-2</v>
      </c>
      <c r="K47" s="25">
        <v>1.0986533E-2</v>
      </c>
      <c r="L47" s="23">
        <v>478.46755680000001</v>
      </c>
      <c r="M47" s="19">
        <v>3215.200675</v>
      </c>
      <c r="N47" s="19">
        <v>271.59914049999998</v>
      </c>
      <c r="O47" s="19">
        <v>0</v>
      </c>
      <c r="P47" s="19">
        <v>3589.806673</v>
      </c>
      <c r="Q47" s="19">
        <v>0</v>
      </c>
      <c r="R47" s="19">
        <v>3075.944434</v>
      </c>
      <c r="S47" s="19">
        <v>0</v>
      </c>
      <c r="T47" s="19">
        <v>63325.105739999999</v>
      </c>
      <c r="U47" s="25">
        <v>236.58399499999999</v>
      </c>
    </row>
    <row r="48" spans="1:21" x14ac:dyDescent="0.25">
      <c r="A48" s="19" t="s">
        <v>371</v>
      </c>
      <c r="B48" s="23">
        <v>1.165693436</v>
      </c>
      <c r="C48" s="19">
        <v>0</v>
      </c>
      <c r="D48" s="19">
        <v>0</v>
      </c>
      <c r="E48" s="19">
        <v>0</v>
      </c>
      <c r="F48" s="19">
        <v>1.548198768</v>
      </c>
      <c r="G48" s="19">
        <v>6.0725646000000001E-2</v>
      </c>
      <c r="H48" s="19">
        <v>8.8956801550000009</v>
      </c>
      <c r="I48" s="19">
        <v>0</v>
      </c>
      <c r="J48" s="19">
        <v>1.223163566</v>
      </c>
      <c r="K48" s="25">
        <v>0</v>
      </c>
      <c r="L48" s="23">
        <v>5828.4671799999996</v>
      </c>
      <c r="M48" s="19">
        <v>0</v>
      </c>
      <c r="N48" s="19">
        <v>0</v>
      </c>
      <c r="O48" s="19">
        <v>0</v>
      </c>
      <c r="P48" s="19">
        <v>29.41577659</v>
      </c>
      <c r="Q48" s="19">
        <v>3517.9581269999999</v>
      </c>
      <c r="R48" s="19">
        <v>8895.680155</v>
      </c>
      <c r="S48" s="19">
        <v>0</v>
      </c>
      <c r="T48" s="19">
        <v>14133.655000000001</v>
      </c>
      <c r="U48" s="25">
        <v>0</v>
      </c>
    </row>
    <row r="49" spans="1:21" x14ac:dyDescent="0.25">
      <c r="A49" s="19" t="s">
        <v>372</v>
      </c>
      <c r="B49" s="23">
        <v>0</v>
      </c>
      <c r="C49" s="19">
        <v>0</v>
      </c>
      <c r="D49" s="19">
        <v>0</v>
      </c>
      <c r="E49" s="19">
        <v>1.1085418999999999E-2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25">
        <v>4.1694175E-2</v>
      </c>
      <c r="L49" s="23">
        <v>0</v>
      </c>
      <c r="M49" s="19">
        <v>0</v>
      </c>
      <c r="N49" s="19">
        <v>0</v>
      </c>
      <c r="O49" s="19">
        <v>2271.9232940000002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25">
        <v>188.958</v>
      </c>
    </row>
    <row r="50" spans="1:21" x14ac:dyDescent="0.25">
      <c r="A50" s="19" t="s">
        <v>373</v>
      </c>
      <c r="B50" s="23">
        <v>0</v>
      </c>
      <c r="C50" s="19">
        <v>3.0758058130000001</v>
      </c>
      <c r="D50" s="19">
        <v>0</v>
      </c>
      <c r="E50" s="19">
        <v>0</v>
      </c>
      <c r="F50" s="19">
        <v>0</v>
      </c>
      <c r="G50" s="19">
        <v>0.32557662500000001</v>
      </c>
      <c r="H50" s="19">
        <v>0</v>
      </c>
      <c r="I50" s="19">
        <v>0</v>
      </c>
      <c r="J50" s="19">
        <v>0</v>
      </c>
      <c r="K50" s="25">
        <v>0</v>
      </c>
      <c r="L50" s="23">
        <v>0</v>
      </c>
      <c r="M50" s="19">
        <v>1267.2319950000001</v>
      </c>
      <c r="N50" s="19">
        <v>0</v>
      </c>
      <c r="O50" s="19">
        <v>0</v>
      </c>
      <c r="P50" s="19">
        <v>0</v>
      </c>
      <c r="Q50" s="19">
        <v>7039.2922189999999</v>
      </c>
      <c r="R50" s="19">
        <v>0</v>
      </c>
      <c r="S50" s="19">
        <v>0</v>
      </c>
      <c r="T50" s="19">
        <v>0</v>
      </c>
      <c r="U50" s="25">
        <v>0</v>
      </c>
    </row>
    <row r="51" spans="1:21" x14ac:dyDescent="0.25">
      <c r="A51" s="19" t="s">
        <v>374</v>
      </c>
      <c r="B51" s="23">
        <v>0</v>
      </c>
      <c r="C51" s="19">
        <v>0</v>
      </c>
      <c r="D51" s="19">
        <v>0</v>
      </c>
      <c r="E51" s="19">
        <v>1.7410446999999999E-2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25">
        <v>1.8198608000000002E-2</v>
      </c>
      <c r="L51" s="23">
        <v>0</v>
      </c>
      <c r="M51" s="19">
        <v>0</v>
      </c>
      <c r="N51" s="19">
        <v>0</v>
      </c>
      <c r="O51" s="19">
        <v>568.03325949999999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25">
        <v>12.921011399999999</v>
      </c>
    </row>
    <row r="52" spans="1:21" x14ac:dyDescent="0.25">
      <c r="A52" s="19" t="s">
        <v>375</v>
      </c>
      <c r="B52" s="23">
        <v>5.8358404000000003E-2</v>
      </c>
      <c r="C52" s="19">
        <v>0</v>
      </c>
      <c r="D52" s="19">
        <v>6.0680761999999999E-2</v>
      </c>
      <c r="E52" s="19">
        <v>3.4016065999999998E-2</v>
      </c>
      <c r="F52" s="19">
        <v>0</v>
      </c>
      <c r="G52" s="19">
        <v>0</v>
      </c>
      <c r="H52" s="19">
        <v>0</v>
      </c>
      <c r="I52" s="19">
        <v>0</v>
      </c>
      <c r="J52" s="19">
        <v>0.18915512000000001</v>
      </c>
      <c r="K52" s="25">
        <v>5.8161271E-2</v>
      </c>
      <c r="L52" s="23">
        <v>26582.544669999999</v>
      </c>
      <c r="M52" s="19">
        <v>0</v>
      </c>
      <c r="N52" s="19">
        <v>105055.87480000001</v>
      </c>
      <c r="O52" s="19">
        <v>114570.8382</v>
      </c>
      <c r="P52" s="19">
        <v>0</v>
      </c>
      <c r="Q52" s="19">
        <v>0</v>
      </c>
      <c r="R52" s="19">
        <v>0</v>
      </c>
      <c r="S52" s="19">
        <v>0</v>
      </c>
      <c r="T52" s="19">
        <v>12489.723389999999</v>
      </c>
      <c r="U52" s="25">
        <v>5905.7536129999999</v>
      </c>
    </row>
    <row r="53" spans="1:21" x14ac:dyDescent="0.25">
      <c r="A53" s="19" t="s">
        <v>376</v>
      </c>
      <c r="B53" s="23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0.30300292699999998</v>
      </c>
      <c r="H53" s="19">
        <v>0</v>
      </c>
      <c r="I53" s="19">
        <v>0</v>
      </c>
      <c r="J53" s="19">
        <v>0</v>
      </c>
      <c r="K53" s="25">
        <v>0</v>
      </c>
      <c r="L53" s="23">
        <v>0</v>
      </c>
      <c r="M53" s="19">
        <v>0</v>
      </c>
      <c r="N53" s="19">
        <v>0</v>
      </c>
      <c r="O53" s="19">
        <v>0</v>
      </c>
      <c r="P53" s="19">
        <v>0</v>
      </c>
      <c r="Q53" s="19">
        <v>24816.848709999998</v>
      </c>
      <c r="R53" s="19">
        <v>0</v>
      </c>
      <c r="S53" s="19">
        <v>0</v>
      </c>
      <c r="T53" s="19">
        <v>0</v>
      </c>
      <c r="U53" s="25">
        <v>0</v>
      </c>
    </row>
    <row r="54" spans="1:21" x14ac:dyDescent="0.25">
      <c r="A54" s="19" t="s">
        <v>377</v>
      </c>
      <c r="B54" s="23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25">
        <v>0</v>
      </c>
      <c r="L54" s="23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25">
        <v>0</v>
      </c>
    </row>
    <row r="55" spans="1:21" x14ac:dyDescent="0.25">
      <c r="A55" s="19" t="s">
        <v>378</v>
      </c>
      <c r="B55" s="23">
        <v>6.6927919000000002E-2</v>
      </c>
      <c r="C55" s="19">
        <v>0.25436469699999997</v>
      </c>
      <c r="D55" s="19">
        <v>0.31856572500000002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25">
        <v>0</v>
      </c>
      <c r="L55" s="23">
        <v>283.37280900000002</v>
      </c>
      <c r="M55" s="19">
        <v>65.626091950000003</v>
      </c>
      <c r="N55" s="19">
        <v>812.97973000000002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25">
        <v>0</v>
      </c>
    </row>
    <row r="56" spans="1:21" x14ac:dyDescent="0.25">
      <c r="A56" s="19" t="s">
        <v>379</v>
      </c>
      <c r="B56" s="23">
        <v>0.75478854200000001</v>
      </c>
      <c r="C56" s="19">
        <v>0.73483444499999995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3.5763645839999998</v>
      </c>
      <c r="J56" s="19">
        <v>0</v>
      </c>
      <c r="K56" s="25">
        <v>0</v>
      </c>
      <c r="L56" s="23">
        <v>3238.7976330000001</v>
      </c>
      <c r="M56" s="19">
        <v>26454.04002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85832.750010000003</v>
      </c>
      <c r="T56" s="19">
        <v>0</v>
      </c>
      <c r="U56" s="25">
        <v>0</v>
      </c>
    </row>
    <row r="57" spans="1:21" x14ac:dyDescent="0.25">
      <c r="A57" s="19" t="s">
        <v>380</v>
      </c>
      <c r="B57" s="23">
        <v>0</v>
      </c>
      <c r="C57" s="19">
        <v>0.25278720900000001</v>
      </c>
      <c r="D57" s="19">
        <v>0</v>
      </c>
      <c r="E57" s="19">
        <v>0</v>
      </c>
      <c r="F57" s="19">
        <v>0.55459562299999998</v>
      </c>
      <c r="G57" s="19">
        <v>0</v>
      </c>
      <c r="H57" s="19">
        <v>7.8332891000000002E-2</v>
      </c>
      <c r="I57" s="19">
        <v>2.2044541000000001E-2</v>
      </c>
      <c r="J57" s="19">
        <v>0</v>
      </c>
      <c r="K57" s="25">
        <v>0</v>
      </c>
      <c r="L57" s="23">
        <v>0</v>
      </c>
      <c r="M57" s="19">
        <v>9100.3395330000003</v>
      </c>
      <c r="N57" s="19">
        <v>0</v>
      </c>
      <c r="O57" s="19">
        <v>0</v>
      </c>
      <c r="P57" s="19">
        <v>301.70001910000002</v>
      </c>
      <c r="Q57" s="19">
        <v>0</v>
      </c>
      <c r="R57" s="19">
        <v>333.30645320000002</v>
      </c>
      <c r="S57" s="19">
        <v>773.08</v>
      </c>
      <c r="T57" s="19">
        <v>0</v>
      </c>
      <c r="U57" s="25">
        <v>0</v>
      </c>
    </row>
    <row r="58" spans="1:21" x14ac:dyDescent="0.25">
      <c r="A58" s="19" t="s">
        <v>381</v>
      </c>
      <c r="B58" s="23">
        <v>3.4211683999999999E-2</v>
      </c>
      <c r="C58" s="19">
        <v>0</v>
      </c>
      <c r="D58" s="19">
        <v>1.9429061000000001E-2</v>
      </c>
      <c r="E58" s="19">
        <v>1.9102738000000001E-2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25">
        <v>0.13713525500000001</v>
      </c>
      <c r="L58" s="23">
        <v>3620.0408739999998</v>
      </c>
      <c r="M58" s="19">
        <v>0</v>
      </c>
      <c r="N58" s="19">
        <v>1552.47909</v>
      </c>
      <c r="O58" s="19">
        <v>71389.395350000006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25">
        <v>1179.911736</v>
      </c>
    </row>
    <row r="59" spans="1:21" x14ac:dyDescent="0.25">
      <c r="A59" s="19" t="s">
        <v>382</v>
      </c>
      <c r="B59" s="23">
        <v>3.6765297000000002E-2</v>
      </c>
      <c r="C59" s="19">
        <v>0</v>
      </c>
      <c r="D59" s="19">
        <v>5.6158158999999999E-2</v>
      </c>
      <c r="E59" s="19">
        <v>5.5748915000000003E-2</v>
      </c>
      <c r="F59" s="19">
        <v>0</v>
      </c>
      <c r="G59" s="19">
        <v>0</v>
      </c>
      <c r="H59" s="19">
        <v>0</v>
      </c>
      <c r="I59" s="19">
        <v>0</v>
      </c>
      <c r="J59" s="19">
        <v>2.8493581E-2</v>
      </c>
      <c r="K59" s="25">
        <v>0</v>
      </c>
      <c r="L59" s="23">
        <v>1432.4862740000001</v>
      </c>
      <c r="M59" s="19">
        <v>0</v>
      </c>
      <c r="N59" s="19">
        <v>74.971141630000005</v>
      </c>
      <c r="O59" s="19">
        <v>556.70867009999995</v>
      </c>
      <c r="P59" s="19">
        <v>0</v>
      </c>
      <c r="Q59" s="19">
        <v>0</v>
      </c>
      <c r="R59" s="19">
        <v>0</v>
      </c>
      <c r="S59" s="19">
        <v>0</v>
      </c>
      <c r="T59" s="19">
        <v>40.232936260000002</v>
      </c>
      <c r="U59" s="25">
        <v>0</v>
      </c>
    </row>
    <row r="60" spans="1:21" x14ac:dyDescent="0.25">
      <c r="A60" s="19" t="s">
        <v>383</v>
      </c>
      <c r="B60" s="23">
        <v>9.2678235999999997E-2</v>
      </c>
      <c r="C60" s="19">
        <v>0.266243275</v>
      </c>
      <c r="D60" s="19">
        <v>0</v>
      </c>
      <c r="E60" s="19">
        <v>0</v>
      </c>
      <c r="F60" s="19">
        <v>0.212167097</v>
      </c>
      <c r="G60" s="19">
        <v>0.14247760000000001</v>
      </c>
      <c r="H60" s="19">
        <v>0</v>
      </c>
      <c r="I60" s="19">
        <v>0.145236162</v>
      </c>
      <c r="J60" s="19">
        <v>0</v>
      </c>
      <c r="K60" s="25">
        <v>0.56433619199999996</v>
      </c>
      <c r="L60" s="23">
        <v>16858.449219999999</v>
      </c>
      <c r="M60" s="19">
        <v>93216.29681</v>
      </c>
      <c r="N60" s="19">
        <v>0</v>
      </c>
      <c r="O60" s="19">
        <v>0</v>
      </c>
      <c r="P60" s="19">
        <v>5940.6787050000003</v>
      </c>
      <c r="Q60" s="19">
        <v>70355.866269999999</v>
      </c>
      <c r="R60" s="19">
        <v>0</v>
      </c>
      <c r="S60" s="19">
        <v>358474.79960000003</v>
      </c>
      <c r="T60" s="19">
        <v>0</v>
      </c>
      <c r="U60" s="25">
        <v>23274.353220000001</v>
      </c>
    </row>
    <row r="61" spans="1:21" x14ac:dyDescent="0.25">
      <c r="A61" s="19" t="s">
        <v>384</v>
      </c>
      <c r="B61" s="23">
        <v>0</v>
      </c>
      <c r="C61" s="19">
        <v>0</v>
      </c>
      <c r="D61" s="19">
        <v>0</v>
      </c>
      <c r="E61" s="19">
        <v>0</v>
      </c>
      <c r="F61" s="19">
        <v>0</v>
      </c>
      <c r="G61" s="19">
        <v>1.9389413000000001E-2</v>
      </c>
      <c r="H61" s="19">
        <v>0</v>
      </c>
      <c r="I61" s="19">
        <v>0</v>
      </c>
      <c r="J61" s="19">
        <v>0</v>
      </c>
      <c r="K61" s="25">
        <v>0</v>
      </c>
      <c r="L61" s="23">
        <v>0</v>
      </c>
      <c r="M61" s="19">
        <v>0</v>
      </c>
      <c r="N61" s="19">
        <v>0</v>
      </c>
      <c r="O61" s="19">
        <v>0</v>
      </c>
      <c r="P61" s="19">
        <v>0</v>
      </c>
      <c r="Q61" s="19">
        <v>3373.37</v>
      </c>
      <c r="R61" s="19">
        <v>0</v>
      </c>
      <c r="S61" s="19">
        <v>0</v>
      </c>
      <c r="T61" s="19">
        <v>0</v>
      </c>
      <c r="U61" s="25">
        <v>0</v>
      </c>
    </row>
    <row r="62" spans="1:21" x14ac:dyDescent="0.25">
      <c r="A62" s="19" t="s">
        <v>385</v>
      </c>
      <c r="B62" s="23">
        <v>1.4345056E-2</v>
      </c>
      <c r="C62" s="19">
        <v>0</v>
      </c>
      <c r="D62" s="19">
        <v>0.117165961</v>
      </c>
      <c r="E62" s="19">
        <v>0.149064787</v>
      </c>
      <c r="F62" s="19">
        <v>0</v>
      </c>
      <c r="G62" s="19">
        <v>0</v>
      </c>
      <c r="H62" s="19">
        <v>0</v>
      </c>
      <c r="I62" s="19">
        <v>0</v>
      </c>
      <c r="J62" s="19">
        <v>0.105759848</v>
      </c>
      <c r="K62" s="25">
        <v>7.3668163999999994E-2</v>
      </c>
      <c r="L62" s="23">
        <v>298.96531829999998</v>
      </c>
      <c r="M62" s="19">
        <v>0</v>
      </c>
      <c r="N62" s="19">
        <v>29723.94989</v>
      </c>
      <c r="O62" s="19">
        <v>1957.2206530000001</v>
      </c>
      <c r="P62" s="19">
        <v>0</v>
      </c>
      <c r="Q62" s="19">
        <v>0</v>
      </c>
      <c r="R62" s="19">
        <v>0</v>
      </c>
      <c r="S62" s="19">
        <v>0</v>
      </c>
      <c r="T62" s="19">
        <v>347174.78580000001</v>
      </c>
      <c r="U62" s="25">
        <v>207.5968871</v>
      </c>
    </row>
    <row r="63" spans="1:21" x14ac:dyDescent="0.25">
      <c r="A63" s="19" t="s">
        <v>386</v>
      </c>
      <c r="B63" s="23">
        <v>0</v>
      </c>
      <c r="C63" s="19">
        <v>0</v>
      </c>
      <c r="D63" s="19">
        <v>0</v>
      </c>
      <c r="E63" s="19">
        <v>0</v>
      </c>
      <c r="F63" s="19">
        <v>42.243489590000003</v>
      </c>
      <c r="G63" s="19">
        <v>1.146473496</v>
      </c>
      <c r="H63" s="19">
        <v>0</v>
      </c>
      <c r="I63" s="19">
        <v>0</v>
      </c>
      <c r="J63" s="19">
        <v>0</v>
      </c>
      <c r="K63" s="25">
        <v>0</v>
      </c>
      <c r="L63" s="23">
        <v>0</v>
      </c>
      <c r="M63" s="19">
        <v>0</v>
      </c>
      <c r="N63" s="19">
        <v>0</v>
      </c>
      <c r="O63" s="19">
        <v>0</v>
      </c>
      <c r="P63" s="19">
        <v>2154.4179690000001</v>
      </c>
      <c r="Q63" s="19">
        <v>7970.2837449999997</v>
      </c>
      <c r="R63" s="19">
        <v>0</v>
      </c>
      <c r="S63" s="19">
        <v>0</v>
      </c>
      <c r="T63" s="19">
        <v>0</v>
      </c>
      <c r="U63" s="25">
        <v>0</v>
      </c>
    </row>
    <row r="64" spans="1:21" x14ac:dyDescent="0.25">
      <c r="A64" s="19" t="s">
        <v>387</v>
      </c>
      <c r="B64" s="23">
        <v>1.0266134899999999</v>
      </c>
      <c r="C64" s="19">
        <v>0.45432968600000001</v>
      </c>
      <c r="D64" s="19">
        <v>0</v>
      </c>
      <c r="E64" s="19">
        <v>0</v>
      </c>
      <c r="F64" s="19">
        <v>0.53078945799999999</v>
      </c>
      <c r="G64" s="19">
        <v>3.4767709020000002</v>
      </c>
      <c r="H64" s="19">
        <v>4.9163667200000001</v>
      </c>
      <c r="I64" s="19">
        <v>1.753505987</v>
      </c>
      <c r="J64" s="19">
        <v>0</v>
      </c>
      <c r="K64" s="25">
        <v>0</v>
      </c>
      <c r="L64" s="23">
        <v>42573.661410000001</v>
      </c>
      <c r="M64" s="19">
        <v>5040.3335360000001</v>
      </c>
      <c r="N64" s="19">
        <v>0</v>
      </c>
      <c r="O64" s="19">
        <v>0</v>
      </c>
      <c r="P64" s="19">
        <v>1393.853118</v>
      </c>
      <c r="Q64" s="19">
        <v>48678.269399999997</v>
      </c>
      <c r="R64" s="19">
        <v>181409.01560000001</v>
      </c>
      <c r="S64" s="19">
        <v>5073843.2220000001</v>
      </c>
      <c r="T64" s="19">
        <v>0</v>
      </c>
      <c r="U64" s="25">
        <v>0</v>
      </c>
    </row>
    <row r="65" spans="1:21" x14ac:dyDescent="0.25">
      <c r="A65" s="19" t="s">
        <v>388</v>
      </c>
      <c r="B65" s="23">
        <v>0</v>
      </c>
      <c r="C65" s="19">
        <v>0.37992856899999999</v>
      </c>
      <c r="D65" s="19">
        <v>0</v>
      </c>
      <c r="E65" s="19">
        <v>0</v>
      </c>
      <c r="F65" s="19">
        <v>0.36119130599999999</v>
      </c>
      <c r="G65" s="19">
        <v>0.14173770899999999</v>
      </c>
      <c r="H65" s="19">
        <v>1.5845214519999999</v>
      </c>
      <c r="I65" s="19">
        <v>0.26110967000000002</v>
      </c>
      <c r="J65" s="19">
        <v>0</v>
      </c>
      <c r="K65" s="25">
        <v>0</v>
      </c>
      <c r="L65" s="23">
        <v>0</v>
      </c>
      <c r="M65" s="19">
        <v>304368.75550000003</v>
      </c>
      <c r="N65" s="19">
        <v>0</v>
      </c>
      <c r="O65" s="19">
        <v>0</v>
      </c>
      <c r="P65" s="19">
        <v>15713.26658</v>
      </c>
      <c r="Q65" s="19">
        <v>7512.9489890000004</v>
      </c>
      <c r="R65" s="19">
        <v>6881.5766670000003</v>
      </c>
      <c r="S65" s="19">
        <v>231734.83230000001</v>
      </c>
      <c r="T65" s="19">
        <v>0</v>
      </c>
      <c r="U65" s="25">
        <v>0</v>
      </c>
    </row>
    <row r="66" spans="1:21" x14ac:dyDescent="0.25">
      <c r="A66" s="19" t="s">
        <v>389</v>
      </c>
      <c r="B66" s="23">
        <v>0</v>
      </c>
      <c r="C66" s="19">
        <v>1.1641871E-2</v>
      </c>
      <c r="D66" s="19">
        <v>0</v>
      </c>
      <c r="E66" s="19">
        <v>0</v>
      </c>
      <c r="F66" s="19">
        <v>0</v>
      </c>
      <c r="G66" s="19">
        <v>13.43243494</v>
      </c>
      <c r="H66" s="19">
        <v>0</v>
      </c>
      <c r="I66" s="19">
        <v>0</v>
      </c>
      <c r="J66" s="19">
        <v>0</v>
      </c>
      <c r="K66" s="25">
        <v>0</v>
      </c>
      <c r="L66" s="23">
        <v>0</v>
      </c>
      <c r="M66" s="19">
        <v>12.910835280000001</v>
      </c>
      <c r="N66" s="19">
        <v>0</v>
      </c>
      <c r="O66" s="19">
        <v>0</v>
      </c>
      <c r="P66" s="19">
        <v>0</v>
      </c>
      <c r="Q66" s="19">
        <v>201405.9295</v>
      </c>
      <c r="R66" s="19">
        <v>0</v>
      </c>
      <c r="S66" s="19">
        <v>0</v>
      </c>
      <c r="T66" s="19">
        <v>0</v>
      </c>
      <c r="U66" s="25">
        <v>0</v>
      </c>
    </row>
    <row r="67" spans="1:21" x14ac:dyDescent="0.25">
      <c r="A67" s="19" t="s">
        <v>390</v>
      </c>
      <c r="B67" s="23">
        <v>0</v>
      </c>
      <c r="C67" s="19">
        <v>11.88410457</v>
      </c>
      <c r="D67" s="19">
        <v>0</v>
      </c>
      <c r="E67" s="19">
        <v>0</v>
      </c>
      <c r="F67" s="19">
        <v>6.9403563960000003</v>
      </c>
      <c r="G67" s="19">
        <v>1.121692371</v>
      </c>
      <c r="H67" s="19">
        <v>14.137307549999999</v>
      </c>
      <c r="I67" s="19">
        <v>0</v>
      </c>
      <c r="J67" s="19">
        <v>0</v>
      </c>
      <c r="K67" s="25">
        <v>4.6417383909999996</v>
      </c>
      <c r="L67" s="23">
        <v>0</v>
      </c>
      <c r="M67" s="19">
        <v>154493.35939999999</v>
      </c>
      <c r="N67" s="19">
        <v>0</v>
      </c>
      <c r="O67" s="19">
        <v>0</v>
      </c>
      <c r="P67" s="19">
        <v>6711.3246349999999</v>
      </c>
      <c r="Q67" s="19">
        <v>38105.01152</v>
      </c>
      <c r="R67" s="19">
        <v>56549.230190000002</v>
      </c>
      <c r="S67" s="19">
        <v>0</v>
      </c>
      <c r="T67" s="19">
        <v>0</v>
      </c>
      <c r="U67" s="25">
        <v>9283.4767819999997</v>
      </c>
    </row>
    <row r="68" spans="1:21" x14ac:dyDescent="0.25">
      <c r="A68" s="19" t="s">
        <v>391</v>
      </c>
      <c r="B68" s="23">
        <v>1.2155449250000001</v>
      </c>
      <c r="C68" s="19">
        <v>5.3460921409999997</v>
      </c>
      <c r="D68" s="19">
        <v>0</v>
      </c>
      <c r="E68" s="19">
        <v>0</v>
      </c>
      <c r="F68" s="19">
        <v>1.0008925740000001</v>
      </c>
      <c r="G68" s="19">
        <v>1.9527435609999999</v>
      </c>
      <c r="H68" s="19">
        <v>4.9740605330000003</v>
      </c>
      <c r="I68" s="19">
        <v>1.9941506769999999</v>
      </c>
      <c r="J68" s="19">
        <v>0</v>
      </c>
      <c r="K68" s="25">
        <v>0</v>
      </c>
      <c r="L68" s="23">
        <v>2409.2100409999998</v>
      </c>
      <c r="M68" s="19">
        <v>486.49438479999998</v>
      </c>
      <c r="N68" s="19">
        <v>0</v>
      </c>
      <c r="O68" s="19">
        <v>0</v>
      </c>
      <c r="P68" s="19">
        <v>3278.9240719999998</v>
      </c>
      <c r="Q68" s="19">
        <v>27338.40986</v>
      </c>
      <c r="R68" s="19">
        <v>5342.141012</v>
      </c>
      <c r="S68" s="19">
        <v>4703064.78</v>
      </c>
      <c r="T68" s="19">
        <v>0</v>
      </c>
      <c r="U68" s="25">
        <v>0</v>
      </c>
    </row>
    <row r="69" spans="1:21" x14ac:dyDescent="0.25">
      <c r="A69" s="19" t="s">
        <v>392</v>
      </c>
      <c r="B69" s="23">
        <v>0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25">
        <v>0</v>
      </c>
      <c r="L69" s="23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25">
        <v>0</v>
      </c>
    </row>
    <row r="70" spans="1:21" x14ac:dyDescent="0.25">
      <c r="A70" s="19" t="s">
        <v>393</v>
      </c>
      <c r="B70" s="23">
        <v>3.4150824000000003E-2</v>
      </c>
      <c r="C70" s="19">
        <v>0</v>
      </c>
      <c r="D70" s="19">
        <v>4.2044827E-2</v>
      </c>
      <c r="E70" s="19">
        <v>4.2545143000000001E-2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25">
        <v>0.10255906100000001</v>
      </c>
      <c r="L70" s="23">
        <v>6161.5941560000001</v>
      </c>
      <c r="M70" s="19">
        <v>0</v>
      </c>
      <c r="N70" s="19">
        <v>76056.022889999993</v>
      </c>
      <c r="O70" s="19">
        <v>38721.738579999997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25">
        <v>2687.457629</v>
      </c>
    </row>
    <row r="71" spans="1:21" x14ac:dyDescent="0.25">
      <c r="A71" s="19" t="s">
        <v>394</v>
      </c>
      <c r="B71" s="23">
        <v>3.4517884999999998E-2</v>
      </c>
      <c r="C71" s="19">
        <v>0</v>
      </c>
      <c r="D71" s="19">
        <v>3.7345386000000001E-2</v>
      </c>
      <c r="E71" s="19">
        <v>4.2831228999999998E-2</v>
      </c>
      <c r="F71" s="19">
        <v>0</v>
      </c>
      <c r="G71" s="19">
        <v>0</v>
      </c>
      <c r="H71" s="19">
        <v>0</v>
      </c>
      <c r="I71" s="19">
        <v>0</v>
      </c>
      <c r="J71" s="19">
        <v>0.24143732500000001</v>
      </c>
      <c r="K71" s="25">
        <v>6.8369243999999996E-2</v>
      </c>
      <c r="L71" s="23">
        <v>10281.15191</v>
      </c>
      <c r="M71" s="19">
        <v>0</v>
      </c>
      <c r="N71" s="19">
        <v>4860.8007630000002</v>
      </c>
      <c r="O71" s="19">
        <v>5229.9072480000004</v>
      </c>
      <c r="P71" s="19">
        <v>0</v>
      </c>
      <c r="Q71" s="19">
        <v>0</v>
      </c>
      <c r="R71" s="19">
        <v>0</v>
      </c>
      <c r="S71" s="19">
        <v>0</v>
      </c>
      <c r="T71" s="19">
        <v>8388.4984120000008</v>
      </c>
      <c r="U71" s="25">
        <v>598.09414630000003</v>
      </c>
    </row>
    <row r="72" spans="1:21" x14ac:dyDescent="0.25">
      <c r="A72" s="19" t="s">
        <v>395</v>
      </c>
      <c r="B72" s="23">
        <v>0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25">
        <v>0</v>
      </c>
      <c r="L72" s="23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25">
        <v>0</v>
      </c>
    </row>
    <row r="73" spans="1:21" x14ac:dyDescent="0.25">
      <c r="A73" s="19" t="s">
        <v>396</v>
      </c>
      <c r="B73" s="23">
        <v>0.13904116599999999</v>
      </c>
      <c r="C73" s="19">
        <v>5.7437116000000003E-2</v>
      </c>
      <c r="D73" s="19">
        <v>0.240990696</v>
      </c>
      <c r="E73" s="19">
        <v>9.3729152999999996E-2</v>
      </c>
      <c r="F73" s="19">
        <v>8.9594545999999997E-2</v>
      </c>
      <c r="G73" s="19">
        <v>0.18744554699999999</v>
      </c>
      <c r="H73" s="19">
        <v>0.32887814300000001</v>
      </c>
      <c r="I73" s="19">
        <v>0</v>
      </c>
      <c r="J73" s="19">
        <v>0</v>
      </c>
      <c r="K73" s="25">
        <v>0.11076061299999999</v>
      </c>
      <c r="L73" s="23">
        <v>1569519.629</v>
      </c>
      <c r="M73" s="19">
        <v>575221.06200000003</v>
      </c>
      <c r="N73" s="19">
        <v>51601.40984</v>
      </c>
      <c r="O73" s="19">
        <v>855143.6409</v>
      </c>
      <c r="P73" s="19">
        <v>1588605.378</v>
      </c>
      <c r="Q73" s="19">
        <v>2625249.8689999999</v>
      </c>
      <c r="R73" s="19">
        <v>225443.99369999999</v>
      </c>
      <c r="S73" s="19">
        <v>0</v>
      </c>
      <c r="T73" s="19">
        <v>0</v>
      </c>
      <c r="U73" s="25">
        <v>249539.67439999999</v>
      </c>
    </row>
    <row r="74" spans="1:21" x14ac:dyDescent="0.25">
      <c r="A74" s="19" t="s">
        <v>397</v>
      </c>
      <c r="B74" s="23">
        <v>0.52953924200000002</v>
      </c>
      <c r="C74" s="19">
        <v>0.406010339</v>
      </c>
      <c r="D74" s="19">
        <v>0</v>
      </c>
      <c r="E74" s="19">
        <v>0</v>
      </c>
      <c r="F74" s="19">
        <v>5.4700796599999997</v>
      </c>
      <c r="G74" s="19">
        <v>0.807494182</v>
      </c>
      <c r="H74" s="19">
        <v>0</v>
      </c>
      <c r="I74" s="19">
        <v>5.4600687000000002E-2</v>
      </c>
      <c r="J74" s="19">
        <v>0</v>
      </c>
      <c r="K74" s="25">
        <v>2.3640966999999999E-2</v>
      </c>
      <c r="L74" s="23">
        <v>170225.15520000001</v>
      </c>
      <c r="M74" s="19">
        <v>306103.3749</v>
      </c>
      <c r="N74" s="19">
        <v>0</v>
      </c>
      <c r="O74" s="19">
        <v>0</v>
      </c>
      <c r="P74" s="19">
        <v>793.16155070000002</v>
      </c>
      <c r="Q74" s="19">
        <v>13565515.470000001</v>
      </c>
      <c r="R74" s="19">
        <v>0</v>
      </c>
      <c r="S74" s="19">
        <v>13652322.65</v>
      </c>
      <c r="T74" s="19">
        <v>0</v>
      </c>
      <c r="U74" s="25">
        <v>4688.5239179999999</v>
      </c>
    </row>
    <row r="75" spans="1:21" x14ac:dyDescent="0.25">
      <c r="A75" s="19" t="s">
        <v>398</v>
      </c>
      <c r="B75" s="23">
        <v>1.6954950999999999E-2</v>
      </c>
      <c r="C75" s="19">
        <v>2.0502283999999999E-2</v>
      </c>
      <c r="D75" s="19">
        <v>0.121812896</v>
      </c>
      <c r="E75" s="19">
        <v>6.2295595000000002E-2</v>
      </c>
      <c r="F75" s="19">
        <v>3.9099246999999997E-2</v>
      </c>
      <c r="G75" s="19">
        <v>0</v>
      </c>
      <c r="H75" s="19">
        <v>0.10311029100000001</v>
      </c>
      <c r="I75" s="19">
        <v>0</v>
      </c>
      <c r="J75" s="19">
        <v>0.20845712199999999</v>
      </c>
      <c r="K75" s="25">
        <v>0.19776202500000001</v>
      </c>
      <c r="L75" s="23">
        <v>12459.19317</v>
      </c>
      <c r="M75" s="19">
        <v>268.33389820000002</v>
      </c>
      <c r="N75" s="19">
        <v>8412.8858209999999</v>
      </c>
      <c r="O75" s="19">
        <v>16560.3495</v>
      </c>
      <c r="P75" s="19">
        <v>5456.8081990000001</v>
      </c>
      <c r="Q75" s="19">
        <v>0</v>
      </c>
      <c r="R75" s="19">
        <v>3557.511258</v>
      </c>
      <c r="S75" s="19">
        <v>0</v>
      </c>
      <c r="T75" s="19">
        <v>22721.826300000001</v>
      </c>
      <c r="U75" s="25">
        <v>6453.5681610000001</v>
      </c>
    </row>
    <row r="76" spans="1:21" x14ac:dyDescent="0.25">
      <c r="A76" s="19" t="s">
        <v>399</v>
      </c>
      <c r="B76" s="23">
        <v>0.314595768</v>
      </c>
      <c r="C76" s="19">
        <v>3.4664425999999998E-2</v>
      </c>
      <c r="D76" s="19">
        <v>4.2973926000000003E-2</v>
      </c>
      <c r="E76" s="19">
        <v>0</v>
      </c>
      <c r="F76" s="19">
        <v>0.122893377</v>
      </c>
      <c r="G76" s="19">
        <v>0</v>
      </c>
      <c r="H76" s="19">
        <v>0.19882836600000001</v>
      </c>
      <c r="I76" s="19">
        <v>0</v>
      </c>
      <c r="J76" s="19">
        <v>75.877072040000002</v>
      </c>
      <c r="K76" s="25">
        <v>0.16059358800000001</v>
      </c>
      <c r="L76" s="23">
        <v>6.6065111280000002</v>
      </c>
      <c r="M76" s="19">
        <v>189.9263909</v>
      </c>
      <c r="N76" s="19">
        <v>118.95182800000001</v>
      </c>
      <c r="O76" s="19">
        <v>0</v>
      </c>
      <c r="P76" s="19">
        <v>2.7036542909999999</v>
      </c>
      <c r="Q76" s="19">
        <v>0</v>
      </c>
      <c r="R76" s="19">
        <v>1289.2031219999999</v>
      </c>
      <c r="S76" s="19">
        <v>0</v>
      </c>
      <c r="T76" s="19">
        <v>3446108.9810000001</v>
      </c>
      <c r="U76" s="25">
        <v>35.169995700000001</v>
      </c>
    </row>
    <row r="77" spans="1:21" x14ac:dyDescent="0.25">
      <c r="A77" s="19" t="s">
        <v>400</v>
      </c>
      <c r="B77" s="23">
        <v>0</v>
      </c>
      <c r="C77" s="19">
        <v>0</v>
      </c>
      <c r="D77" s="19">
        <v>0</v>
      </c>
      <c r="E77" s="19">
        <v>1.4414932E-2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25">
        <v>0</v>
      </c>
      <c r="L77" s="23">
        <v>0</v>
      </c>
      <c r="M77" s="19">
        <v>0</v>
      </c>
      <c r="N77" s="19">
        <v>0.61579236999999998</v>
      </c>
      <c r="O77" s="19">
        <v>636.40484140000001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25">
        <v>1.59844209</v>
      </c>
    </row>
    <row r="78" spans="1:21" x14ac:dyDescent="0.25">
      <c r="A78" s="19" t="s">
        <v>401</v>
      </c>
      <c r="B78" s="23">
        <v>0</v>
      </c>
      <c r="C78" s="19">
        <v>8.2578870999999998E-2</v>
      </c>
      <c r="D78" s="19">
        <v>9.7264844000000003E-2</v>
      </c>
      <c r="E78" s="19">
        <v>0</v>
      </c>
      <c r="F78" s="19">
        <v>0.27425217699999999</v>
      </c>
      <c r="G78" s="19">
        <v>0</v>
      </c>
      <c r="H78" s="19">
        <v>0.1946946</v>
      </c>
      <c r="I78" s="19">
        <v>0</v>
      </c>
      <c r="J78" s="19">
        <v>0.14334625400000001</v>
      </c>
      <c r="K78" s="25">
        <v>0.39947337500000002</v>
      </c>
      <c r="L78" s="23">
        <v>0</v>
      </c>
      <c r="M78" s="19">
        <v>1434.6427200000001</v>
      </c>
      <c r="N78" s="19">
        <v>601.19399989999999</v>
      </c>
      <c r="O78" s="19">
        <v>0</v>
      </c>
      <c r="P78" s="19">
        <v>4078.952624</v>
      </c>
      <c r="Q78" s="19">
        <v>0</v>
      </c>
      <c r="R78" s="19">
        <v>10.513508420000001</v>
      </c>
      <c r="S78" s="19">
        <v>0</v>
      </c>
      <c r="T78" s="19">
        <v>13229.425810000001</v>
      </c>
      <c r="U78" s="25">
        <v>1964.210587</v>
      </c>
    </row>
    <row r="79" spans="1:21" x14ac:dyDescent="0.25">
      <c r="A79" s="19" t="s">
        <v>402</v>
      </c>
      <c r="B79" s="23">
        <v>3.2821221999999997E-2</v>
      </c>
      <c r="C79" s="19">
        <v>0</v>
      </c>
      <c r="D79" s="19">
        <v>8.2519841999999996E-2</v>
      </c>
      <c r="E79" s="19">
        <v>4.4638842999999997E-2</v>
      </c>
      <c r="F79" s="19">
        <v>0</v>
      </c>
      <c r="G79" s="19">
        <v>0</v>
      </c>
      <c r="H79" s="19">
        <v>0</v>
      </c>
      <c r="I79" s="19">
        <v>0</v>
      </c>
      <c r="J79" s="19">
        <v>0.38793756099999999</v>
      </c>
      <c r="K79" s="24">
        <v>6.9599999999999998E-5</v>
      </c>
      <c r="L79" s="23">
        <v>35638.36593</v>
      </c>
      <c r="M79" s="19">
        <v>0</v>
      </c>
      <c r="N79" s="19">
        <v>27458.477439999999</v>
      </c>
      <c r="O79" s="19">
        <v>2255.199012</v>
      </c>
      <c r="P79" s="19">
        <v>0</v>
      </c>
      <c r="Q79" s="19">
        <v>0</v>
      </c>
      <c r="R79" s="19">
        <v>0</v>
      </c>
      <c r="S79" s="19">
        <v>0</v>
      </c>
      <c r="T79" s="19">
        <v>892279.66680000001</v>
      </c>
      <c r="U79" s="25">
        <v>17.848296600000001</v>
      </c>
    </row>
    <row r="80" spans="1:21" x14ac:dyDescent="0.25">
      <c r="A80" s="19" t="s">
        <v>403</v>
      </c>
      <c r="B80" s="23">
        <v>0.18060805799999999</v>
      </c>
      <c r="C80" s="19">
        <v>0.40745611900000001</v>
      </c>
      <c r="D80" s="19">
        <v>0</v>
      </c>
      <c r="E80" s="19">
        <v>0</v>
      </c>
      <c r="F80" s="19">
        <v>0.50877713099999999</v>
      </c>
      <c r="G80" s="19">
        <v>0.27313083599999999</v>
      </c>
      <c r="H80" s="19">
        <v>2.497494197</v>
      </c>
      <c r="I80" s="19">
        <v>0.15103438</v>
      </c>
      <c r="J80" s="19">
        <v>0</v>
      </c>
      <c r="K80" s="25">
        <v>0.61337669500000003</v>
      </c>
      <c r="L80" s="23">
        <v>180.6080575</v>
      </c>
      <c r="M80" s="19">
        <v>93542.960949999993</v>
      </c>
      <c r="N80" s="19">
        <v>0</v>
      </c>
      <c r="O80" s="19">
        <v>0</v>
      </c>
      <c r="P80" s="19">
        <v>249525.67379999999</v>
      </c>
      <c r="Q80" s="19">
        <v>34691.439960000003</v>
      </c>
      <c r="R80" s="19">
        <v>7574.8998979999997</v>
      </c>
      <c r="S80" s="19">
        <v>354432.07860000001</v>
      </c>
      <c r="T80" s="19">
        <v>0</v>
      </c>
      <c r="U80" s="25">
        <v>42772.597099999999</v>
      </c>
    </row>
    <row r="81" spans="1:21" x14ac:dyDescent="0.25">
      <c r="A81" s="19" t="s">
        <v>404</v>
      </c>
      <c r="B81" s="23">
        <v>2.0227855999999999E-2</v>
      </c>
      <c r="C81" s="19">
        <v>8.3538849999999998E-2</v>
      </c>
      <c r="D81" s="19">
        <v>2.0193725999999999E-2</v>
      </c>
      <c r="E81" s="19">
        <v>1.7560782E-2</v>
      </c>
      <c r="F81" s="19">
        <v>2.7331187999999999E-2</v>
      </c>
      <c r="G81" s="19">
        <v>0</v>
      </c>
      <c r="H81" s="19">
        <v>0</v>
      </c>
      <c r="I81" s="19">
        <v>0</v>
      </c>
      <c r="J81" s="19">
        <v>0</v>
      </c>
      <c r="K81" s="25">
        <v>3.2164731000000002E-2</v>
      </c>
      <c r="L81" s="23">
        <v>5443.761176</v>
      </c>
      <c r="M81" s="19">
        <v>1.5872381579999999</v>
      </c>
      <c r="N81" s="19">
        <v>18159.410329999999</v>
      </c>
      <c r="O81" s="19">
        <v>2870.6785420000001</v>
      </c>
      <c r="P81" s="19">
        <v>8925.8739270000005</v>
      </c>
      <c r="Q81" s="19">
        <v>0</v>
      </c>
      <c r="R81" s="19">
        <v>0</v>
      </c>
      <c r="S81" s="19">
        <v>0</v>
      </c>
      <c r="T81" s="19">
        <v>0</v>
      </c>
      <c r="U81" s="25">
        <v>47996.147680000002</v>
      </c>
    </row>
    <row r="82" spans="1:21" x14ac:dyDescent="0.25">
      <c r="A82" s="19" t="s">
        <v>405</v>
      </c>
      <c r="B82" s="23">
        <v>0</v>
      </c>
      <c r="C82" s="19">
        <v>5.4997505340000004</v>
      </c>
      <c r="D82" s="19">
        <v>0</v>
      </c>
      <c r="E82" s="19">
        <v>0</v>
      </c>
      <c r="F82" s="19">
        <v>0</v>
      </c>
      <c r="G82" s="19">
        <v>1.827241031</v>
      </c>
      <c r="H82" s="19">
        <v>0</v>
      </c>
      <c r="I82" s="19">
        <v>0</v>
      </c>
      <c r="J82" s="19">
        <v>0</v>
      </c>
      <c r="K82" s="25">
        <v>0</v>
      </c>
      <c r="L82" s="23">
        <v>0</v>
      </c>
      <c r="M82" s="19">
        <v>12247.944439999999</v>
      </c>
      <c r="N82" s="19">
        <v>0</v>
      </c>
      <c r="O82" s="19">
        <v>0</v>
      </c>
      <c r="P82" s="19">
        <v>0</v>
      </c>
      <c r="Q82" s="19">
        <v>166278.9338</v>
      </c>
      <c r="R82" s="19">
        <v>0</v>
      </c>
      <c r="S82" s="19">
        <v>0</v>
      </c>
      <c r="T82" s="19">
        <v>0</v>
      </c>
      <c r="U82" s="25">
        <v>0</v>
      </c>
    </row>
    <row r="83" spans="1:21" x14ac:dyDescent="0.25">
      <c r="A83" s="19" t="s">
        <v>406</v>
      </c>
      <c r="B83" s="23">
        <v>0.232719124</v>
      </c>
      <c r="C83" s="19">
        <v>0.230122558</v>
      </c>
      <c r="D83" s="19">
        <v>0</v>
      </c>
      <c r="E83" s="19">
        <v>0.22880719699999999</v>
      </c>
      <c r="F83" s="19">
        <v>0</v>
      </c>
      <c r="G83" s="19">
        <v>0</v>
      </c>
      <c r="H83" s="19">
        <v>1.238344594</v>
      </c>
      <c r="I83" s="19">
        <v>0</v>
      </c>
      <c r="J83" s="19">
        <v>0</v>
      </c>
      <c r="K83" s="25">
        <v>0</v>
      </c>
      <c r="L83" s="23">
        <v>78886.895959999994</v>
      </c>
      <c r="M83" s="19">
        <v>5069.8300810000001</v>
      </c>
      <c r="N83" s="19">
        <v>0</v>
      </c>
      <c r="O83" s="19">
        <v>977.00673180000001</v>
      </c>
      <c r="P83" s="19">
        <v>0</v>
      </c>
      <c r="Q83" s="19">
        <v>0</v>
      </c>
      <c r="R83" s="19">
        <v>19.813513499999999</v>
      </c>
      <c r="S83" s="19">
        <v>0</v>
      </c>
      <c r="T83" s="19">
        <v>0</v>
      </c>
      <c r="U83" s="25">
        <v>0</v>
      </c>
    </row>
    <row r="84" spans="1:21" x14ac:dyDescent="0.25">
      <c r="A84" s="19" t="s">
        <v>407</v>
      </c>
      <c r="B84" s="23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0.123354033</v>
      </c>
      <c r="K84" s="25">
        <v>0</v>
      </c>
      <c r="L84" s="23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21827.989539999999</v>
      </c>
      <c r="U84" s="25">
        <v>0</v>
      </c>
    </row>
    <row r="85" spans="1:21" x14ac:dyDescent="0.25">
      <c r="A85" s="19" t="s">
        <v>408</v>
      </c>
      <c r="B85" s="23">
        <v>2.7671543999999999E-2</v>
      </c>
      <c r="C85" s="19">
        <v>4.5700387000000002E-2</v>
      </c>
      <c r="D85" s="19">
        <v>7.6382358999999997E-2</v>
      </c>
      <c r="E85" s="26">
        <v>2.4099999999999998E-6</v>
      </c>
      <c r="F85" s="19">
        <v>2.9339911E-2</v>
      </c>
      <c r="G85" s="19">
        <v>0</v>
      </c>
      <c r="H85" s="19">
        <v>0</v>
      </c>
      <c r="I85" s="19">
        <v>0</v>
      </c>
      <c r="J85" s="19">
        <v>0</v>
      </c>
      <c r="K85" s="25">
        <v>7.6451573999999994E-2</v>
      </c>
      <c r="L85" s="23">
        <v>55.315415780000002</v>
      </c>
      <c r="M85" s="19">
        <v>23.352897720000001</v>
      </c>
      <c r="N85" s="19">
        <v>851.66330219999998</v>
      </c>
      <c r="O85" s="19">
        <v>9.5183428800000005</v>
      </c>
      <c r="P85" s="19">
        <v>2135.1826729999998</v>
      </c>
      <c r="Q85" s="19">
        <v>0</v>
      </c>
      <c r="R85" s="19">
        <v>0</v>
      </c>
      <c r="S85" s="19">
        <v>0</v>
      </c>
      <c r="T85" s="19">
        <v>0</v>
      </c>
      <c r="U85" s="25">
        <v>764.3628377</v>
      </c>
    </row>
    <row r="86" spans="1:21" x14ac:dyDescent="0.25">
      <c r="A86" s="19" t="s">
        <v>409</v>
      </c>
      <c r="B86" s="23">
        <v>0.68827253099999997</v>
      </c>
      <c r="C86" s="19">
        <v>0.51130842399999998</v>
      </c>
      <c r="D86" s="19">
        <v>0.907969319</v>
      </c>
      <c r="E86" s="19">
        <v>0</v>
      </c>
      <c r="F86" s="19">
        <v>1.204719514</v>
      </c>
      <c r="G86" s="19">
        <v>1.5487044839999999</v>
      </c>
      <c r="H86" s="19">
        <v>0.88191679499999998</v>
      </c>
      <c r="I86" s="19">
        <v>0</v>
      </c>
      <c r="J86" s="19">
        <v>0</v>
      </c>
      <c r="K86" s="25">
        <v>1.24929847</v>
      </c>
      <c r="L86" s="23">
        <v>1525.900202</v>
      </c>
      <c r="M86" s="19">
        <v>8906.4814439999991</v>
      </c>
      <c r="N86" s="19">
        <v>5013.8065800000004</v>
      </c>
      <c r="O86" s="19">
        <v>0</v>
      </c>
      <c r="P86" s="19">
        <v>7430.7099619999999</v>
      </c>
      <c r="Q86" s="19">
        <v>170362.13930000001</v>
      </c>
      <c r="R86" s="19">
        <v>10637.68038</v>
      </c>
      <c r="S86" s="19">
        <v>0</v>
      </c>
      <c r="T86" s="19">
        <v>0</v>
      </c>
      <c r="U86" s="25">
        <v>54300.758020000001</v>
      </c>
    </row>
    <row r="87" spans="1:21" x14ac:dyDescent="0.25">
      <c r="A87" s="19" t="s">
        <v>410</v>
      </c>
      <c r="B87" s="23">
        <v>9.6309846000000005E-2</v>
      </c>
      <c r="C87" s="19">
        <v>0.66244035499999998</v>
      </c>
      <c r="D87" s="19">
        <v>0</v>
      </c>
      <c r="E87" s="19">
        <v>0</v>
      </c>
      <c r="F87" s="19">
        <v>0.38256015300000001</v>
      </c>
      <c r="G87" s="19">
        <v>0.18385421099999999</v>
      </c>
      <c r="H87" s="19">
        <v>0.164684199</v>
      </c>
      <c r="I87" s="19">
        <v>5.5457244000000003E-2</v>
      </c>
      <c r="J87" s="19">
        <v>0</v>
      </c>
      <c r="K87" s="25">
        <v>0.78657841500000003</v>
      </c>
      <c r="L87" s="23">
        <v>17368.32501</v>
      </c>
      <c r="M87" s="19">
        <v>13349.49804</v>
      </c>
      <c r="N87" s="19">
        <v>0</v>
      </c>
      <c r="O87" s="19">
        <v>0</v>
      </c>
      <c r="P87" s="19">
        <v>91.049316379999993</v>
      </c>
      <c r="Q87" s="19">
        <v>15445.5923</v>
      </c>
      <c r="R87" s="19">
        <v>4940.5259809999998</v>
      </c>
      <c r="S87" s="19">
        <v>27728.622179999998</v>
      </c>
      <c r="T87" s="19">
        <v>0</v>
      </c>
      <c r="U87" s="25">
        <v>786.57841510000003</v>
      </c>
    </row>
    <row r="88" spans="1:21" x14ac:dyDescent="0.25">
      <c r="A88" s="19" t="s">
        <v>411</v>
      </c>
      <c r="B88" s="23">
        <v>0.108674961</v>
      </c>
      <c r="C88" s="19">
        <v>0</v>
      </c>
      <c r="D88" s="19">
        <v>0</v>
      </c>
      <c r="E88" s="19">
        <v>0</v>
      </c>
      <c r="F88" s="19">
        <v>0.104740782</v>
      </c>
      <c r="G88" s="19">
        <v>0</v>
      </c>
      <c r="H88" s="19">
        <v>0</v>
      </c>
      <c r="I88" s="19">
        <v>0</v>
      </c>
      <c r="J88" s="19">
        <v>0</v>
      </c>
      <c r="K88" s="25">
        <v>0</v>
      </c>
      <c r="L88" s="23">
        <v>25034.255420000001</v>
      </c>
      <c r="M88" s="19">
        <v>0</v>
      </c>
      <c r="N88" s="19">
        <v>0</v>
      </c>
      <c r="O88" s="19">
        <v>0</v>
      </c>
      <c r="P88" s="19">
        <v>4133.2807570000004</v>
      </c>
      <c r="Q88" s="19">
        <v>0</v>
      </c>
      <c r="R88" s="19">
        <v>0</v>
      </c>
      <c r="S88" s="19">
        <v>0</v>
      </c>
      <c r="T88" s="19">
        <v>0</v>
      </c>
      <c r="U88" s="25">
        <v>0</v>
      </c>
    </row>
    <row r="89" spans="1:21" x14ac:dyDescent="0.25">
      <c r="A89" s="19" t="s">
        <v>412</v>
      </c>
      <c r="B89" s="23">
        <v>0.19995601800000001</v>
      </c>
      <c r="C89" s="19">
        <v>0.10174575900000001</v>
      </c>
      <c r="D89" s="19">
        <v>0</v>
      </c>
      <c r="E89" s="19">
        <v>0.39016473299999999</v>
      </c>
      <c r="F89" s="19">
        <v>0</v>
      </c>
      <c r="G89" s="19">
        <v>0</v>
      </c>
      <c r="H89" s="19">
        <v>1.1658855889999999</v>
      </c>
      <c r="I89" s="19">
        <v>0</v>
      </c>
      <c r="J89" s="19">
        <v>0</v>
      </c>
      <c r="K89" s="25">
        <v>0.27097364499999999</v>
      </c>
      <c r="L89" s="23">
        <v>18023.23561</v>
      </c>
      <c r="M89" s="19">
        <v>1133.8547370000001</v>
      </c>
      <c r="N89" s="19">
        <v>0</v>
      </c>
      <c r="O89" s="19">
        <v>415.525441</v>
      </c>
      <c r="P89" s="19">
        <v>0</v>
      </c>
      <c r="Q89" s="19">
        <v>0</v>
      </c>
      <c r="R89" s="19">
        <v>9170.8560450000004</v>
      </c>
      <c r="S89" s="19">
        <v>0</v>
      </c>
      <c r="T89" s="19">
        <v>0</v>
      </c>
      <c r="U89" s="25">
        <v>14328.81537</v>
      </c>
    </row>
    <row r="90" spans="1:21" x14ac:dyDescent="0.25">
      <c r="A90" s="19" t="s">
        <v>413</v>
      </c>
      <c r="B90" s="23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3.6361420000000002E-3</v>
      </c>
      <c r="K90" s="25">
        <v>0</v>
      </c>
      <c r="L90" s="23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7.8940632400000004</v>
      </c>
      <c r="U90" s="25">
        <v>0</v>
      </c>
    </row>
    <row r="91" spans="1:21" x14ac:dyDescent="0.25">
      <c r="A91" s="19" t="s">
        <v>414</v>
      </c>
      <c r="B91" s="23">
        <v>0</v>
      </c>
      <c r="C91" s="19">
        <v>0</v>
      </c>
      <c r="D91" s="19">
        <v>0</v>
      </c>
      <c r="E91" s="19">
        <v>1.0102883999999999E-2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25">
        <v>1.5365149999999999E-2</v>
      </c>
      <c r="L91" s="23">
        <v>0</v>
      </c>
      <c r="M91" s="19">
        <v>0</v>
      </c>
      <c r="N91" s="19">
        <v>0</v>
      </c>
      <c r="O91" s="19">
        <v>4741.9197210000002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25">
        <v>20.9426992</v>
      </c>
    </row>
    <row r="92" spans="1:21" x14ac:dyDescent="0.25">
      <c r="A92" s="19" t="s">
        <v>415</v>
      </c>
      <c r="B92" s="23">
        <v>0.42881172400000001</v>
      </c>
      <c r="C92" s="19">
        <v>0.38730353699999998</v>
      </c>
      <c r="D92" s="19">
        <v>0</v>
      </c>
      <c r="E92" s="19">
        <v>0</v>
      </c>
      <c r="F92" s="19">
        <v>0.21503934299999999</v>
      </c>
      <c r="G92" s="19">
        <v>0</v>
      </c>
      <c r="H92" s="19">
        <v>1.0121661310000001</v>
      </c>
      <c r="I92" s="19">
        <v>0</v>
      </c>
      <c r="J92" s="19">
        <v>0</v>
      </c>
      <c r="K92" s="25">
        <v>0</v>
      </c>
      <c r="L92" s="23">
        <v>6715.6204040000002</v>
      </c>
      <c r="M92" s="19">
        <v>17038.644520000002</v>
      </c>
      <c r="N92" s="19">
        <v>0</v>
      </c>
      <c r="O92" s="19">
        <v>0</v>
      </c>
      <c r="P92" s="19">
        <v>1130.4618270000001</v>
      </c>
      <c r="Q92" s="19">
        <v>0</v>
      </c>
      <c r="R92" s="19">
        <v>11164.192419999999</v>
      </c>
      <c r="S92" s="19">
        <v>0</v>
      </c>
      <c r="T92" s="19">
        <v>0</v>
      </c>
      <c r="U92" s="25">
        <v>0</v>
      </c>
    </row>
    <row r="93" spans="1:21" x14ac:dyDescent="0.25">
      <c r="A93" s="19" t="s">
        <v>416</v>
      </c>
      <c r="B93" s="23">
        <v>0</v>
      </c>
      <c r="C93" s="19">
        <v>0.123081924</v>
      </c>
      <c r="D93" s="19">
        <v>0</v>
      </c>
      <c r="E93" s="19">
        <v>0</v>
      </c>
      <c r="F93" s="19">
        <v>0</v>
      </c>
      <c r="G93" s="19">
        <v>0</v>
      </c>
      <c r="H93" s="19">
        <v>0.15984499599999999</v>
      </c>
      <c r="I93" s="19">
        <v>0</v>
      </c>
      <c r="J93" s="19">
        <v>0.191866178</v>
      </c>
      <c r="K93" s="25">
        <v>0</v>
      </c>
      <c r="L93" s="23">
        <v>0</v>
      </c>
      <c r="M93" s="19">
        <v>1199.43335</v>
      </c>
      <c r="N93" s="19">
        <v>0</v>
      </c>
      <c r="O93" s="19">
        <v>0</v>
      </c>
      <c r="P93" s="19">
        <v>0</v>
      </c>
      <c r="Q93" s="19">
        <v>0</v>
      </c>
      <c r="R93" s="19">
        <v>33.247759199999997</v>
      </c>
      <c r="S93" s="19">
        <v>0</v>
      </c>
      <c r="T93" s="19">
        <v>31441.68622</v>
      </c>
      <c r="U93" s="25">
        <v>0</v>
      </c>
    </row>
    <row r="94" spans="1:21" x14ac:dyDescent="0.25">
      <c r="A94" s="19" t="s">
        <v>417</v>
      </c>
      <c r="B94" s="23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25">
        <v>0</v>
      </c>
      <c r="L94" s="23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25">
        <v>0</v>
      </c>
    </row>
    <row r="95" spans="1:21" x14ac:dyDescent="0.25">
      <c r="A95" s="19" t="s">
        <v>418</v>
      </c>
      <c r="B95" s="23">
        <v>2.2311659760000002</v>
      </c>
      <c r="C95" s="19">
        <v>1.017412129</v>
      </c>
      <c r="D95" s="19">
        <v>0</v>
      </c>
      <c r="E95" s="19">
        <v>0</v>
      </c>
      <c r="F95" s="19">
        <v>0</v>
      </c>
      <c r="G95" s="19">
        <v>0.31598459800000001</v>
      </c>
      <c r="H95" s="19">
        <v>0</v>
      </c>
      <c r="I95" s="19">
        <v>8.9826829999999996E-2</v>
      </c>
      <c r="J95" s="19">
        <v>0</v>
      </c>
      <c r="K95" s="25">
        <v>0</v>
      </c>
      <c r="L95" s="23">
        <v>6693.4979270000003</v>
      </c>
      <c r="M95" s="19">
        <v>7317.2280309999996</v>
      </c>
      <c r="N95" s="19">
        <v>0</v>
      </c>
      <c r="O95" s="19">
        <v>0</v>
      </c>
      <c r="P95" s="19">
        <v>0</v>
      </c>
      <c r="Q95" s="19">
        <v>2527.876784</v>
      </c>
      <c r="R95" s="19">
        <v>0</v>
      </c>
      <c r="S95" s="19">
        <v>16887.44411</v>
      </c>
      <c r="T95" s="19">
        <v>0</v>
      </c>
      <c r="U95" s="25">
        <v>0</v>
      </c>
    </row>
    <row r="96" spans="1:21" x14ac:dyDescent="0.25">
      <c r="A96" s="19" t="s">
        <v>419</v>
      </c>
      <c r="B96" s="23">
        <v>0</v>
      </c>
      <c r="C96" s="19">
        <v>4.9961094999999997E-2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0.66428485100000001</v>
      </c>
      <c r="K96" s="25">
        <v>0</v>
      </c>
      <c r="L96" s="23">
        <v>0</v>
      </c>
      <c r="M96" s="19">
        <v>846.34094159999995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118210.15360000001</v>
      </c>
      <c r="U96" s="25">
        <v>0</v>
      </c>
    </row>
    <row r="97" spans="1:21" x14ac:dyDescent="0.25">
      <c r="A97" s="19" t="s">
        <v>420</v>
      </c>
      <c r="B97" s="23">
        <v>1.9625527E-2</v>
      </c>
      <c r="C97" s="19">
        <v>0</v>
      </c>
      <c r="D97" s="19">
        <v>0</v>
      </c>
      <c r="E97" s="19">
        <v>1.0665703E-2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25">
        <v>3.1905757E-2</v>
      </c>
      <c r="L97" s="23">
        <v>64.528733070000001</v>
      </c>
      <c r="M97" s="19">
        <v>0</v>
      </c>
      <c r="N97" s="19">
        <v>0</v>
      </c>
      <c r="O97" s="19">
        <v>10309.82051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25">
        <v>395.05707760000001</v>
      </c>
    </row>
    <row r="98" spans="1:21" x14ac:dyDescent="0.25">
      <c r="A98" s="19" t="s">
        <v>421</v>
      </c>
      <c r="B98" s="23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25">
        <v>0</v>
      </c>
      <c r="L98" s="23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25">
        <v>0</v>
      </c>
    </row>
    <row r="99" spans="1:21" x14ac:dyDescent="0.25">
      <c r="A99" s="19" t="s">
        <v>422</v>
      </c>
      <c r="B99" s="23">
        <v>10.21299681</v>
      </c>
      <c r="C99" s="19">
        <v>5.5324274109999996</v>
      </c>
      <c r="D99" s="19">
        <v>0</v>
      </c>
      <c r="E99" s="19">
        <v>0</v>
      </c>
      <c r="F99" s="19">
        <v>4.7795559369999996</v>
      </c>
      <c r="G99" s="19">
        <v>6.1928714339999997</v>
      </c>
      <c r="H99" s="19">
        <v>0</v>
      </c>
      <c r="I99" s="19">
        <v>0.72754748400000002</v>
      </c>
      <c r="J99" s="19">
        <v>0</v>
      </c>
      <c r="K99" s="25">
        <v>25.609157830000001</v>
      </c>
      <c r="L99" s="23">
        <v>469.79785340000001</v>
      </c>
      <c r="M99" s="19">
        <v>337727.03129999997</v>
      </c>
      <c r="N99" s="19">
        <v>0</v>
      </c>
      <c r="O99" s="19">
        <v>0</v>
      </c>
      <c r="P99" s="19">
        <v>69365.695319999999</v>
      </c>
      <c r="Q99" s="19">
        <v>346800.8003</v>
      </c>
      <c r="R99" s="19">
        <v>0</v>
      </c>
      <c r="S99" s="19">
        <v>15283.59</v>
      </c>
      <c r="T99" s="19">
        <v>0</v>
      </c>
      <c r="U99" s="25">
        <v>153654.94699999999</v>
      </c>
    </row>
    <row r="100" spans="1:21" x14ac:dyDescent="0.25">
      <c r="A100" s="19" t="s">
        <v>423</v>
      </c>
      <c r="B100" s="23">
        <v>0.54102611700000003</v>
      </c>
      <c r="C100" s="19">
        <v>0.72829755600000001</v>
      </c>
      <c r="D100" s="19">
        <v>0.90006462600000003</v>
      </c>
      <c r="E100" s="19">
        <v>0</v>
      </c>
      <c r="F100" s="19">
        <v>0.26007814600000001</v>
      </c>
      <c r="G100" s="19">
        <v>0</v>
      </c>
      <c r="H100" s="19">
        <v>1.4023348090000001</v>
      </c>
      <c r="I100" s="19">
        <v>0</v>
      </c>
      <c r="J100" s="19">
        <v>0</v>
      </c>
      <c r="K100" s="25">
        <v>0.60795452299999997</v>
      </c>
      <c r="L100" s="23">
        <v>113370.39969999999</v>
      </c>
      <c r="M100" s="19">
        <v>258621.37520000001</v>
      </c>
      <c r="N100" s="19">
        <v>22773.435170000001</v>
      </c>
      <c r="O100" s="19">
        <v>0</v>
      </c>
      <c r="P100" s="19">
        <v>17425.23576</v>
      </c>
      <c r="Q100" s="19">
        <v>0</v>
      </c>
      <c r="R100" s="19">
        <v>6013.2116589999996</v>
      </c>
      <c r="S100" s="19">
        <v>0</v>
      </c>
      <c r="T100" s="19">
        <v>0</v>
      </c>
      <c r="U100" s="25">
        <v>3227.02261</v>
      </c>
    </row>
    <row r="101" spans="1:21" x14ac:dyDescent="0.25">
      <c r="A101" s="19" t="s">
        <v>424</v>
      </c>
      <c r="B101" s="23">
        <v>0</v>
      </c>
      <c r="C101" s="19">
        <v>0.41557174400000002</v>
      </c>
      <c r="D101" s="19">
        <v>0</v>
      </c>
      <c r="E101" s="19">
        <v>0</v>
      </c>
      <c r="F101" s="19">
        <v>0</v>
      </c>
      <c r="G101" s="19">
        <v>0.18654346599999999</v>
      </c>
      <c r="H101" s="19">
        <v>0</v>
      </c>
      <c r="I101" s="19">
        <v>7.8299205999999996E-2</v>
      </c>
      <c r="J101" s="19">
        <v>0</v>
      </c>
      <c r="K101" s="25">
        <v>1.6972493710000001</v>
      </c>
      <c r="L101" s="23">
        <v>0</v>
      </c>
      <c r="M101" s="19">
        <v>105.9707947</v>
      </c>
      <c r="N101" s="19">
        <v>0</v>
      </c>
      <c r="O101" s="19">
        <v>22626.59</v>
      </c>
      <c r="P101" s="19">
        <v>0</v>
      </c>
      <c r="Q101" s="19">
        <v>105459.7371</v>
      </c>
      <c r="R101" s="19">
        <v>0</v>
      </c>
      <c r="S101" s="19">
        <v>7592620.4189999998</v>
      </c>
      <c r="T101" s="19">
        <v>0</v>
      </c>
      <c r="U101" s="25">
        <v>388665.01419999998</v>
      </c>
    </row>
    <row r="102" spans="1:21" x14ac:dyDescent="0.25">
      <c r="A102" s="19" t="s">
        <v>425</v>
      </c>
      <c r="B102" s="23">
        <v>0</v>
      </c>
      <c r="C102" s="19">
        <v>0</v>
      </c>
      <c r="D102" s="19">
        <v>0</v>
      </c>
      <c r="E102" s="19">
        <v>0</v>
      </c>
      <c r="F102" s="19">
        <v>0</v>
      </c>
      <c r="G102" s="26">
        <v>1.4700000000000001E-7</v>
      </c>
      <c r="H102" s="19">
        <v>0</v>
      </c>
      <c r="I102" s="19">
        <v>0</v>
      </c>
      <c r="J102" s="19">
        <v>0</v>
      </c>
      <c r="K102" s="25">
        <v>0</v>
      </c>
      <c r="L102" s="23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4.9000000000000004</v>
      </c>
      <c r="R102" s="19">
        <v>0</v>
      </c>
      <c r="S102" s="19">
        <v>0</v>
      </c>
      <c r="T102" s="19">
        <v>0</v>
      </c>
      <c r="U102" s="25">
        <v>0</v>
      </c>
    </row>
    <row r="103" spans="1:21" x14ac:dyDescent="0.25">
      <c r="A103" s="19" t="s">
        <v>426</v>
      </c>
      <c r="B103" s="23">
        <v>0.194468643</v>
      </c>
      <c r="C103" s="19">
        <v>0.11828393600000001</v>
      </c>
      <c r="D103" s="19">
        <v>0</v>
      </c>
      <c r="E103" s="19">
        <v>0</v>
      </c>
      <c r="F103" s="19">
        <v>0.19116017299999999</v>
      </c>
      <c r="G103" s="19">
        <v>0</v>
      </c>
      <c r="H103" s="19">
        <v>0.252524199</v>
      </c>
      <c r="I103" s="19">
        <v>0</v>
      </c>
      <c r="J103" s="19">
        <v>0</v>
      </c>
      <c r="K103" s="25">
        <v>6.6632250000000004E-2</v>
      </c>
      <c r="L103" s="23">
        <v>2916.6407100000001</v>
      </c>
      <c r="M103" s="19">
        <v>58105.800609999998</v>
      </c>
      <c r="N103" s="19">
        <v>0</v>
      </c>
      <c r="O103" s="19">
        <v>0</v>
      </c>
      <c r="P103" s="19">
        <v>28138.777419999999</v>
      </c>
      <c r="Q103" s="19">
        <v>0</v>
      </c>
      <c r="R103" s="19">
        <v>9390.3648680000006</v>
      </c>
      <c r="S103" s="19">
        <v>0</v>
      </c>
      <c r="T103" s="19">
        <v>0</v>
      </c>
      <c r="U103" s="25">
        <v>14125.90373</v>
      </c>
    </row>
    <row r="104" spans="1:21" x14ac:dyDescent="0.25">
      <c r="A104" s="19" t="s">
        <v>427</v>
      </c>
      <c r="B104" s="23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25">
        <v>0</v>
      </c>
      <c r="L104" s="23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25">
        <v>0</v>
      </c>
    </row>
    <row r="105" spans="1:21" x14ac:dyDescent="0.25">
      <c r="A105" s="19" t="s">
        <v>428</v>
      </c>
      <c r="B105" s="23">
        <v>0</v>
      </c>
      <c r="C105" s="19">
        <v>4.0033300000000001E-2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25">
        <v>5.8220836999999998E-2</v>
      </c>
      <c r="L105" s="23">
        <v>0</v>
      </c>
      <c r="M105" s="19">
        <v>42.515364560000002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25">
        <v>174.6625095</v>
      </c>
    </row>
    <row r="106" spans="1:21" x14ac:dyDescent="0.25">
      <c r="A106" s="19" t="s">
        <v>429</v>
      </c>
      <c r="B106" s="23">
        <v>0</v>
      </c>
      <c r="C106" s="19">
        <v>0.54997347100000005</v>
      </c>
      <c r="D106" s="19">
        <v>0</v>
      </c>
      <c r="E106" s="19">
        <v>0</v>
      </c>
      <c r="F106" s="19">
        <v>0</v>
      </c>
      <c r="G106" s="19">
        <v>1.2137775150000001</v>
      </c>
      <c r="H106" s="19">
        <v>0</v>
      </c>
      <c r="I106" s="19">
        <v>0</v>
      </c>
      <c r="J106" s="19">
        <v>0</v>
      </c>
      <c r="K106" s="25">
        <v>0</v>
      </c>
      <c r="L106" s="23">
        <v>0</v>
      </c>
      <c r="M106" s="19">
        <v>672.61755449999998</v>
      </c>
      <c r="N106" s="19">
        <v>0</v>
      </c>
      <c r="O106" s="19">
        <v>0</v>
      </c>
      <c r="P106" s="19">
        <v>0</v>
      </c>
      <c r="Q106" s="19">
        <v>1217.418848</v>
      </c>
      <c r="R106" s="19">
        <v>0</v>
      </c>
      <c r="S106" s="19">
        <v>0</v>
      </c>
      <c r="T106" s="19">
        <v>0</v>
      </c>
      <c r="U106" s="25">
        <v>0</v>
      </c>
    </row>
    <row r="107" spans="1:21" x14ac:dyDescent="0.25">
      <c r="A107" s="19" t="s">
        <v>430</v>
      </c>
      <c r="B107" s="23">
        <v>0.79158773699999996</v>
      </c>
      <c r="C107" s="19">
        <v>0.60593520000000001</v>
      </c>
      <c r="D107" s="19">
        <v>0.54168967000000001</v>
      </c>
      <c r="E107" s="19">
        <v>2.8487477019999998</v>
      </c>
      <c r="F107" s="19">
        <v>6.4582203000000005E-2</v>
      </c>
      <c r="G107" s="19">
        <v>0.20823776299999999</v>
      </c>
      <c r="H107" s="19">
        <v>1.840277725</v>
      </c>
      <c r="I107" s="19">
        <v>0.89905371000000001</v>
      </c>
      <c r="J107" s="19">
        <v>0.61185311099999995</v>
      </c>
      <c r="K107" s="25">
        <v>0.478688365</v>
      </c>
      <c r="L107" s="23">
        <v>214996.8126</v>
      </c>
      <c r="M107" s="19">
        <v>68265.265610000002</v>
      </c>
      <c r="N107" s="19">
        <v>5879.499675</v>
      </c>
      <c r="O107" s="19">
        <v>9104.5976549999996</v>
      </c>
      <c r="P107" s="19">
        <v>43574.000059999998</v>
      </c>
      <c r="Q107" s="19">
        <v>222535.78450000001</v>
      </c>
      <c r="R107" s="19">
        <v>99141.281900000002</v>
      </c>
      <c r="S107" s="19">
        <v>1412621.06</v>
      </c>
      <c r="T107" s="19">
        <v>19716.354650000001</v>
      </c>
      <c r="U107" s="25">
        <v>45961.742080000004</v>
      </c>
    </row>
    <row r="108" spans="1:21" x14ac:dyDescent="0.25">
      <c r="A108" s="19" t="s">
        <v>431</v>
      </c>
      <c r="B108" s="23">
        <v>0</v>
      </c>
      <c r="C108" s="19">
        <v>0</v>
      </c>
      <c r="D108" s="19">
        <v>0</v>
      </c>
      <c r="E108" s="19">
        <v>4.8792737000000003E-2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25">
        <v>0</v>
      </c>
      <c r="L108" s="23">
        <v>0</v>
      </c>
      <c r="M108" s="19">
        <v>0</v>
      </c>
      <c r="N108" s="19">
        <v>0</v>
      </c>
      <c r="O108" s="19">
        <v>1133.9920050000001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25">
        <v>0</v>
      </c>
    </row>
    <row r="109" spans="1:21" x14ac:dyDescent="0.25">
      <c r="A109" s="19" t="s">
        <v>432</v>
      </c>
      <c r="B109" s="23">
        <v>0.23813859400000001</v>
      </c>
      <c r="C109" s="19">
        <v>0.100472081</v>
      </c>
      <c r="D109" s="19">
        <v>0.20080123899999999</v>
      </c>
      <c r="E109" s="19">
        <v>0.17198904700000001</v>
      </c>
      <c r="F109" s="19">
        <v>0.130833477</v>
      </c>
      <c r="G109" s="19">
        <v>0</v>
      </c>
      <c r="H109" s="19">
        <v>0.21222706899999999</v>
      </c>
      <c r="I109" s="19">
        <v>0</v>
      </c>
      <c r="J109" s="19">
        <v>0.26712552699999997</v>
      </c>
      <c r="K109" s="25">
        <v>0.10474324</v>
      </c>
      <c r="L109" s="23">
        <v>266.00081</v>
      </c>
      <c r="M109" s="19">
        <v>3811.8102789999998</v>
      </c>
      <c r="N109" s="19">
        <v>5419.0230389999997</v>
      </c>
      <c r="O109" s="19">
        <v>535.05792599999995</v>
      </c>
      <c r="P109" s="19">
        <v>28.783364980000002</v>
      </c>
      <c r="Q109" s="19">
        <v>0</v>
      </c>
      <c r="R109" s="19">
        <v>236.63318240000001</v>
      </c>
      <c r="S109" s="19">
        <v>0</v>
      </c>
      <c r="T109" s="19">
        <v>403136.7635</v>
      </c>
      <c r="U109" s="25">
        <v>137.63261679999999</v>
      </c>
    </row>
    <row r="110" spans="1:21" x14ac:dyDescent="0.25">
      <c r="A110" s="19" t="s">
        <v>433</v>
      </c>
      <c r="B110" s="23">
        <v>0.29693535199999999</v>
      </c>
      <c r="C110" s="19">
        <v>2.0061792729999999</v>
      </c>
      <c r="D110" s="19">
        <v>0.473094454</v>
      </c>
      <c r="E110" s="19">
        <v>0</v>
      </c>
      <c r="F110" s="19">
        <v>1.022360801</v>
      </c>
      <c r="G110" s="19">
        <v>0.231950973</v>
      </c>
      <c r="H110" s="19">
        <v>1.1169852</v>
      </c>
      <c r="I110" s="19">
        <v>0</v>
      </c>
      <c r="J110" s="19">
        <v>0</v>
      </c>
      <c r="K110" s="25">
        <v>1.6832754830000001</v>
      </c>
      <c r="L110" s="23">
        <v>22280.247230000001</v>
      </c>
      <c r="M110" s="19">
        <v>208839.25</v>
      </c>
      <c r="N110" s="19">
        <v>7615.874519</v>
      </c>
      <c r="O110" s="19">
        <v>0</v>
      </c>
      <c r="P110" s="19">
        <v>86679.838130000004</v>
      </c>
      <c r="Q110" s="19">
        <v>56834.019200000002</v>
      </c>
      <c r="R110" s="19">
        <v>151666.48439999999</v>
      </c>
      <c r="S110" s="19">
        <v>0</v>
      </c>
      <c r="T110" s="19">
        <v>0</v>
      </c>
      <c r="U110" s="25">
        <v>176565.49849999999</v>
      </c>
    </row>
    <row r="111" spans="1:21" x14ac:dyDescent="0.25">
      <c r="A111" s="19" t="s">
        <v>434</v>
      </c>
      <c r="B111" s="23">
        <v>2.8552742999999998E-2</v>
      </c>
      <c r="C111" s="19">
        <v>0</v>
      </c>
      <c r="D111" s="19">
        <v>2.5608247000000001E-2</v>
      </c>
      <c r="E111" s="19">
        <v>2.0886406999999999E-2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25">
        <v>0</v>
      </c>
      <c r="L111" s="23">
        <v>998.31810859999996</v>
      </c>
      <c r="M111" s="19">
        <v>0</v>
      </c>
      <c r="N111" s="19">
        <v>13758.747890000001</v>
      </c>
      <c r="O111" s="19">
        <v>935.00090079999995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25">
        <v>0</v>
      </c>
    </row>
    <row r="112" spans="1:21" x14ac:dyDescent="0.25">
      <c r="A112" s="19" t="s">
        <v>435</v>
      </c>
      <c r="B112" s="23">
        <v>0</v>
      </c>
      <c r="C112" s="19">
        <v>9.6687816999999995E-2</v>
      </c>
      <c r="D112" s="26">
        <v>4.1699999999999999E-6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25">
        <v>0</v>
      </c>
      <c r="L112" s="23">
        <v>0</v>
      </c>
      <c r="M112" s="19">
        <v>120.9564594</v>
      </c>
      <c r="N112" s="19">
        <v>7.335022779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25">
        <v>0</v>
      </c>
    </row>
    <row r="113" spans="1:21" x14ac:dyDescent="0.25">
      <c r="A113" s="19" t="s">
        <v>436</v>
      </c>
      <c r="B113" s="23">
        <v>0.23792928499999999</v>
      </c>
      <c r="C113" s="19">
        <v>0</v>
      </c>
      <c r="D113" s="19">
        <v>0</v>
      </c>
      <c r="E113" s="19">
        <v>0.37487917399999998</v>
      </c>
      <c r="F113" s="19">
        <v>0.39662984600000001</v>
      </c>
      <c r="G113" s="19">
        <v>0.46841206600000002</v>
      </c>
      <c r="H113" s="19">
        <v>0</v>
      </c>
      <c r="I113" s="19">
        <v>0</v>
      </c>
      <c r="J113" s="19">
        <v>0</v>
      </c>
      <c r="K113" s="25">
        <v>0.326674458</v>
      </c>
      <c r="L113" s="23">
        <v>10271.40724</v>
      </c>
      <c r="M113" s="19">
        <v>0</v>
      </c>
      <c r="N113" s="19">
        <v>0</v>
      </c>
      <c r="O113" s="19">
        <v>82573.136069999993</v>
      </c>
      <c r="P113" s="19">
        <v>53.148399359999999</v>
      </c>
      <c r="Q113" s="19">
        <v>2346.7444529999998</v>
      </c>
      <c r="R113" s="19">
        <v>0</v>
      </c>
      <c r="S113" s="19">
        <v>0</v>
      </c>
      <c r="T113" s="19">
        <v>0</v>
      </c>
      <c r="U113" s="25">
        <v>20906.838650000002</v>
      </c>
    </row>
    <row r="114" spans="1:21" x14ac:dyDescent="0.25">
      <c r="A114" s="19" t="s">
        <v>437</v>
      </c>
      <c r="B114" s="23">
        <v>0</v>
      </c>
      <c r="C114" s="19">
        <v>0</v>
      </c>
      <c r="D114" s="19">
        <v>0</v>
      </c>
      <c r="E114" s="19">
        <v>2.4514251000000001E-2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25">
        <v>5.1512820000000001E-3</v>
      </c>
      <c r="L114" s="23">
        <v>0</v>
      </c>
      <c r="M114" s="19">
        <v>0</v>
      </c>
      <c r="N114" s="19">
        <v>54.743820599999999</v>
      </c>
      <c r="O114" s="19">
        <v>153.43469690000001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25">
        <v>97.678601439999994</v>
      </c>
    </row>
    <row r="115" spans="1:21" x14ac:dyDescent="0.25">
      <c r="A115" s="19" t="s">
        <v>438</v>
      </c>
      <c r="B115" s="23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25">
        <v>0</v>
      </c>
      <c r="L115" s="23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25">
        <v>0</v>
      </c>
    </row>
    <row r="116" spans="1:21" x14ac:dyDescent="0.25">
      <c r="A116" s="19" t="s">
        <v>439</v>
      </c>
      <c r="B116" s="23">
        <v>0</v>
      </c>
      <c r="C116" s="19">
        <v>0</v>
      </c>
      <c r="D116" s="19">
        <v>0</v>
      </c>
      <c r="E116" s="19">
        <v>0</v>
      </c>
      <c r="F116" s="19">
        <v>0</v>
      </c>
      <c r="G116" s="19">
        <v>1.467375522</v>
      </c>
      <c r="H116" s="19">
        <v>0</v>
      </c>
      <c r="I116" s="19">
        <v>0</v>
      </c>
      <c r="J116" s="19">
        <v>0</v>
      </c>
      <c r="K116" s="25">
        <v>0</v>
      </c>
      <c r="L116" s="23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26412.759389999999</v>
      </c>
      <c r="R116" s="19">
        <v>0</v>
      </c>
      <c r="S116" s="19">
        <v>0</v>
      </c>
      <c r="T116" s="19">
        <v>0</v>
      </c>
      <c r="U116" s="25">
        <v>0</v>
      </c>
    </row>
    <row r="117" spans="1:21" x14ac:dyDescent="0.25">
      <c r="A117" s="19" t="s">
        <v>440</v>
      </c>
      <c r="B117" s="23">
        <v>4.1338880000000001E-2</v>
      </c>
      <c r="C117" s="19">
        <v>0</v>
      </c>
      <c r="D117" s="19">
        <v>0.110118524</v>
      </c>
      <c r="E117" s="19">
        <v>6.6512434999999995E-2</v>
      </c>
      <c r="F117" s="19">
        <v>0</v>
      </c>
      <c r="G117" s="19">
        <v>0</v>
      </c>
      <c r="H117" s="19">
        <v>0.15605313700000001</v>
      </c>
      <c r="I117" s="19">
        <v>0</v>
      </c>
      <c r="J117" s="19">
        <v>4.9586570000000003E-2</v>
      </c>
      <c r="K117" s="25">
        <v>0.179928318</v>
      </c>
      <c r="L117" s="23">
        <v>5.6220877199999997</v>
      </c>
      <c r="M117" s="19">
        <v>0</v>
      </c>
      <c r="N117" s="19">
        <v>767.63623199999995</v>
      </c>
      <c r="O117" s="19">
        <v>10.641989540000001</v>
      </c>
      <c r="P117" s="19">
        <v>0</v>
      </c>
      <c r="Q117" s="19">
        <v>0</v>
      </c>
      <c r="R117" s="19">
        <v>7.3344974399999998</v>
      </c>
      <c r="S117" s="19">
        <v>0</v>
      </c>
      <c r="T117" s="19">
        <v>948.14480179999998</v>
      </c>
      <c r="U117" s="25">
        <v>10.43584244</v>
      </c>
    </row>
    <row r="118" spans="1:21" x14ac:dyDescent="0.25">
      <c r="A118" s="19" t="s">
        <v>441</v>
      </c>
      <c r="B118" s="23">
        <v>0</v>
      </c>
      <c r="C118" s="19">
        <v>21.12670614</v>
      </c>
      <c r="D118" s="19">
        <v>0</v>
      </c>
      <c r="E118" s="19">
        <v>0</v>
      </c>
      <c r="F118" s="19">
        <v>0</v>
      </c>
      <c r="G118" s="19">
        <v>1.227735998</v>
      </c>
      <c r="H118" s="19">
        <v>0</v>
      </c>
      <c r="I118" s="19">
        <v>0</v>
      </c>
      <c r="J118" s="19">
        <v>0</v>
      </c>
      <c r="K118" s="25">
        <v>0</v>
      </c>
      <c r="L118" s="23">
        <v>0</v>
      </c>
      <c r="M118" s="19">
        <v>63380.118430000002</v>
      </c>
      <c r="N118" s="19">
        <v>0</v>
      </c>
      <c r="O118" s="19">
        <v>0</v>
      </c>
      <c r="P118" s="19">
        <v>0</v>
      </c>
      <c r="Q118" s="19">
        <v>446898.35859999998</v>
      </c>
      <c r="R118" s="19">
        <v>0</v>
      </c>
      <c r="S118" s="19">
        <v>0</v>
      </c>
      <c r="T118" s="19">
        <v>0</v>
      </c>
      <c r="U118" s="25">
        <v>0</v>
      </c>
    </row>
    <row r="119" spans="1:21" x14ac:dyDescent="0.25">
      <c r="A119" s="19" t="s">
        <v>442</v>
      </c>
      <c r="B119" s="23">
        <v>0</v>
      </c>
      <c r="C119" s="19">
        <v>0</v>
      </c>
      <c r="D119" s="19">
        <v>0</v>
      </c>
      <c r="E119" s="19">
        <v>0.389498081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25">
        <v>0.40116189099999999</v>
      </c>
      <c r="L119" s="23">
        <v>0</v>
      </c>
      <c r="M119" s="19">
        <v>0</v>
      </c>
      <c r="N119" s="19">
        <v>0</v>
      </c>
      <c r="O119" s="19">
        <v>786.39662550000003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25">
        <v>1022.962821</v>
      </c>
    </row>
    <row r="120" spans="1:21" x14ac:dyDescent="0.25">
      <c r="A120" s="19" t="s">
        <v>443</v>
      </c>
      <c r="B120" s="23">
        <v>0.79235390500000003</v>
      </c>
      <c r="C120" s="19">
        <v>0.52262702800000005</v>
      </c>
      <c r="D120" s="19">
        <v>0</v>
      </c>
      <c r="E120" s="19">
        <v>0</v>
      </c>
      <c r="F120" s="19">
        <v>0.54237283599999997</v>
      </c>
      <c r="G120" s="19">
        <v>5.30470577</v>
      </c>
      <c r="H120" s="19">
        <v>5.0353195279999996</v>
      </c>
      <c r="I120" s="19">
        <v>2.1452374600000002</v>
      </c>
      <c r="J120" s="19">
        <v>0</v>
      </c>
      <c r="K120" s="25">
        <v>0</v>
      </c>
      <c r="L120" s="23">
        <v>7923.5390520000001</v>
      </c>
      <c r="M120" s="19">
        <v>102797.0781</v>
      </c>
      <c r="N120" s="19">
        <v>0</v>
      </c>
      <c r="O120" s="19">
        <v>0</v>
      </c>
      <c r="P120" s="19">
        <v>3796.6098499999998</v>
      </c>
      <c r="Q120" s="19">
        <v>31838.84403</v>
      </c>
      <c r="R120" s="19">
        <v>21536.06162</v>
      </c>
      <c r="S120" s="19">
        <v>1029713.981</v>
      </c>
      <c r="T120" s="19">
        <v>0</v>
      </c>
      <c r="U120" s="25">
        <v>0</v>
      </c>
    </row>
    <row r="121" spans="1:21" x14ac:dyDescent="0.25">
      <c r="A121" s="19" t="s">
        <v>444</v>
      </c>
      <c r="B121" s="23">
        <v>0</v>
      </c>
      <c r="C121" s="19">
        <v>6.8295427000000006E-2</v>
      </c>
      <c r="D121" s="19">
        <v>0</v>
      </c>
      <c r="E121" s="19">
        <v>0</v>
      </c>
      <c r="F121" s="19">
        <v>5.0926882999999999E-2</v>
      </c>
      <c r="G121" s="19">
        <v>0</v>
      </c>
      <c r="H121" s="19">
        <v>6.6995394999999999E-2</v>
      </c>
      <c r="I121" s="19">
        <v>0</v>
      </c>
      <c r="J121" s="19">
        <v>0</v>
      </c>
      <c r="K121" s="25">
        <v>3.3501267000000001E-2</v>
      </c>
      <c r="L121" s="23">
        <v>0</v>
      </c>
      <c r="M121" s="19">
        <v>40567.347260000002</v>
      </c>
      <c r="N121" s="19">
        <v>0</v>
      </c>
      <c r="O121" s="19">
        <v>0</v>
      </c>
      <c r="P121" s="19">
        <v>381.95162249999998</v>
      </c>
      <c r="Q121" s="19">
        <v>0</v>
      </c>
      <c r="R121" s="19">
        <v>5897.4706399999995</v>
      </c>
      <c r="S121" s="19">
        <v>0</v>
      </c>
      <c r="T121" s="19">
        <v>0</v>
      </c>
      <c r="U121" s="25">
        <v>1574.5260470000001</v>
      </c>
    </row>
    <row r="122" spans="1:21" x14ac:dyDescent="0.25">
      <c r="A122" s="19" t="s">
        <v>445</v>
      </c>
      <c r="B122" s="23">
        <v>0.37027728999999998</v>
      </c>
      <c r="C122" s="19">
        <v>0.18977960799999999</v>
      </c>
      <c r="D122" s="19">
        <v>0</v>
      </c>
      <c r="E122" s="19">
        <v>0</v>
      </c>
      <c r="F122" s="19">
        <v>0.40062372200000002</v>
      </c>
      <c r="G122" s="19">
        <v>4.3259337000000002E-2</v>
      </c>
      <c r="H122" s="19">
        <v>0.23206179399999999</v>
      </c>
      <c r="I122" s="19">
        <v>0.187508488</v>
      </c>
      <c r="J122" s="19">
        <v>0</v>
      </c>
      <c r="K122" s="25">
        <v>0.589613575</v>
      </c>
      <c r="L122" s="23">
        <v>334302.99959999998</v>
      </c>
      <c r="M122" s="19">
        <v>858271.06480000005</v>
      </c>
      <c r="N122" s="19">
        <v>0</v>
      </c>
      <c r="O122" s="19">
        <v>0</v>
      </c>
      <c r="P122" s="19">
        <v>109103.4607</v>
      </c>
      <c r="Q122" s="19">
        <v>9773.1062600000005</v>
      </c>
      <c r="R122" s="19">
        <v>107472.6902</v>
      </c>
      <c r="S122" s="19">
        <v>1875084.8829999999</v>
      </c>
      <c r="T122" s="19">
        <v>0</v>
      </c>
      <c r="U122" s="25">
        <v>536882.07420000003</v>
      </c>
    </row>
    <row r="123" spans="1:21" x14ac:dyDescent="0.25">
      <c r="A123" s="19" t="s">
        <v>446</v>
      </c>
      <c r="B123" s="23">
        <v>0</v>
      </c>
      <c r="C123" s="19">
        <v>0</v>
      </c>
      <c r="D123" s="19">
        <v>0</v>
      </c>
      <c r="E123" s="19">
        <v>1.0217479E-2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25">
        <v>0</v>
      </c>
      <c r="L123" s="23">
        <v>0</v>
      </c>
      <c r="M123" s="19">
        <v>0</v>
      </c>
      <c r="N123" s="19">
        <v>0</v>
      </c>
      <c r="O123" s="19">
        <v>72.738232600000003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25">
        <v>0</v>
      </c>
    </row>
    <row r="124" spans="1:21" x14ac:dyDescent="0.25">
      <c r="A124" s="19" t="s">
        <v>447</v>
      </c>
      <c r="B124" s="23">
        <v>7.7023677999999998E-2</v>
      </c>
      <c r="C124" s="19">
        <v>5.6113871000000003E-2</v>
      </c>
      <c r="D124" s="19">
        <v>4.2637822999999998E-2</v>
      </c>
      <c r="E124" s="19">
        <v>4.9544092999999997E-2</v>
      </c>
      <c r="F124" s="19">
        <v>3.7062266000000003E-2</v>
      </c>
      <c r="G124" s="19">
        <v>2.8920920999999999E-2</v>
      </c>
      <c r="H124" s="19">
        <v>9.8994506999999995E-2</v>
      </c>
      <c r="I124" s="19">
        <v>0</v>
      </c>
      <c r="J124" s="19">
        <v>0</v>
      </c>
      <c r="K124" s="25">
        <v>2.3145207000000001E-2</v>
      </c>
      <c r="L124" s="23">
        <v>13.09402526</v>
      </c>
      <c r="M124" s="19">
        <v>6935.5622590000003</v>
      </c>
      <c r="N124" s="19">
        <v>6352.9077180000004</v>
      </c>
      <c r="O124" s="19">
        <v>29067.51943</v>
      </c>
      <c r="P124" s="19">
        <v>128025.44620000001</v>
      </c>
      <c r="Q124" s="19">
        <v>317.81200239999998</v>
      </c>
      <c r="R124" s="19">
        <v>10344.82699</v>
      </c>
      <c r="S124" s="19">
        <v>0</v>
      </c>
      <c r="T124" s="19">
        <v>0</v>
      </c>
      <c r="U124" s="25">
        <v>14289.55011</v>
      </c>
    </row>
    <row r="125" spans="1:21" x14ac:dyDescent="0.25">
      <c r="A125" s="19" t="s">
        <v>448</v>
      </c>
      <c r="B125" s="23">
        <v>1.4528406300000001</v>
      </c>
      <c r="C125" s="19">
        <v>0</v>
      </c>
      <c r="D125" s="19">
        <v>0</v>
      </c>
      <c r="E125" s="19">
        <v>0</v>
      </c>
      <c r="F125" s="19">
        <v>0</v>
      </c>
      <c r="G125" s="19">
        <v>5.5479567970000003</v>
      </c>
      <c r="H125" s="19">
        <v>0</v>
      </c>
      <c r="I125" s="19">
        <v>0.64222301299999995</v>
      </c>
      <c r="J125" s="19">
        <v>0</v>
      </c>
      <c r="K125" s="25">
        <v>0</v>
      </c>
      <c r="L125" s="23">
        <v>1609.7474179999999</v>
      </c>
      <c r="M125" s="19">
        <v>0</v>
      </c>
      <c r="N125" s="19">
        <v>0</v>
      </c>
      <c r="O125" s="19">
        <v>0</v>
      </c>
      <c r="P125" s="19">
        <v>0</v>
      </c>
      <c r="Q125" s="19">
        <v>83219.351949999997</v>
      </c>
      <c r="R125" s="19">
        <v>0</v>
      </c>
      <c r="S125" s="19">
        <v>181098.54089999999</v>
      </c>
      <c r="T125" s="19">
        <v>0</v>
      </c>
      <c r="U125" s="25">
        <v>0</v>
      </c>
    </row>
    <row r="126" spans="1:21" x14ac:dyDescent="0.25">
      <c r="A126" s="19" t="s">
        <v>449</v>
      </c>
      <c r="B126" s="23">
        <v>3.0894478999999999E-2</v>
      </c>
      <c r="C126" s="19">
        <v>0</v>
      </c>
      <c r="D126" s="19">
        <v>2.6580696000000001E-2</v>
      </c>
      <c r="E126" s="19">
        <v>2.5520062999999999E-2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25">
        <v>0.102354953</v>
      </c>
      <c r="L126" s="23">
        <v>1100.7394099999999</v>
      </c>
      <c r="M126" s="19">
        <v>0</v>
      </c>
      <c r="N126" s="19">
        <v>1020.9911</v>
      </c>
      <c r="O126" s="19">
        <v>32383.65784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25">
        <v>5184.9948780000004</v>
      </c>
    </row>
    <row r="127" spans="1:21" x14ac:dyDescent="0.25">
      <c r="A127" s="19" t="s">
        <v>450</v>
      </c>
      <c r="B127" s="23">
        <v>0</v>
      </c>
      <c r="C127" s="19">
        <v>10.497559470000001</v>
      </c>
      <c r="D127" s="19">
        <v>0</v>
      </c>
      <c r="E127" s="19">
        <v>0</v>
      </c>
      <c r="F127" s="19">
        <v>0</v>
      </c>
      <c r="G127" s="19">
        <v>1.5933582690000001</v>
      </c>
      <c r="H127" s="19">
        <v>0</v>
      </c>
      <c r="I127" s="19">
        <v>0.61121243700000005</v>
      </c>
      <c r="J127" s="19">
        <v>0</v>
      </c>
      <c r="K127" s="25">
        <v>0</v>
      </c>
      <c r="L127" s="23">
        <v>0</v>
      </c>
      <c r="M127" s="19">
        <v>11778.26172</v>
      </c>
      <c r="N127" s="19">
        <v>0</v>
      </c>
      <c r="O127" s="19">
        <v>0</v>
      </c>
      <c r="P127" s="19">
        <v>0</v>
      </c>
      <c r="Q127" s="19">
        <v>1880132.4839999999</v>
      </c>
      <c r="R127" s="19">
        <v>0</v>
      </c>
      <c r="S127" s="19">
        <v>1773820.395</v>
      </c>
      <c r="T127" s="19">
        <v>0</v>
      </c>
      <c r="U127" s="25">
        <v>0</v>
      </c>
    </row>
    <row r="128" spans="1:21" x14ac:dyDescent="0.25">
      <c r="A128" s="19" t="s">
        <v>451</v>
      </c>
      <c r="B128" s="23">
        <v>0.124157826</v>
      </c>
      <c r="C128" s="19">
        <v>0.29805620500000002</v>
      </c>
      <c r="D128" s="19">
        <v>0.28578853199999998</v>
      </c>
      <c r="E128" s="19">
        <v>0.28979623900000001</v>
      </c>
      <c r="F128" s="19">
        <v>0.17345091800000001</v>
      </c>
      <c r="G128" s="19">
        <v>0</v>
      </c>
      <c r="H128" s="19">
        <v>0.56169774400000005</v>
      </c>
      <c r="I128" s="19">
        <v>4.3922650000000001E-2</v>
      </c>
      <c r="J128" s="19">
        <v>0</v>
      </c>
      <c r="K128" s="25">
        <v>0.104019164</v>
      </c>
      <c r="L128" s="23">
        <v>1386276.632</v>
      </c>
      <c r="M128" s="19">
        <v>7586.7226499999997</v>
      </c>
      <c r="N128" s="19">
        <v>10002.59863</v>
      </c>
      <c r="O128" s="19">
        <v>19434.895</v>
      </c>
      <c r="P128" s="19">
        <v>5037.0146459999996</v>
      </c>
      <c r="Q128" s="19">
        <v>0</v>
      </c>
      <c r="R128" s="19">
        <v>22420.16546</v>
      </c>
      <c r="S128" s="19">
        <v>6580.14</v>
      </c>
      <c r="T128" s="19">
        <v>0</v>
      </c>
      <c r="U128" s="25">
        <v>6552.1671660000002</v>
      </c>
    </row>
    <row r="129" spans="1:21" x14ac:dyDescent="0.25">
      <c r="A129" s="19" t="s">
        <v>452</v>
      </c>
      <c r="B129" s="23">
        <v>2.5338306000000001E-2</v>
      </c>
      <c r="C129" s="19">
        <v>2.431014781</v>
      </c>
      <c r="D129" s="19">
        <v>0</v>
      </c>
      <c r="E129" s="19">
        <v>0</v>
      </c>
      <c r="F129" s="19">
        <v>0.17786364700000001</v>
      </c>
      <c r="G129" s="19">
        <v>2.0143344010000002</v>
      </c>
      <c r="H129" s="19">
        <v>1.269505484</v>
      </c>
      <c r="I129" s="19">
        <v>1.187890849</v>
      </c>
      <c r="J129" s="19">
        <v>7.3072356320000003</v>
      </c>
      <c r="K129" s="25">
        <v>1.3000706</v>
      </c>
      <c r="L129" s="23">
        <v>1084.428829</v>
      </c>
      <c r="M129" s="19">
        <v>13295.21984</v>
      </c>
      <c r="N129" s="19">
        <v>0</v>
      </c>
      <c r="O129" s="19">
        <v>0</v>
      </c>
      <c r="P129" s="19">
        <v>3427.9660629999998</v>
      </c>
      <c r="Q129" s="19">
        <v>72086.985209999999</v>
      </c>
      <c r="R129" s="19">
        <v>424.01483150000001</v>
      </c>
      <c r="S129" s="19">
        <v>1067297.358</v>
      </c>
      <c r="T129" s="19">
        <v>2036533.878</v>
      </c>
      <c r="U129" s="25">
        <v>1688.7917090000001</v>
      </c>
    </row>
    <row r="130" spans="1:21" x14ac:dyDescent="0.25">
      <c r="A130" s="19" t="s">
        <v>453</v>
      </c>
      <c r="B130" s="23">
        <v>2.6892618E-2</v>
      </c>
      <c r="C130" s="19">
        <v>1.432107453</v>
      </c>
      <c r="D130" s="19">
        <v>0</v>
      </c>
      <c r="E130" s="19">
        <v>0</v>
      </c>
      <c r="F130" s="19">
        <v>2.6416315909999999</v>
      </c>
      <c r="G130" s="19">
        <v>0.70195293800000003</v>
      </c>
      <c r="H130" s="19">
        <v>0</v>
      </c>
      <c r="I130" s="19">
        <v>0.59469109899999995</v>
      </c>
      <c r="J130" s="19">
        <v>0</v>
      </c>
      <c r="K130" s="25">
        <v>2.3645814029999999</v>
      </c>
      <c r="L130" s="23">
        <v>638.56521229999998</v>
      </c>
      <c r="M130" s="19">
        <v>48143.15625</v>
      </c>
      <c r="N130" s="19">
        <v>0</v>
      </c>
      <c r="O130" s="19">
        <v>0</v>
      </c>
      <c r="P130" s="19">
        <v>330.2039489</v>
      </c>
      <c r="Q130" s="19">
        <v>10173592.050000001</v>
      </c>
      <c r="R130" s="19">
        <v>0</v>
      </c>
      <c r="S130" s="19">
        <v>293219.58270000003</v>
      </c>
      <c r="T130" s="19">
        <v>0</v>
      </c>
      <c r="U130" s="25">
        <v>31574.25548</v>
      </c>
    </row>
    <row r="131" spans="1:21" x14ac:dyDescent="0.25">
      <c r="A131" s="19" t="s">
        <v>454</v>
      </c>
      <c r="B131" s="23">
        <v>1.163694E-2</v>
      </c>
      <c r="C131" s="19">
        <v>0</v>
      </c>
      <c r="D131" s="19">
        <v>1.8700204000000002E-2</v>
      </c>
      <c r="E131" s="19">
        <v>1.4403844000000001E-2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25">
        <v>2.6489217999999998E-2</v>
      </c>
      <c r="L131" s="23">
        <v>386.7304312</v>
      </c>
      <c r="M131" s="19">
        <v>0</v>
      </c>
      <c r="N131" s="19">
        <v>374.1536739</v>
      </c>
      <c r="O131" s="19">
        <v>43566.326809999999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25">
        <v>1687.0717850000001</v>
      </c>
    </row>
    <row r="132" spans="1:21" x14ac:dyDescent="0.25">
      <c r="A132" s="19" t="s">
        <v>455</v>
      </c>
      <c r="B132" s="23">
        <v>0</v>
      </c>
      <c r="C132" s="19">
        <v>0</v>
      </c>
      <c r="D132" s="19">
        <v>7.1473540000000002E-2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0.525881669</v>
      </c>
      <c r="K132" s="25">
        <v>2.3491719000000001E-2</v>
      </c>
      <c r="L132" s="23">
        <v>0</v>
      </c>
      <c r="M132" s="19">
        <v>0</v>
      </c>
      <c r="N132" s="19">
        <v>2931.2013350000002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425643.89020000002</v>
      </c>
      <c r="U132" s="25">
        <v>780.53586840000003</v>
      </c>
    </row>
    <row r="133" spans="1:21" x14ac:dyDescent="0.25">
      <c r="A133" s="19" t="s">
        <v>456</v>
      </c>
      <c r="B133" s="23">
        <v>0</v>
      </c>
      <c r="C133" s="19">
        <v>0.26501015300000003</v>
      </c>
      <c r="D133" s="19">
        <v>0</v>
      </c>
      <c r="E133" s="19">
        <v>0</v>
      </c>
      <c r="F133" s="19">
        <v>0.37012588000000002</v>
      </c>
      <c r="G133" s="19">
        <v>0.10306415300000001</v>
      </c>
      <c r="H133" s="19">
        <v>0</v>
      </c>
      <c r="I133" s="19">
        <v>4.2927276E-2</v>
      </c>
      <c r="J133" s="19">
        <v>0</v>
      </c>
      <c r="K133" s="25">
        <v>0</v>
      </c>
      <c r="L133" s="23">
        <v>0</v>
      </c>
      <c r="M133" s="19">
        <v>30741.17772</v>
      </c>
      <c r="N133" s="19">
        <v>0</v>
      </c>
      <c r="O133" s="19">
        <v>0</v>
      </c>
      <c r="P133" s="19">
        <v>1933.5375979999999</v>
      </c>
      <c r="Q133" s="19">
        <v>4122.5661229999996</v>
      </c>
      <c r="R133" s="19">
        <v>0</v>
      </c>
      <c r="S133" s="19">
        <v>3471.2282829999999</v>
      </c>
      <c r="T133" s="19">
        <v>0</v>
      </c>
      <c r="U133" s="25">
        <v>0</v>
      </c>
    </row>
    <row r="134" spans="1:21" x14ac:dyDescent="0.25">
      <c r="A134" s="19" t="s">
        <v>457</v>
      </c>
      <c r="B134" s="23">
        <v>0.44345834099999998</v>
      </c>
      <c r="C134" s="19">
        <v>0.87999820600000001</v>
      </c>
      <c r="D134" s="19">
        <v>0</v>
      </c>
      <c r="E134" s="19">
        <v>0</v>
      </c>
      <c r="F134" s="19">
        <v>0</v>
      </c>
      <c r="G134" s="19">
        <v>0.23307119300000001</v>
      </c>
      <c r="H134" s="19">
        <v>0</v>
      </c>
      <c r="I134" s="19">
        <v>0</v>
      </c>
      <c r="J134" s="19">
        <v>0</v>
      </c>
      <c r="K134" s="25">
        <v>0</v>
      </c>
      <c r="L134" s="23">
        <v>460.30975760000001</v>
      </c>
      <c r="M134" s="19">
        <v>2735.0344239999999</v>
      </c>
      <c r="N134" s="19">
        <v>0</v>
      </c>
      <c r="O134" s="19">
        <v>0</v>
      </c>
      <c r="P134" s="19">
        <v>0</v>
      </c>
      <c r="Q134" s="19">
        <v>5997.8540910000002</v>
      </c>
      <c r="R134" s="19">
        <v>0</v>
      </c>
      <c r="S134" s="19">
        <v>0</v>
      </c>
      <c r="T134" s="19">
        <v>0</v>
      </c>
      <c r="U134" s="25">
        <v>0</v>
      </c>
    </row>
    <row r="135" spans="1:21" x14ac:dyDescent="0.25">
      <c r="A135" s="19" t="s">
        <v>458</v>
      </c>
      <c r="B135" s="23">
        <v>0</v>
      </c>
      <c r="C135" s="19">
        <v>0</v>
      </c>
      <c r="D135" s="19">
        <v>0</v>
      </c>
      <c r="E135" s="19">
        <v>0</v>
      </c>
      <c r="F135" s="19">
        <v>0</v>
      </c>
      <c r="G135" s="19">
        <v>1.1987156489999999</v>
      </c>
      <c r="H135" s="19">
        <v>0</v>
      </c>
      <c r="I135" s="19">
        <v>0</v>
      </c>
      <c r="J135" s="19">
        <v>0</v>
      </c>
      <c r="K135" s="25">
        <v>0</v>
      </c>
      <c r="L135" s="23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498.66570990000002</v>
      </c>
      <c r="R135" s="19">
        <v>0</v>
      </c>
      <c r="S135" s="19">
        <v>0</v>
      </c>
      <c r="T135" s="19">
        <v>0</v>
      </c>
      <c r="U135" s="25">
        <v>0</v>
      </c>
    </row>
    <row r="136" spans="1:21" x14ac:dyDescent="0.25">
      <c r="A136" s="19" t="s">
        <v>459</v>
      </c>
      <c r="B136" s="23">
        <v>0</v>
      </c>
      <c r="C136" s="19">
        <v>0.193096462</v>
      </c>
      <c r="D136" s="19">
        <v>0</v>
      </c>
      <c r="E136" s="19">
        <v>0</v>
      </c>
      <c r="F136" s="19">
        <v>0</v>
      </c>
      <c r="G136" s="19">
        <v>0</v>
      </c>
      <c r="H136" s="19">
        <v>1.733945039</v>
      </c>
      <c r="I136" s="19">
        <v>0</v>
      </c>
      <c r="J136" s="19">
        <v>0</v>
      </c>
      <c r="K136" s="25">
        <v>0.53065373800000004</v>
      </c>
      <c r="L136" s="23">
        <v>0</v>
      </c>
      <c r="M136" s="19">
        <v>432.92226779999999</v>
      </c>
      <c r="N136" s="19">
        <v>0</v>
      </c>
      <c r="O136" s="19">
        <v>0</v>
      </c>
      <c r="P136" s="19">
        <v>0</v>
      </c>
      <c r="Q136" s="19">
        <v>0</v>
      </c>
      <c r="R136" s="19">
        <v>8695.7343720000008</v>
      </c>
      <c r="S136" s="19">
        <v>0</v>
      </c>
      <c r="T136" s="19">
        <v>0</v>
      </c>
      <c r="U136" s="25">
        <v>8159.8625339999999</v>
      </c>
    </row>
    <row r="137" spans="1:21" x14ac:dyDescent="0.25">
      <c r="A137" s="19" t="s">
        <v>460</v>
      </c>
      <c r="B137" s="23">
        <v>0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25">
        <v>0</v>
      </c>
      <c r="L137" s="23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25">
        <v>0</v>
      </c>
    </row>
    <row r="138" spans="1:21" x14ac:dyDescent="0.25">
      <c r="A138" s="19" t="s">
        <v>461</v>
      </c>
      <c r="B138" s="23">
        <v>0.223083857</v>
      </c>
      <c r="C138" s="19">
        <v>0.770205205</v>
      </c>
      <c r="D138" s="19">
        <v>0.83572923600000004</v>
      </c>
      <c r="E138" s="19">
        <v>0</v>
      </c>
      <c r="F138" s="19">
        <v>0.37418634699999997</v>
      </c>
      <c r="G138" s="19">
        <v>0</v>
      </c>
      <c r="H138" s="19">
        <v>0</v>
      </c>
      <c r="I138" s="19">
        <v>0</v>
      </c>
      <c r="J138" s="19">
        <v>0</v>
      </c>
      <c r="K138" s="25">
        <v>0.60731241599999997</v>
      </c>
      <c r="L138" s="23">
        <v>13733.265310000001</v>
      </c>
      <c r="M138" s="19">
        <v>59305.800759999998</v>
      </c>
      <c r="N138" s="19">
        <v>12535.938539999999</v>
      </c>
      <c r="O138" s="19">
        <v>0</v>
      </c>
      <c r="P138" s="19">
        <v>53770.578090000003</v>
      </c>
      <c r="Q138" s="19">
        <v>0</v>
      </c>
      <c r="R138" s="19">
        <v>0</v>
      </c>
      <c r="S138" s="19">
        <v>0</v>
      </c>
      <c r="T138" s="19">
        <v>0</v>
      </c>
      <c r="U138" s="25">
        <v>9834.8172720000002</v>
      </c>
    </row>
    <row r="139" spans="1:21" x14ac:dyDescent="0.25">
      <c r="A139" s="19" t="s">
        <v>462</v>
      </c>
      <c r="B139" s="23">
        <v>4.8090121999999999E-2</v>
      </c>
      <c r="C139" s="19">
        <v>0</v>
      </c>
      <c r="D139" s="19">
        <v>3.5946421999999999E-2</v>
      </c>
      <c r="E139" s="19">
        <v>3.9297538999999999E-2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25">
        <v>5.6040807999999998E-2</v>
      </c>
      <c r="L139" s="23">
        <v>17561.502649999999</v>
      </c>
      <c r="M139" s="19">
        <v>0</v>
      </c>
      <c r="N139" s="19">
        <v>87743.023260000002</v>
      </c>
      <c r="O139" s="19">
        <v>31218.16186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25">
        <v>382.25435160000001</v>
      </c>
    </row>
    <row r="140" spans="1:21" x14ac:dyDescent="0.25">
      <c r="A140" s="19" t="s">
        <v>463</v>
      </c>
      <c r="B140" s="23">
        <v>0.98713689000000004</v>
      </c>
      <c r="C140" s="19">
        <v>1.4291941109999999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25">
        <v>0</v>
      </c>
      <c r="L140" s="23">
        <v>23976.567930000001</v>
      </c>
      <c r="M140" s="19">
        <v>24457.79883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25">
        <v>0</v>
      </c>
    </row>
    <row r="141" spans="1:21" x14ac:dyDescent="0.25">
      <c r="A141" s="19" t="s">
        <v>464</v>
      </c>
      <c r="B141" s="23">
        <v>2.0900798000000002E-2</v>
      </c>
      <c r="C141" s="19">
        <v>0</v>
      </c>
      <c r="D141" s="19">
        <v>2.5698126000000002E-2</v>
      </c>
      <c r="E141" s="19">
        <v>1.6879067000000001E-2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25">
        <v>3.5956032999999998E-2</v>
      </c>
      <c r="L141" s="23">
        <v>95599.122130000003</v>
      </c>
      <c r="M141" s="19">
        <v>0</v>
      </c>
      <c r="N141" s="19">
        <v>342636.91899999999</v>
      </c>
      <c r="O141" s="19">
        <v>45327.553030000003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25">
        <v>39025.63523</v>
      </c>
    </row>
    <row r="142" spans="1:21" x14ac:dyDescent="0.25">
      <c r="A142" s="19" t="s">
        <v>465</v>
      </c>
      <c r="B142" s="23">
        <v>0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25">
        <v>0</v>
      </c>
      <c r="L142" s="23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25">
        <v>0</v>
      </c>
    </row>
    <row r="143" spans="1:21" x14ac:dyDescent="0.25">
      <c r="A143" s="19" t="s">
        <v>466</v>
      </c>
      <c r="B143" s="23">
        <v>0</v>
      </c>
      <c r="C143" s="26">
        <v>8.5600000000000004E-7</v>
      </c>
      <c r="D143" s="19">
        <v>0</v>
      </c>
      <c r="E143" s="19">
        <v>0</v>
      </c>
      <c r="F143" s="19">
        <v>5.1509094229999999</v>
      </c>
      <c r="G143" s="19">
        <v>0.38873999999999997</v>
      </c>
      <c r="H143" s="19">
        <v>0</v>
      </c>
      <c r="I143" s="19">
        <v>0</v>
      </c>
      <c r="J143" s="19">
        <v>0</v>
      </c>
      <c r="K143" s="25">
        <v>0</v>
      </c>
      <c r="L143" s="23">
        <v>0</v>
      </c>
      <c r="M143" s="19">
        <v>25.410779949999998</v>
      </c>
      <c r="N143" s="19">
        <v>0</v>
      </c>
      <c r="O143" s="19">
        <v>0</v>
      </c>
      <c r="P143" s="19">
        <v>20.603637689999999</v>
      </c>
      <c r="Q143" s="19">
        <v>1554.96</v>
      </c>
      <c r="R143" s="19">
        <v>0</v>
      </c>
      <c r="S143" s="19">
        <v>0</v>
      </c>
      <c r="T143" s="19">
        <v>0</v>
      </c>
      <c r="U143" s="25">
        <v>0</v>
      </c>
    </row>
    <row r="144" spans="1:21" x14ac:dyDescent="0.25">
      <c r="A144" s="19" t="s">
        <v>467</v>
      </c>
      <c r="B144" s="23">
        <v>0</v>
      </c>
      <c r="C144" s="19">
        <v>0</v>
      </c>
      <c r="D144" s="19">
        <v>0</v>
      </c>
      <c r="E144" s="19">
        <v>0</v>
      </c>
      <c r="F144" s="19">
        <v>0</v>
      </c>
      <c r="G144" s="19">
        <v>0.931200574</v>
      </c>
      <c r="H144" s="19">
        <v>0</v>
      </c>
      <c r="I144" s="19">
        <v>0</v>
      </c>
      <c r="J144" s="19">
        <v>0</v>
      </c>
      <c r="K144" s="25">
        <v>0</v>
      </c>
      <c r="L144" s="23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11174.40689</v>
      </c>
      <c r="R144" s="19">
        <v>0</v>
      </c>
      <c r="S144" s="19">
        <v>0</v>
      </c>
      <c r="T144" s="19">
        <v>0</v>
      </c>
      <c r="U144" s="25">
        <v>0</v>
      </c>
    </row>
    <row r="145" spans="1:21" x14ac:dyDescent="0.25">
      <c r="A145" s="19" t="s">
        <v>468</v>
      </c>
      <c r="B145" s="23">
        <v>0</v>
      </c>
      <c r="C145" s="26">
        <v>2.5199999999999999E-5</v>
      </c>
      <c r="D145" s="19">
        <v>0</v>
      </c>
      <c r="E145" s="19">
        <v>0</v>
      </c>
      <c r="F145" s="19">
        <v>0</v>
      </c>
      <c r="G145" s="19">
        <v>1.03699846</v>
      </c>
      <c r="H145" s="19">
        <v>0</v>
      </c>
      <c r="I145" s="19">
        <v>0</v>
      </c>
      <c r="J145" s="19">
        <v>0</v>
      </c>
      <c r="K145" s="25">
        <v>0</v>
      </c>
      <c r="L145" s="23">
        <v>0</v>
      </c>
      <c r="M145" s="19">
        <v>749.71990989999995</v>
      </c>
      <c r="N145" s="19">
        <v>0</v>
      </c>
      <c r="O145" s="19">
        <v>0</v>
      </c>
      <c r="P145" s="19">
        <v>0</v>
      </c>
      <c r="Q145" s="19">
        <v>3110.995379</v>
      </c>
      <c r="R145" s="19">
        <v>0</v>
      </c>
      <c r="S145" s="19">
        <v>0</v>
      </c>
      <c r="T145" s="19">
        <v>0</v>
      </c>
      <c r="U145" s="25">
        <v>0</v>
      </c>
    </row>
    <row r="146" spans="1:21" x14ac:dyDescent="0.25">
      <c r="A146" s="19" t="s">
        <v>469</v>
      </c>
      <c r="B146" s="23">
        <v>0</v>
      </c>
      <c r="C146" s="19">
        <v>0</v>
      </c>
      <c r="D146" s="19">
        <v>0</v>
      </c>
      <c r="E146" s="19">
        <v>0</v>
      </c>
      <c r="F146" s="19">
        <v>0</v>
      </c>
      <c r="G146" s="19">
        <v>1.5686046039999999</v>
      </c>
      <c r="H146" s="19">
        <v>0</v>
      </c>
      <c r="I146" s="19">
        <v>0.58574078699999998</v>
      </c>
      <c r="J146" s="19">
        <v>0</v>
      </c>
      <c r="K146" s="25">
        <v>0</v>
      </c>
      <c r="L146" s="23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1568.6046040000001</v>
      </c>
      <c r="R146" s="19">
        <v>0</v>
      </c>
      <c r="S146" s="19">
        <v>9957.5933789999999</v>
      </c>
      <c r="T146" s="19">
        <v>0</v>
      </c>
      <c r="U146" s="25">
        <v>0</v>
      </c>
    </row>
    <row r="147" spans="1:21" x14ac:dyDescent="0.25">
      <c r="A147" s="19" t="s">
        <v>470</v>
      </c>
      <c r="B147" s="23">
        <v>0</v>
      </c>
      <c r="C147" s="19">
        <v>4.3423585000000001E-2</v>
      </c>
      <c r="D147" s="19">
        <v>0</v>
      </c>
      <c r="E147" s="19">
        <v>0</v>
      </c>
      <c r="F147" s="19">
        <v>0</v>
      </c>
      <c r="G147" s="19">
        <v>0</v>
      </c>
      <c r="H147" s="19">
        <v>0.171684005</v>
      </c>
      <c r="I147" s="19">
        <v>0</v>
      </c>
      <c r="J147" s="19">
        <v>1.5376037E-2</v>
      </c>
      <c r="K147" s="25">
        <v>0</v>
      </c>
      <c r="L147" s="23">
        <v>0</v>
      </c>
      <c r="M147" s="19">
        <v>101.1335296</v>
      </c>
      <c r="N147" s="19">
        <v>0</v>
      </c>
      <c r="O147" s="19">
        <v>0</v>
      </c>
      <c r="P147" s="19">
        <v>0</v>
      </c>
      <c r="Q147" s="19">
        <v>0</v>
      </c>
      <c r="R147" s="19">
        <v>750.60246849999999</v>
      </c>
      <c r="S147" s="19">
        <v>0</v>
      </c>
      <c r="T147" s="19">
        <v>5940.1474900000003</v>
      </c>
      <c r="U147" s="25">
        <v>0</v>
      </c>
    </row>
    <row r="148" spans="1:21" x14ac:dyDescent="0.25">
      <c r="A148" s="19" t="s">
        <v>471</v>
      </c>
      <c r="B148" s="23">
        <v>0</v>
      </c>
      <c r="C148" s="19">
        <v>0.104746724</v>
      </c>
      <c r="D148" s="19">
        <v>0</v>
      </c>
      <c r="E148" s="19">
        <v>0</v>
      </c>
      <c r="F148" s="19">
        <v>0.20275769499999999</v>
      </c>
      <c r="G148" s="19">
        <v>4.3956148E-2</v>
      </c>
      <c r="H148" s="19">
        <v>0.184654807</v>
      </c>
      <c r="I148" s="19">
        <v>1.3192173999999999E-2</v>
      </c>
      <c r="J148" s="19">
        <v>0</v>
      </c>
      <c r="K148" s="25">
        <v>0.65428227000000005</v>
      </c>
      <c r="L148" s="23">
        <v>0</v>
      </c>
      <c r="M148" s="19">
        <v>188751.3977</v>
      </c>
      <c r="N148" s="19">
        <v>0</v>
      </c>
      <c r="O148" s="19">
        <v>0</v>
      </c>
      <c r="P148" s="19">
        <v>3968.1708490000001</v>
      </c>
      <c r="Q148" s="19">
        <v>220.30821359999999</v>
      </c>
      <c r="R148" s="19">
        <v>6702.2308869999997</v>
      </c>
      <c r="S148" s="19">
        <v>1647.94</v>
      </c>
      <c r="T148" s="19">
        <v>0</v>
      </c>
      <c r="U148" s="25">
        <v>1656.642707</v>
      </c>
    </row>
    <row r="149" spans="1:21" x14ac:dyDescent="0.25">
      <c r="A149" s="19" t="s">
        <v>472</v>
      </c>
      <c r="B149" s="23">
        <v>0</v>
      </c>
      <c r="C149" s="19">
        <v>0.25511645900000002</v>
      </c>
      <c r="D149" s="19">
        <v>0</v>
      </c>
      <c r="E149" s="19">
        <v>0</v>
      </c>
      <c r="F149" s="19">
        <v>0</v>
      </c>
      <c r="G149" s="19">
        <v>0.82537107499999995</v>
      </c>
      <c r="H149" s="19">
        <v>0.55238166</v>
      </c>
      <c r="I149" s="19">
        <v>0.10788608600000001</v>
      </c>
      <c r="J149" s="19">
        <v>0</v>
      </c>
      <c r="K149" s="25">
        <v>0</v>
      </c>
      <c r="L149" s="23">
        <v>0</v>
      </c>
      <c r="M149" s="19">
        <v>15051.8711</v>
      </c>
      <c r="N149" s="19">
        <v>0</v>
      </c>
      <c r="O149" s="19">
        <v>0</v>
      </c>
      <c r="P149" s="19">
        <v>0</v>
      </c>
      <c r="Q149" s="19">
        <v>4503.2245860000003</v>
      </c>
      <c r="R149" s="19">
        <v>2209.52664</v>
      </c>
      <c r="S149" s="19">
        <v>37760.130160000001</v>
      </c>
      <c r="T149" s="19">
        <v>0</v>
      </c>
      <c r="U149" s="25">
        <v>0</v>
      </c>
    </row>
    <row r="150" spans="1:21" x14ac:dyDescent="0.25">
      <c r="A150" s="19" t="s">
        <v>473</v>
      </c>
      <c r="B150" s="23">
        <v>3.9417478999999998E-2</v>
      </c>
      <c r="C150" s="19">
        <v>0</v>
      </c>
      <c r="D150" s="19">
        <v>3.7460546999999997E-2</v>
      </c>
      <c r="E150" s="19">
        <v>4.6661279E-2</v>
      </c>
      <c r="F150" s="19">
        <v>0</v>
      </c>
      <c r="G150" s="19">
        <v>0</v>
      </c>
      <c r="H150" s="19">
        <v>0</v>
      </c>
      <c r="I150" s="19">
        <v>0</v>
      </c>
      <c r="J150" s="19">
        <v>0.130593083</v>
      </c>
      <c r="K150" s="25">
        <v>0.216735972</v>
      </c>
      <c r="L150" s="23">
        <v>214.58875689999999</v>
      </c>
      <c r="M150" s="19">
        <v>0</v>
      </c>
      <c r="N150" s="19">
        <v>47.012987000000003</v>
      </c>
      <c r="O150" s="19">
        <v>432.9233504</v>
      </c>
      <c r="P150" s="19">
        <v>0</v>
      </c>
      <c r="Q150" s="19">
        <v>0</v>
      </c>
      <c r="R150" s="19">
        <v>0</v>
      </c>
      <c r="S150" s="19">
        <v>0</v>
      </c>
      <c r="T150" s="19">
        <v>630.24221669999997</v>
      </c>
      <c r="U150" s="25">
        <v>858.27444860000003</v>
      </c>
    </row>
    <row r="151" spans="1:21" x14ac:dyDescent="0.25">
      <c r="A151" s="19" t="s">
        <v>474</v>
      </c>
      <c r="B151" s="23">
        <v>3.7572618000000002E-2</v>
      </c>
      <c r="C151" s="19">
        <v>0</v>
      </c>
      <c r="D151" s="19">
        <v>3.4802232000000002E-2</v>
      </c>
      <c r="E151" s="19">
        <v>3.7226396000000002E-2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25">
        <v>0.121332044</v>
      </c>
      <c r="L151" s="23">
        <v>5318.441648</v>
      </c>
      <c r="M151" s="19">
        <v>0</v>
      </c>
      <c r="N151" s="19">
        <v>5792.2747339999996</v>
      </c>
      <c r="O151" s="19">
        <v>16829.867610000001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25">
        <v>1531.3317320000001</v>
      </c>
    </row>
    <row r="152" spans="1:21" x14ac:dyDescent="0.25">
      <c r="A152" s="19" t="s">
        <v>475</v>
      </c>
      <c r="B152" s="23">
        <v>0</v>
      </c>
      <c r="C152" s="19">
        <v>0</v>
      </c>
      <c r="D152" s="19">
        <v>0</v>
      </c>
      <c r="E152" s="19">
        <v>0</v>
      </c>
      <c r="F152" s="19">
        <v>0</v>
      </c>
      <c r="G152" s="19">
        <v>0.16878597000000001</v>
      </c>
      <c r="H152" s="19">
        <v>0</v>
      </c>
      <c r="I152" s="19">
        <v>0</v>
      </c>
      <c r="J152" s="19">
        <v>0</v>
      </c>
      <c r="K152" s="25">
        <v>0</v>
      </c>
      <c r="L152" s="23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17.722526810000002</v>
      </c>
      <c r="R152" s="19">
        <v>0</v>
      </c>
      <c r="S152" s="19">
        <v>0</v>
      </c>
      <c r="T152" s="19">
        <v>0</v>
      </c>
      <c r="U152" s="25">
        <v>0</v>
      </c>
    </row>
    <row r="153" spans="1:21" x14ac:dyDescent="0.25">
      <c r="A153" s="19" t="s">
        <v>476</v>
      </c>
      <c r="B153" s="23">
        <v>0</v>
      </c>
      <c r="C153" s="19">
        <v>0.18424905899999999</v>
      </c>
      <c r="D153" s="19">
        <v>0</v>
      </c>
      <c r="E153" s="19">
        <v>0</v>
      </c>
      <c r="F153" s="19">
        <v>0.52173526999999997</v>
      </c>
      <c r="G153" s="19">
        <v>0.57841122</v>
      </c>
      <c r="H153" s="19">
        <v>0.68945106599999995</v>
      </c>
      <c r="I153" s="19">
        <v>0</v>
      </c>
      <c r="J153" s="19">
        <v>0</v>
      </c>
      <c r="K153" s="25">
        <v>0</v>
      </c>
      <c r="L153" s="23">
        <v>0</v>
      </c>
      <c r="M153" s="19">
        <v>1524.8452139999999</v>
      </c>
      <c r="N153" s="19">
        <v>0</v>
      </c>
      <c r="O153" s="19">
        <v>0</v>
      </c>
      <c r="P153" s="19">
        <v>3752.8417939999999</v>
      </c>
      <c r="Q153" s="19">
        <v>8332.5920380000007</v>
      </c>
      <c r="R153" s="19">
        <v>24116.308850000001</v>
      </c>
      <c r="S153" s="19">
        <v>0</v>
      </c>
      <c r="T153" s="19">
        <v>0</v>
      </c>
      <c r="U153" s="25">
        <v>0</v>
      </c>
    </row>
    <row r="154" spans="1:21" x14ac:dyDescent="0.25">
      <c r="A154" s="19" t="s">
        <v>477</v>
      </c>
      <c r="B154" s="23">
        <v>0.206868573</v>
      </c>
      <c r="C154" s="19">
        <v>0.15641213500000001</v>
      </c>
      <c r="D154" s="19">
        <v>0.177838988</v>
      </c>
      <c r="E154" s="19">
        <v>1.147277106</v>
      </c>
      <c r="F154" s="19">
        <v>0.117960958</v>
      </c>
      <c r="G154" s="19">
        <v>0</v>
      </c>
      <c r="H154" s="19">
        <v>0</v>
      </c>
      <c r="I154" s="19">
        <v>0</v>
      </c>
      <c r="J154" s="19">
        <v>0</v>
      </c>
      <c r="K154" s="25">
        <v>0.41184693999999999</v>
      </c>
      <c r="L154" s="23">
        <v>259751.4204</v>
      </c>
      <c r="M154" s="19">
        <v>8388.3827999999994</v>
      </c>
      <c r="N154" s="19">
        <v>140370.6249</v>
      </c>
      <c r="O154" s="19">
        <v>189632.2856</v>
      </c>
      <c r="P154" s="19">
        <v>13927.650369999999</v>
      </c>
      <c r="Q154" s="19">
        <v>0</v>
      </c>
      <c r="R154" s="19">
        <v>0</v>
      </c>
      <c r="S154" s="19">
        <v>0</v>
      </c>
      <c r="T154" s="19">
        <v>0</v>
      </c>
      <c r="U154" s="25">
        <v>10277.640380000001</v>
      </c>
    </row>
    <row r="155" spans="1:21" x14ac:dyDescent="0.25">
      <c r="A155" s="19" t="s">
        <v>478</v>
      </c>
      <c r="B155" s="23">
        <v>5.4603389999999998E-3</v>
      </c>
      <c r="C155" s="19">
        <v>0</v>
      </c>
      <c r="D155" s="19">
        <v>0.26394338299999998</v>
      </c>
      <c r="E155" s="19">
        <v>0.18201807</v>
      </c>
      <c r="F155" s="19">
        <v>0.17950676500000001</v>
      </c>
      <c r="G155" s="19">
        <v>0</v>
      </c>
      <c r="H155" s="19">
        <v>0</v>
      </c>
      <c r="I155" s="19">
        <v>0</v>
      </c>
      <c r="J155" s="19">
        <v>0.38994799099999999</v>
      </c>
      <c r="K155" s="25">
        <v>0.21932596300000001</v>
      </c>
      <c r="L155" s="23">
        <v>620.5948482</v>
      </c>
      <c r="M155" s="19">
        <v>0</v>
      </c>
      <c r="N155" s="19">
        <v>259927.48420000001</v>
      </c>
      <c r="O155" s="19">
        <v>37082.359369999998</v>
      </c>
      <c r="P155" s="19">
        <v>37699.113290000001</v>
      </c>
      <c r="Q155" s="19">
        <v>0</v>
      </c>
      <c r="R155" s="19">
        <v>0</v>
      </c>
      <c r="S155" s="19">
        <v>0</v>
      </c>
      <c r="T155" s="19">
        <v>3415953.7570000002</v>
      </c>
      <c r="U155" s="25">
        <v>12856.88796</v>
      </c>
    </row>
    <row r="156" spans="1:21" x14ac:dyDescent="0.25">
      <c r="A156" s="19" t="s">
        <v>479</v>
      </c>
      <c r="B156" s="23">
        <v>1.306032549</v>
      </c>
      <c r="C156" s="19">
        <v>0.66906559200000004</v>
      </c>
      <c r="D156" s="19">
        <v>0</v>
      </c>
      <c r="E156" s="19">
        <v>0</v>
      </c>
      <c r="F156" s="19">
        <v>0</v>
      </c>
      <c r="G156" s="19">
        <v>0.72863887900000002</v>
      </c>
      <c r="H156" s="19">
        <v>0</v>
      </c>
      <c r="I156" s="19">
        <v>8.7456935629999997</v>
      </c>
      <c r="J156" s="19">
        <v>0</v>
      </c>
      <c r="K156" s="25">
        <v>0</v>
      </c>
      <c r="L156" s="23">
        <v>5.2241301949999999</v>
      </c>
      <c r="M156" s="19">
        <v>16.72663979</v>
      </c>
      <c r="N156" s="19">
        <v>0</v>
      </c>
      <c r="O156" s="19">
        <v>0</v>
      </c>
      <c r="P156" s="19">
        <v>0</v>
      </c>
      <c r="Q156" s="19">
        <v>10195.84383</v>
      </c>
      <c r="R156" s="19">
        <v>0</v>
      </c>
      <c r="S156" s="19">
        <v>9646.5</v>
      </c>
      <c r="T156" s="19">
        <v>0</v>
      </c>
      <c r="U156" s="25">
        <v>0</v>
      </c>
    </row>
    <row r="157" spans="1:21" x14ac:dyDescent="0.25">
      <c r="A157" s="19" t="s">
        <v>480</v>
      </c>
      <c r="B157" s="23">
        <v>0.204064258</v>
      </c>
      <c r="C157" s="19">
        <v>2.6944956999999999E-2</v>
      </c>
      <c r="D157" s="19">
        <v>2.9968041000000001E-2</v>
      </c>
      <c r="E157" s="26">
        <v>2.96E-6</v>
      </c>
      <c r="F157" s="19">
        <v>4.5571491999999998E-2</v>
      </c>
      <c r="G157" s="19">
        <v>0</v>
      </c>
      <c r="H157" s="19">
        <v>9.6901213E-2</v>
      </c>
      <c r="I157" s="19">
        <v>0</v>
      </c>
      <c r="J157" s="19">
        <v>0</v>
      </c>
      <c r="K157" s="25">
        <v>8.7282530999999997E-2</v>
      </c>
      <c r="L157" s="23">
        <v>4.0812851520000004</v>
      </c>
      <c r="M157" s="19">
        <v>380.43585189999999</v>
      </c>
      <c r="N157" s="19">
        <v>415.23717199999999</v>
      </c>
      <c r="O157" s="19">
        <v>11.70778015</v>
      </c>
      <c r="P157" s="19">
        <v>20594.760030000001</v>
      </c>
      <c r="Q157" s="19">
        <v>0</v>
      </c>
      <c r="R157" s="19">
        <v>96.901213440000006</v>
      </c>
      <c r="S157" s="19">
        <v>0</v>
      </c>
      <c r="T157" s="19">
        <v>0</v>
      </c>
      <c r="U157" s="25">
        <v>715.19305919999999</v>
      </c>
    </row>
    <row r="158" spans="1:21" x14ac:dyDescent="0.25">
      <c r="A158" s="19" t="s">
        <v>481</v>
      </c>
      <c r="B158" s="23">
        <v>0</v>
      </c>
      <c r="C158" s="19">
        <v>1.4579460280000001</v>
      </c>
      <c r="D158" s="19">
        <v>0</v>
      </c>
      <c r="E158" s="19">
        <v>0</v>
      </c>
      <c r="F158" s="19">
        <v>0.98673782700000001</v>
      </c>
      <c r="G158" s="19">
        <v>0</v>
      </c>
      <c r="H158" s="19">
        <v>0</v>
      </c>
      <c r="I158" s="19">
        <v>0</v>
      </c>
      <c r="J158" s="19">
        <v>0</v>
      </c>
      <c r="K158" s="25">
        <v>0</v>
      </c>
      <c r="L158" s="23">
        <v>0</v>
      </c>
      <c r="M158" s="19">
        <v>3203.1074229999999</v>
      </c>
      <c r="N158" s="19">
        <v>0</v>
      </c>
      <c r="O158" s="19">
        <v>0</v>
      </c>
      <c r="P158" s="19">
        <v>1776.1280879999999</v>
      </c>
      <c r="Q158" s="19">
        <v>0</v>
      </c>
      <c r="R158" s="19">
        <v>0</v>
      </c>
      <c r="S158" s="19">
        <v>0</v>
      </c>
      <c r="T158" s="19">
        <v>0</v>
      </c>
      <c r="U158" s="25">
        <v>0</v>
      </c>
    </row>
    <row r="159" spans="1:21" x14ac:dyDescent="0.25">
      <c r="A159" s="19" t="s">
        <v>482</v>
      </c>
      <c r="B159" s="23">
        <v>0</v>
      </c>
      <c r="C159" s="19">
        <v>0</v>
      </c>
      <c r="D159" s="19">
        <v>0</v>
      </c>
      <c r="E159" s="19">
        <v>8.1920559999999996E-3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25">
        <v>9.062133E-3</v>
      </c>
      <c r="L159" s="23">
        <v>0</v>
      </c>
      <c r="M159" s="19">
        <v>0</v>
      </c>
      <c r="N159" s="19">
        <v>0</v>
      </c>
      <c r="O159" s="19">
        <v>2798.5947299999998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25">
        <v>61.078778999999997</v>
      </c>
    </row>
    <row r="160" spans="1:21" x14ac:dyDescent="0.25">
      <c r="A160" s="19" t="s">
        <v>483</v>
      </c>
      <c r="B160" s="23">
        <v>3.1514700999999999E-2</v>
      </c>
      <c r="C160" s="19">
        <v>0</v>
      </c>
      <c r="D160" s="19">
        <v>2.9532961999999999E-2</v>
      </c>
      <c r="E160" s="19">
        <v>3.9940324999999999E-2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25">
        <v>1.8086175999999999E-2</v>
      </c>
      <c r="L160" s="23">
        <v>170.46301700000001</v>
      </c>
      <c r="M160" s="19">
        <v>0</v>
      </c>
      <c r="N160" s="19">
        <v>394.73757269999999</v>
      </c>
      <c r="O160" s="19">
        <v>3534.1995400000001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25">
        <v>31.108223339999999</v>
      </c>
    </row>
    <row r="161" spans="1:21" x14ac:dyDescent="0.25">
      <c r="A161" s="19" t="s">
        <v>484</v>
      </c>
      <c r="B161" s="23">
        <v>0.20459780699999999</v>
      </c>
      <c r="C161" s="19">
        <v>0.14567917599999999</v>
      </c>
      <c r="D161" s="19">
        <v>0.37067503000000002</v>
      </c>
      <c r="E161" s="19">
        <v>0</v>
      </c>
      <c r="F161" s="19">
        <v>8.0756558000000006E-2</v>
      </c>
      <c r="G161" s="19">
        <v>0</v>
      </c>
      <c r="H161" s="19">
        <v>0.45378781400000001</v>
      </c>
      <c r="I161" s="19">
        <v>0</v>
      </c>
      <c r="J161" s="19">
        <v>0.352113326</v>
      </c>
      <c r="K161" s="25">
        <v>0.13507633699999999</v>
      </c>
      <c r="L161" s="23">
        <v>1362.2121999999999</v>
      </c>
      <c r="M161" s="19">
        <v>3290.8925749999999</v>
      </c>
      <c r="N161" s="19">
        <v>2604.733436</v>
      </c>
      <c r="O161" s="19">
        <v>0</v>
      </c>
      <c r="P161" s="19">
        <v>7875.541013</v>
      </c>
      <c r="Q161" s="19">
        <v>0</v>
      </c>
      <c r="R161" s="19">
        <v>5760.836303</v>
      </c>
      <c r="S161" s="19">
        <v>0</v>
      </c>
      <c r="T161" s="19">
        <v>278287.83750000002</v>
      </c>
      <c r="U161" s="25">
        <v>332.8280939</v>
      </c>
    </row>
    <row r="162" spans="1:21" x14ac:dyDescent="0.25">
      <c r="A162" s="19" t="s">
        <v>485</v>
      </c>
      <c r="B162" s="23">
        <v>0</v>
      </c>
      <c r="C162" s="19">
        <v>0</v>
      </c>
      <c r="D162" s="19">
        <v>0</v>
      </c>
      <c r="E162" s="19">
        <v>0</v>
      </c>
      <c r="F162" s="19">
        <v>2.2595875000000001E-2</v>
      </c>
      <c r="G162" s="19">
        <v>0</v>
      </c>
      <c r="H162" s="19">
        <v>0</v>
      </c>
      <c r="I162" s="19">
        <v>0</v>
      </c>
      <c r="J162" s="19">
        <v>0</v>
      </c>
      <c r="K162" s="25">
        <v>0</v>
      </c>
      <c r="L162" s="23">
        <v>0</v>
      </c>
      <c r="M162" s="19">
        <v>0</v>
      </c>
      <c r="N162" s="19">
        <v>0</v>
      </c>
      <c r="O162" s="19">
        <v>0</v>
      </c>
      <c r="P162" s="19">
        <v>28927.69126</v>
      </c>
      <c r="Q162" s="19">
        <v>0</v>
      </c>
      <c r="R162" s="19">
        <v>0</v>
      </c>
      <c r="S162" s="19">
        <v>0</v>
      </c>
      <c r="T162" s="19">
        <v>0</v>
      </c>
      <c r="U162" s="25">
        <v>0</v>
      </c>
    </row>
    <row r="163" spans="1:21" x14ac:dyDescent="0.25">
      <c r="A163" s="19" t="s">
        <v>486</v>
      </c>
      <c r="B163" s="23">
        <v>0.88817710699999997</v>
      </c>
      <c r="C163" s="19">
        <v>0.39060926200000001</v>
      </c>
      <c r="D163" s="19">
        <v>0</v>
      </c>
      <c r="E163" s="19">
        <v>0.95523269099999997</v>
      </c>
      <c r="F163" s="19">
        <v>0</v>
      </c>
      <c r="G163" s="19">
        <v>0.97200374700000003</v>
      </c>
      <c r="H163" s="19">
        <v>1.249517534</v>
      </c>
      <c r="I163" s="19">
        <v>0</v>
      </c>
      <c r="J163" s="19">
        <v>3.0585136999999998E-2</v>
      </c>
      <c r="K163" s="25">
        <v>0</v>
      </c>
      <c r="L163" s="23">
        <v>3971.9280210000002</v>
      </c>
      <c r="M163" s="19">
        <v>22201.83985</v>
      </c>
      <c r="N163" s="19">
        <v>0</v>
      </c>
      <c r="O163" s="19">
        <v>8.5970942190000006</v>
      </c>
      <c r="P163" s="19">
        <v>0</v>
      </c>
      <c r="Q163" s="19">
        <v>17508.7035</v>
      </c>
      <c r="R163" s="19">
        <v>2758.9347160000002</v>
      </c>
      <c r="S163" s="19">
        <v>0</v>
      </c>
      <c r="T163" s="19">
        <v>107.41500000000001</v>
      </c>
      <c r="U163" s="25">
        <v>0</v>
      </c>
    </row>
    <row r="164" spans="1:21" x14ac:dyDescent="0.25">
      <c r="A164" s="19" t="s">
        <v>487</v>
      </c>
      <c r="B164" s="23">
        <v>0.52287381700000002</v>
      </c>
      <c r="C164" s="19">
        <v>0.73017610600000005</v>
      </c>
      <c r="D164" s="19">
        <v>0.65039223199999996</v>
      </c>
      <c r="E164" s="19">
        <v>0</v>
      </c>
      <c r="F164" s="19">
        <v>0.61234768900000003</v>
      </c>
      <c r="G164" s="19">
        <v>1.662571662</v>
      </c>
      <c r="H164" s="19">
        <v>0.95011768500000005</v>
      </c>
      <c r="I164" s="19">
        <v>3.0233835000000001E-2</v>
      </c>
      <c r="J164" s="19">
        <v>0</v>
      </c>
      <c r="K164" s="25">
        <v>0.82064048499999998</v>
      </c>
      <c r="L164" s="23">
        <v>23758.340479999999</v>
      </c>
      <c r="M164" s="19">
        <v>506736.37599999999</v>
      </c>
      <c r="N164" s="19">
        <v>699486.43940000003</v>
      </c>
      <c r="O164" s="19">
        <v>0</v>
      </c>
      <c r="P164" s="19">
        <v>213683.625</v>
      </c>
      <c r="Q164" s="19">
        <v>763070.51580000005</v>
      </c>
      <c r="R164" s="19">
        <v>683978.32030000002</v>
      </c>
      <c r="S164" s="19">
        <v>2309.3812589999998</v>
      </c>
      <c r="T164" s="19">
        <v>0</v>
      </c>
      <c r="U164" s="25">
        <v>53644.447890000003</v>
      </c>
    </row>
    <row r="165" spans="1:21" x14ac:dyDescent="0.25">
      <c r="A165" s="19" t="s">
        <v>488</v>
      </c>
      <c r="B165" s="23">
        <v>0.36659145300000001</v>
      </c>
      <c r="C165" s="19">
        <v>0.26750356400000003</v>
      </c>
      <c r="D165" s="19">
        <v>0.62496317099999998</v>
      </c>
      <c r="E165" s="19">
        <v>0</v>
      </c>
      <c r="F165" s="19">
        <v>0.35929878300000001</v>
      </c>
      <c r="G165" s="19">
        <v>0.14424556099999999</v>
      </c>
      <c r="H165" s="19">
        <v>1.4785700349999999</v>
      </c>
      <c r="I165" s="19">
        <v>7.6571661999999999E-2</v>
      </c>
      <c r="J165" s="19">
        <v>0</v>
      </c>
      <c r="K165" s="25">
        <v>9.4635528999999996E-2</v>
      </c>
      <c r="L165" s="23">
        <v>11865.098969999999</v>
      </c>
      <c r="M165" s="19">
        <v>8525.6060809999999</v>
      </c>
      <c r="N165" s="19">
        <v>17345.85281</v>
      </c>
      <c r="O165" s="19">
        <v>0</v>
      </c>
      <c r="P165" s="19">
        <v>1147.9596120000001</v>
      </c>
      <c r="Q165" s="19">
        <v>119386.85769999999</v>
      </c>
      <c r="R165" s="19">
        <v>47466.533839999996</v>
      </c>
      <c r="S165" s="19">
        <v>1198854.638</v>
      </c>
      <c r="T165" s="19">
        <v>0</v>
      </c>
      <c r="U165" s="25">
        <v>9434.8783480000002</v>
      </c>
    </row>
    <row r="166" spans="1:21" x14ac:dyDescent="0.25">
      <c r="A166" s="19" t="s">
        <v>489</v>
      </c>
      <c r="B166" s="23">
        <v>12.907390680000001</v>
      </c>
      <c r="C166" s="19">
        <v>0.29564023299999997</v>
      </c>
      <c r="D166" s="19">
        <v>0</v>
      </c>
      <c r="E166" s="19">
        <v>0</v>
      </c>
      <c r="F166" s="19">
        <v>0.116335721</v>
      </c>
      <c r="G166" s="19">
        <v>0.1082935</v>
      </c>
      <c r="H166" s="19">
        <v>0.350121134</v>
      </c>
      <c r="I166" s="19">
        <v>4.3039722000000002E-2</v>
      </c>
      <c r="J166" s="19">
        <v>0</v>
      </c>
      <c r="K166" s="25">
        <v>9.0454493999999996E-2</v>
      </c>
      <c r="L166" s="23">
        <v>26202.003089999998</v>
      </c>
      <c r="M166" s="19">
        <v>12758.05862</v>
      </c>
      <c r="N166" s="19">
        <v>0</v>
      </c>
      <c r="O166" s="19">
        <v>0</v>
      </c>
      <c r="P166" s="19">
        <v>13611.279339999999</v>
      </c>
      <c r="Q166" s="19">
        <v>1191.2284999999999</v>
      </c>
      <c r="R166" s="19">
        <v>747.15850090000004</v>
      </c>
      <c r="S166" s="19">
        <v>25224.505260000002</v>
      </c>
      <c r="T166" s="19">
        <v>0</v>
      </c>
      <c r="U166" s="25">
        <v>1468.2573460000001</v>
      </c>
    </row>
    <row r="167" spans="1:21" x14ac:dyDescent="0.25">
      <c r="A167" s="19" t="s">
        <v>490</v>
      </c>
      <c r="B167" s="23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0.324842874</v>
      </c>
      <c r="H167" s="19">
        <v>0</v>
      </c>
      <c r="I167" s="19">
        <v>0</v>
      </c>
      <c r="J167" s="19">
        <v>0</v>
      </c>
      <c r="K167" s="25">
        <v>0</v>
      </c>
      <c r="L167" s="23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5523.953074</v>
      </c>
      <c r="R167" s="19">
        <v>0</v>
      </c>
      <c r="S167" s="19">
        <v>0</v>
      </c>
      <c r="T167" s="19">
        <v>0</v>
      </c>
      <c r="U167" s="25">
        <v>0</v>
      </c>
    </row>
    <row r="168" spans="1:21" x14ac:dyDescent="0.25">
      <c r="A168" s="19" t="s">
        <v>491</v>
      </c>
      <c r="B168" s="23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25">
        <v>0</v>
      </c>
      <c r="L168" s="23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25">
        <v>0</v>
      </c>
    </row>
    <row r="169" spans="1:21" x14ac:dyDescent="0.25">
      <c r="A169" s="19" t="s">
        <v>492</v>
      </c>
      <c r="B169" s="23">
        <v>0</v>
      </c>
      <c r="C169" s="19">
        <v>0</v>
      </c>
      <c r="D169" s="19">
        <v>0.259967314</v>
      </c>
      <c r="E169" s="19">
        <v>0.31717715099999999</v>
      </c>
      <c r="F169" s="19">
        <v>1.1955795890000001</v>
      </c>
      <c r="G169" s="19">
        <v>0</v>
      </c>
      <c r="H169" s="19">
        <v>0</v>
      </c>
      <c r="I169" s="19">
        <v>0</v>
      </c>
      <c r="J169" s="19">
        <v>0.80850297199999999</v>
      </c>
      <c r="K169" s="25">
        <v>9.0837097000000006E-2</v>
      </c>
      <c r="L169" s="23">
        <v>0</v>
      </c>
      <c r="M169" s="19">
        <v>0</v>
      </c>
      <c r="N169" s="19">
        <v>2015.006648</v>
      </c>
      <c r="O169" s="19">
        <v>1329.289438</v>
      </c>
      <c r="P169" s="19">
        <v>2327.7934599999999</v>
      </c>
      <c r="Q169" s="19">
        <v>0</v>
      </c>
      <c r="R169" s="19">
        <v>0</v>
      </c>
      <c r="S169" s="19">
        <v>0</v>
      </c>
      <c r="T169" s="19">
        <v>1617005.943</v>
      </c>
      <c r="U169" s="25">
        <v>305.75766759999999</v>
      </c>
    </row>
    <row r="170" spans="1:21" x14ac:dyDescent="0.25">
      <c r="A170" s="19" t="s">
        <v>493</v>
      </c>
      <c r="B170" s="23">
        <v>6.7909620000000004E-2</v>
      </c>
      <c r="C170" s="19">
        <v>7.5414692000000005E-2</v>
      </c>
      <c r="D170" s="19">
        <v>6.0596788999999998E-2</v>
      </c>
      <c r="E170" s="19">
        <v>3.7764233000000001E-2</v>
      </c>
      <c r="F170" s="19">
        <v>7.7096178000000001E-2</v>
      </c>
      <c r="G170" s="19">
        <v>0</v>
      </c>
      <c r="H170" s="19">
        <v>0.21582610599999999</v>
      </c>
      <c r="I170" s="19">
        <v>0</v>
      </c>
      <c r="J170" s="19">
        <v>0.20597362799999999</v>
      </c>
      <c r="K170" s="25">
        <v>0.189273724</v>
      </c>
      <c r="L170" s="23">
        <v>15180.448619999999</v>
      </c>
      <c r="M170" s="19">
        <v>16565.138650000001</v>
      </c>
      <c r="N170" s="19">
        <v>139506.715</v>
      </c>
      <c r="O170" s="19">
        <v>4774.4942179999998</v>
      </c>
      <c r="P170" s="19">
        <v>136741.32819999999</v>
      </c>
      <c r="Q170" s="19">
        <v>0</v>
      </c>
      <c r="R170" s="19">
        <v>4467.8162169999996</v>
      </c>
      <c r="S170" s="19">
        <v>0</v>
      </c>
      <c r="T170" s="19">
        <v>291057.21380000003</v>
      </c>
      <c r="U170" s="25">
        <v>11960.774460000001</v>
      </c>
    </row>
    <row r="171" spans="1:21" x14ac:dyDescent="0.25">
      <c r="A171" s="19" t="s">
        <v>494</v>
      </c>
      <c r="B171" s="23">
        <v>0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25">
        <v>0</v>
      </c>
      <c r="L171" s="23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25">
        <v>0</v>
      </c>
    </row>
    <row r="172" spans="1:21" x14ac:dyDescent="0.25">
      <c r="A172" s="19" t="s">
        <v>495</v>
      </c>
      <c r="B172" s="23">
        <v>6.9040404E-2</v>
      </c>
      <c r="C172" s="19">
        <v>0.53486655699999996</v>
      </c>
      <c r="D172" s="19">
        <v>0.45230943400000001</v>
      </c>
      <c r="E172" s="19">
        <v>0</v>
      </c>
      <c r="F172" s="19">
        <v>0.42604576500000002</v>
      </c>
      <c r="G172" s="19">
        <v>0</v>
      </c>
      <c r="H172" s="19">
        <v>0.54167805099999999</v>
      </c>
      <c r="I172" s="19">
        <v>0</v>
      </c>
      <c r="J172" s="19">
        <v>0</v>
      </c>
      <c r="K172" s="25">
        <v>0.55902724599999998</v>
      </c>
      <c r="L172" s="23">
        <v>11131.17715</v>
      </c>
      <c r="M172" s="19">
        <v>100890.8089</v>
      </c>
      <c r="N172" s="19">
        <v>124381.0235</v>
      </c>
      <c r="O172" s="19">
        <v>0</v>
      </c>
      <c r="P172" s="19">
        <v>55366.77738</v>
      </c>
      <c r="Q172" s="19">
        <v>0</v>
      </c>
      <c r="R172" s="19">
        <v>80273.437160000001</v>
      </c>
      <c r="S172" s="19">
        <v>0</v>
      </c>
      <c r="T172" s="19">
        <v>0</v>
      </c>
      <c r="U172" s="25">
        <v>27612.032770000002</v>
      </c>
    </row>
    <row r="173" spans="1:21" x14ac:dyDescent="0.25">
      <c r="A173" s="19" t="s">
        <v>496</v>
      </c>
      <c r="B173" s="23">
        <v>0</v>
      </c>
      <c r="C173" s="19">
        <v>0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25">
        <v>0</v>
      </c>
      <c r="L173" s="23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25">
        <v>0</v>
      </c>
    </row>
    <row r="174" spans="1:21" x14ac:dyDescent="0.25">
      <c r="A174" s="19" t="s">
        <v>497</v>
      </c>
      <c r="B174" s="23">
        <v>0</v>
      </c>
      <c r="C174" s="19">
        <v>0</v>
      </c>
      <c r="D174" s="19">
        <v>0</v>
      </c>
      <c r="E174" s="19">
        <v>1.9644775999999999E-2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25">
        <v>2.2313552E-2</v>
      </c>
      <c r="L174" s="23">
        <v>0</v>
      </c>
      <c r="M174" s="19">
        <v>0</v>
      </c>
      <c r="N174" s="19">
        <v>0</v>
      </c>
      <c r="O174" s="19">
        <v>21666.773120000002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25">
        <v>1856.0189780000001</v>
      </c>
    </row>
    <row r="175" spans="1:21" x14ac:dyDescent="0.25">
      <c r="A175" s="19" t="s">
        <v>498</v>
      </c>
      <c r="B175" s="23">
        <v>1.9919180000000002E-2</v>
      </c>
      <c r="C175" s="19">
        <v>0</v>
      </c>
      <c r="D175" s="19">
        <v>2.1245177000000001E-2</v>
      </c>
      <c r="E175" s="19">
        <v>1.9060311999999999E-2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25">
        <v>2.4977149000000001E-2</v>
      </c>
      <c r="L175" s="23">
        <v>58809.188370000003</v>
      </c>
      <c r="M175" s="19">
        <v>0</v>
      </c>
      <c r="N175" s="19">
        <v>278656.41869999998</v>
      </c>
      <c r="O175" s="19">
        <v>48592.665529999998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25">
        <v>1552.479687</v>
      </c>
    </row>
    <row r="176" spans="1:21" x14ac:dyDescent="0.25">
      <c r="A176" s="19" t="s">
        <v>499</v>
      </c>
      <c r="B176" s="23">
        <v>1.6884928E-2</v>
      </c>
      <c r="C176" s="19">
        <v>6.7049452999999995E-2</v>
      </c>
      <c r="D176" s="19">
        <v>2.5478299999999999E-2</v>
      </c>
      <c r="E176" s="19">
        <v>1.6794927000000001E-2</v>
      </c>
      <c r="F176" s="19">
        <v>6.7322530000000005E-2</v>
      </c>
      <c r="G176" s="19">
        <v>0</v>
      </c>
      <c r="H176" s="19">
        <v>0</v>
      </c>
      <c r="I176" s="19">
        <v>0</v>
      </c>
      <c r="J176" s="19">
        <v>2.8376467999999998E-2</v>
      </c>
      <c r="K176" s="25">
        <v>5.3829210000000002E-2</v>
      </c>
      <c r="L176" s="23">
        <v>2036251.763</v>
      </c>
      <c r="M176" s="19">
        <v>193150.432</v>
      </c>
      <c r="N176" s="19">
        <v>35705.111490000003</v>
      </c>
      <c r="O176" s="19">
        <v>28023.326519999999</v>
      </c>
      <c r="P176" s="19">
        <v>621215.68640000001</v>
      </c>
      <c r="Q176" s="19">
        <v>0</v>
      </c>
      <c r="R176" s="19">
        <v>0</v>
      </c>
      <c r="S176" s="19">
        <v>0</v>
      </c>
      <c r="T176" s="19">
        <v>3420.357559</v>
      </c>
      <c r="U176" s="25">
        <v>13764.23667</v>
      </c>
    </row>
    <row r="177" spans="1:21" x14ac:dyDescent="0.25">
      <c r="A177" s="19" t="s">
        <v>500</v>
      </c>
      <c r="B177" s="23">
        <v>0.110539103</v>
      </c>
      <c r="C177" s="19">
        <v>0.138313623</v>
      </c>
      <c r="D177" s="19">
        <v>0</v>
      </c>
      <c r="E177" s="19">
        <v>0</v>
      </c>
      <c r="F177" s="19">
        <v>0.13718346100000001</v>
      </c>
      <c r="G177" s="19">
        <v>0</v>
      </c>
      <c r="H177" s="19">
        <v>0.215214187</v>
      </c>
      <c r="I177" s="19">
        <v>0</v>
      </c>
      <c r="J177" s="19">
        <v>0</v>
      </c>
      <c r="K177" s="25">
        <v>0.26671543800000003</v>
      </c>
      <c r="L177" s="23">
        <v>10923.80575</v>
      </c>
      <c r="M177" s="19">
        <v>87294.429879999996</v>
      </c>
      <c r="N177" s="19">
        <v>0</v>
      </c>
      <c r="O177" s="19">
        <v>0</v>
      </c>
      <c r="P177" s="19">
        <v>95566.937659999996</v>
      </c>
      <c r="Q177" s="19">
        <v>0</v>
      </c>
      <c r="R177" s="19">
        <v>84014.883979999999</v>
      </c>
      <c r="S177" s="19">
        <v>0</v>
      </c>
      <c r="T177" s="19">
        <v>0</v>
      </c>
      <c r="U177" s="25">
        <v>47700.455800000003</v>
      </c>
    </row>
    <row r="178" spans="1:21" x14ac:dyDescent="0.25">
      <c r="A178" s="19" t="s">
        <v>501</v>
      </c>
      <c r="B178" s="23">
        <v>8.9862172000000004E-2</v>
      </c>
      <c r="C178" s="19">
        <v>0.55682562199999996</v>
      </c>
      <c r="D178" s="19">
        <v>0.36885241499999999</v>
      </c>
      <c r="E178" s="19">
        <v>0.37019210499999999</v>
      </c>
      <c r="F178" s="19">
        <v>0</v>
      </c>
      <c r="G178" s="19">
        <v>0</v>
      </c>
      <c r="H178" s="19">
        <v>0</v>
      </c>
      <c r="I178" s="19">
        <v>0</v>
      </c>
      <c r="J178" s="19">
        <v>0.515813348</v>
      </c>
      <c r="K178" s="25">
        <v>0.29733961800000003</v>
      </c>
      <c r="L178" s="23">
        <v>193825.33530000001</v>
      </c>
      <c r="M178" s="19">
        <v>1240.0506600000001</v>
      </c>
      <c r="N178" s="19">
        <v>368.85241500000001</v>
      </c>
      <c r="O178" s="19">
        <v>41972.380810000002</v>
      </c>
      <c r="P178" s="19">
        <v>0</v>
      </c>
      <c r="Q178" s="19">
        <v>0</v>
      </c>
      <c r="R178" s="19">
        <v>0</v>
      </c>
      <c r="S178" s="19">
        <v>0</v>
      </c>
      <c r="T178" s="19">
        <v>1442.2141200000001</v>
      </c>
      <c r="U178" s="25">
        <v>1553.3021630000001</v>
      </c>
    </row>
    <row r="179" spans="1:21" x14ac:dyDescent="0.25">
      <c r="A179" s="19" t="s">
        <v>502</v>
      </c>
      <c r="B179" s="23">
        <v>5.7001574999999999E-2</v>
      </c>
      <c r="C179" s="19">
        <v>3.4755150000000002E-3</v>
      </c>
      <c r="D179" s="19">
        <v>1.9994883000000001E-2</v>
      </c>
      <c r="E179" s="19">
        <v>0.143930683</v>
      </c>
      <c r="F179" s="19">
        <v>2.1785519999999999E-2</v>
      </c>
      <c r="G179" s="19">
        <v>0</v>
      </c>
      <c r="H179" s="19">
        <v>5.2945235E-2</v>
      </c>
      <c r="I179" s="19">
        <v>0</v>
      </c>
      <c r="J179" s="19">
        <v>3.0741728999999999E-2</v>
      </c>
      <c r="K179" s="25">
        <v>0.111993803</v>
      </c>
      <c r="L179" s="23">
        <v>434.92202079999998</v>
      </c>
      <c r="M179" s="19">
        <v>119.18236520000001</v>
      </c>
      <c r="N179" s="19">
        <v>931.86154299999998</v>
      </c>
      <c r="O179" s="19">
        <v>143.93068299999999</v>
      </c>
      <c r="P179" s="19">
        <v>66750.789279999997</v>
      </c>
      <c r="Q179" s="19">
        <v>0</v>
      </c>
      <c r="R179" s="19">
        <v>687.91743689999998</v>
      </c>
      <c r="S179" s="19">
        <v>0</v>
      </c>
      <c r="T179" s="19">
        <v>14.3871293</v>
      </c>
      <c r="U179" s="25">
        <v>1642.389122</v>
      </c>
    </row>
    <row r="180" spans="1:21" x14ac:dyDescent="0.25">
      <c r="A180" s="19" t="s">
        <v>503</v>
      </c>
      <c r="B180" s="23">
        <v>1.416851511</v>
      </c>
      <c r="C180" s="19">
        <v>0.25852791800000002</v>
      </c>
      <c r="D180" s="19">
        <v>2.566771438</v>
      </c>
      <c r="E180" s="19">
        <v>0</v>
      </c>
      <c r="F180" s="19">
        <v>0.71352327500000001</v>
      </c>
      <c r="G180" s="19">
        <v>0.152783</v>
      </c>
      <c r="H180" s="19">
        <v>1.3147615429999999</v>
      </c>
      <c r="I180" s="19">
        <v>6.4205965000000004E-2</v>
      </c>
      <c r="J180" s="19">
        <v>0</v>
      </c>
      <c r="K180" s="25">
        <v>0</v>
      </c>
      <c r="L180" s="23">
        <v>14055.16699</v>
      </c>
      <c r="M180" s="19">
        <v>820.82613830000003</v>
      </c>
      <c r="N180" s="19">
        <v>21127.095710000001</v>
      </c>
      <c r="O180" s="19">
        <v>0</v>
      </c>
      <c r="P180" s="19">
        <v>4495.9101570000003</v>
      </c>
      <c r="Q180" s="19">
        <v>27787.25532</v>
      </c>
      <c r="R180" s="19">
        <v>28924.753939999999</v>
      </c>
      <c r="S180" s="19">
        <v>37782.706250000003</v>
      </c>
      <c r="T180" s="19">
        <v>0</v>
      </c>
      <c r="U180" s="25">
        <v>0</v>
      </c>
    </row>
    <row r="181" spans="1:21" x14ac:dyDescent="0.25">
      <c r="A181" s="19" t="s">
        <v>504</v>
      </c>
      <c r="B181" s="23">
        <v>0.42266260100000003</v>
      </c>
      <c r="C181" s="19">
        <v>0.30691963500000002</v>
      </c>
      <c r="D181" s="19">
        <v>0</v>
      </c>
      <c r="E181" s="19">
        <v>0</v>
      </c>
      <c r="F181" s="19">
        <v>0.77653683600000001</v>
      </c>
      <c r="G181" s="19">
        <v>7.9039872999999997E-2</v>
      </c>
      <c r="H181" s="19">
        <v>1.235662555</v>
      </c>
      <c r="I181" s="19">
        <v>0</v>
      </c>
      <c r="J181" s="19">
        <v>0</v>
      </c>
      <c r="K181" s="25">
        <v>1.091144428</v>
      </c>
      <c r="L181" s="23">
        <v>30609.648239999999</v>
      </c>
      <c r="M181" s="19">
        <v>134024.13149999999</v>
      </c>
      <c r="N181" s="19">
        <v>0</v>
      </c>
      <c r="O181" s="19">
        <v>0</v>
      </c>
      <c r="P181" s="19">
        <v>55.91065219</v>
      </c>
      <c r="Q181" s="19">
        <v>136050.30600000001</v>
      </c>
      <c r="R181" s="19">
        <v>37583.912270000001</v>
      </c>
      <c r="S181" s="19">
        <v>0</v>
      </c>
      <c r="T181" s="19">
        <v>0</v>
      </c>
      <c r="U181" s="25">
        <v>7401.2326560000001</v>
      </c>
    </row>
    <row r="182" spans="1:21" x14ac:dyDescent="0.25">
      <c r="A182" s="19" t="s">
        <v>505</v>
      </c>
      <c r="B182" s="23">
        <v>9.5716200000000001E-2</v>
      </c>
      <c r="C182" s="19">
        <v>0.134617969</v>
      </c>
      <c r="D182" s="19">
        <v>0.38717599000000003</v>
      </c>
      <c r="E182" s="19">
        <v>0.31865243700000001</v>
      </c>
      <c r="F182" s="19">
        <v>0.13859195099999999</v>
      </c>
      <c r="G182" s="19">
        <v>0</v>
      </c>
      <c r="H182" s="19">
        <v>0.41851831499999997</v>
      </c>
      <c r="I182" s="19">
        <v>0</v>
      </c>
      <c r="J182" s="19">
        <v>0</v>
      </c>
      <c r="K182" s="25">
        <v>0.25837459299999999</v>
      </c>
      <c r="L182" s="23">
        <v>20073.984390000001</v>
      </c>
      <c r="M182" s="19">
        <v>27596.683639999999</v>
      </c>
      <c r="N182" s="19">
        <v>1328.0136440000001</v>
      </c>
      <c r="O182" s="19">
        <v>4779.7865599999996</v>
      </c>
      <c r="P182" s="19">
        <v>22867.671849999999</v>
      </c>
      <c r="Q182" s="19">
        <v>0</v>
      </c>
      <c r="R182" s="19">
        <v>116829.8061</v>
      </c>
      <c r="S182" s="19">
        <v>0</v>
      </c>
      <c r="T182" s="19">
        <v>0</v>
      </c>
      <c r="U182" s="25">
        <v>82541.639509999994</v>
      </c>
    </row>
    <row r="183" spans="1:21" x14ac:dyDescent="0.25">
      <c r="A183" s="19" t="s">
        <v>506</v>
      </c>
      <c r="B183" s="23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0.72171580099999999</v>
      </c>
      <c r="H183" s="19">
        <v>0</v>
      </c>
      <c r="I183" s="19">
        <v>0</v>
      </c>
      <c r="J183" s="19">
        <v>0</v>
      </c>
      <c r="K183" s="25">
        <v>7.0142700000000002E-4</v>
      </c>
      <c r="L183" s="23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46000</v>
      </c>
      <c r="R183" s="19">
        <v>0</v>
      </c>
      <c r="S183" s="19">
        <v>0</v>
      </c>
      <c r="T183" s="19">
        <v>0</v>
      </c>
      <c r="U183" s="25">
        <v>871.1</v>
      </c>
    </row>
    <row r="184" spans="1:21" x14ac:dyDescent="0.25">
      <c r="A184" s="19" t="s">
        <v>507</v>
      </c>
      <c r="B184" s="23">
        <v>0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25">
        <v>0</v>
      </c>
      <c r="L184" s="23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25">
        <v>0</v>
      </c>
    </row>
    <row r="185" spans="1:21" x14ac:dyDescent="0.25">
      <c r="A185" s="19" t="s">
        <v>508</v>
      </c>
      <c r="B185" s="23">
        <v>0</v>
      </c>
      <c r="C185" s="19">
        <v>0.18563948399999999</v>
      </c>
      <c r="D185" s="19">
        <v>0</v>
      </c>
      <c r="E185" s="19">
        <v>0</v>
      </c>
      <c r="F185" s="19">
        <v>3.8954529000000002E-2</v>
      </c>
      <c r="G185" s="19">
        <v>0</v>
      </c>
      <c r="H185" s="19">
        <v>9.9004238999999994E-2</v>
      </c>
      <c r="I185" s="19">
        <v>0</v>
      </c>
      <c r="J185" s="19">
        <v>0</v>
      </c>
      <c r="K185" s="25">
        <v>0</v>
      </c>
      <c r="L185" s="23">
        <v>0</v>
      </c>
      <c r="M185" s="19">
        <v>214.4136044</v>
      </c>
      <c r="N185" s="19">
        <v>0</v>
      </c>
      <c r="O185" s="19">
        <v>0</v>
      </c>
      <c r="P185" s="19">
        <v>393.44074769999997</v>
      </c>
      <c r="Q185" s="19">
        <v>0</v>
      </c>
      <c r="R185" s="19">
        <v>2329.965772</v>
      </c>
      <c r="S185" s="19">
        <v>0</v>
      </c>
      <c r="T185" s="19">
        <v>0</v>
      </c>
      <c r="U185" s="25">
        <v>0</v>
      </c>
    </row>
    <row r="186" spans="1:21" x14ac:dyDescent="0.25">
      <c r="A186" s="19" t="s">
        <v>509</v>
      </c>
      <c r="B186" s="23">
        <v>1.1194118829999999</v>
      </c>
      <c r="C186" s="19">
        <v>0.97628501700000003</v>
      </c>
      <c r="D186" s="19">
        <v>0</v>
      </c>
      <c r="E186" s="19">
        <v>0</v>
      </c>
      <c r="F186" s="19">
        <v>1.1195774620000001</v>
      </c>
      <c r="G186" s="19">
        <v>0</v>
      </c>
      <c r="H186" s="19">
        <v>3.2369551620000001</v>
      </c>
      <c r="I186" s="19">
        <v>0.84250079</v>
      </c>
      <c r="J186" s="19">
        <v>0</v>
      </c>
      <c r="K186" s="25">
        <v>0.55192258999999999</v>
      </c>
      <c r="L186" s="23">
        <v>29104.70895</v>
      </c>
      <c r="M186" s="19">
        <v>454129.71490000002</v>
      </c>
      <c r="N186" s="19">
        <v>0</v>
      </c>
      <c r="O186" s="19">
        <v>0</v>
      </c>
      <c r="P186" s="19">
        <v>32952.523439999997</v>
      </c>
      <c r="Q186" s="19">
        <v>0</v>
      </c>
      <c r="R186" s="19">
        <v>16184.775809999999</v>
      </c>
      <c r="S186" s="19">
        <v>1784634.0390000001</v>
      </c>
      <c r="T186" s="19">
        <v>0</v>
      </c>
      <c r="U186" s="25">
        <v>64224.472139999998</v>
      </c>
    </row>
    <row r="187" spans="1:21" x14ac:dyDescent="0.25">
      <c r="A187" s="19" t="s">
        <v>510</v>
      </c>
      <c r="B187" s="23">
        <v>0.30619945799999998</v>
      </c>
      <c r="C187" s="19">
        <v>0.56779204100000003</v>
      </c>
      <c r="D187" s="19">
        <v>0.73902760599999995</v>
      </c>
      <c r="E187" s="19">
        <v>0</v>
      </c>
      <c r="F187" s="19">
        <v>0.69581773599999996</v>
      </c>
      <c r="G187" s="19">
        <v>0</v>
      </c>
      <c r="H187" s="19">
        <v>0</v>
      </c>
      <c r="I187" s="19">
        <v>0</v>
      </c>
      <c r="J187" s="19">
        <v>0</v>
      </c>
      <c r="K187" s="25">
        <v>0</v>
      </c>
      <c r="L187" s="23">
        <v>90971.552790000002</v>
      </c>
      <c r="M187" s="19">
        <v>72321.943410000007</v>
      </c>
      <c r="N187" s="19">
        <v>36951.380299999997</v>
      </c>
      <c r="O187" s="19">
        <v>0</v>
      </c>
      <c r="P187" s="19">
        <v>28835.38278</v>
      </c>
      <c r="Q187" s="19">
        <v>0</v>
      </c>
      <c r="R187" s="19">
        <v>0</v>
      </c>
      <c r="S187" s="19">
        <v>0</v>
      </c>
      <c r="T187" s="19">
        <v>0</v>
      </c>
      <c r="U187" s="25">
        <v>0</v>
      </c>
    </row>
    <row r="188" spans="1:21" x14ac:dyDescent="0.25">
      <c r="A188" s="19" t="s">
        <v>511</v>
      </c>
      <c r="B188" s="23">
        <v>0</v>
      </c>
      <c r="C188" s="19">
        <v>0</v>
      </c>
      <c r="D188" s="19">
        <v>0</v>
      </c>
      <c r="E188" s="19">
        <v>1.9437619999999999E-3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25">
        <v>0</v>
      </c>
      <c r="L188" s="23">
        <v>0</v>
      </c>
      <c r="M188" s="19">
        <v>0</v>
      </c>
      <c r="N188" s="19">
        <v>0</v>
      </c>
      <c r="O188" s="19">
        <v>747.83136409999997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25">
        <v>35.67491528</v>
      </c>
    </row>
    <row r="189" spans="1:21" x14ac:dyDescent="0.25">
      <c r="A189" s="19" t="s">
        <v>512</v>
      </c>
      <c r="B189" s="23">
        <v>3.9270654000000002E-2</v>
      </c>
      <c r="C189" s="19">
        <v>0</v>
      </c>
      <c r="D189" s="19">
        <v>4.4423188000000002E-2</v>
      </c>
      <c r="E189" s="19">
        <v>2.3674099000000001E-2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24">
        <v>3.67E-6</v>
      </c>
      <c r="L189" s="23">
        <v>1.13884897</v>
      </c>
      <c r="M189" s="19">
        <v>0</v>
      </c>
      <c r="N189" s="19">
        <v>12.527339</v>
      </c>
      <c r="O189" s="19">
        <v>220.99771569999999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25">
        <v>4.5553954000000001</v>
      </c>
    </row>
    <row r="190" spans="1:21" x14ac:dyDescent="0.25">
      <c r="A190" s="19" t="s">
        <v>513</v>
      </c>
      <c r="B190" s="23">
        <v>3.0763479E-2</v>
      </c>
      <c r="C190" s="19">
        <v>0</v>
      </c>
      <c r="D190" s="19">
        <v>3.4056378999999998E-2</v>
      </c>
      <c r="E190" s="19">
        <v>4.5199985999999998E-2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25">
        <v>5.4707549999999999E-3</v>
      </c>
      <c r="L190" s="23">
        <v>24237.283670000001</v>
      </c>
      <c r="M190" s="19">
        <v>0</v>
      </c>
      <c r="N190" s="19">
        <v>22828.331320000001</v>
      </c>
      <c r="O190" s="19">
        <v>3514.0277219999998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25">
        <v>230.07805819999999</v>
      </c>
    </row>
    <row r="191" spans="1:21" x14ac:dyDescent="0.25">
      <c r="A191" s="19" t="s">
        <v>514</v>
      </c>
      <c r="B191" s="23">
        <v>0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8.4229332000000004E-2</v>
      </c>
      <c r="K191" s="25">
        <v>0</v>
      </c>
      <c r="L191" s="23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49.863764510000003</v>
      </c>
      <c r="U191" s="25">
        <v>0</v>
      </c>
    </row>
    <row r="192" spans="1:21" x14ac:dyDescent="0.25">
      <c r="A192" s="19" t="s">
        <v>515</v>
      </c>
      <c r="B192" s="23">
        <v>0</v>
      </c>
      <c r="C192" s="19">
        <v>4.8028762000000003E-2</v>
      </c>
      <c r="D192" s="19">
        <v>0.132714633</v>
      </c>
      <c r="E192" s="19">
        <v>0</v>
      </c>
      <c r="F192" s="19">
        <v>2.4709981999999998E-2</v>
      </c>
      <c r="G192" s="19">
        <v>0</v>
      </c>
      <c r="H192" s="19">
        <v>0.150097441</v>
      </c>
      <c r="I192" s="19">
        <v>0</v>
      </c>
      <c r="J192" s="19">
        <v>0</v>
      </c>
      <c r="K192" s="25">
        <v>0.247002058</v>
      </c>
      <c r="L192" s="23">
        <v>0</v>
      </c>
      <c r="M192" s="19">
        <v>133531.58170000001</v>
      </c>
      <c r="N192" s="19">
        <v>14067.751130000001</v>
      </c>
      <c r="O192" s="19">
        <v>0</v>
      </c>
      <c r="P192" s="19">
        <v>7920.3398200000001</v>
      </c>
      <c r="Q192" s="19">
        <v>0</v>
      </c>
      <c r="R192" s="19">
        <v>234176.32399999999</v>
      </c>
      <c r="S192" s="19">
        <v>0</v>
      </c>
      <c r="T192" s="19">
        <v>0</v>
      </c>
      <c r="U192" s="25">
        <v>26016.23272</v>
      </c>
    </row>
    <row r="193" spans="1:21" x14ac:dyDescent="0.25">
      <c r="A193" s="19" t="s">
        <v>516</v>
      </c>
      <c r="B193" s="23">
        <v>0</v>
      </c>
      <c r="C193" s="19">
        <v>0.13433563600000001</v>
      </c>
      <c r="D193" s="19">
        <v>0.21630726</v>
      </c>
      <c r="E193" s="19">
        <v>0</v>
      </c>
      <c r="F193" s="19">
        <v>0</v>
      </c>
      <c r="G193" s="19">
        <v>0</v>
      </c>
      <c r="H193" s="19">
        <v>0.28227520299999997</v>
      </c>
      <c r="I193" s="19">
        <v>0</v>
      </c>
      <c r="J193" s="19">
        <v>0</v>
      </c>
      <c r="K193" s="25">
        <v>0.170509462</v>
      </c>
      <c r="L193" s="23">
        <v>0</v>
      </c>
      <c r="M193" s="19">
        <v>22971.393749999999</v>
      </c>
      <c r="N193" s="19">
        <v>11464.284799999999</v>
      </c>
      <c r="O193" s="19">
        <v>0</v>
      </c>
      <c r="P193" s="19">
        <v>0</v>
      </c>
      <c r="Q193" s="19">
        <v>0</v>
      </c>
      <c r="R193" s="19">
        <v>51910.409870000003</v>
      </c>
      <c r="S193" s="19">
        <v>0</v>
      </c>
      <c r="T193" s="19">
        <v>0</v>
      </c>
      <c r="U193" s="25">
        <v>12594.85195</v>
      </c>
    </row>
    <row r="194" spans="1:21" x14ac:dyDescent="0.25">
      <c r="A194" s="19" t="s">
        <v>517</v>
      </c>
      <c r="B194" s="20">
        <v>0.64062367899999995</v>
      </c>
      <c r="C194" s="21">
        <v>41.895107879999998</v>
      </c>
      <c r="D194" s="21">
        <v>0.27800907800000002</v>
      </c>
      <c r="E194" s="21">
        <v>0</v>
      </c>
      <c r="F194" s="21">
        <v>0</v>
      </c>
      <c r="G194" s="21">
        <v>0.82551450699999995</v>
      </c>
      <c r="H194" s="21">
        <v>1.1817072479999999</v>
      </c>
      <c r="I194" s="21">
        <v>1.6617931340000001</v>
      </c>
      <c r="J194" s="21">
        <v>0.45279590199999997</v>
      </c>
      <c r="K194" s="22">
        <v>0.120330859</v>
      </c>
      <c r="L194" s="20">
        <v>155.67155410000001</v>
      </c>
      <c r="M194" s="21">
        <v>284383.99229999998</v>
      </c>
      <c r="N194" s="21">
        <v>2.7800907800000001</v>
      </c>
      <c r="O194" s="21">
        <v>532.51846250000006</v>
      </c>
      <c r="P194" s="21">
        <v>0</v>
      </c>
      <c r="Q194" s="21">
        <v>221080.2145</v>
      </c>
      <c r="R194" s="21">
        <v>380.50973390000001</v>
      </c>
      <c r="S194" s="21">
        <v>69795.311629999997</v>
      </c>
      <c r="T194" s="21">
        <v>36013.574849999997</v>
      </c>
      <c r="U194" s="22">
        <v>183.86555290000001</v>
      </c>
    </row>
  </sheetData>
  <mergeCells count="2">
    <mergeCell ref="B1:K1"/>
    <mergeCell ref="L1:U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2F8F-43BF-4761-8F8A-BECCE2FA490F}">
  <sheetPr>
    <tabColor theme="8"/>
  </sheetPr>
  <dimension ref="A1:M706"/>
  <sheetViews>
    <sheetView workbookViewId="0"/>
  </sheetViews>
  <sheetFormatPr defaultColWidth="9.140625" defaultRowHeight="15" x14ac:dyDescent="0.25"/>
  <cols>
    <col min="1" max="1" width="63.7109375" style="69" customWidth="1"/>
    <col min="2" max="2" width="28.5703125" style="69" customWidth="1"/>
    <col min="3" max="3" width="38.140625" style="69" customWidth="1"/>
    <col min="4" max="4" width="15.42578125" style="69" customWidth="1"/>
    <col min="5" max="5" width="9.140625" style="69" customWidth="1"/>
    <col min="6" max="6" width="32.42578125" style="69" customWidth="1"/>
    <col min="7" max="7" width="34.5703125" style="69" customWidth="1"/>
    <col min="8" max="8" width="9.140625" style="69" customWidth="1"/>
    <col min="9" max="10" width="9.140625" style="92" customWidth="1"/>
    <col min="11" max="12" width="12" style="92" customWidth="1"/>
    <col min="13" max="16384" width="9.140625" style="69"/>
  </cols>
  <sheetData>
    <row r="1" spans="1:13" x14ac:dyDescent="0.25">
      <c r="A1" s="69" t="s">
        <v>2107</v>
      </c>
      <c r="B1" s="69" t="s">
        <v>2108</v>
      </c>
      <c r="C1" s="69" t="s">
        <v>2109</v>
      </c>
      <c r="D1" s="69" t="s">
        <v>2110</v>
      </c>
      <c r="E1" s="69" t="s">
        <v>2319</v>
      </c>
      <c r="F1" s="69" t="s">
        <v>2320</v>
      </c>
      <c r="G1" s="69" t="s">
        <v>2321</v>
      </c>
      <c r="H1" s="69" t="s">
        <v>2322</v>
      </c>
      <c r="I1" s="92" t="s">
        <v>2323</v>
      </c>
      <c r="J1" s="92" t="s">
        <v>2324</v>
      </c>
      <c r="K1" s="92" t="s">
        <v>2325</v>
      </c>
      <c r="L1" s="92" t="s">
        <v>2326</v>
      </c>
      <c r="M1" s="121" t="s">
        <v>626</v>
      </c>
    </row>
    <row r="2" spans="1:13" x14ac:dyDescent="0.25">
      <c r="A2" s="69" t="s">
        <v>2327</v>
      </c>
      <c r="B2" s="69" t="s">
        <v>2328</v>
      </c>
      <c r="C2" s="69" t="s">
        <v>25</v>
      </c>
      <c r="E2" s="69">
        <v>1</v>
      </c>
      <c r="F2" s="69">
        <v>1</v>
      </c>
      <c r="G2" s="69">
        <v>1</v>
      </c>
      <c r="H2" s="69">
        <v>1</v>
      </c>
      <c r="I2" s="69">
        <v>1</v>
      </c>
      <c r="J2" s="69">
        <v>1</v>
      </c>
      <c r="K2" s="69">
        <v>1</v>
      </c>
      <c r="L2" s="69">
        <v>1</v>
      </c>
      <c r="M2" s="121" t="s">
        <v>20</v>
      </c>
    </row>
    <row r="3" spans="1:13" x14ac:dyDescent="0.25">
      <c r="A3" s="69" t="s">
        <v>2329</v>
      </c>
      <c r="B3" s="69" t="s">
        <v>2330</v>
      </c>
      <c r="C3" s="69" t="s">
        <v>30</v>
      </c>
      <c r="E3" s="69">
        <v>-1.2509253753079499E-5</v>
      </c>
      <c r="F3" s="69">
        <v>-1.2509253753079499E-5</v>
      </c>
      <c r="G3" s="69">
        <v>-1.2509253753079499E-5</v>
      </c>
      <c r="H3" s="69">
        <v>-1.2509253753079499E-5</v>
      </c>
      <c r="I3" s="69">
        <v>-7.4641709191604496E-4</v>
      </c>
      <c r="J3" s="69">
        <v>-7.4641709191604496E-4</v>
      </c>
      <c r="K3" s="69">
        <v>-7.4641709191604496E-4</v>
      </c>
      <c r="L3" s="69">
        <v>-7.4641709191604496E-4</v>
      </c>
      <c r="M3" s="121" t="s">
        <v>20</v>
      </c>
    </row>
    <row r="4" spans="1:13" x14ac:dyDescent="0.25">
      <c r="A4" s="69" t="s">
        <v>238</v>
      </c>
      <c r="B4" s="69" t="s">
        <v>2331</v>
      </c>
      <c r="C4" s="69" t="s">
        <v>30</v>
      </c>
      <c r="E4" s="69">
        <v>55.743996000000003</v>
      </c>
      <c r="F4" s="69">
        <v>55.743996000000003</v>
      </c>
      <c r="G4" s="69">
        <v>0</v>
      </c>
      <c r="H4" s="69">
        <v>47.3823966</v>
      </c>
      <c r="I4" s="69">
        <v>26.9519350963797</v>
      </c>
      <c r="J4" s="69">
        <v>26.9519350963797</v>
      </c>
      <c r="K4" s="69">
        <v>0</v>
      </c>
      <c r="L4" s="69">
        <v>22.909144831922745</v>
      </c>
      <c r="M4" s="121" t="s">
        <v>27</v>
      </c>
    </row>
    <row r="5" spans="1:13" s="92" customFormat="1" x14ac:dyDescent="0.25">
      <c r="A5" s="69" t="s">
        <v>2332</v>
      </c>
      <c r="B5" s="69" t="s">
        <v>2333</v>
      </c>
      <c r="C5" s="69" t="s">
        <v>18</v>
      </c>
      <c r="D5" s="69"/>
      <c r="E5" s="69">
        <v>0</v>
      </c>
      <c r="F5" s="69">
        <v>0</v>
      </c>
      <c r="G5" s="69">
        <f>F4/35.8</f>
        <v>1.5570948603351957</v>
      </c>
      <c r="H5" s="69">
        <v>0</v>
      </c>
      <c r="I5" s="69">
        <v>0</v>
      </c>
      <c r="J5" s="69">
        <v>0</v>
      </c>
      <c r="K5" s="69">
        <f>I4/35.8</f>
        <v>0.75284734906088557</v>
      </c>
      <c r="L5" s="69">
        <v>0</v>
      </c>
      <c r="M5" s="121" t="s">
        <v>27</v>
      </c>
    </row>
    <row r="6" spans="1:13" x14ac:dyDescent="0.25">
      <c r="A6" s="69" t="s">
        <v>2334</v>
      </c>
      <c r="B6" s="69" t="s">
        <v>2335</v>
      </c>
      <c r="C6" s="69" t="s">
        <v>18</v>
      </c>
      <c r="E6" s="69">
        <v>0.41152805252490898</v>
      </c>
      <c r="F6" s="69">
        <v>0.41152805252490898</v>
      </c>
      <c r="G6" s="69">
        <v>0.41152805252490898</v>
      </c>
      <c r="H6" s="69">
        <v>0.41152805252490898</v>
      </c>
      <c r="I6" s="69">
        <v>0</v>
      </c>
      <c r="J6" s="69">
        <v>0</v>
      </c>
      <c r="K6" s="69">
        <v>0</v>
      </c>
      <c r="L6" s="69">
        <v>0</v>
      </c>
      <c r="M6" s="121" t="s">
        <v>20</v>
      </c>
    </row>
    <row r="7" spans="1:13" x14ac:dyDescent="0.25">
      <c r="A7" s="69" t="s">
        <v>26</v>
      </c>
      <c r="B7" s="69" t="s">
        <v>2336</v>
      </c>
      <c r="C7" s="69" t="s">
        <v>2337</v>
      </c>
      <c r="E7" s="69">
        <v>1.4765955897522999E-2</v>
      </c>
      <c r="F7" s="69">
        <v>1.4765955897522999E-2</v>
      </c>
      <c r="G7" s="69">
        <v>1.4765955897522999E-2</v>
      </c>
      <c r="H7" s="69">
        <v>1.4765955897522999E-2</v>
      </c>
      <c r="I7" s="69">
        <v>2.58241553246578E-3</v>
      </c>
      <c r="J7" s="69">
        <v>2.58241553246578E-3</v>
      </c>
      <c r="K7" s="69">
        <v>2.58241553246578E-3</v>
      </c>
      <c r="L7" s="69">
        <v>2.58241553246578E-3</v>
      </c>
      <c r="M7" s="121" t="s">
        <v>20</v>
      </c>
    </row>
    <row r="8" spans="1:13" x14ac:dyDescent="0.25">
      <c r="A8" s="69" t="s">
        <v>2338</v>
      </c>
      <c r="B8" s="69" t="s">
        <v>2339</v>
      </c>
      <c r="C8" s="69" t="s">
        <v>30</v>
      </c>
      <c r="E8" s="69">
        <v>0.64412189468318704</v>
      </c>
      <c r="F8" s="69">
        <v>0.64412189468318704</v>
      </c>
      <c r="G8" s="69">
        <v>0.64412189468318704</v>
      </c>
      <c r="H8" s="69">
        <v>0.64412189468318704</v>
      </c>
      <c r="I8" s="69">
        <v>0.57004448170817401</v>
      </c>
      <c r="J8" s="69">
        <v>0.57004448170817401</v>
      </c>
      <c r="K8" s="69">
        <v>0.57004448170817401</v>
      </c>
      <c r="L8" s="69">
        <v>0.57004448170817401</v>
      </c>
      <c r="M8" s="121" t="s">
        <v>2492</v>
      </c>
    </row>
    <row r="9" spans="1:13" x14ac:dyDescent="0.25">
      <c r="A9" s="161" t="s">
        <v>2340</v>
      </c>
      <c r="B9" s="69" t="s">
        <v>2341</v>
      </c>
      <c r="C9" s="69" t="s">
        <v>30</v>
      </c>
      <c r="E9" s="69">
        <v>0</v>
      </c>
      <c r="F9" s="69">
        <v>0</v>
      </c>
      <c r="G9" s="69">
        <v>0</v>
      </c>
      <c r="H9" s="69">
        <v>0</v>
      </c>
      <c r="I9" s="69">
        <v>7.0640316639297299E-3</v>
      </c>
      <c r="J9" s="69">
        <v>7.0640316639297299E-3</v>
      </c>
      <c r="K9" s="69">
        <v>7.0640316639297299E-3</v>
      </c>
      <c r="L9" s="69">
        <v>7.0640316639297299E-3</v>
      </c>
      <c r="M9" s="121" t="s">
        <v>20</v>
      </c>
    </row>
    <row r="10" spans="1:13" x14ac:dyDescent="0.25">
      <c r="A10" s="162" t="s">
        <v>2342</v>
      </c>
      <c r="B10" s="69" t="s">
        <v>2343</v>
      </c>
      <c r="C10" s="69" t="s">
        <v>30</v>
      </c>
      <c r="E10" s="69">
        <v>0</v>
      </c>
      <c r="F10" s="69">
        <v>0</v>
      </c>
      <c r="G10" s="69">
        <v>0</v>
      </c>
      <c r="H10" s="69">
        <v>0</v>
      </c>
      <c r="I10" s="69">
        <v>7.0640316639297299E-3</v>
      </c>
      <c r="J10" s="69">
        <v>7.0640316639297299E-3</v>
      </c>
      <c r="K10" s="69">
        <v>7.0640316639297299E-3</v>
      </c>
      <c r="L10" s="69">
        <v>7.0640316639297299E-3</v>
      </c>
      <c r="M10" s="121" t="s">
        <v>20</v>
      </c>
    </row>
    <row r="11" spans="1:13" x14ac:dyDescent="0.25">
      <c r="A11" s="162" t="s">
        <v>2344</v>
      </c>
      <c r="B11" s="69" t="s">
        <v>2344</v>
      </c>
      <c r="C11" s="69" t="s">
        <v>25</v>
      </c>
      <c r="E11" s="69">
        <v>1.40609498517879E-2</v>
      </c>
      <c r="F11" s="69">
        <v>1.40609498517879E-2</v>
      </c>
      <c r="G11" s="69">
        <v>1.40609498517879E-2</v>
      </c>
      <c r="H11" s="69">
        <v>1.40609498517879E-2</v>
      </c>
      <c r="I11" s="69">
        <v>0</v>
      </c>
      <c r="J11" s="69">
        <v>0</v>
      </c>
      <c r="K11" s="69">
        <v>0</v>
      </c>
      <c r="L11" s="69">
        <v>0</v>
      </c>
      <c r="M11" s="121" t="s">
        <v>20</v>
      </c>
    </row>
    <row r="12" spans="1:13" x14ac:dyDescent="0.25">
      <c r="A12" s="162" t="s">
        <v>2345</v>
      </c>
      <c r="B12" s="69" t="s">
        <v>2346</v>
      </c>
      <c r="C12" s="69" t="s">
        <v>30</v>
      </c>
      <c r="E12" s="69">
        <v>1.40609498517879E-2</v>
      </c>
      <c r="F12" s="69">
        <v>1.40609498517879E-2</v>
      </c>
      <c r="G12" s="69">
        <v>1.40609498517879E-2</v>
      </c>
      <c r="H12" s="69">
        <v>1.40609498517879E-2</v>
      </c>
      <c r="I12" s="69">
        <v>0</v>
      </c>
      <c r="J12" s="69">
        <v>0</v>
      </c>
      <c r="K12" s="69">
        <v>0</v>
      </c>
      <c r="L12" s="69">
        <v>0</v>
      </c>
      <c r="M12" s="121" t="s">
        <v>20</v>
      </c>
    </row>
    <row r="13" spans="1:13" x14ac:dyDescent="0.25">
      <c r="A13" s="69" t="s">
        <v>2347</v>
      </c>
      <c r="B13" s="69" t="s">
        <v>2348</v>
      </c>
      <c r="C13" s="69" t="s">
        <v>28</v>
      </c>
      <c r="E13" s="69">
        <v>-1.44092404216415E-2</v>
      </c>
      <c r="F13" s="69">
        <v>-1.44092404216415E-2</v>
      </c>
      <c r="G13" s="69">
        <v>-1.44092404216415E-2</v>
      </c>
      <c r="H13" s="69">
        <v>-1.44092404216415E-2</v>
      </c>
      <c r="I13" s="69">
        <v>-2.5582279312940598E-3</v>
      </c>
      <c r="J13" s="69">
        <v>-2.5582279312940598E-3</v>
      </c>
      <c r="K13" s="69">
        <v>-2.5582279312940598E-3</v>
      </c>
      <c r="L13" s="69">
        <v>-2.5582279312940598E-3</v>
      </c>
      <c r="M13" s="121" t="s">
        <v>20</v>
      </c>
    </row>
    <row r="14" spans="1:13" x14ac:dyDescent="0.25">
      <c r="A14" s="69" t="s">
        <v>2347</v>
      </c>
      <c r="B14" s="69" t="s">
        <v>2348</v>
      </c>
      <c r="C14" s="69" t="s">
        <v>2095</v>
      </c>
      <c r="E14" s="69">
        <v>-3.5671547588149698E-4</v>
      </c>
      <c r="F14" s="69">
        <v>-3.5671547588149698E-4</v>
      </c>
      <c r="G14" s="69">
        <v>-3.5671547588149698E-4</v>
      </c>
      <c r="H14" s="69">
        <v>-3.5671547588149698E-4</v>
      </c>
      <c r="I14" s="69">
        <v>-2.41876011717181E-5</v>
      </c>
      <c r="J14" s="69">
        <v>-2.41876011717181E-5</v>
      </c>
      <c r="K14" s="69">
        <v>-2.41876011717181E-5</v>
      </c>
      <c r="L14" s="69">
        <v>-2.41876011717181E-5</v>
      </c>
      <c r="M14" s="121" t="s">
        <v>20</v>
      </c>
    </row>
    <row r="15" spans="1:13" x14ac:dyDescent="0.25">
      <c r="A15" s="69" t="s">
        <v>2349</v>
      </c>
      <c r="D15" s="69" t="s">
        <v>2123</v>
      </c>
      <c r="E15" s="69">
        <v>7.00008495248728E-4</v>
      </c>
      <c r="F15" s="69">
        <v>7.00008495248728E-4</v>
      </c>
      <c r="G15" s="69">
        <v>7.00008495248728E-4</v>
      </c>
      <c r="H15" s="69">
        <v>7.00008495248728E-4</v>
      </c>
      <c r="I15" s="69">
        <v>5.72979187458784E-4</v>
      </c>
      <c r="J15" s="69">
        <v>5.72979187458784E-4</v>
      </c>
      <c r="K15" s="69">
        <v>5.72979187458784E-4</v>
      </c>
      <c r="L15" s="69">
        <v>5.72979187458784E-4</v>
      </c>
      <c r="M15" s="121" t="s">
        <v>20</v>
      </c>
    </row>
    <row r="16" spans="1:13" x14ac:dyDescent="0.25">
      <c r="A16" s="69" t="s">
        <v>2350</v>
      </c>
      <c r="D16" s="69" t="s">
        <v>2125</v>
      </c>
      <c r="E16" s="69">
        <v>1.01530358378135E-2</v>
      </c>
      <c r="F16" s="69">
        <v>0</v>
      </c>
      <c r="G16" s="69">
        <v>1.01530358378135E-2</v>
      </c>
      <c r="H16" s="69">
        <v>1.01530358378135E-2</v>
      </c>
      <c r="I16" s="69">
        <v>5.3152552146899498E-2</v>
      </c>
      <c r="J16" s="69">
        <v>0</v>
      </c>
      <c r="K16" s="69">
        <v>5.3152552146899498E-2</v>
      </c>
      <c r="L16" s="69">
        <v>5.3152552146899498E-2</v>
      </c>
      <c r="M16" s="121" t="s">
        <v>20</v>
      </c>
    </row>
    <row r="17" spans="1:13" x14ac:dyDescent="0.25">
      <c r="A17" s="69" t="s">
        <v>2351</v>
      </c>
      <c r="D17" s="69" t="s">
        <v>2125</v>
      </c>
      <c r="E17" s="69">
        <v>0</v>
      </c>
      <c r="F17" s="69">
        <v>0</v>
      </c>
      <c r="G17" s="69">
        <v>0</v>
      </c>
      <c r="H17" s="69">
        <v>0</v>
      </c>
      <c r="I17" s="69">
        <v>0.150026315189384</v>
      </c>
      <c r="J17" s="69">
        <v>0</v>
      </c>
      <c r="K17" s="69">
        <v>0.150026315189384</v>
      </c>
      <c r="L17" s="69">
        <v>0.150026315189384</v>
      </c>
      <c r="M17" s="121" t="s">
        <v>20</v>
      </c>
    </row>
    <row r="18" spans="1:13" x14ac:dyDescent="0.25">
      <c r="A18" s="69" t="s">
        <v>2352</v>
      </c>
      <c r="D18" s="69" t="s">
        <v>2309</v>
      </c>
      <c r="E18" s="69">
        <v>1.0101530358378099</v>
      </c>
      <c r="F18" s="69">
        <v>1.0101530358378099</v>
      </c>
      <c r="G18" s="69">
        <v>1.0101530358378099</v>
      </c>
      <c r="H18" s="69">
        <v>1.0101530358378099</v>
      </c>
      <c r="I18" s="69">
        <v>0.62451411585624395</v>
      </c>
      <c r="J18" s="69">
        <v>0.62451411585624395</v>
      </c>
      <c r="K18" s="69">
        <v>0.62451411585624395</v>
      </c>
      <c r="L18" s="69">
        <v>0.62451411585624395</v>
      </c>
      <c r="M18" s="121" t="s">
        <v>20</v>
      </c>
    </row>
    <row r="19" spans="1:13" x14ac:dyDescent="0.25">
      <c r="A19" s="69" t="s">
        <v>2353</v>
      </c>
      <c r="D19" s="69" t="s">
        <v>2309</v>
      </c>
      <c r="E19" s="69">
        <v>0</v>
      </c>
      <c r="F19" s="69">
        <v>0</v>
      </c>
      <c r="G19" s="69">
        <v>0</v>
      </c>
      <c r="H19" s="69">
        <v>0</v>
      </c>
      <c r="I19" s="69">
        <v>1.1079737988492899</v>
      </c>
      <c r="J19" s="69">
        <v>1.1079737988492899</v>
      </c>
      <c r="K19" s="69">
        <v>1.1079737988492899</v>
      </c>
      <c r="L19" s="69">
        <v>1.1079737988492899</v>
      </c>
      <c r="M19" s="121" t="s">
        <v>20</v>
      </c>
    </row>
    <row r="20" spans="1:13" x14ac:dyDescent="0.25">
      <c r="A20" s="69" t="s">
        <v>2354</v>
      </c>
      <c r="B20" s="69" t="s">
        <v>2355</v>
      </c>
      <c r="C20" s="69" t="s">
        <v>30</v>
      </c>
      <c r="E20" s="69">
        <v>1.41E-2</v>
      </c>
      <c r="F20" s="69">
        <v>1.41E-2</v>
      </c>
      <c r="G20" s="69">
        <v>1.41E-2</v>
      </c>
      <c r="H20" s="69">
        <v>1.41E-2</v>
      </c>
      <c r="I20" s="69">
        <v>1.41E-2</v>
      </c>
      <c r="J20" s="69">
        <v>1.41E-2</v>
      </c>
      <c r="K20" s="69">
        <v>1.41E-2</v>
      </c>
      <c r="L20" s="69">
        <v>1.41E-2</v>
      </c>
      <c r="M20" s="121" t="s">
        <v>31</v>
      </c>
    </row>
    <row r="21" spans="1:13" x14ac:dyDescent="0.25">
      <c r="A21" s="69" t="s">
        <v>2356</v>
      </c>
      <c r="B21" s="69" t="s">
        <v>2357</v>
      </c>
      <c r="C21" s="69" t="s">
        <v>30</v>
      </c>
      <c r="E21" s="69">
        <v>1.5818000000000001</v>
      </c>
      <c r="F21" s="69">
        <v>1.5818000000000001</v>
      </c>
      <c r="G21" s="69">
        <v>1.5818000000000001</v>
      </c>
      <c r="H21" s="69">
        <v>1.5818000000000001</v>
      </c>
      <c r="I21" s="69">
        <v>1.5818000000000001</v>
      </c>
      <c r="J21" s="69">
        <v>1.5818000000000001</v>
      </c>
      <c r="K21" s="69">
        <v>1.5818000000000001</v>
      </c>
      <c r="L21" s="69">
        <v>1.5818000000000001</v>
      </c>
      <c r="M21" s="121" t="s">
        <v>31</v>
      </c>
    </row>
    <row r="22" spans="1:13" x14ac:dyDescent="0.25">
      <c r="A22" s="69" t="s">
        <v>2358</v>
      </c>
      <c r="B22" s="69" t="s">
        <v>2359</v>
      </c>
      <c r="C22" s="69" t="s">
        <v>30</v>
      </c>
      <c r="E22" s="69">
        <v>1.2800000000000001E-2</v>
      </c>
      <c r="F22" s="69">
        <v>1.2800000000000001E-2</v>
      </c>
      <c r="G22" s="69">
        <v>1.2800000000000001E-2</v>
      </c>
      <c r="H22" s="69">
        <v>1.2800000000000001E-2</v>
      </c>
      <c r="I22" s="69">
        <v>1.2800000000000001E-2</v>
      </c>
      <c r="J22" s="69">
        <v>1.2800000000000001E-2</v>
      </c>
      <c r="K22" s="69">
        <v>1.2800000000000001E-2</v>
      </c>
      <c r="L22" s="69">
        <v>1.2800000000000001E-2</v>
      </c>
      <c r="M22" s="121" t="s">
        <v>31</v>
      </c>
    </row>
    <row r="23" spans="1:13" x14ac:dyDescent="0.25">
      <c r="I23" s="69"/>
      <c r="J23" s="69"/>
      <c r="K23" s="69"/>
      <c r="L23" s="69"/>
    </row>
    <row r="24" spans="1:13" x14ac:dyDescent="0.25">
      <c r="I24" s="69"/>
      <c r="J24" s="69"/>
      <c r="K24" s="69"/>
      <c r="L24" s="69"/>
    </row>
    <row r="25" spans="1:13" x14ac:dyDescent="0.25">
      <c r="I25" s="69"/>
      <c r="J25" s="69"/>
      <c r="K25" s="69"/>
      <c r="L25" s="69"/>
    </row>
    <row r="26" spans="1:13" x14ac:dyDescent="0.25">
      <c r="I26" s="69"/>
      <c r="J26" s="69"/>
      <c r="K26" s="69"/>
      <c r="L26" s="69"/>
    </row>
    <row r="27" spans="1:13" x14ac:dyDescent="0.25">
      <c r="I27" s="69"/>
      <c r="J27" s="69"/>
      <c r="K27" s="69"/>
      <c r="L27" s="69"/>
    </row>
    <row r="28" spans="1:13" x14ac:dyDescent="0.25">
      <c r="I28" s="69"/>
      <c r="J28" s="69"/>
      <c r="K28" s="69"/>
      <c r="L28" s="69"/>
    </row>
    <row r="29" spans="1:13" x14ac:dyDescent="0.25">
      <c r="I29" s="69"/>
      <c r="J29" s="69"/>
      <c r="K29" s="69"/>
      <c r="L29" s="69"/>
    </row>
    <row r="30" spans="1:13" x14ac:dyDescent="0.25">
      <c r="I30" s="69"/>
      <c r="J30" s="69"/>
      <c r="K30" s="69"/>
      <c r="L30" s="69"/>
    </row>
    <row r="31" spans="1:13" x14ac:dyDescent="0.25">
      <c r="I31" s="69"/>
      <c r="J31" s="69"/>
      <c r="K31" s="69"/>
      <c r="L31" s="69"/>
    </row>
    <row r="32" spans="1:13" x14ac:dyDescent="0.25">
      <c r="I32" s="69"/>
      <c r="J32" s="69"/>
      <c r="K32" s="69"/>
      <c r="L32" s="69"/>
    </row>
    <row r="33" s="69" customFormat="1" x14ac:dyDescent="0.25"/>
    <row r="34" s="69" customFormat="1" x14ac:dyDescent="0.25"/>
    <row r="35" s="69" customFormat="1" x14ac:dyDescent="0.25"/>
    <row r="36" s="69" customFormat="1" x14ac:dyDescent="0.25"/>
    <row r="37" s="69" customFormat="1" x14ac:dyDescent="0.25"/>
    <row r="38" s="69" customFormat="1" x14ac:dyDescent="0.25"/>
    <row r="39" s="69" customFormat="1" x14ac:dyDescent="0.25"/>
    <row r="40" s="69" customFormat="1" x14ac:dyDescent="0.25"/>
    <row r="41" s="69" customFormat="1" x14ac:dyDescent="0.25"/>
    <row r="42" s="69" customFormat="1" x14ac:dyDescent="0.25"/>
    <row r="43" s="69" customFormat="1" x14ac:dyDescent="0.25"/>
    <row r="44" s="69" customFormat="1" x14ac:dyDescent="0.25"/>
    <row r="45" s="69" customFormat="1" x14ac:dyDescent="0.25"/>
    <row r="46" s="69" customFormat="1" x14ac:dyDescent="0.25"/>
    <row r="47" s="69" customFormat="1" x14ac:dyDescent="0.25"/>
    <row r="48" s="69" customFormat="1" x14ac:dyDescent="0.25"/>
    <row r="49" s="69" customFormat="1" x14ac:dyDescent="0.25"/>
    <row r="50" s="69" customFormat="1" x14ac:dyDescent="0.25"/>
    <row r="51" s="69" customFormat="1" x14ac:dyDescent="0.25"/>
    <row r="52" s="69" customFormat="1" x14ac:dyDescent="0.25"/>
    <row r="53" s="69" customFormat="1" x14ac:dyDescent="0.25"/>
    <row r="54" s="69" customFormat="1" x14ac:dyDescent="0.25"/>
    <row r="55" s="69" customFormat="1" x14ac:dyDescent="0.25"/>
    <row r="56" s="69" customFormat="1" x14ac:dyDescent="0.25"/>
    <row r="57" s="69" customFormat="1" x14ac:dyDescent="0.25"/>
    <row r="58" s="69" customFormat="1" x14ac:dyDescent="0.25"/>
    <row r="59" s="69" customFormat="1" x14ac:dyDescent="0.25"/>
    <row r="60" s="69" customFormat="1" x14ac:dyDescent="0.25"/>
    <row r="61" s="69" customFormat="1" x14ac:dyDescent="0.25"/>
    <row r="62" s="69" customFormat="1" x14ac:dyDescent="0.25"/>
    <row r="63" s="69" customFormat="1" x14ac:dyDescent="0.25"/>
    <row r="64" s="69" customFormat="1" x14ac:dyDescent="0.25"/>
    <row r="65" s="69" customFormat="1" x14ac:dyDescent="0.25"/>
    <row r="66" s="69" customFormat="1" x14ac:dyDescent="0.25"/>
    <row r="67" s="69" customFormat="1" x14ac:dyDescent="0.25"/>
    <row r="68" s="69" customFormat="1" x14ac:dyDescent="0.25"/>
    <row r="69" s="69" customFormat="1" x14ac:dyDescent="0.25"/>
    <row r="70" s="69" customFormat="1" x14ac:dyDescent="0.25"/>
    <row r="71" s="69" customFormat="1" x14ac:dyDescent="0.25"/>
    <row r="72" s="69" customFormat="1" x14ac:dyDescent="0.25"/>
    <row r="73" s="69" customFormat="1" x14ac:dyDescent="0.25"/>
    <row r="74" s="69" customFormat="1" x14ac:dyDescent="0.25"/>
    <row r="75" s="69" customFormat="1" x14ac:dyDescent="0.25"/>
    <row r="76" s="69" customFormat="1" x14ac:dyDescent="0.25"/>
    <row r="77" s="69" customFormat="1" x14ac:dyDescent="0.25"/>
    <row r="78" s="69" customFormat="1" x14ac:dyDescent="0.25"/>
    <row r="79" s="69" customFormat="1" x14ac:dyDescent="0.25"/>
    <row r="80" s="69" customFormat="1" x14ac:dyDescent="0.25"/>
    <row r="81" s="69" customFormat="1" x14ac:dyDescent="0.25"/>
    <row r="82" s="69" customFormat="1" x14ac:dyDescent="0.25"/>
    <row r="83" s="69" customFormat="1" x14ac:dyDescent="0.25"/>
    <row r="84" s="69" customFormat="1" x14ac:dyDescent="0.25"/>
    <row r="85" s="69" customFormat="1" x14ac:dyDescent="0.25"/>
    <row r="86" s="69" customFormat="1" x14ac:dyDescent="0.25"/>
    <row r="87" s="69" customFormat="1" x14ac:dyDescent="0.25"/>
    <row r="88" s="69" customFormat="1" x14ac:dyDescent="0.25"/>
    <row r="89" s="69" customFormat="1" x14ac:dyDescent="0.25"/>
    <row r="90" s="69" customFormat="1" x14ac:dyDescent="0.25"/>
    <row r="91" s="69" customFormat="1" x14ac:dyDescent="0.25"/>
    <row r="92" s="69" customFormat="1" x14ac:dyDescent="0.25"/>
    <row r="93" s="69" customFormat="1" x14ac:dyDescent="0.25"/>
    <row r="94" s="69" customFormat="1" x14ac:dyDescent="0.25"/>
    <row r="95" s="69" customFormat="1" x14ac:dyDescent="0.25"/>
    <row r="96" s="69" customFormat="1" x14ac:dyDescent="0.25"/>
    <row r="97" s="69" customFormat="1" x14ac:dyDescent="0.25"/>
    <row r="98" s="69" customFormat="1" x14ac:dyDescent="0.25"/>
    <row r="99" s="69" customFormat="1" x14ac:dyDescent="0.25"/>
    <row r="100" s="69" customFormat="1" x14ac:dyDescent="0.25"/>
    <row r="101" s="69" customFormat="1" x14ac:dyDescent="0.25"/>
    <row r="102" s="69" customFormat="1" x14ac:dyDescent="0.25"/>
    <row r="103" s="69" customFormat="1" x14ac:dyDescent="0.25"/>
    <row r="104" s="69" customFormat="1" x14ac:dyDescent="0.25"/>
    <row r="105" s="69" customFormat="1" x14ac:dyDescent="0.25"/>
    <row r="106" s="69" customFormat="1" x14ac:dyDescent="0.25"/>
    <row r="107" s="69" customFormat="1" x14ac:dyDescent="0.25"/>
    <row r="108" s="69" customFormat="1" x14ac:dyDescent="0.25"/>
    <row r="109" s="69" customFormat="1" x14ac:dyDescent="0.25"/>
    <row r="110" s="69" customFormat="1" x14ac:dyDescent="0.25"/>
    <row r="111" s="69" customFormat="1" x14ac:dyDescent="0.25"/>
    <row r="112" s="69" customFormat="1" x14ac:dyDescent="0.25"/>
    <row r="113" s="69" customFormat="1" x14ac:dyDescent="0.25"/>
    <row r="114" s="69" customFormat="1" x14ac:dyDescent="0.25"/>
    <row r="115" s="69" customFormat="1" x14ac:dyDescent="0.25"/>
    <row r="116" s="69" customFormat="1" x14ac:dyDescent="0.25"/>
    <row r="117" s="69" customFormat="1" x14ac:dyDescent="0.25"/>
    <row r="118" s="69" customFormat="1" x14ac:dyDescent="0.25"/>
    <row r="119" s="69" customFormat="1" x14ac:dyDescent="0.25"/>
    <row r="120" s="69" customFormat="1" x14ac:dyDescent="0.25"/>
    <row r="121" s="69" customFormat="1" x14ac:dyDescent="0.25"/>
    <row r="122" s="69" customFormat="1" x14ac:dyDescent="0.25"/>
    <row r="123" s="69" customFormat="1" x14ac:dyDescent="0.25"/>
    <row r="124" s="69" customFormat="1" x14ac:dyDescent="0.25"/>
    <row r="125" s="69" customFormat="1" x14ac:dyDescent="0.25"/>
    <row r="126" s="69" customFormat="1" x14ac:dyDescent="0.25"/>
    <row r="127" s="69" customFormat="1" x14ac:dyDescent="0.25"/>
    <row r="128" s="69" customFormat="1" x14ac:dyDescent="0.25"/>
    <row r="129" s="69" customFormat="1" x14ac:dyDescent="0.25"/>
    <row r="130" s="69" customFormat="1" x14ac:dyDescent="0.25"/>
    <row r="131" s="69" customFormat="1" x14ac:dyDescent="0.25"/>
    <row r="132" s="69" customFormat="1" x14ac:dyDescent="0.25"/>
    <row r="133" s="69" customFormat="1" x14ac:dyDescent="0.25"/>
    <row r="134" s="69" customFormat="1" x14ac:dyDescent="0.25"/>
    <row r="135" s="69" customFormat="1" x14ac:dyDescent="0.25"/>
    <row r="136" s="69" customFormat="1" x14ac:dyDescent="0.25"/>
    <row r="137" s="69" customFormat="1" x14ac:dyDescent="0.25"/>
    <row r="138" s="69" customFormat="1" x14ac:dyDescent="0.25"/>
    <row r="139" s="69" customFormat="1" x14ac:dyDescent="0.25"/>
    <row r="140" s="69" customFormat="1" x14ac:dyDescent="0.25"/>
    <row r="141" s="69" customFormat="1" x14ac:dyDescent="0.25"/>
    <row r="142" s="69" customFormat="1" x14ac:dyDescent="0.25"/>
    <row r="143" s="69" customFormat="1" x14ac:dyDescent="0.25"/>
    <row r="144" s="69" customFormat="1" x14ac:dyDescent="0.25"/>
    <row r="145" s="69" customFormat="1" x14ac:dyDescent="0.25"/>
    <row r="146" s="69" customFormat="1" x14ac:dyDescent="0.25"/>
    <row r="147" s="69" customFormat="1" x14ac:dyDescent="0.25"/>
    <row r="148" s="69" customFormat="1" x14ac:dyDescent="0.25"/>
    <row r="149" s="69" customFormat="1" x14ac:dyDescent="0.25"/>
    <row r="150" s="69" customFormat="1" x14ac:dyDescent="0.25"/>
    <row r="151" s="69" customFormat="1" x14ac:dyDescent="0.25"/>
    <row r="152" s="69" customFormat="1" x14ac:dyDescent="0.25"/>
    <row r="153" s="69" customFormat="1" x14ac:dyDescent="0.25"/>
    <row r="154" s="69" customFormat="1" x14ac:dyDescent="0.25"/>
    <row r="155" s="69" customFormat="1" x14ac:dyDescent="0.25"/>
    <row r="156" s="69" customFormat="1" x14ac:dyDescent="0.25"/>
    <row r="157" s="69" customFormat="1" x14ac:dyDescent="0.25"/>
    <row r="158" s="69" customFormat="1" x14ac:dyDescent="0.25"/>
    <row r="159" s="69" customFormat="1" x14ac:dyDescent="0.25"/>
    <row r="160" s="69" customFormat="1" x14ac:dyDescent="0.25"/>
    <row r="161" s="69" customFormat="1" x14ac:dyDescent="0.25"/>
    <row r="162" s="69" customFormat="1" x14ac:dyDescent="0.25"/>
    <row r="163" s="69" customFormat="1" x14ac:dyDescent="0.25"/>
    <row r="164" s="69" customFormat="1" x14ac:dyDescent="0.25"/>
    <row r="165" s="69" customFormat="1" x14ac:dyDescent="0.25"/>
    <row r="166" s="69" customFormat="1" x14ac:dyDescent="0.25"/>
    <row r="167" s="69" customFormat="1" x14ac:dyDescent="0.25"/>
    <row r="168" s="69" customFormat="1" x14ac:dyDescent="0.25"/>
    <row r="169" s="69" customFormat="1" x14ac:dyDescent="0.25"/>
    <row r="170" s="69" customFormat="1" x14ac:dyDescent="0.25"/>
    <row r="171" s="69" customFormat="1" x14ac:dyDescent="0.25"/>
    <row r="172" s="69" customFormat="1" x14ac:dyDescent="0.25"/>
    <row r="173" s="69" customFormat="1" x14ac:dyDescent="0.25"/>
    <row r="174" s="69" customFormat="1" x14ac:dyDescent="0.25"/>
    <row r="175" s="69" customFormat="1" x14ac:dyDescent="0.25"/>
    <row r="176" s="69" customFormat="1" x14ac:dyDescent="0.25"/>
    <row r="177" s="69" customFormat="1" x14ac:dyDescent="0.25"/>
    <row r="178" s="69" customFormat="1" x14ac:dyDescent="0.25"/>
    <row r="179" s="69" customFormat="1" x14ac:dyDescent="0.25"/>
    <row r="180" s="69" customFormat="1" x14ac:dyDescent="0.25"/>
    <row r="181" s="69" customFormat="1" x14ac:dyDescent="0.25"/>
    <row r="182" s="69" customFormat="1" x14ac:dyDescent="0.25"/>
    <row r="183" s="69" customFormat="1" x14ac:dyDescent="0.25"/>
    <row r="184" s="69" customFormat="1" x14ac:dyDescent="0.25"/>
    <row r="185" s="69" customFormat="1" x14ac:dyDescent="0.25"/>
    <row r="186" s="69" customFormat="1" x14ac:dyDescent="0.25"/>
    <row r="187" s="69" customFormat="1" x14ac:dyDescent="0.25"/>
    <row r="188" s="69" customFormat="1" x14ac:dyDescent="0.25"/>
    <row r="189" s="69" customFormat="1" x14ac:dyDescent="0.25"/>
    <row r="190" s="69" customFormat="1" x14ac:dyDescent="0.25"/>
    <row r="191" s="69" customFormat="1" x14ac:dyDescent="0.25"/>
    <row r="192" s="69" customFormat="1" x14ac:dyDescent="0.25"/>
    <row r="193" s="69" customFormat="1" x14ac:dyDescent="0.25"/>
    <row r="194" s="69" customFormat="1" x14ac:dyDescent="0.25"/>
    <row r="195" s="69" customFormat="1" x14ac:dyDescent="0.25"/>
    <row r="196" s="69" customFormat="1" x14ac:dyDescent="0.25"/>
    <row r="197" s="69" customFormat="1" x14ac:dyDescent="0.25"/>
    <row r="198" s="69" customFormat="1" x14ac:dyDescent="0.25"/>
    <row r="199" s="69" customFormat="1" x14ac:dyDescent="0.25"/>
    <row r="200" s="69" customFormat="1" x14ac:dyDescent="0.25"/>
    <row r="201" s="69" customFormat="1" x14ac:dyDescent="0.25"/>
    <row r="202" s="69" customFormat="1" x14ac:dyDescent="0.25"/>
    <row r="203" s="69" customFormat="1" x14ac:dyDescent="0.25"/>
    <row r="204" s="69" customFormat="1" x14ac:dyDescent="0.25"/>
    <row r="205" s="69" customFormat="1" x14ac:dyDescent="0.25"/>
    <row r="206" s="69" customFormat="1" x14ac:dyDescent="0.25"/>
    <row r="207" s="69" customFormat="1" x14ac:dyDescent="0.25"/>
    <row r="208" s="69" customFormat="1" x14ac:dyDescent="0.25"/>
    <row r="209" s="69" customFormat="1" x14ac:dyDescent="0.25"/>
    <row r="210" s="69" customFormat="1" x14ac:dyDescent="0.25"/>
    <row r="211" s="69" customFormat="1" x14ac:dyDescent="0.25"/>
    <row r="212" s="69" customFormat="1" x14ac:dyDescent="0.25"/>
    <row r="213" s="69" customFormat="1" x14ac:dyDescent="0.25"/>
    <row r="214" s="69" customFormat="1" x14ac:dyDescent="0.25"/>
    <row r="215" s="69" customFormat="1" x14ac:dyDescent="0.25"/>
    <row r="216" s="69" customFormat="1" x14ac:dyDescent="0.25"/>
    <row r="217" s="69" customFormat="1" x14ac:dyDescent="0.25"/>
    <row r="218" s="69" customFormat="1" x14ac:dyDescent="0.25"/>
    <row r="219" s="69" customFormat="1" x14ac:dyDescent="0.25"/>
    <row r="220" s="69" customFormat="1" x14ac:dyDescent="0.25"/>
    <row r="221" s="69" customFormat="1" x14ac:dyDescent="0.25"/>
    <row r="222" s="69" customFormat="1" x14ac:dyDescent="0.25"/>
    <row r="223" s="69" customFormat="1" x14ac:dyDescent="0.25"/>
    <row r="224" s="69" customFormat="1" x14ac:dyDescent="0.25"/>
    <row r="225" s="69" customFormat="1" x14ac:dyDescent="0.25"/>
    <row r="226" s="69" customFormat="1" x14ac:dyDescent="0.25"/>
    <row r="227" s="69" customFormat="1" x14ac:dyDescent="0.25"/>
    <row r="228" s="69" customFormat="1" x14ac:dyDescent="0.25"/>
    <row r="229" s="69" customFormat="1" x14ac:dyDescent="0.25"/>
    <row r="230" s="69" customFormat="1" x14ac:dyDescent="0.25"/>
    <row r="231" s="69" customFormat="1" x14ac:dyDescent="0.25"/>
    <row r="232" s="69" customFormat="1" x14ac:dyDescent="0.25"/>
    <row r="233" s="69" customFormat="1" x14ac:dyDescent="0.25"/>
    <row r="234" s="69" customFormat="1" x14ac:dyDescent="0.25"/>
    <row r="235" s="69" customFormat="1" x14ac:dyDescent="0.25"/>
    <row r="236" s="69" customFormat="1" x14ac:dyDescent="0.25"/>
    <row r="237" s="69" customFormat="1" x14ac:dyDescent="0.25"/>
    <row r="238" s="69" customFormat="1" x14ac:dyDescent="0.25"/>
    <row r="239" s="69" customFormat="1" x14ac:dyDescent="0.25"/>
    <row r="240" s="69" customFormat="1" x14ac:dyDescent="0.25"/>
    <row r="241" s="69" customFormat="1" x14ac:dyDescent="0.25"/>
    <row r="242" s="69" customFormat="1" x14ac:dyDescent="0.25"/>
    <row r="243" s="69" customFormat="1" x14ac:dyDescent="0.25"/>
    <row r="244" s="69" customFormat="1" x14ac:dyDescent="0.25"/>
    <row r="245" s="69" customFormat="1" x14ac:dyDescent="0.25"/>
    <row r="246" s="69" customFormat="1" x14ac:dyDescent="0.25"/>
    <row r="247" s="69" customFormat="1" x14ac:dyDescent="0.25"/>
    <row r="248" s="69" customFormat="1" x14ac:dyDescent="0.25"/>
    <row r="249" s="69" customFormat="1" x14ac:dyDescent="0.25"/>
    <row r="250" s="69" customFormat="1" x14ac:dyDescent="0.25"/>
    <row r="251" s="69" customFormat="1" x14ac:dyDescent="0.25"/>
    <row r="252" s="69" customFormat="1" x14ac:dyDescent="0.25"/>
    <row r="253" s="69" customFormat="1" x14ac:dyDescent="0.25"/>
    <row r="254" s="69" customFormat="1" x14ac:dyDescent="0.25"/>
    <row r="255" s="69" customFormat="1" x14ac:dyDescent="0.25"/>
    <row r="256" s="69" customFormat="1" x14ac:dyDescent="0.25"/>
    <row r="257" s="69" customFormat="1" x14ac:dyDescent="0.25"/>
    <row r="258" s="69" customFormat="1" x14ac:dyDescent="0.25"/>
    <row r="259" s="69" customFormat="1" x14ac:dyDescent="0.25"/>
    <row r="260" s="69" customFormat="1" x14ac:dyDescent="0.25"/>
    <row r="261" s="69" customFormat="1" x14ac:dyDescent="0.25"/>
    <row r="262" s="69" customFormat="1" x14ac:dyDescent="0.25"/>
    <row r="263" s="69" customFormat="1" x14ac:dyDescent="0.25"/>
    <row r="264" s="69" customFormat="1" x14ac:dyDescent="0.25"/>
    <row r="265" s="69" customFormat="1" x14ac:dyDescent="0.25"/>
    <row r="266" s="69" customFormat="1" x14ac:dyDescent="0.25"/>
    <row r="267" s="69" customFormat="1" x14ac:dyDescent="0.25"/>
    <row r="268" s="69" customFormat="1" x14ac:dyDescent="0.25"/>
    <row r="269" s="69" customFormat="1" x14ac:dyDescent="0.25"/>
    <row r="270" s="69" customFormat="1" x14ac:dyDescent="0.25"/>
    <row r="271" s="69" customFormat="1" x14ac:dyDescent="0.25"/>
    <row r="272" s="69" customFormat="1" x14ac:dyDescent="0.25"/>
    <row r="273" s="69" customFormat="1" x14ac:dyDescent="0.25"/>
    <row r="274" s="69" customFormat="1" x14ac:dyDescent="0.25"/>
    <row r="275" s="69" customFormat="1" x14ac:dyDescent="0.25"/>
    <row r="276" s="69" customFormat="1" x14ac:dyDescent="0.25"/>
    <row r="277" s="69" customFormat="1" x14ac:dyDescent="0.25"/>
    <row r="278" s="69" customFormat="1" x14ac:dyDescent="0.25"/>
    <row r="279" s="69" customFormat="1" x14ac:dyDescent="0.25"/>
    <row r="280" s="69" customFormat="1" x14ac:dyDescent="0.25"/>
    <row r="281" s="69" customFormat="1" x14ac:dyDescent="0.25"/>
    <row r="282" s="69" customFormat="1" x14ac:dyDescent="0.25"/>
    <row r="283" s="69" customFormat="1" x14ac:dyDescent="0.25"/>
    <row r="284" s="69" customFormat="1" x14ac:dyDescent="0.25"/>
    <row r="285" s="69" customFormat="1" x14ac:dyDescent="0.25"/>
    <row r="286" s="69" customFormat="1" x14ac:dyDescent="0.25"/>
    <row r="287" s="69" customFormat="1" x14ac:dyDescent="0.25"/>
    <row r="288" s="69" customFormat="1" x14ac:dyDescent="0.25"/>
    <row r="289" s="69" customFormat="1" x14ac:dyDescent="0.25"/>
    <row r="290" s="69" customFormat="1" x14ac:dyDescent="0.25"/>
    <row r="291" s="69" customFormat="1" x14ac:dyDescent="0.25"/>
    <row r="292" s="69" customFormat="1" x14ac:dyDescent="0.25"/>
    <row r="293" s="69" customFormat="1" x14ac:dyDescent="0.25"/>
    <row r="294" s="69" customFormat="1" x14ac:dyDescent="0.25"/>
    <row r="295" s="69" customFormat="1" x14ac:dyDescent="0.25"/>
    <row r="296" s="69" customFormat="1" x14ac:dyDescent="0.25"/>
    <row r="297" s="69" customFormat="1" x14ac:dyDescent="0.25"/>
    <row r="298" s="69" customFormat="1" x14ac:dyDescent="0.25"/>
    <row r="299" s="69" customFormat="1" x14ac:dyDescent="0.25"/>
    <row r="300" s="69" customFormat="1" x14ac:dyDescent="0.25"/>
    <row r="301" s="69" customFormat="1" x14ac:dyDescent="0.25"/>
    <row r="302" s="69" customFormat="1" x14ac:dyDescent="0.25"/>
    <row r="303" s="69" customFormat="1" x14ac:dyDescent="0.25"/>
    <row r="304" s="69" customFormat="1" x14ac:dyDescent="0.25"/>
    <row r="305" s="69" customFormat="1" x14ac:dyDescent="0.25"/>
    <row r="306" s="69" customFormat="1" x14ac:dyDescent="0.25"/>
    <row r="307" s="69" customFormat="1" x14ac:dyDescent="0.25"/>
    <row r="308" s="69" customFormat="1" x14ac:dyDescent="0.25"/>
    <row r="309" s="69" customFormat="1" x14ac:dyDescent="0.25"/>
    <row r="310" s="69" customFormat="1" x14ac:dyDescent="0.25"/>
    <row r="311" s="69" customFormat="1" x14ac:dyDescent="0.25"/>
    <row r="312" s="69" customFormat="1" x14ac:dyDescent="0.25"/>
    <row r="313" s="69" customFormat="1" x14ac:dyDescent="0.25"/>
    <row r="314" s="69" customFormat="1" x14ac:dyDescent="0.25"/>
    <row r="315" s="69" customFormat="1" x14ac:dyDescent="0.25"/>
    <row r="316" s="69" customFormat="1" x14ac:dyDescent="0.25"/>
    <row r="317" s="69" customFormat="1" x14ac:dyDescent="0.25"/>
    <row r="318" s="69" customFormat="1" x14ac:dyDescent="0.25"/>
    <row r="319" s="69" customFormat="1" x14ac:dyDescent="0.25"/>
    <row r="320" s="69" customFormat="1" x14ac:dyDescent="0.25"/>
    <row r="321" s="69" customFormat="1" x14ac:dyDescent="0.25"/>
    <row r="322" s="69" customFormat="1" x14ac:dyDescent="0.25"/>
    <row r="323" s="69" customFormat="1" x14ac:dyDescent="0.25"/>
    <row r="324" s="69" customFormat="1" x14ac:dyDescent="0.25"/>
    <row r="325" s="69" customFormat="1" x14ac:dyDescent="0.25"/>
    <row r="326" s="69" customFormat="1" x14ac:dyDescent="0.25"/>
    <row r="327" s="69" customFormat="1" x14ac:dyDescent="0.25"/>
    <row r="328" s="69" customFormat="1" x14ac:dyDescent="0.25"/>
    <row r="329" s="69" customFormat="1" x14ac:dyDescent="0.25"/>
    <row r="330" s="69" customFormat="1" x14ac:dyDescent="0.25"/>
    <row r="331" s="69" customFormat="1" x14ac:dyDescent="0.25"/>
    <row r="332" s="69" customFormat="1" x14ac:dyDescent="0.25"/>
    <row r="333" s="69" customFormat="1" x14ac:dyDescent="0.25"/>
    <row r="334" s="69" customFormat="1" x14ac:dyDescent="0.25"/>
    <row r="335" s="69" customFormat="1" x14ac:dyDescent="0.25"/>
    <row r="336" s="69" customFormat="1" x14ac:dyDescent="0.25"/>
    <row r="337" s="69" customFormat="1" x14ac:dyDescent="0.25"/>
    <row r="338" s="69" customFormat="1" x14ac:dyDescent="0.25"/>
    <row r="339" s="69" customFormat="1" x14ac:dyDescent="0.25"/>
    <row r="340" s="69" customFormat="1" x14ac:dyDescent="0.25"/>
    <row r="341" s="69" customFormat="1" x14ac:dyDescent="0.25"/>
    <row r="342" s="69" customFormat="1" x14ac:dyDescent="0.25"/>
    <row r="343" s="69" customFormat="1" x14ac:dyDescent="0.25"/>
    <row r="344" s="69" customFormat="1" x14ac:dyDescent="0.25"/>
    <row r="345" s="69" customFormat="1" x14ac:dyDescent="0.25"/>
    <row r="346" s="69" customFormat="1" x14ac:dyDescent="0.25"/>
    <row r="347" s="69" customFormat="1" x14ac:dyDescent="0.25"/>
    <row r="348" s="69" customFormat="1" x14ac:dyDescent="0.25"/>
    <row r="349" s="69" customFormat="1" x14ac:dyDescent="0.25"/>
    <row r="350" s="69" customFormat="1" x14ac:dyDescent="0.25"/>
    <row r="351" s="69" customFormat="1" x14ac:dyDescent="0.25"/>
    <row r="352" s="69" customFormat="1" x14ac:dyDescent="0.25"/>
    <row r="353" s="69" customFormat="1" x14ac:dyDescent="0.25"/>
    <row r="354" s="69" customFormat="1" x14ac:dyDescent="0.25"/>
    <row r="355" s="69" customFormat="1" x14ac:dyDescent="0.25"/>
    <row r="356" s="69" customFormat="1" x14ac:dyDescent="0.25"/>
    <row r="357" s="69" customFormat="1" x14ac:dyDescent="0.25"/>
    <row r="358" s="69" customFormat="1" x14ac:dyDescent="0.25"/>
    <row r="359" s="69" customFormat="1" x14ac:dyDescent="0.25"/>
    <row r="360" s="69" customFormat="1" x14ac:dyDescent="0.25"/>
    <row r="361" s="69" customFormat="1" x14ac:dyDescent="0.25"/>
    <row r="362" s="69" customFormat="1" x14ac:dyDescent="0.25"/>
    <row r="363" s="69" customFormat="1" x14ac:dyDescent="0.25"/>
    <row r="364" s="69" customFormat="1" x14ac:dyDescent="0.25"/>
    <row r="365" s="69" customFormat="1" x14ac:dyDescent="0.25"/>
    <row r="366" s="69" customFormat="1" x14ac:dyDescent="0.25"/>
    <row r="367" s="69" customFormat="1" x14ac:dyDescent="0.25"/>
    <row r="368" s="69" customFormat="1" x14ac:dyDescent="0.25"/>
    <row r="369" s="69" customFormat="1" x14ac:dyDescent="0.25"/>
    <row r="370" s="69" customFormat="1" x14ac:dyDescent="0.25"/>
    <row r="371" s="69" customFormat="1" x14ac:dyDescent="0.25"/>
    <row r="372" s="69" customFormat="1" x14ac:dyDescent="0.25"/>
    <row r="373" s="69" customFormat="1" x14ac:dyDescent="0.25"/>
    <row r="374" s="69" customFormat="1" x14ac:dyDescent="0.25"/>
    <row r="375" s="69" customFormat="1" x14ac:dyDescent="0.25"/>
    <row r="376" s="69" customFormat="1" x14ac:dyDescent="0.25"/>
    <row r="377" s="69" customFormat="1" x14ac:dyDescent="0.25"/>
    <row r="378" s="69" customFormat="1" x14ac:dyDescent="0.25"/>
    <row r="379" s="69" customFormat="1" x14ac:dyDescent="0.25"/>
    <row r="380" s="69" customFormat="1" x14ac:dyDescent="0.25"/>
    <row r="381" s="69" customFormat="1" x14ac:dyDescent="0.25"/>
    <row r="382" s="69" customFormat="1" x14ac:dyDescent="0.25"/>
    <row r="383" s="69" customFormat="1" x14ac:dyDescent="0.25"/>
    <row r="384" s="69" customFormat="1" x14ac:dyDescent="0.25"/>
    <row r="385" s="69" customFormat="1" x14ac:dyDescent="0.25"/>
    <row r="386" s="69" customFormat="1" x14ac:dyDescent="0.25"/>
    <row r="387" s="69" customFormat="1" x14ac:dyDescent="0.25"/>
    <row r="388" s="69" customFormat="1" x14ac:dyDescent="0.25"/>
    <row r="389" s="69" customFormat="1" x14ac:dyDescent="0.25"/>
    <row r="390" s="69" customFormat="1" x14ac:dyDescent="0.25"/>
    <row r="391" s="69" customFormat="1" x14ac:dyDescent="0.25"/>
    <row r="392" s="69" customFormat="1" x14ac:dyDescent="0.25"/>
    <row r="393" s="69" customFormat="1" x14ac:dyDescent="0.25"/>
    <row r="394" s="69" customFormat="1" x14ac:dyDescent="0.25"/>
    <row r="395" s="69" customFormat="1" x14ac:dyDescent="0.25"/>
    <row r="396" s="69" customFormat="1" x14ac:dyDescent="0.25"/>
    <row r="397" s="69" customFormat="1" x14ac:dyDescent="0.25"/>
    <row r="398" s="69" customFormat="1" x14ac:dyDescent="0.25"/>
    <row r="399" s="69" customFormat="1" x14ac:dyDescent="0.25"/>
    <row r="400" s="69" customFormat="1" x14ac:dyDescent="0.25"/>
    <row r="401" s="69" customFormat="1" x14ac:dyDescent="0.25"/>
    <row r="402" s="69" customFormat="1" x14ac:dyDescent="0.25"/>
    <row r="403" s="69" customFormat="1" x14ac:dyDescent="0.25"/>
    <row r="404" s="69" customFormat="1" x14ac:dyDescent="0.25"/>
    <row r="405" s="69" customFormat="1" x14ac:dyDescent="0.25"/>
    <row r="406" s="69" customFormat="1" x14ac:dyDescent="0.25"/>
    <row r="407" s="69" customFormat="1" x14ac:dyDescent="0.25"/>
    <row r="408" s="69" customFormat="1" x14ac:dyDescent="0.25"/>
    <row r="409" s="69" customFormat="1" x14ac:dyDescent="0.25"/>
    <row r="410" s="69" customFormat="1" x14ac:dyDescent="0.25"/>
    <row r="411" s="69" customFormat="1" x14ac:dyDescent="0.25"/>
    <row r="412" s="69" customFormat="1" x14ac:dyDescent="0.25"/>
    <row r="413" s="69" customFormat="1" x14ac:dyDescent="0.25"/>
    <row r="414" s="69" customFormat="1" x14ac:dyDescent="0.25"/>
    <row r="415" s="69" customFormat="1" x14ac:dyDescent="0.25"/>
    <row r="416" s="69" customFormat="1" x14ac:dyDescent="0.25"/>
    <row r="417" s="69" customFormat="1" x14ac:dyDescent="0.25"/>
    <row r="418" s="69" customFormat="1" x14ac:dyDescent="0.25"/>
    <row r="419" s="69" customFormat="1" x14ac:dyDescent="0.25"/>
    <row r="420" s="69" customFormat="1" x14ac:dyDescent="0.25"/>
    <row r="421" s="69" customFormat="1" x14ac:dyDescent="0.25"/>
    <row r="422" s="69" customFormat="1" x14ac:dyDescent="0.25"/>
    <row r="423" s="69" customFormat="1" x14ac:dyDescent="0.25"/>
    <row r="424" s="69" customFormat="1" x14ac:dyDescent="0.25"/>
    <row r="425" s="69" customFormat="1" x14ac:dyDescent="0.25"/>
    <row r="426" s="69" customFormat="1" x14ac:dyDescent="0.25"/>
    <row r="427" s="69" customFormat="1" x14ac:dyDescent="0.25"/>
    <row r="428" s="69" customFormat="1" x14ac:dyDescent="0.25"/>
    <row r="429" s="69" customFormat="1" x14ac:dyDescent="0.25"/>
    <row r="430" s="69" customFormat="1" x14ac:dyDescent="0.25"/>
    <row r="431" s="69" customFormat="1" x14ac:dyDescent="0.25"/>
    <row r="432" s="69" customFormat="1" x14ac:dyDescent="0.25"/>
    <row r="433" s="69" customFormat="1" x14ac:dyDescent="0.25"/>
    <row r="434" s="69" customFormat="1" x14ac:dyDescent="0.25"/>
    <row r="435" s="69" customFormat="1" x14ac:dyDescent="0.25"/>
    <row r="436" s="69" customFormat="1" x14ac:dyDescent="0.25"/>
    <row r="437" s="69" customFormat="1" x14ac:dyDescent="0.25"/>
    <row r="438" s="69" customFormat="1" x14ac:dyDescent="0.25"/>
    <row r="439" s="69" customFormat="1" x14ac:dyDescent="0.25"/>
    <row r="440" s="69" customFormat="1" x14ac:dyDescent="0.25"/>
    <row r="441" s="69" customFormat="1" x14ac:dyDescent="0.25"/>
    <row r="442" s="69" customFormat="1" x14ac:dyDescent="0.25"/>
    <row r="443" s="69" customFormat="1" x14ac:dyDescent="0.25"/>
    <row r="444" s="69" customFormat="1" x14ac:dyDescent="0.25"/>
    <row r="445" s="69" customFormat="1" x14ac:dyDescent="0.25"/>
    <row r="446" s="69" customFormat="1" x14ac:dyDescent="0.25"/>
    <row r="447" s="69" customFormat="1" x14ac:dyDescent="0.25"/>
    <row r="448" s="69" customFormat="1" x14ac:dyDescent="0.25"/>
    <row r="449" s="69" customFormat="1" x14ac:dyDescent="0.25"/>
    <row r="450" s="69" customFormat="1" x14ac:dyDescent="0.25"/>
    <row r="451" s="69" customFormat="1" x14ac:dyDescent="0.25"/>
    <row r="452" s="69" customFormat="1" x14ac:dyDescent="0.25"/>
    <row r="453" s="69" customFormat="1" x14ac:dyDescent="0.25"/>
    <row r="454" s="69" customFormat="1" x14ac:dyDescent="0.25"/>
    <row r="455" s="69" customFormat="1" x14ac:dyDescent="0.25"/>
    <row r="456" s="69" customFormat="1" x14ac:dyDescent="0.25"/>
    <row r="457" s="69" customFormat="1" x14ac:dyDescent="0.25"/>
    <row r="458" s="69" customFormat="1" x14ac:dyDescent="0.25"/>
    <row r="459" s="69" customFormat="1" x14ac:dyDescent="0.25"/>
    <row r="460" s="69" customFormat="1" x14ac:dyDescent="0.25"/>
    <row r="461" s="69" customFormat="1" x14ac:dyDescent="0.25"/>
    <row r="462" s="69" customFormat="1" x14ac:dyDescent="0.25"/>
    <row r="463" s="69" customFormat="1" x14ac:dyDescent="0.25"/>
    <row r="464" s="69" customFormat="1" x14ac:dyDescent="0.25"/>
    <row r="465" s="69" customFormat="1" x14ac:dyDescent="0.25"/>
    <row r="466" s="69" customFormat="1" x14ac:dyDescent="0.25"/>
    <row r="467" s="69" customFormat="1" x14ac:dyDescent="0.25"/>
    <row r="468" s="69" customFormat="1" x14ac:dyDescent="0.25"/>
    <row r="469" s="69" customFormat="1" x14ac:dyDescent="0.25"/>
    <row r="470" s="69" customFormat="1" x14ac:dyDescent="0.25"/>
    <row r="471" s="69" customFormat="1" x14ac:dyDescent="0.25"/>
    <row r="472" s="69" customFormat="1" x14ac:dyDescent="0.25"/>
    <row r="473" s="69" customFormat="1" x14ac:dyDescent="0.25"/>
    <row r="474" s="69" customFormat="1" x14ac:dyDescent="0.25"/>
    <row r="475" s="69" customFormat="1" x14ac:dyDescent="0.25"/>
    <row r="476" s="69" customFormat="1" x14ac:dyDescent="0.25"/>
    <row r="477" s="69" customFormat="1" x14ac:dyDescent="0.25"/>
    <row r="478" s="69" customFormat="1" x14ac:dyDescent="0.25"/>
    <row r="479" s="69" customFormat="1" x14ac:dyDescent="0.25"/>
    <row r="480" s="69" customFormat="1" x14ac:dyDescent="0.25"/>
    <row r="481" s="69" customFormat="1" x14ac:dyDescent="0.25"/>
    <row r="482" s="69" customFormat="1" x14ac:dyDescent="0.25"/>
    <row r="483" s="69" customFormat="1" x14ac:dyDescent="0.25"/>
    <row r="484" s="69" customFormat="1" x14ac:dyDescent="0.25"/>
    <row r="485" s="69" customFormat="1" x14ac:dyDescent="0.25"/>
    <row r="486" s="69" customFormat="1" x14ac:dyDescent="0.25"/>
    <row r="487" s="69" customFormat="1" x14ac:dyDescent="0.25"/>
    <row r="488" s="69" customFormat="1" x14ac:dyDescent="0.25"/>
    <row r="489" s="69" customFormat="1" x14ac:dyDescent="0.25"/>
    <row r="490" s="69" customFormat="1" x14ac:dyDescent="0.25"/>
    <row r="491" s="69" customFormat="1" x14ac:dyDescent="0.25"/>
    <row r="492" s="69" customFormat="1" x14ac:dyDescent="0.25"/>
    <row r="493" s="69" customFormat="1" x14ac:dyDescent="0.25"/>
    <row r="494" s="69" customFormat="1" x14ac:dyDescent="0.25"/>
    <row r="495" s="69" customFormat="1" x14ac:dyDescent="0.25"/>
    <row r="496" s="69" customFormat="1" x14ac:dyDescent="0.25"/>
    <row r="497" s="69" customFormat="1" x14ac:dyDescent="0.25"/>
    <row r="498" s="69" customFormat="1" x14ac:dyDescent="0.25"/>
    <row r="499" s="69" customFormat="1" x14ac:dyDescent="0.25"/>
    <row r="500" s="69" customFormat="1" x14ac:dyDescent="0.25"/>
    <row r="501" s="69" customFormat="1" x14ac:dyDescent="0.25"/>
    <row r="502" s="69" customFormat="1" x14ac:dyDescent="0.25"/>
    <row r="503" s="69" customFormat="1" x14ac:dyDescent="0.25"/>
    <row r="504" s="69" customFormat="1" x14ac:dyDescent="0.25"/>
    <row r="505" s="69" customFormat="1" x14ac:dyDescent="0.25"/>
    <row r="506" s="69" customFormat="1" x14ac:dyDescent="0.25"/>
    <row r="507" s="69" customFormat="1" x14ac:dyDescent="0.25"/>
    <row r="508" s="69" customFormat="1" x14ac:dyDescent="0.25"/>
    <row r="509" s="69" customFormat="1" x14ac:dyDescent="0.25"/>
    <row r="510" s="69" customFormat="1" x14ac:dyDescent="0.25"/>
    <row r="511" s="69" customFormat="1" x14ac:dyDescent="0.25"/>
    <row r="512" s="69" customFormat="1" x14ac:dyDescent="0.25"/>
    <row r="513" s="69" customFormat="1" x14ac:dyDescent="0.25"/>
    <row r="514" s="69" customFormat="1" x14ac:dyDescent="0.25"/>
    <row r="515" s="69" customFormat="1" x14ac:dyDescent="0.25"/>
    <row r="516" s="69" customFormat="1" x14ac:dyDescent="0.25"/>
    <row r="517" s="69" customFormat="1" x14ac:dyDescent="0.25"/>
    <row r="518" s="69" customFormat="1" x14ac:dyDescent="0.25"/>
    <row r="519" s="69" customFormat="1" x14ac:dyDescent="0.25"/>
    <row r="520" s="69" customFormat="1" x14ac:dyDescent="0.25"/>
    <row r="521" s="69" customFormat="1" x14ac:dyDescent="0.25"/>
    <row r="522" s="69" customFormat="1" x14ac:dyDescent="0.25"/>
    <row r="523" s="69" customFormat="1" x14ac:dyDescent="0.25"/>
    <row r="524" s="69" customFormat="1" x14ac:dyDescent="0.25"/>
    <row r="525" s="69" customFormat="1" x14ac:dyDescent="0.25"/>
    <row r="526" s="69" customFormat="1" x14ac:dyDescent="0.25"/>
    <row r="527" s="69" customFormat="1" x14ac:dyDescent="0.25"/>
    <row r="528" s="69" customFormat="1" x14ac:dyDescent="0.25"/>
    <row r="529" s="69" customFormat="1" x14ac:dyDescent="0.25"/>
    <row r="530" s="69" customFormat="1" x14ac:dyDescent="0.25"/>
    <row r="531" s="69" customFormat="1" x14ac:dyDescent="0.25"/>
    <row r="532" s="69" customFormat="1" x14ac:dyDescent="0.25"/>
    <row r="533" s="69" customFormat="1" x14ac:dyDescent="0.25"/>
    <row r="534" s="69" customFormat="1" x14ac:dyDescent="0.25"/>
    <row r="535" s="69" customFormat="1" x14ac:dyDescent="0.25"/>
    <row r="536" s="69" customFormat="1" x14ac:dyDescent="0.25"/>
    <row r="537" s="69" customFormat="1" x14ac:dyDescent="0.25"/>
    <row r="538" s="69" customFormat="1" x14ac:dyDescent="0.25"/>
    <row r="539" s="69" customFormat="1" x14ac:dyDescent="0.25"/>
    <row r="540" s="69" customFormat="1" x14ac:dyDescent="0.25"/>
    <row r="541" s="69" customFormat="1" x14ac:dyDescent="0.25"/>
    <row r="542" s="69" customFormat="1" x14ac:dyDescent="0.25"/>
    <row r="543" s="69" customFormat="1" x14ac:dyDescent="0.25"/>
    <row r="544" s="69" customFormat="1" x14ac:dyDescent="0.25"/>
    <row r="545" s="69" customFormat="1" x14ac:dyDescent="0.25"/>
    <row r="546" s="69" customFormat="1" x14ac:dyDescent="0.25"/>
    <row r="547" s="69" customFormat="1" x14ac:dyDescent="0.25"/>
    <row r="548" s="69" customFormat="1" x14ac:dyDescent="0.25"/>
    <row r="549" s="69" customFormat="1" x14ac:dyDescent="0.25"/>
    <row r="550" s="69" customFormat="1" x14ac:dyDescent="0.25"/>
    <row r="551" s="69" customFormat="1" x14ac:dyDescent="0.25"/>
    <row r="552" s="69" customFormat="1" x14ac:dyDescent="0.25"/>
    <row r="553" s="69" customFormat="1" x14ac:dyDescent="0.25"/>
    <row r="554" s="69" customFormat="1" x14ac:dyDescent="0.25"/>
    <row r="555" s="69" customFormat="1" x14ac:dyDescent="0.25"/>
    <row r="556" s="69" customFormat="1" x14ac:dyDescent="0.25"/>
    <row r="557" s="69" customFormat="1" x14ac:dyDescent="0.25"/>
    <row r="558" s="69" customFormat="1" x14ac:dyDescent="0.25"/>
    <row r="559" s="69" customFormat="1" x14ac:dyDescent="0.25"/>
    <row r="560" s="69" customFormat="1" x14ac:dyDescent="0.25"/>
    <row r="561" s="69" customFormat="1" x14ac:dyDescent="0.25"/>
    <row r="562" s="69" customFormat="1" x14ac:dyDescent="0.25"/>
    <row r="563" s="69" customFormat="1" x14ac:dyDescent="0.25"/>
    <row r="564" s="69" customFormat="1" x14ac:dyDescent="0.25"/>
    <row r="565" s="69" customFormat="1" x14ac:dyDescent="0.25"/>
    <row r="566" s="69" customFormat="1" x14ac:dyDescent="0.25"/>
    <row r="567" s="69" customFormat="1" x14ac:dyDescent="0.25"/>
    <row r="568" s="69" customFormat="1" x14ac:dyDescent="0.25"/>
    <row r="569" s="69" customFormat="1" x14ac:dyDescent="0.25"/>
    <row r="570" s="69" customFormat="1" x14ac:dyDescent="0.25"/>
    <row r="571" s="69" customFormat="1" x14ac:dyDescent="0.25"/>
    <row r="572" s="69" customFormat="1" x14ac:dyDescent="0.25"/>
    <row r="573" s="69" customFormat="1" x14ac:dyDescent="0.25"/>
    <row r="574" s="69" customFormat="1" x14ac:dyDescent="0.25"/>
    <row r="575" s="69" customFormat="1" x14ac:dyDescent="0.25"/>
    <row r="576" s="69" customFormat="1" x14ac:dyDescent="0.25"/>
    <row r="577" s="69" customFormat="1" x14ac:dyDescent="0.25"/>
    <row r="578" s="69" customFormat="1" x14ac:dyDescent="0.25"/>
    <row r="579" s="69" customFormat="1" x14ac:dyDescent="0.25"/>
    <row r="580" s="69" customFormat="1" x14ac:dyDescent="0.25"/>
    <row r="581" s="69" customFormat="1" x14ac:dyDescent="0.25"/>
    <row r="582" s="69" customFormat="1" x14ac:dyDescent="0.25"/>
    <row r="583" s="69" customFormat="1" x14ac:dyDescent="0.25"/>
    <row r="584" s="69" customFormat="1" x14ac:dyDescent="0.25"/>
    <row r="585" s="69" customFormat="1" x14ac:dyDescent="0.25"/>
    <row r="586" s="69" customFormat="1" x14ac:dyDescent="0.25"/>
    <row r="587" s="69" customFormat="1" x14ac:dyDescent="0.25"/>
    <row r="588" s="69" customFormat="1" x14ac:dyDescent="0.25"/>
    <row r="589" s="69" customFormat="1" x14ac:dyDescent="0.25"/>
    <row r="590" s="69" customFormat="1" x14ac:dyDescent="0.25"/>
    <row r="591" s="69" customFormat="1" x14ac:dyDescent="0.25"/>
    <row r="592" s="69" customFormat="1" x14ac:dyDescent="0.25"/>
    <row r="593" s="69" customFormat="1" x14ac:dyDescent="0.25"/>
    <row r="594" s="69" customFormat="1" x14ac:dyDescent="0.25"/>
    <row r="595" s="69" customFormat="1" x14ac:dyDescent="0.25"/>
    <row r="596" s="69" customFormat="1" x14ac:dyDescent="0.25"/>
    <row r="597" s="69" customFormat="1" x14ac:dyDescent="0.25"/>
    <row r="598" s="69" customFormat="1" x14ac:dyDescent="0.25"/>
    <row r="599" s="69" customFormat="1" x14ac:dyDescent="0.25"/>
    <row r="600" s="69" customFormat="1" x14ac:dyDescent="0.25"/>
    <row r="601" s="69" customFormat="1" x14ac:dyDescent="0.25"/>
    <row r="602" s="69" customFormat="1" x14ac:dyDescent="0.25"/>
    <row r="603" s="69" customFormat="1" x14ac:dyDescent="0.25"/>
    <row r="604" s="69" customFormat="1" x14ac:dyDescent="0.25"/>
    <row r="605" s="69" customFormat="1" x14ac:dyDescent="0.25"/>
    <row r="606" s="69" customFormat="1" x14ac:dyDescent="0.25"/>
    <row r="607" s="69" customFormat="1" x14ac:dyDescent="0.25"/>
    <row r="608" s="69" customFormat="1" x14ac:dyDescent="0.25"/>
    <row r="609" s="69" customFormat="1" x14ac:dyDescent="0.25"/>
    <row r="610" s="69" customFormat="1" x14ac:dyDescent="0.25"/>
    <row r="611" s="69" customFormat="1" x14ac:dyDescent="0.25"/>
    <row r="612" s="69" customFormat="1" x14ac:dyDescent="0.25"/>
    <row r="613" s="69" customFormat="1" x14ac:dyDescent="0.25"/>
    <row r="614" s="69" customFormat="1" x14ac:dyDescent="0.25"/>
    <row r="615" s="69" customFormat="1" x14ac:dyDescent="0.25"/>
    <row r="616" s="69" customFormat="1" x14ac:dyDescent="0.25"/>
    <row r="617" s="69" customFormat="1" x14ac:dyDescent="0.25"/>
    <row r="618" s="69" customFormat="1" x14ac:dyDescent="0.25"/>
    <row r="619" s="69" customFormat="1" x14ac:dyDescent="0.25"/>
    <row r="620" s="69" customFormat="1" x14ac:dyDescent="0.25"/>
    <row r="621" s="69" customFormat="1" x14ac:dyDescent="0.25"/>
    <row r="622" s="69" customFormat="1" x14ac:dyDescent="0.25"/>
    <row r="623" s="69" customFormat="1" x14ac:dyDescent="0.25"/>
    <row r="624" s="69" customFormat="1" x14ac:dyDescent="0.25"/>
    <row r="625" s="69" customFormat="1" x14ac:dyDescent="0.25"/>
    <row r="626" s="69" customFormat="1" x14ac:dyDescent="0.25"/>
    <row r="627" s="69" customFormat="1" x14ac:dyDescent="0.25"/>
    <row r="628" s="69" customFormat="1" x14ac:dyDescent="0.25"/>
    <row r="629" s="69" customFormat="1" x14ac:dyDescent="0.25"/>
    <row r="630" s="69" customFormat="1" x14ac:dyDescent="0.25"/>
    <row r="631" s="69" customFormat="1" x14ac:dyDescent="0.25"/>
    <row r="632" s="69" customFormat="1" x14ac:dyDescent="0.25"/>
    <row r="633" s="69" customFormat="1" x14ac:dyDescent="0.25"/>
    <row r="634" s="69" customFormat="1" x14ac:dyDescent="0.25"/>
    <row r="635" s="69" customFormat="1" x14ac:dyDescent="0.25"/>
    <row r="636" s="69" customFormat="1" x14ac:dyDescent="0.25"/>
    <row r="637" s="69" customFormat="1" x14ac:dyDescent="0.25"/>
    <row r="638" s="69" customFormat="1" x14ac:dyDescent="0.25"/>
    <row r="639" s="69" customFormat="1" x14ac:dyDescent="0.25"/>
    <row r="640" s="69" customFormat="1" x14ac:dyDescent="0.25"/>
    <row r="641" s="69" customFormat="1" x14ac:dyDescent="0.25"/>
    <row r="642" s="69" customFormat="1" x14ac:dyDescent="0.25"/>
    <row r="643" s="69" customFormat="1" x14ac:dyDescent="0.25"/>
    <row r="644" s="69" customFormat="1" x14ac:dyDescent="0.25"/>
    <row r="645" s="69" customFormat="1" x14ac:dyDescent="0.25"/>
    <row r="646" s="69" customFormat="1" x14ac:dyDescent="0.25"/>
    <row r="647" s="69" customFormat="1" x14ac:dyDescent="0.25"/>
    <row r="648" s="69" customFormat="1" x14ac:dyDescent="0.25"/>
    <row r="649" s="69" customFormat="1" x14ac:dyDescent="0.25"/>
    <row r="650" s="69" customFormat="1" x14ac:dyDescent="0.25"/>
    <row r="651" s="69" customFormat="1" x14ac:dyDescent="0.25"/>
    <row r="652" s="69" customFormat="1" x14ac:dyDescent="0.25"/>
    <row r="653" s="69" customFormat="1" x14ac:dyDescent="0.25"/>
    <row r="654" s="69" customFormat="1" x14ac:dyDescent="0.25"/>
    <row r="655" s="69" customFormat="1" x14ac:dyDescent="0.25"/>
    <row r="656" s="69" customFormat="1" x14ac:dyDescent="0.25"/>
    <row r="657" s="69" customFormat="1" x14ac:dyDescent="0.25"/>
    <row r="658" s="69" customFormat="1" x14ac:dyDescent="0.25"/>
    <row r="659" s="69" customFormat="1" x14ac:dyDescent="0.25"/>
    <row r="660" s="69" customFormat="1" x14ac:dyDescent="0.25"/>
    <row r="661" s="69" customFormat="1" x14ac:dyDescent="0.25"/>
    <row r="662" s="69" customFormat="1" x14ac:dyDescent="0.25"/>
    <row r="663" s="69" customFormat="1" x14ac:dyDescent="0.25"/>
    <row r="664" s="69" customFormat="1" x14ac:dyDescent="0.25"/>
    <row r="665" s="69" customFormat="1" x14ac:dyDescent="0.25"/>
    <row r="666" s="69" customFormat="1" x14ac:dyDescent="0.25"/>
    <row r="667" s="69" customFormat="1" x14ac:dyDescent="0.25"/>
    <row r="668" s="69" customFormat="1" x14ac:dyDescent="0.25"/>
    <row r="669" s="69" customFormat="1" x14ac:dyDescent="0.25"/>
    <row r="670" s="69" customFormat="1" x14ac:dyDescent="0.25"/>
    <row r="671" s="69" customFormat="1" x14ac:dyDescent="0.25"/>
    <row r="672" s="69" customFormat="1" x14ac:dyDescent="0.25"/>
    <row r="673" s="69" customFormat="1" x14ac:dyDescent="0.25"/>
    <row r="674" s="69" customFormat="1" x14ac:dyDescent="0.25"/>
    <row r="675" s="69" customFormat="1" x14ac:dyDescent="0.25"/>
    <row r="676" s="69" customFormat="1" x14ac:dyDescent="0.25"/>
    <row r="677" s="69" customFormat="1" x14ac:dyDescent="0.25"/>
    <row r="678" s="69" customFormat="1" x14ac:dyDescent="0.25"/>
    <row r="679" s="69" customFormat="1" x14ac:dyDescent="0.25"/>
    <row r="680" s="69" customFormat="1" x14ac:dyDescent="0.25"/>
    <row r="681" s="69" customFormat="1" x14ac:dyDescent="0.25"/>
    <row r="682" s="69" customFormat="1" x14ac:dyDescent="0.25"/>
    <row r="683" s="69" customFormat="1" x14ac:dyDescent="0.25"/>
    <row r="684" s="69" customFormat="1" x14ac:dyDescent="0.25"/>
    <row r="685" s="69" customFormat="1" x14ac:dyDescent="0.25"/>
    <row r="686" s="69" customFormat="1" x14ac:dyDescent="0.25"/>
    <row r="687" s="69" customFormat="1" x14ac:dyDescent="0.25"/>
    <row r="688" s="69" customFormat="1" x14ac:dyDescent="0.25"/>
    <row r="689" s="69" customFormat="1" x14ac:dyDescent="0.25"/>
    <row r="690" s="69" customFormat="1" x14ac:dyDescent="0.25"/>
    <row r="691" s="69" customFormat="1" x14ac:dyDescent="0.25"/>
    <row r="692" s="69" customFormat="1" x14ac:dyDescent="0.25"/>
    <row r="693" s="69" customFormat="1" x14ac:dyDescent="0.25"/>
    <row r="694" s="69" customFormat="1" x14ac:dyDescent="0.25"/>
    <row r="695" s="69" customFormat="1" x14ac:dyDescent="0.25"/>
    <row r="696" s="69" customFormat="1" x14ac:dyDescent="0.25"/>
    <row r="697" s="69" customFormat="1" x14ac:dyDescent="0.25"/>
    <row r="698" s="69" customFormat="1" x14ac:dyDescent="0.25"/>
    <row r="699" s="69" customFormat="1" x14ac:dyDescent="0.25"/>
    <row r="700" s="69" customFormat="1" x14ac:dyDescent="0.25"/>
    <row r="701" s="69" customFormat="1" x14ac:dyDescent="0.25"/>
    <row r="702" s="69" customFormat="1" x14ac:dyDescent="0.25"/>
    <row r="703" s="69" customFormat="1" x14ac:dyDescent="0.25"/>
    <row r="704" s="69" customFormat="1" x14ac:dyDescent="0.25"/>
    <row r="705" s="69" customFormat="1" x14ac:dyDescent="0.25"/>
    <row r="706" s="69" customFormat="1" x14ac:dyDescent="0.2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1A28-04E3-414E-829D-D705948F7C07}">
  <sheetPr>
    <tabColor theme="8"/>
  </sheetPr>
  <dimension ref="A1:D393"/>
  <sheetViews>
    <sheetView zoomScale="80" zoomScaleNormal="80" workbookViewId="0"/>
  </sheetViews>
  <sheetFormatPr defaultColWidth="9.140625" defaultRowHeight="15" x14ac:dyDescent="0.25"/>
  <cols>
    <col min="1" max="1" width="100.28515625" style="69" bestFit="1" customWidth="1"/>
    <col min="2" max="2" width="34.85546875" style="69" bestFit="1" customWidth="1"/>
    <col min="3" max="3" width="55.42578125" style="69" bestFit="1" customWidth="1"/>
    <col min="4" max="4" width="13.42578125" style="69" bestFit="1" customWidth="1"/>
    <col min="5" max="16384" width="9.140625" style="69"/>
  </cols>
  <sheetData>
    <row r="1" spans="1:4" x14ac:dyDescent="0.25">
      <c r="A1" s="8" t="s">
        <v>2455</v>
      </c>
      <c r="B1" s="8" t="s">
        <v>2011</v>
      </c>
      <c r="C1" s="70" t="s">
        <v>2485</v>
      </c>
      <c r="D1" s="142" t="s">
        <v>626</v>
      </c>
    </row>
    <row r="2" spans="1:4" x14ac:dyDescent="0.25">
      <c r="A2" s="102" t="s">
        <v>2133</v>
      </c>
      <c r="B2" s="72" t="s">
        <v>2319</v>
      </c>
      <c r="C2" s="93">
        <v>6.8977041642693244</v>
      </c>
      <c r="D2" s="139" t="s">
        <v>627</v>
      </c>
    </row>
    <row r="3" spans="1:4" x14ac:dyDescent="0.25">
      <c r="A3" s="102"/>
      <c r="B3" s="72" t="s">
        <v>2320</v>
      </c>
      <c r="C3" s="93">
        <v>6.8977041642693244</v>
      </c>
      <c r="D3" s="139"/>
    </row>
    <row r="4" spans="1:4" x14ac:dyDescent="0.25">
      <c r="A4" s="102"/>
      <c r="B4" s="72" t="s">
        <v>2321</v>
      </c>
      <c r="C4" s="93">
        <v>2.254883318394481</v>
      </c>
      <c r="D4" s="139"/>
    </row>
    <row r="5" spans="1:4" x14ac:dyDescent="0.25">
      <c r="A5" s="102"/>
      <c r="B5" s="72" t="s">
        <v>2322</v>
      </c>
      <c r="C5" s="93">
        <v>6.1096342196038798</v>
      </c>
      <c r="D5" s="139"/>
    </row>
    <row r="6" spans="1:4" x14ac:dyDescent="0.25">
      <c r="A6" s="102"/>
      <c r="B6" s="72" t="s">
        <v>2323</v>
      </c>
      <c r="C6" s="93">
        <v>3.795267417113994</v>
      </c>
      <c r="D6" s="139"/>
    </row>
    <row r="7" spans="1:4" x14ac:dyDescent="0.25">
      <c r="A7" s="102"/>
      <c r="B7" s="72" t="s">
        <v>2324</v>
      </c>
      <c r="C7" s="93">
        <v>3.795267417113994</v>
      </c>
      <c r="D7" s="139"/>
    </row>
    <row r="8" spans="1:4" x14ac:dyDescent="0.25">
      <c r="A8" s="102"/>
      <c r="B8" s="72" t="s">
        <v>2325</v>
      </c>
      <c r="C8" s="93">
        <v>1.550487439335982</v>
      </c>
      <c r="D8" s="139"/>
    </row>
    <row r="9" spans="1:4" x14ac:dyDescent="0.25">
      <c r="A9" s="102"/>
      <c r="B9" s="72" t="s">
        <v>2326</v>
      </c>
      <c r="C9" s="93">
        <v>3.4142396558456651</v>
      </c>
      <c r="D9" s="139"/>
    </row>
    <row r="10" spans="1:4" x14ac:dyDescent="0.25">
      <c r="A10" s="102" t="s">
        <v>2134</v>
      </c>
      <c r="B10" s="72" t="s">
        <v>2319</v>
      </c>
      <c r="C10" s="93">
        <v>1.644894197070627E-4</v>
      </c>
      <c r="D10" s="139" t="s">
        <v>23</v>
      </c>
    </row>
    <row r="11" spans="1:4" x14ac:dyDescent="0.25">
      <c r="A11" s="102"/>
      <c r="B11" s="72" t="s">
        <v>2320</v>
      </c>
      <c r="C11" s="93">
        <v>1.644894197070627E-4</v>
      </c>
      <c r="D11" s="139"/>
    </row>
    <row r="12" spans="1:4" x14ac:dyDescent="0.25">
      <c r="A12" s="102"/>
      <c r="B12" s="72" t="s">
        <v>2321</v>
      </c>
      <c r="C12" s="93">
        <v>1.2422394818637831E-4</v>
      </c>
      <c r="D12" s="139"/>
    </row>
    <row r="13" spans="1:4" x14ac:dyDescent="0.25">
      <c r="A13" s="102"/>
      <c r="B13" s="72" t="s">
        <v>2322</v>
      </c>
      <c r="C13" s="93">
        <v>1.4684132146401899E-4</v>
      </c>
      <c r="D13" s="139"/>
    </row>
    <row r="14" spans="1:4" x14ac:dyDescent="0.25">
      <c r="A14" s="102"/>
      <c r="B14" s="72" t="s">
        <v>2323</v>
      </c>
      <c r="C14" s="93">
        <v>7.9733534533156972E-5</v>
      </c>
      <c r="D14" s="139"/>
    </row>
    <row r="15" spans="1:4" x14ac:dyDescent="0.25">
      <c r="A15" s="102"/>
      <c r="B15" s="72" t="s">
        <v>2324</v>
      </c>
      <c r="C15" s="93">
        <v>7.9733534533156972E-5</v>
      </c>
      <c r="D15" s="139"/>
    </row>
    <row r="16" spans="1:4" x14ac:dyDescent="0.25">
      <c r="A16" s="102"/>
      <c r="B16" s="72" t="s">
        <v>2325</v>
      </c>
      <c r="C16" s="93">
        <v>6.0265386339213028E-5</v>
      </c>
      <c r="D16" s="139"/>
    </row>
    <row r="17" spans="1:4" x14ac:dyDescent="0.25">
      <c r="A17" s="102"/>
      <c r="B17" s="72" t="s">
        <v>2326</v>
      </c>
      <c r="C17" s="93">
        <v>7.1200769884906013E-5</v>
      </c>
      <c r="D17" s="139"/>
    </row>
    <row r="18" spans="1:4" x14ac:dyDescent="0.25">
      <c r="A18" s="102" t="s">
        <v>2135</v>
      </c>
      <c r="B18" s="72" t="s">
        <v>2319</v>
      </c>
      <c r="C18" s="93">
        <v>2.7039050467061899E-5</v>
      </c>
      <c r="D18" s="139" t="s">
        <v>23</v>
      </c>
    </row>
    <row r="19" spans="1:4" x14ac:dyDescent="0.25">
      <c r="A19" s="102"/>
      <c r="B19" s="72" t="s">
        <v>2320</v>
      </c>
      <c r="C19" s="93">
        <v>2.7039050467061899E-5</v>
      </c>
      <c r="D19" s="139"/>
    </row>
    <row r="20" spans="1:4" x14ac:dyDescent="0.25">
      <c r="A20" s="102"/>
      <c r="B20" s="72" t="s">
        <v>2321</v>
      </c>
      <c r="C20" s="93">
        <v>7.7821437844477741E-5</v>
      </c>
      <c r="D20" s="139"/>
    </row>
    <row r="21" spans="1:4" x14ac:dyDescent="0.25">
      <c r="A21" s="102"/>
      <c r="B21" s="72" t="s">
        <v>2322</v>
      </c>
      <c r="C21" s="93">
        <v>2.4213960277169441E-5</v>
      </c>
      <c r="D21" s="139"/>
    </row>
    <row r="22" spans="1:4" x14ac:dyDescent="0.25">
      <c r="A22" s="102"/>
      <c r="B22" s="72" t="s">
        <v>2323</v>
      </c>
      <c r="C22" s="93">
        <v>1.390827876463168E-5</v>
      </c>
      <c r="D22" s="139"/>
    </row>
    <row r="23" spans="1:4" x14ac:dyDescent="0.25">
      <c r="A23" s="102"/>
      <c r="B23" s="72" t="s">
        <v>2324</v>
      </c>
      <c r="C23" s="93">
        <v>1.390827876463168E-5</v>
      </c>
      <c r="D23" s="139"/>
    </row>
    <row r="24" spans="1:4" x14ac:dyDescent="0.25">
      <c r="A24" s="102"/>
      <c r="B24" s="72" t="s">
        <v>2325</v>
      </c>
      <c r="C24" s="93">
        <v>3.8461301634311383E-5</v>
      </c>
      <c r="D24" s="139"/>
    </row>
    <row r="25" spans="1:4" x14ac:dyDescent="0.25">
      <c r="A25" s="102"/>
      <c r="B25" s="72" t="s">
        <v>2326</v>
      </c>
      <c r="C25" s="93">
        <v>1.2542362201359289E-5</v>
      </c>
      <c r="D25" s="139"/>
    </row>
    <row r="26" spans="1:4" x14ac:dyDescent="0.25">
      <c r="A26" s="102" t="s">
        <v>2136</v>
      </c>
      <c r="B26" s="72" t="s">
        <v>2319</v>
      </c>
      <c r="C26" s="93">
        <v>1.315351283372169E-2</v>
      </c>
      <c r="D26" s="139" t="s">
        <v>23</v>
      </c>
    </row>
    <row r="27" spans="1:4" x14ac:dyDescent="0.25">
      <c r="A27" s="102"/>
      <c r="B27" s="72" t="s">
        <v>2320</v>
      </c>
      <c r="C27" s="93">
        <v>1.315351283372169E-2</v>
      </c>
      <c r="D27" s="139"/>
    </row>
    <row r="28" spans="1:4" x14ac:dyDescent="0.25">
      <c r="A28" s="102"/>
      <c r="B28" s="72" t="s">
        <v>2321</v>
      </c>
      <c r="C28" s="93">
        <v>2.136159318342489E-3</v>
      </c>
      <c r="D28" s="139"/>
    </row>
    <row r="29" spans="1:4" x14ac:dyDescent="0.25">
      <c r="A29" s="102"/>
      <c r="B29" s="72" t="s">
        <v>2322</v>
      </c>
      <c r="C29" s="93">
        <v>1.1459833189149751E-2</v>
      </c>
      <c r="D29" s="139"/>
    </row>
    <row r="30" spans="1:4" x14ac:dyDescent="0.25">
      <c r="A30" s="102"/>
      <c r="B30" s="72" t="s">
        <v>2323</v>
      </c>
      <c r="C30" s="93">
        <v>6.6958930615153038E-3</v>
      </c>
      <c r="D30" s="139"/>
    </row>
    <row r="31" spans="1:4" x14ac:dyDescent="0.25">
      <c r="A31" s="102"/>
      <c r="B31" s="72" t="s">
        <v>2324</v>
      </c>
      <c r="C31" s="93">
        <v>6.6958930615153038E-3</v>
      </c>
      <c r="D31" s="139"/>
    </row>
    <row r="32" spans="1:4" x14ac:dyDescent="0.25">
      <c r="A32" s="102"/>
      <c r="B32" s="72" t="s">
        <v>2325</v>
      </c>
      <c r="C32" s="93">
        <v>1.369059354072243E-3</v>
      </c>
      <c r="D32" s="139"/>
    </row>
    <row r="33" spans="1:4" x14ac:dyDescent="0.25">
      <c r="A33" s="102"/>
      <c r="B33" s="72" t="s">
        <v>2326</v>
      </c>
      <c r="C33" s="93">
        <v>5.877007672413258E-3</v>
      </c>
      <c r="D33" s="139"/>
    </row>
    <row r="34" spans="1:4" x14ac:dyDescent="0.25">
      <c r="A34" s="102" t="s">
        <v>2137</v>
      </c>
      <c r="B34" s="72" t="s">
        <v>2319</v>
      </c>
      <c r="C34" s="93">
        <v>0.10598962573964919</v>
      </c>
      <c r="D34" s="139" t="s">
        <v>23</v>
      </c>
    </row>
    <row r="35" spans="1:4" x14ac:dyDescent="0.25">
      <c r="A35" s="102"/>
      <c r="B35" s="72" t="s">
        <v>2320</v>
      </c>
      <c r="C35" s="93">
        <v>0.10598962573964919</v>
      </c>
      <c r="D35" s="139"/>
    </row>
    <row r="36" spans="1:4" x14ac:dyDescent="0.25">
      <c r="A36" s="102"/>
      <c r="B36" s="72" t="s">
        <v>2321</v>
      </c>
      <c r="C36" s="93">
        <v>2.2744178276481761E-3</v>
      </c>
      <c r="D36" s="139"/>
    </row>
    <row r="37" spans="1:4" x14ac:dyDescent="0.25">
      <c r="A37" s="102"/>
      <c r="B37" s="72" t="s">
        <v>2322</v>
      </c>
      <c r="C37" s="93">
        <v>9.0330517696831661E-2</v>
      </c>
      <c r="D37" s="139"/>
    </row>
    <row r="38" spans="1:4" x14ac:dyDescent="0.25">
      <c r="A38" s="102"/>
      <c r="B38" s="72" t="s">
        <v>2323</v>
      </c>
      <c r="C38" s="93">
        <v>5.1283799027849679E-2</v>
      </c>
      <c r="D38" s="139"/>
    </row>
    <row r="39" spans="1:4" x14ac:dyDescent="0.25">
      <c r="A39" s="102"/>
      <c r="B39" s="72" t="s">
        <v>2324</v>
      </c>
      <c r="C39" s="93">
        <v>5.1283799027849679E-2</v>
      </c>
      <c r="D39" s="139"/>
    </row>
    <row r="40" spans="1:4" x14ac:dyDescent="0.25">
      <c r="A40" s="102"/>
      <c r="B40" s="72" t="s">
        <v>2325</v>
      </c>
      <c r="C40" s="93">
        <v>1.1380299274109931E-3</v>
      </c>
      <c r="D40" s="139"/>
    </row>
    <row r="41" spans="1:4" x14ac:dyDescent="0.25">
      <c r="A41" s="102"/>
      <c r="B41" s="72" t="s">
        <v>2326</v>
      </c>
      <c r="C41" s="93">
        <v>4.3712700902103253E-2</v>
      </c>
      <c r="D41" s="139"/>
    </row>
    <row r="42" spans="1:4" x14ac:dyDescent="0.25">
      <c r="A42" s="102" t="s">
        <v>2138</v>
      </c>
      <c r="B42" s="72" t="s">
        <v>2319</v>
      </c>
      <c r="C42" s="93">
        <v>6.951249795178803E-2</v>
      </c>
      <c r="D42" s="139" t="s">
        <v>23</v>
      </c>
    </row>
    <row r="43" spans="1:4" x14ac:dyDescent="0.25">
      <c r="A43" s="102"/>
      <c r="B43" s="72" t="s">
        <v>2320</v>
      </c>
      <c r="C43" s="93">
        <v>6.951249795178803E-2</v>
      </c>
      <c r="D43" s="139"/>
    </row>
    <row r="44" spans="1:4" x14ac:dyDescent="0.25">
      <c r="A44" s="102"/>
      <c r="B44" s="72" t="s">
        <v>2321</v>
      </c>
      <c r="C44" s="93">
        <v>3.1346897747975369E-3</v>
      </c>
      <c r="D44" s="139"/>
    </row>
    <row r="45" spans="1:4" x14ac:dyDescent="0.25">
      <c r="A45" s="102"/>
      <c r="B45" s="72" t="s">
        <v>2322</v>
      </c>
      <c r="C45" s="93">
        <v>5.9321399060664068E-2</v>
      </c>
      <c r="D45" s="139"/>
    </row>
    <row r="46" spans="1:4" x14ac:dyDescent="0.25">
      <c r="A46" s="102"/>
      <c r="B46" s="72" t="s">
        <v>2323</v>
      </c>
      <c r="C46" s="93">
        <v>3.3425731092556192E-2</v>
      </c>
      <c r="D46" s="139"/>
    </row>
    <row r="47" spans="1:4" x14ac:dyDescent="0.25">
      <c r="A47" s="102"/>
      <c r="B47" s="72" t="s">
        <v>2324</v>
      </c>
      <c r="C47" s="93">
        <v>3.3425731092556192E-2</v>
      </c>
      <c r="D47" s="139"/>
    </row>
    <row r="48" spans="1:4" x14ac:dyDescent="0.25">
      <c r="A48" s="102"/>
      <c r="B48" s="72" t="s">
        <v>2325</v>
      </c>
      <c r="C48" s="93">
        <v>1.3324025513768341E-3</v>
      </c>
      <c r="D48" s="139"/>
    </row>
    <row r="49" spans="1:4" x14ac:dyDescent="0.25">
      <c r="A49" s="102"/>
      <c r="B49" s="72" t="s">
        <v>2326</v>
      </c>
      <c r="C49" s="93">
        <v>2.849838724238871E-2</v>
      </c>
      <c r="D49" s="139"/>
    </row>
    <row r="50" spans="1:4" x14ac:dyDescent="0.25">
      <c r="A50" s="102" t="s">
        <v>2139</v>
      </c>
      <c r="B50" s="72" t="s">
        <v>2319</v>
      </c>
      <c r="C50" s="93">
        <v>3.5039099444054832E-5</v>
      </c>
      <c r="D50" s="139" t="s">
        <v>23</v>
      </c>
    </row>
    <row r="51" spans="1:4" x14ac:dyDescent="0.25">
      <c r="A51" s="102"/>
      <c r="B51" s="72" t="s">
        <v>2320</v>
      </c>
      <c r="C51" s="93">
        <v>3.5039099444054832E-5</v>
      </c>
      <c r="D51" s="139"/>
    </row>
    <row r="52" spans="1:4" x14ac:dyDescent="0.25">
      <c r="A52" s="102"/>
      <c r="B52" s="72" t="s">
        <v>2321</v>
      </c>
      <c r="C52" s="93">
        <v>2.2588503229874839E-4</v>
      </c>
      <c r="D52" s="139"/>
    </row>
    <row r="53" spans="1:4" x14ac:dyDescent="0.25">
      <c r="A53" s="102"/>
      <c r="B53" s="72" t="s">
        <v>2322</v>
      </c>
      <c r="C53" s="93">
        <v>3.267022790438823E-5</v>
      </c>
      <c r="D53" s="139"/>
    </row>
    <row r="54" spans="1:4" x14ac:dyDescent="0.25">
      <c r="A54" s="102"/>
      <c r="B54" s="72" t="s">
        <v>2323</v>
      </c>
      <c r="C54" s="93">
        <v>1.6471283856475789E-5</v>
      </c>
      <c r="D54" s="139"/>
    </row>
    <row r="55" spans="1:4" x14ac:dyDescent="0.25">
      <c r="A55" s="102"/>
      <c r="B55" s="72" t="s">
        <v>2324</v>
      </c>
      <c r="C55" s="93">
        <v>1.6471283856475789E-5</v>
      </c>
      <c r="D55" s="139"/>
    </row>
    <row r="56" spans="1:4" x14ac:dyDescent="0.25">
      <c r="A56" s="102"/>
      <c r="B56" s="72" t="s">
        <v>2325</v>
      </c>
      <c r="C56" s="93">
        <v>1.087443099184711E-4</v>
      </c>
      <c r="D56" s="139"/>
    </row>
    <row r="57" spans="1:4" x14ac:dyDescent="0.25">
      <c r="A57" s="102"/>
      <c r="B57" s="72" t="s">
        <v>2326</v>
      </c>
      <c r="C57" s="93">
        <v>1.5325946661978201E-5</v>
      </c>
      <c r="D57" s="139"/>
    </row>
    <row r="58" spans="1:4" x14ac:dyDescent="0.25">
      <c r="A58" s="102" t="s">
        <v>2140</v>
      </c>
      <c r="B58" s="72" t="s">
        <v>2319</v>
      </c>
      <c r="C58" s="93">
        <v>5.0506852375366647</v>
      </c>
      <c r="D58" s="139" t="s">
        <v>23</v>
      </c>
    </row>
    <row r="59" spans="1:4" x14ac:dyDescent="0.25">
      <c r="A59" s="102"/>
      <c r="B59" s="72" t="s">
        <v>2320</v>
      </c>
      <c r="C59" s="93">
        <v>5.0506852375366647</v>
      </c>
      <c r="D59" s="139"/>
    </row>
    <row r="60" spans="1:4" x14ac:dyDescent="0.25">
      <c r="A60" s="102"/>
      <c r="B60" s="72" t="s">
        <v>2321</v>
      </c>
      <c r="C60" s="93">
        <v>0.65751445838308342</v>
      </c>
      <c r="D60" s="139"/>
    </row>
    <row r="61" spans="1:4" x14ac:dyDescent="0.25">
      <c r="A61" s="102"/>
      <c r="B61" s="72" t="s">
        <v>2322</v>
      </c>
      <c r="C61" s="93">
        <v>4.3286928080086327</v>
      </c>
      <c r="D61" s="139"/>
    </row>
    <row r="62" spans="1:4" x14ac:dyDescent="0.25">
      <c r="A62" s="102"/>
      <c r="B62" s="72" t="s">
        <v>2323</v>
      </c>
      <c r="C62" s="93">
        <v>2.4398736750725329</v>
      </c>
      <c r="D62" s="139"/>
    </row>
    <row r="63" spans="1:4" x14ac:dyDescent="0.25">
      <c r="A63" s="102"/>
      <c r="B63" s="72" t="s">
        <v>2324</v>
      </c>
      <c r="C63" s="93">
        <v>2.4398736750725329</v>
      </c>
      <c r="D63" s="139"/>
    </row>
    <row r="64" spans="1:4" x14ac:dyDescent="0.25">
      <c r="A64" s="102"/>
      <c r="B64" s="72" t="s">
        <v>2325</v>
      </c>
      <c r="C64" s="93">
        <v>0.31579821935781799</v>
      </c>
      <c r="D64" s="139"/>
    </row>
    <row r="65" spans="1:4" x14ac:dyDescent="0.25">
      <c r="A65" s="102"/>
      <c r="B65" s="72" t="s">
        <v>2326</v>
      </c>
      <c r="C65" s="93">
        <v>2.090794052206653</v>
      </c>
      <c r="D65" s="139"/>
    </row>
    <row r="66" spans="1:4" x14ac:dyDescent="0.25">
      <c r="A66" s="102" t="s">
        <v>2141</v>
      </c>
      <c r="B66" s="72" t="s">
        <v>2319</v>
      </c>
      <c r="C66" s="93">
        <v>1.400417464019144E-3</v>
      </c>
      <c r="D66" s="139" t="s">
        <v>23</v>
      </c>
    </row>
    <row r="67" spans="1:4" x14ac:dyDescent="0.25">
      <c r="A67" s="102"/>
      <c r="B67" s="72" t="s">
        <v>2320</v>
      </c>
      <c r="C67" s="93">
        <v>1.400417464019144E-3</v>
      </c>
      <c r="D67" s="139"/>
    </row>
    <row r="68" spans="1:4" x14ac:dyDescent="0.25">
      <c r="A68" s="102"/>
      <c r="B68" s="72" t="s">
        <v>2321</v>
      </c>
      <c r="C68" s="93">
        <v>-1.363313858230935E-2</v>
      </c>
      <c r="D68" s="139"/>
    </row>
    <row r="69" spans="1:4" x14ac:dyDescent="0.25">
      <c r="A69" s="102"/>
      <c r="B69" s="72" t="s">
        <v>2322</v>
      </c>
      <c r="C69" s="93">
        <v>1.4090296876319379E-3</v>
      </c>
      <c r="D69" s="139"/>
    </row>
    <row r="70" spans="1:4" x14ac:dyDescent="0.25">
      <c r="A70" s="102"/>
      <c r="B70" s="72" t="s">
        <v>2323</v>
      </c>
      <c r="C70" s="93">
        <v>4.9276703695280211E-4</v>
      </c>
      <c r="D70" s="139"/>
    </row>
    <row r="71" spans="1:4" x14ac:dyDescent="0.25">
      <c r="A71" s="102"/>
      <c r="B71" s="72" t="s">
        <v>2324</v>
      </c>
      <c r="C71" s="93">
        <v>4.9276703695280211E-4</v>
      </c>
      <c r="D71" s="139"/>
    </row>
    <row r="72" spans="1:4" x14ac:dyDescent="0.25">
      <c r="A72" s="102"/>
      <c r="B72" s="72" t="s">
        <v>2325</v>
      </c>
      <c r="C72" s="93">
        <v>-6.77587991882821E-3</v>
      </c>
      <c r="D72" s="139"/>
    </row>
    <row r="73" spans="1:4" x14ac:dyDescent="0.25">
      <c r="A73" s="102"/>
      <c r="B73" s="72" t="s">
        <v>2326</v>
      </c>
      <c r="C73" s="93">
        <v>4.969310027334395E-4</v>
      </c>
      <c r="D73" s="139"/>
    </row>
    <row r="74" spans="1:4" x14ac:dyDescent="0.25">
      <c r="A74" s="102" t="s">
        <v>2142</v>
      </c>
      <c r="B74" s="72" t="s">
        <v>2319</v>
      </c>
      <c r="C74" s="93">
        <v>2.5235755898509282E-6</v>
      </c>
      <c r="D74" s="139" t="s">
        <v>23</v>
      </c>
    </row>
    <row r="75" spans="1:4" x14ac:dyDescent="0.25">
      <c r="A75" s="102"/>
      <c r="B75" s="72" t="s">
        <v>2320</v>
      </c>
      <c r="C75" s="93">
        <v>2.5235755898509282E-6</v>
      </c>
      <c r="D75" s="139"/>
    </row>
    <row r="76" spans="1:4" x14ac:dyDescent="0.25">
      <c r="A76" s="102"/>
      <c r="B76" s="72" t="s">
        <v>2321</v>
      </c>
      <c r="C76" s="93">
        <v>2.5606113454641572E-6</v>
      </c>
      <c r="D76" s="139"/>
    </row>
    <row r="77" spans="1:4" x14ac:dyDescent="0.25">
      <c r="A77" s="102"/>
      <c r="B77" s="72" t="s">
        <v>2322</v>
      </c>
      <c r="C77" s="93">
        <v>2.4392530764693779E-6</v>
      </c>
      <c r="D77" s="139"/>
    </row>
    <row r="78" spans="1:4" x14ac:dyDescent="0.25">
      <c r="A78" s="102"/>
      <c r="B78" s="72" t="s">
        <v>2323</v>
      </c>
      <c r="C78" s="93">
        <v>1.0415946245679399E-6</v>
      </c>
      <c r="D78" s="139"/>
    </row>
    <row r="79" spans="1:4" x14ac:dyDescent="0.25">
      <c r="A79" s="102"/>
      <c r="B79" s="72" t="s">
        <v>2324</v>
      </c>
      <c r="C79" s="93">
        <v>1.0415946245679399E-6</v>
      </c>
      <c r="D79" s="139"/>
    </row>
    <row r="80" spans="1:4" x14ac:dyDescent="0.25">
      <c r="A80" s="102"/>
      <c r="B80" s="72" t="s">
        <v>2325</v>
      </c>
      <c r="C80" s="93">
        <v>1.0595012217471799E-6</v>
      </c>
      <c r="D80" s="139"/>
    </row>
    <row r="81" spans="1:4" x14ac:dyDescent="0.25">
      <c r="A81" s="102"/>
      <c r="B81" s="72" t="s">
        <v>2326</v>
      </c>
      <c r="C81" s="93">
        <v>1.0008251234395491E-6</v>
      </c>
      <c r="D81" s="139"/>
    </row>
    <row r="82" spans="1:4" x14ac:dyDescent="0.25">
      <c r="A82" s="102" t="s">
        <v>2143</v>
      </c>
      <c r="B82" s="72" t="s">
        <v>2319</v>
      </c>
      <c r="C82" s="93">
        <v>8.2586465226048515E-4</v>
      </c>
      <c r="D82" s="139" t="s">
        <v>23</v>
      </c>
    </row>
    <row r="83" spans="1:4" x14ac:dyDescent="0.25">
      <c r="A83" s="102"/>
      <c r="B83" s="72" t="s">
        <v>2320</v>
      </c>
      <c r="C83" s="93">
        <v>8.2586465226048515E-4</v>
      </c>
      <c r="D83" s="139"/>
    </row>
    <row r="84" spans="1:4" x14ac:dyDescent="0.25">
      <c r="A84" s="102"/>
      <c r="B84" s="72" t="s">
        <v>2321</v>
      </c>
      <c r="C84" s="93">
        <v>9.1133592725014666E-4</v>
      </c>
      <c r="D84" s="139"/>
    </row>
    <row r="85" spans="1:4" x14ac:dyDescent="0.25">
      <c r="A85" s="102"/>
      <c r="B85" s="72" t="s">
        <v>2322</v>
      </c>
      <c r="C85" s="93">
        <v>7.4213363073551424E-4</v>
      </c>
      <c r="D85" s="139"/>
    </row>
    <row r="86" spans="1:4" x14ac:dyDescent="0.25">
      <c r="A86" s="102"/>
      <c r="B86" s="72" t="s">
        <v>2323</v>
      </c>
      <c r="C86" s="93">
        <v>4.0560198392269951E-4</v>
      </c>
      <c r="D86" s="139"/>
    </row>
    <row r="87" spans="1:4" x14ac:dyDescent="0.25">
      <c r="A87" s="102"/>
      <c r="B87" s="72" t="s">
        <v>2324</v>
      </c>
      <c r="C87" s="93">
        <v>4.0560198392269951E-4</v>
      </c>
      <c r="D87" s="139"/>
    </row>
    <row r="88" spans="1:4" x14ac:dyDescent="0.25">
      <c r="A88" s="102"/>
      <c r="B88" s="72" t="s">
        <v>2325</v>
      </c>
      <c r="C88" s="93">
        <v>4.4692690537479862E-4</v>
      </c>
      <c r="D88" s="139"/>
    </row>
    <row r="89" spans="1:4" x14ac:dyDescent="0.25">
      <c r="A89" s="102"/>
      <c r="B89" s="72" t="s">
        <v>2326</v>
      </c>
      <c r="C89" s="93">
        <v>3.6511846606196669E-4</v>
      </c>
      <c r="D89" s="139"/>
    </row>
    <row r="90" spans="1:4" x14ac:dyDescent="0.25">
      <c r="A90" s="102" t="s">
        <v>2144</v>
      </c>
      <c r="B90" s="72" t="s">
        <v>2319</v>
      </c>
      <c r="C90" s="93">
        <v>2.2794763983353312E-3</v>
      </c>
      <c r="D90" s="139" t="s">
        <v>23</v>
      </c>
    </row>
    <row r="91" spans="1:4" x14ac:dyDescent="0.25">
      <c r="A91" s="102"/>
      <c r="B91" s="72" t="s">
        <v>2320</v>
      </c>
      <c r="C91" s="93">
        <v>2.2794763983353312E-3</v>
      </c>
      <c r="D91" s="139"/>
    </row>
    <row r="92" spans="1:4" x14ac:dyDescent="0.25">
      <c r="A92" s="102"/>
      <c r="B92" s="72" t="s">
        <v>2321</v>
      </c>
      <c r="C92" s="93">
        <v>3.8907672851649282E-4</v>
      </c>
      <c r="D92" s="139"/>
    </row>
    <row r="93" spans="1:4" x14ac:dyDescent="0.25">
      <c r="A93" s="102"/>
      <c r="B93" s="72" t="s">
        <v>2322</v>
      </c>
      <c r="C93" s="93">
        <v>1.9634821683742159E-3</v>
      </c>
      <c r="D93" s="139"/>
    </row>
    <row r="94" spans="1:4" x14ac:dyDescent="0.25">
      <c r="A94" s="102"/>
      <c r="B94" s="72" t="s">
        <v>2323</v>
      </c>
      <c r="C94" s="93">
        <v>1.118775208322666E-3</v>
      </c>
      <c r="D94" s="139"/>
    </row>
    <row r="95" spans="1:4" x14ac:dyDescent="0.25">
      <c r="A95" s="102"/>
      <c r="B95" s="72" t="s">
        <v>2324</v>
      </c>
      <c r="C95" s="93">
        <v>1.118775208322666E-3</v>
      </c>
      <c r="D95" s="139"/>
    </row>
    <row r="96" spans="1:4" x14ac:dyDescent="0.25">
      <c r="A96" s="102"/>
      <c r="B96" s="72" t="s">
        <v>2325</v>
      </c>
      <c r="C96" s="93">
        <v>2.0477669972678359E-4</v>
      </c>
      <c r="D96" s="139"/>
    </row>
    <row r="97" spans="1:4" x14ac:dyDescent="0.25">
      <c r="A97" s="102"/>
      <c r="B97" s="72" t="s">
        <v>2326</v>
      </c>
      <c r="C97" s="93">
        <v>9.6599362487209423E-4</v>
      </c>
      <c r="D97" s="139"/>
    </row>
    <row r="98" spans="1:4" x14ac:dyDescent="0.25">
      <c r="A98" s="102" t="s">
        <v>2145</v>
      </c>
      <c r="B98" s="72" t="s">
        <v>2319</v>
      </c>
      <c r="C98" s="93">
        <v>2.243034392507138E-3</v>
      </c>
      <c r="D98" s="139" t="s">
        <v>23</v>
      </c>
    </row>
    <row r="99" spans="1:4" x14ac:dyDescent="0.25">
      <c r="A99" s="102"/>
      <c r="B99" s="72" t="s">
        <v>2320</v>
      </c>
      <c r="C99" s="93">
        <v>2.243034392507138E-3</v>
      </c>
      <c r="D99" s="139"/>
    </row>
    <row r="100" spans="1:4" x14ac:dyDescent="0.25">
      <c r="A100" s="102"/>
      <c r="B100" s="72" t="s">
        <v>2321</v>
      </c>
      <c r="C100" s="93">
        <v>2.6842986750621258E-4</v>
      </c>
      <c r="D100" s="139"/>
    </row>
    <row r="101" spans="1:4" x14ac:dyDescent="0.25">
      <c r="A101" s="102"/>
      <c r="B101" s="72" t="s">
        <v>2322</v>
      </c>
      <c r="C101" s="93">
        <v>1.929142064842563E-3</v>
      </c>
      <c r="D101" s="139"/>
    </row>
    <row r="102" spans="1:4" x14ac:dyDescent="0.25">
      <c r="A102" s="102"/>
      <c r="B102" s="72" t="s">
        <v>2323</v>
      </c>
      <c r="C102" s="93">
        <v>1.0812742201922829E-3</v>
      </c>
      <c r="D102" s="139"/>
    </row>
    <row r="103" spans="1:4" x14ac:dyDescent="0.25">
      <c r="A103" s="102"/>
      <c r="B103" s="72" t="s">
        <v>2324</v>
      </c>
      <c r="C103" s="93">
        <v>1.0812742201922829E-3</v>
      </c>
      <c r="D103" s="139"/>
    </row>
    <row r="104" spans="1:4" x14ac:dyDescent="0.25">
      <c r="A104" s="102"/>
      <c r="B104" s="72" t="s">
        <v>2325</v>
      </c>
      <c r="C104" s="93">
        <v>1.265630976017422E-4</v>
      </c>
      <c r="D104" s="139"/>
    </row>
    <row r="105" spans="1:4" x14ac:dyDescent="0.25">
      <c r="A105" s="102"/>
      <c r="B105" s="72" t="s">
        <v>2326</v>
      </c>
      <c r="C105" s="93">
        <v>9.2950889568150922E-4</v>
      </c>
      <c r="D105" s="139"/>
    </row>
    <row r="106" spans="1:4" x14ac:dyDescent="0.25">
      <c r="A106" s="102" t="s">
        <v>2146</v>
      </c>
      <c r="B106" s="72" t="s">
        <v>2319</v>
      </c>
      <c r="C106" s="93">
        <v>0.21619360166451079</v>
      </c>
      <c r="D106" s="139" t="s">
        <v>23</v>
      </c>
    </row>
    <row r="107" spans="1:4" x14ac:dyDescent="0.25">
      <c r="A107" s="102"/>
      <c r="B107" s="72" t="s">
        <v>2320</v>
      </c>
      <c r="C107" s="93">
        <v>0.21619360166451079</v>
      </c>
      <c r="D107" s="139"/>
    </row>
    <row r="108" spans="1:4" x14ac:dyDescent="0.25">
      <c r="A108" s="102"/>
      <c r="B108" s="72" t="s">
        <v>2321</v>
      </c>
      <c r="C108" s="93">
        <v>4.0408189804324278E-2</v>
      </c>
      <c r="D108" s="139"/>
    </row>
    <row r="109" spans="1:4" x14ac:dyDescent="0.25">
      <c r="A109" s="102"/>
      <c r="B109" s="72" t="s">
        <v>2322</v>
      </c>
      <c r="C109" s="93">
        <v>0.1848302818471759</v>
      </c>
      <c r="D109" s="139"/>
    </row>
    <row r="110" spans="1:4" x14ac:dyDescent="0.25">
      <c r="A110" s="102"/>
      <c r="B110" s="72" t="s">
        <v>2323</v>
      </c>
      <c r="C110" s="93">
        <v>0.104884052088268</v>
      </c>
      <c r="D110" s="139"/>
    </row>
    <row r="111" spans="1:4" x14ac:dyDescent="0.25">
      <c r="A111" s="102"/>
      <c r="B111" s="72" t="s">
        <v>2324</v>
      </c>
      <c r="C111" s="93">
        <v>0.104884052088268</v>
      </c>
      <c r="D111" s="139"/>
    </row>
    <row r="112" spans="1:4" x14ac:dyDescent="0.25">
      <c r="A112" s="102"/>
      <c r="B112" s="72" t="s">
        <v>2325</v>
      </c>
      <c r="C112" s="93">
        <v>1.9892710395682519E-2</v>
      </c>
      <c r="D112" s="139"/>
    </row>
    <row r="113" spans="1:4" x14ac:dyDescent="0.25">
      <c r="A113" s="102"/>
      <c r="B113" s="72" t="s">
        <v>2326</v>
      </c>
      <c r="C113" s="93">
        <v>8.9720048414691944E-2</v>
      </c>
      <c r="D113" s="139"/>
    </row>
    <row r="114" spans="1:4" x14ac:dyDescent="0.25">
      <c r="A114" s="102" t="s">
        <v>2147</v>
      </c>
      <c r="B114" s="72" t="s">
        <v>2319</v>
      </c>
      <c r="C114" s="93">
        <v>1.1909838990477491E-2</v>
      </c>
      <c r="D114" s="139" t="s">
        <v>23</v>
      </c>
    </row>
    <row r="115" spans="1:4" x14ac:dyDescent="0.25">
      <c r="A115" s="102"/>
      <c r="B115" s="72" t="s">
        <v>2320</v>
      </c>
      <c r="C115" s="93">
        <v>1.1909838990477491E-2</v>
      </c>
      <c r="D115" s="139"/>
    </row>
    <row r="116" spans="1:4" x14ac:dyDescent="0.25">
      <c r="A116" s="102"/>
      <c r="B116" s="72" t="s">
        <v>2321</v>
      </c>
      <c r="C116" s="93">
        <v>2.565452507108669E-2</v>
      </c>
      <c r="D116" s="139"/>
    </row>
    <row r="117" spans="1:4" x14ac:dyDescent="0.25">
      <c r="A117" s="102"/>
      <c r="B117" s="72" t="s">
        <v>2322</v>
      </c>
      <c r="C117" s="93">
        <v>1.027721461589038E-2</v>
      </c>
      <c r="D117" s="139"/>
    </row>
    <row r="118" spans="1:4" x14ac:dyDescent="0.25">
      <c r="A118" s="102"/>
      <c r="B118" s="72" t="s">
        <v>2323</v>
      </c>
      <c r="C118" s="93">
        <v>5.8580081672172709E-3</v>
      </c>
      <c r="D118" s="139"/>
    </row>
    <row r="119" spans="1:4" x14ac:dyDescent="0.25">
      <c r="A119" s="102"/>
      <c r="B119" s="72" t="s">
        <v>2324</v>
      </c>
      <c r="C119" s="93">
        <v>5.8580081672172709E-3</v>
      </c>
      <c r="D119" s="139"/>
    </row>
    <row r="120" spans="1:4" x14ac:dyDescent="0.25">
      <c r="A120" s="102"/>
      <c r="B120" s="72" t="s">
        <v>2325</v>
      </c>
      <c r="C120" s="93">
        <v>1.250349312966405E-2</v>
      </c>
      <c r="D120" s="139"/>
    </row>
    <row r="121" spans="1:4" x14ac:dyDescent="0.25">
      <c r="A121" s="102"/>
      <c r="B121" s="72" t="s">
        <v>2326</v>
      </c>
      <c r="C121" s="93">
        <v>5.0686426868408871E-3</v>
      </c>
      <c r="D121" s="139"/>
    </row>
    <row r="122" spans="1:4" x14ac:dyDescent="0.25">
      <c r="A122" s="102" t="s">
        <v>2148</v>
      </c>
      <c r="B122" s="72" t="s">
        <v>2319</v>
      </c>
      <c r="C122" s="93">
        <v>1.560894523573144E-2</v>
      </c>
      <c r="D122" s="139" t="s">
        <v>23</v>
      </c>
    </row>
    <row r="123" spans="1:4" x14ac:dyDescent="0.25">
      <c r="A123" s="102"/>
      <c r="B123" s="72" t="s">
        <v>2320</v>
      </c>
      <c r="C123" s="93">
        <v>1.560894523573144E-2</v>
      </c>
      <c r="D123" s="139"/>
    </row>
    <row r="124" spans="1:4" x14ac:dyDescent="0.25">
      <c r="A124" s="102"/>
      <c r="B124" s="72" t="s">
        <v>2321</v>
      </c>
      <c r="C124" s="93">
        <v>7.190130879784185E-3</v>
      </c>
      <c r="D124" s="139"/>
    </row>
    <row r="125" spans="1:4" x14ac:dyDescent="0.25">
      <c r="A125" s="102"/>
      <c r="B125" s="72" t="s">
        <v>2322</v>
      </c>
      <c r="C125" s="93">
        <v>1.342258002077693E-2</v>
      </c>
      <c r="D125" s="139"/>
    </row>
    <row r="126" spans="1:4" x14ac:dyDescent="0.25">
      <c r="A126" s="102"/>
      <c r="B126" s="72" t="s">
        <v>2323</v>
      </c>
      <c r="C126" s="93">
        <v>7.612047949030012E-3</v>
      </c>
      <c r="D126" s="139"/>
    </row>
    <row r="127" spans="1:4" x14ac:dyDescent="0.25">
      <c r="A127" s="102"/>
      <c r="B127" s="72" t="s">
        <v>2324</v>
      </c>
      <c r="C127" s="93">
        <v>7.612047949030012E-3</v>
      </c>
      <c r="D127" s="139"/>
    </row>
    <row r="128" spans="1:4" x14ac:dyDescent="0.25">
      <c r="A128" s="102"/>
      <c r="B128" s="72" t="s">
        <v>2325</v>
      </c>
      <c r="C128" s="93">
        <v>3.541594547914674E-3</v>
      </c>
      <c r="D128" s="139"/>
    </row>
    <row r="129" spans="1:4" x14ac:dyDescent="0.25">
      <c r="A129" s="102"/>
      <c r="B129" s="72" t="s">
        <v>2326</v>
      </c>
      <c r="C129" s="93">
        <v>6.5549516229891566E-3</v>
      </c>
      <c r="D129" s="139"/>
    </row>
    <row r="130" spans="1:4" x14ac:dyDescent="0.25">
      <c r="A130" s="102" t="s">
        <v>2149</v>
      </c>
      <c r="B130" s="72" t="s">
        <v>2319</v>
      </c>
      <c r="C130" s="93">
        <v>5.3483754431029543E-3</v>
      </c>
      <c r="D130" s="139" t="s">
        <v>23</v>
      </c>
    </row>
    <row r="131" spans="1:4" x14ac:dyDescent="0.25">
      <c r="A131" s="102"/>
      <c r="B131" s="72" t="s">
        <v>2320</v>
      </c>
      <c r="C131" s="93">
        <v>5.3483754431029543E-3</v>
      </c>
      <c r="D131" s="139"/>
    </row>
    <row r="132" spans="1:4" x14ac:dyDescent="0.25">
      <c r="A132" s="102"/>
      <c r="B132" s="72" t="s">
        <v>2321</v>
      </c>
      <c r="C132" s="93">
        <v>1.5688425232728519E-3</v>
      </c>
      <c r="D132" s="139"/>
    </row>
    <row r="133" spans="1:4" x14ac:dyDescent="0.25">
      <c r="A133" s="102"/>
      <c r="B133" s="72" t="s">
        <v>2322</v>
      </c>
      <c r="C133" s="93">
        <v>4.6347578639522923E-3</v>
      </c>
      <c r="D133" s="139"/>
    </row>
    <row r="134" spans="1:4" x14ac:dyDescent="0.25">
      <c r="A134" s="102"/>
      <c r="B134" s="72" t="s">
        <v>2323</v>
      </c>
      <c r="C134" s="93">
        <v>2.6056514124376492E-3</v>
      </c>
      <c r="D134" s="139"/>
    </row>
    <row r="135" spans="1:4" x14ac:dyDescent="0.25">
      <c r="A135" s="102"/>
      <c r="B135" s="72" t="s">
        <v>2324</v>
      </c>
      <c r="C135" s="93">
        <v>2.6056514124376492E-3</v>
      </c>
      <c r="D135" s="139"/>
    </row>
    <row r="136" spans="1:4" x14ac:dyDescent="0.25">
      <c r="A136" s="102"/>
      <c r="B136" s="72" t="s">
        <v>2325</v>
      </c>
      <c r="C136" s="93">
        <v>7.7826670270332435E-4</v>
      </c>
      <c r="D136" s="139"/>
    </row>
    <row r="137" spans="1:4" x14ac:dyDescent="0.25">
      <c r="A137" s="102"/>
      <c r="B137" s="72" t="s">
        <v>2326</v>
      </c>
      <c r="C137" s="93">
        <v>2.2606209866155701E-3</v>
      </c>
      <c r="D137" s="139"/>
    </row>
    <row r="138" spans="1:4" x14ac:dyDescent="0.25">
      <c r="A138" s="102" t="s">
        <v>2150</v>
      </c>
      <c r="B138" s="72" t="s">
        <v>2319</v>
      </c>
      <c r="C138" s="93">
        <v>18.211902743097621</v>
      </c>
      <c r="D138" s="139" t="s">
        <v>23</v>
      </c>
    </row>
    <row r="139" spans="1:4" x14ac:dyDescent="0.25">
      <c r="A139" s="102"/>
      <c r="B139" s="72" t="s">
        <v>2320</v>
      </c>
      <c r="C139" s="93">
        <v>18.211902743097621</v>
      </c>
      <c r="D139" s="139"/>
    </row>
    <row r="140" spans="1:4" x14ac:dyDescent="0.25">
      <c r="A140" s="102"/>
      <c r="B140" s="72" t="s">
        <v>2321</v>
      </c>
      <c r="C140" s="93">
        <v>17.05519308385864</v>
      </c>
      <c r="D140" s="139"/>
    </row>
    <row r="141" spans="1:4" x14ac:dyDescent="0.25">
      <c r="A141" s="102"/>
      <c r="B141" s="72" t="s">
        <v>2322</v>
      </c>
      <c r="C141" s="93">
        <v>16.509890903670549</v>
      </c>
      <c r="D141" s="139"/>
    </row>
    <row r="142" spans="1:4" x14ac:dyDescent="0.25">
      <c r="A142" s="102"/>
      <c r="B142" s="72" t="s">
        <v>2323</v>
      </c>
      <c r="C142" s="93">
        <v>8.9941750762663411</v>
      </c>
      <c r="D142" s="139"/>
    </row>
    <row r="143" spans="1:4" x14ac:dyDescent="0.25">
      <c r="A143" s="102"/>
      <c r="B143" s="72" t="s">
        <v>2324</v>
      </c>
      <c r="C143" s="93">
        <v>8.9941750762663411</v>
      </c>
      <c r="D143" s="139"/>
    </row>
    <row r="144" spans="1:4" x14ac:dyDescent="0.25">
      <c r="A144" s="102"/>
      <c r="B144" s="72" t="s">
        <v>2325</v>
      </c>
      <c r="C144" s="93">
        <v>8.4349119107558526</v>
      </c>
      <c r="D144" s="139"/>
    </row>
    <row r="145" spans="1:4" x14ac:dyDescent="0.25">
      <c r="A145" s="102"/>
      <c r="B145" s="72" t="s">
        <v>2326</v>
      </c>
      <c r="C145" s="93">
        <v>8.1712611138459206</v>
      </c>
      <c r="D145" s="139"/>
    </row>
    <row r="146" spans="1:4" x14ac:dyDescent="0.25">
      <c r="A146" s="102" t="s">
        <v>2151</v>
      </c>
      <c r="B146" s="72" t="s">
        <v>2319</v>
      </c>
      <c r="C146" s="93">
        <v>0.67977481184889255</v>
      </c>
      <c r="D146" s="139" t="s">
        <v>23</v>
      </c>
    </row>
    <row r="147" spans="1:4" x14ac:dyDescent="0.25">
      <c r="A147" s="102"/>
      <c r="B147" s="72" t="s">
        <v>2320</v>
      </c>
      <c r="C147" s="93">
        <v>0.67977481184889255</v>
      </c>
      <c r="D147" s="139"/>
    </row>
    <row r="148" spans="1:4" x14ac:dyDescent="0.25">
      <c r="A148" s="102"/>
      <c r="B148" s="72" t="s">
        <v>2321</v>
      </c>
      <c r="C148" s="93">
        <v>0.45126229408303159</v>
      </c>
      <c r="D148" s="139"/>
    </row>
    <row r="149" spans="1:4" x14ac:dyDescent="0.25">
      <c r="A149" s="102"/>
      <c r="B149" s="72" t="s">
        <v>2322</v>
      </c>
      <c r="C149" s="93">
        <v>0.60458986968125805</v>
      </c>
      <c r="D149" s="139"/>
    </row>
    <row r="150" spans="1:4" x14ac:dyDescent="0.25">
      <c r="A150" s="102"/>
      <c r="B150" s="72" t="s">
        <v>2323</v>
      </c>
      <c r="C150" s="93">
        <v>0.33037276230784562</v>
      </c>
      <c r="D150" s="139"/>
    </row>
    <row r="151" spans="1:4" x14ac:dyDescent="0.25">
      <c r="A151" s="102"/>
      <c r="B151" s="72" t="s">
        <v>2324</v>
      </c>
      <c r="C151" s="93">
        <v>0.33037276230784562</v>
      </c>
      <c r="D151" s="139"/>
    </row>
    <row r="152" spans="1:4" x14ac:dyDescent="0.25">
      <c r="A152" s="102"/>
      <c r="B152" s="72" t="s">
        <v>2325</v>
      </c>
      <c r="C152" s="93">
        <v>0.21988813634856169</v>
      </c>
      <c r="D152" s="139"/>
    </row>
    <row r="153" spans="1:4" x14ac:dyDescent="0.25">
      <c r="A153" s="102"/>
      <c r="B153" s="72" t="s">
        <v>2326</v>
      </c>
      <c r="C153" s="93">
        <v>0.29402122982124052</v>
      </c>
      <c r="D153" s="139"/>
    </row>
    <row r="154" spans="1:4" x14ac:dyDescent="0.25">
      <c r="A154" s="102" t="s">
        <v>2152</v>
      </c>
      <c r="B154" s="72" t="s">
        <v>2319</v>
      </c>
      <c r="C154" s="93">
        <v>9.6295535163498777E-4</v>
      </c>
      <c r="D154" s="139" t="s">
        <v>628</v>
      </c>
    </row>
    <row r="155" spans="1:4" x14ac:dyDescent="0.25">
      <c r="A155" s="102"/>
      <c r="B155" s="72" t="s">
        <v>2320</v>
      </c>
      <c r="C155" s="93">
        <v>9.6295535163498777E-4</v>
      </c>
      <c r="D155" s="139"/>
    </row>
    <row r="156" spans="1:4" x14ac:dyDescent="0.25">
      <c r="A156" s="102"/>
      <c r="B156" s="72" t="s">
        <v>2321</v>
      </c>
      <c r="C156" s="93">
        <v>1.0570127973158019E-3</v>
      </c>
      <c r="D156" s="139"/>
    </row>
    <row r="157" spans="1:4" x14ac:dyDescent="0.25">
      <c r="A157" s="102"/>
      <c r="B157" s="72" t="s">
        <v>2322</v>
      </c>
      <c r="C157" s="93">
        <v>9.0129267688052411E-4</v>
      </c>
      <c r="D157" s="139"/>
    </row>
    <row r="158" spans="1:4" x14ac:dyDescent="0.25">
      <c r="A158" s="102"/>
      <c r="B158" s="72" t="s">
        <v>2323</v>
      </c>
      <c r="C158" s="93">
        <v>4.5621757196460938E-4</v>
      </c>
      <c r="D158" s="139"/>
    </row>
    <row r="159" spans="1:4" x14ac:dyDescent="0.25">
      <c r="A159" s="102"/>
      <c r="B159" s="72" t="s">
        <v>2324</v>
      </c>
      <c r="C159" s="93">
        <v>4.5621757196460938E-4</v>
      </c>
      <c r="D159" s="139"/>
    </row>
    <row r="160" spans="1:4" x14ac:dyDescent="0.25">
      <c r="A160" s="102"/>
      <c r="B160" s="72" t="s">
        <v>2325</v>
      </c>
      <c r="C160" s="93">
        <v>5.0169386274437962E-4</v>
      </c>
      <c r="D160" s="139"/>
    </row>
    <row r="161" spans="1:4" x14ac:dyDescent="0.25">
      <c r="A161" s="102"/>
      <c r="B161" s="72" t="s">
        <v>2326</v>
      </c>
      <c r="C161" s="93">
        <v>4.2640398615978372E-4</v>
      </c>
      <c r="D161" s="139"/>
    </row>
    <row r="162" spans="1:4" x14ac:dyDescent="0.25">
      <c r="A162" s="102" t="s">
        <v>2153</v>
      </c>
      <c r="B162" s="72" t="s">
        <v>2319</v>
      </c>
      <c r="C162" s="93">
        <v>1.1133471235189689E-3</v>
      </c>
      <c r="D162" s="139" t="s">
        <v>2486</v>
      </c>
    </row>
    <row r="163" spans="1:4" x14ac:dyDescent="0.25">
      <c r="A163" s="102"/>
      <c r="B163" s="72" t="s">
        <v>2320</v>
      </c>
      <c r="C163" s="93">
        <v>1.1133471235189689E-3</v>
      </c>
      <c r="D163" s="139"/>
    </row>
    <row r="164" spans="1:4" x14ac:dyDescent="0.25">
      <c r="A164" s="102"/>
      <c r="B164" s="72" t="s">
        <v>2321</v>
      </c>
      <c r="C164" s="93">
        <v>1.1143603815795299E-3</v>
      </c>
      <c r="D164" s="139"/>
    </row>
    <row r="165" spans="1:4" x14ac:dyDescent="0.25">
      <c r="A165" s="102"/>
      <c r="B165" s="72" t="s">
        <v>2322</v>
      </c>
      <c r="C165" s="93">
        <v>1.0513457242760499E-3</v>
      </c>
      <c r="D165" s="139"/>
    </row>
    <row r="166" spans="1:4" x14ac:dyDescent="0.25">
      <c r="A166" s="102"/>
      <c r="B166" s="72" t="s">
        <v>2323</v>
      </c>
      <c r="C166" s="93">
        <v>5.0655183616575973E-4</v>
      </c>
      <c r="D166" s="139"/>
    </row>
    <row r="167" spans="1:4" x14ac:dyDescent="0.25">
      <c r="A167" s="102"/>
      <c r="B167" s="72" t="s">
        <v>2324</v>
      </c>
      <c r="C167" s="93">
        <v>5.0655183616575973E-4</v>
      </c>
      <c r="D167" s="139"/>
    </row>
    <row r="168" spans="1:4" x14ac:dyDescent="0.25">
      <c r="A168" s="102"/>
      <c r="B168" s="72" t="s">
        <v>2325</v>
      </c>
      <c r="C168" s="93">
        <v>5.0704174122183289E-4</v>
      </c>
      <c r="D168" s="139"/>
    </row>
    <row r="169" spans="1:4" x14ac:dyDescent="0.25">
      <c r="A169" s="102"/>
      <c r="B169" s="72" t="s">
        <v>2326</v>
      </c>
      <c r="C169" s="93">
        <v>4.7657447881452282E-4</v>
      </c>
      <c r="D169" s="139"/>
    </row>
    <row r="170" spans="1:4" x14ac:dyDescent="0.25">
      <c r="A170" s="102" t="s">
        <v>2154</v>
      </c>
      <c r="B170" s="72" t="s">
        <v>2319</v>
      </c>
      <c r="C170" s="93">
        <v>3.4590585046891408E-2</v>
      </c>
      <c r="D170" s="139" t="s">
        <v>2470</v>
      </c>
    </row>
    <row r="171" spans="1:4" x14ac:dyDescent="0.25">
      <c r="A171" s="102"/>
      <c r="B171" s="72" t="s">
        <v>2320</v>
      </c>
      <c r="C171" s="93">
        <v>3.4590585046891408E-2</v>
      </c>
      <c r="D171" s="139"/>
    </row>
    <row r="172" spans="1:4" x14ac:dyDescent="0.25">
      <c r="A172" s="102"/>
      <c r="B172" s="72" t="s">
        <v>2321</v>
      </c>
      <c r="C172" s="93">
        <v>0.12638251573510451</v>
      </c>
      <c r="D172" s="139"/>
    </row>
    <row r="173" spans="1:4" x14ac:dyDescent="0.25">
      <c r="A173" s="102"/>
      <c r="B173" s="72" t="s">
        <v>2322</v>
      </c>
      <c r="C173" s="93">
        <v>3.1769814788795453E-2</v>
      </c>
      <c r="D173" s="139"/>
    </row>
    <row r="174" spans="1:4" x14ac:dyDescent="0.25">
      <c r="A174" s="102"/>
      <c r="B174" s="72" t="s">
        <v>2323</v>
      </c>
      <c r="C174" s="93">
        <v>1.6226413583213209E-2</v>
      </c>
      <c r="D174" s="139"/>
    </row>
    <row r="175" spans="1:4" x14ac:dyDescent="0.25">
      <c r="A175" s="102"/>
      <c r="B175" s="72" t="s">
        <v>2324</v>
      </c>
      <c r="C175" s="93">
        <v>1.6226413583213209E-2</v>
      </c>
      <c r="D175" s="139"/>
    </row>
    <row r="176" spans="1:4" x14ac:dyDescent="0.25">
      <c r="A176" s="102"/>
      <c r="B176" s="72" t="s">
        <v>2325</v>
      </c>
      <c r="C176" s="93">
        <v>6.0607339526871903E-2</v>
      </c>
      <c r="D176" s="139"/>
    </row>
    <row r="177" spans="1:4" x14ac:dyDescent="0.25">
      <c r="A177" s="102"/>
      <c r="B177" s="72" t="s">
        <v>2326</v>
      </c>
      <c r="C177" s="93">
        <v>1.486258568472062E-2</v>
      </c>
      <c r="D177" s="139"/>
    </row>
    <row r="178" spans="1:4" x14ac:dyDescent="0.25">
      <c r="A178" s="102" t="s">
        <v>2155</v>
      </c>
      <c r="B178" s="72" t="s">
        <v>2319</v>
      </c>
      <c r="C178" s="93">
        <v>1.583977745564884E-3</v>
      </c>
      <c r="D178" s="139" t="s">
        <v>2470</v>
      </c>
    </row>
    <row r="179" spans="1:4" x14ac:dyDescent="0.25">
      <c r="A179" s="102"/>
      <c r="B179" s="72" t="s">
        <v>2320</v>
      </c>
      <c r="C179" s="93">
        <v>1.583977745564884E-3</v>
      </c>
      <c r="D179" s="139"/>
    </row>
    <row r="180" spans="1:4" x14ac:dyDescent="0.25">
      <c r="A180" s="102"/>
      <c r="B180" s="72" t="s">
        <v>2321</v>
      </c>
      <c r="C180" s="93">
        <v>1.21117322314559E-3</v>
      </c>
      <c r="D180" s="139"/>
    </row>
    <row r="181" spans="1:4" x14ac:dyDescent="0.25">
      <c r="A181" s="102"/>
      <c r="B181" s="72" t="s">
        <v>2322</v>
      </c>
      <c r="C181" s="93">
        <v>1.4153917862739841E-3</v>
      </c>
      <c r="D181" s="139"/>
    </row>
    <row r="182" spans="1:4" x14ac:dyDescent="0.25">
      <c r="A182" s="102"/>
      <c r="B182" s="72" t="s">
        <v>2323</v>
      </c>
      <c r="C182" s="93">
        <v>7.6970894506688079E-4</v>
      </c>
      <c r="D182" s="139"/>
    </row>
    <row r="183" spans="1:4" x14ac:dyDescent="0.25">
      <c r="A183" s="102"/>
      <c r="B183" s="72" t="s">
        <v>2324</v>
      </c>
      <c r="C183" s="93">
        <v>7.6970894506688079E-4</v>
      </c>
      <c r="D183" s="139"/>
    </row>
    <row r="184" spans="1:4" x14ac:dyDescent="0.25">
      <c r="A184" s="102"/>
      <c r="B184" s="72" t="s">
        <v>2325</v>
      </c>
      <c r="C184" s="93">
        <v>5.8945987767168096E-4</v>
      </c>
      <c r="D184" s="139"/>
    </row>
    <row r="185" spans="1:4" x14ac:dyDescent="0.25">
      <c r="A185" s="102"/>
      <c r="B185" s="72" t="s">
        <v>2326</v>
      </c>
      <c r="C185" s="93">
        <v>6.8819850162882268E-4</v>
      </c>
      <c r="D185" s="139"/>
    </row>
    <row r="186" spans="1:4" x14ac:dyDescent="0.25">
      <c r="A186" s="102" t="s">
        <v>2156</v>
      </c>
      <c r="B186" s="72" t="s">
        <v>2319</v>
      </c>
      <c r="C186" s="93">
        <v>1.3313234632741439E-4</v>
      </c>
      <c r="D186" s="139" t="s">
        <v>2470</v>
      </c>
    </row>
    <row r="187" spans="1:4" x14ac:dyDescent="0.25">
      <c r="A187" s="102"/>
      <c r="B187" s="72" t="s">
        <v>2320</v>
      </c>
      <c r="C187" s="93">
        <v>1.3313234632741439E-4</v>
      </c>
      <c r="D187" s="139"/>
    </row>
    <row r="188" spans="1:4" x14ac:dyDescent="0.25">
      <c r="A188" s="102"/>
      <c r="B188" s="72" t="s">
        <v>2321</v>
      </c>
      <c r="C188" s="93">
        <v>9.1441125338080193E-6</v>
      </c>
      <c r="D188" s="139"/>
    </row>
    <row r="189" spans="1:4" x14ac:dyDescent="0.25">
      <c r="A189" s="102"/>
      <c r="B189" s="72" t="s">
        <v>2322</v>
      </c>
      <c r="C189" s="93">
        <v>1.142068387484913E-4</v>
      </c>
      <c r="D189" s="139"/>
    </row>
    <row r="190" spans="1:4" x14ac:dyDescent="0.25">
      <c r="A190" s="102"/>
      <c r="B190" s="72" t="s">
        <v>2323</v>
      </c>
      <c r="C190" s="93">
        <v>6.5255600081107795E-5</v>
      </c>
      <c r="D190" s="139"/>
    </row>
    <row r="191" spans="1:4" x14ac:dyDescent="0.25">
      <c r="A191" s="102"/>
      <c r="B191" s="72" t="s">
        <v>2324</v>
      </c>
      <c r="C191" s="93">
        <v>6.5255600081107795E-5</v>
      </c>
      <c r="D191" s="139"/>
    </row>
    <row r="192" spans="1:4" x14ac:dyDescent="0.25">
      <c r="A192" s="102"/>
      <c r="B192" s="72" t="s">
        <v>2325</v>
      </c>
      <c r="C192" s="93">
        <v>5.3079273322788052E-6</v>
      </c>
      <c r="D192" s="139"/>
    </row>
    <row r="193" spans="1:4" x14ac:dyDescent="0.25">
      <c r="A193" s="102"/>
      <c r="B193" s="72" t="s">
        <v>2326</v>
      </c>
      <c r="C193" s="93">
        <v>5.6105214595051519E-5</v>
      </c>
      <c r="D193" s="139"/>
    </row>
    <row r="194" spans="1:4" x14ac:dyDescent="0.25">
      <c r="A194" s="102" t="s">
        <v>2157</v>
      </c>
      <c r="B194" s="72" t="s">
        <v>2319</v>
      </c>
      <c r="C194" s="93">
        <v>2.0763024751539569E-3</v>
      </c>
      <c r="D194" s="139" t="s">
        <v>628</v>
      </c>
    </row>
    <row r="195" spans="1:4" x14ac:dyDescent="0.25">
      <c r="A195" s="102"/>
      <c r="B195" s="72" t="s">
        <v>2320</v>
      </c>
      <c r="C195" s="93">
        <v>2.0763024751539569E-3</v>
      </c>
      <c r="D195" s="139"/>
    </row>
    <row r="196" spans="1:4" x14ac:dyDescent="0.25">
      <c r="A196" s="102"/>
      <c r="B196" s="72" t="s">
        <v>2321</v>
      </c>
      <c r="C196" s="93">
        <v>2.171373178895332E-3</v>
      </c>
      <c r="D196" s="139"/>
    </row>
    <row r="197" spans="1:4" x14ac:dyDescent="0.25">
      <c r="A197" s="102"/>
      <c r="B197" s="72" t="s">
        <v>2322</v>
      </c>
      <c r="C197" s="93">
        <v>1.952638401156575E-3</v>
      </c>
      <c r="D197" s="139"/>
    </row>
    <row r="198" spans="1:4" x14ac:dyDescent="0.25">
      <c r="A198" s="102"/>
      <c r="B198" s="72" t="s">
        <v>2323</v>
      </c>
      <c r="C198" s="93">
        <v>9.6276940813036917E-4</v>
      </c>
      <c r="D198" s="139"/>
    </row>
    <row r="199" spans="1:4" x14ac:dyDescent="0.25">
      <c r="A199" s="102"/>
      <c r="B199" s="72" t="s">
        <v>2324</v>
      </c>
      <c r="C199" s="93">
        <v>9.6276940813036917E-4</v>
      </c>
      <c r="D199" s="139"/>
    </row>
    <row r="200" spans="1:4" x14ac:dyDescent="0.25">
      <c r="A200" s="102"/>
      <c r="B200" s="72" t="s">
        <v>2325</v>
      </c>
      <c r="C200" s="93">
        <v>1.0087356039662129E-3</v>
      </c>
      <c r="D200" s="139"/>
    </row>
    <row r="201" spans="1:4" x14ac:dyDescent="0.25">
      <c r="A201" s="102"/>
      <c r="B201" s="72" t="s">
        <v>2326</v>
      </c>
      <c r="C201" s="93">
        <v>9.0297846497430648E-4</v>
      </c>
      <c r="D201" s="139"/>
    </row>
    <row r="202" spans="1:4" x14ac:dyDescent="0.25">
      <c r="A202" s="102" t="s">
        <v>2158</v>
      </c>
      <c r="B202" s="72" t="s">
        <v>2319</v>
      </c>
      <c r="C202" s="93">
        <v>3.6307695138783708E-2</v>
      </c>
      <c r="D202" s="139" t="s">
        <v>2486</v>
      </c>
    </row>
    <row r="203" spans="1:4" x14ac:dyDescent="0.25">
      <c r="A203" s="102"/>
      <c r="B203" s="72" t="s">
        <v>2320</v>
      </c>
      <c r="C203" s="93">
        <v>3.6307695138783708E-2</v>
      </c>
      <c r="D203" s="139"/>
    </row>
    <row r="204" spans="1:4" x14ac:dyDescent="0.25">
      <c r="A204" s="102"/>
      <c r="B204" s="72" t="s">
        <v>2321</v>
      </c>
      <c r="C204" s="93">
        <v>0.12760283307078391</v>
      </c>
      <c r="D204" s="139"/>
    </row>
    <row r="205" spans="1:4" x14ac:dyDescent="0.25">
      <c r="A205" s="102"/>
      <c r="B205" s="72" t="s">
        <v>2322</v>
      </c>
      <c r="C205" s="93">
        <v>3.3299413413817917E-2</v>
      </c>
      <c r="D205" s="139"/>
    </row>
    <row r="206" spans="1:4" x14ac:dyDescent="0.25">
      <c r="A206" s="102"/>
      <c r="B206" s="72" t="s">
        <v>2323</v>
      </c>
      <c r="C206" s="93">
        <v>1.7061378128361199E-2</v>
      </c>
      <c r="D206" s="139"/>
    </row>
    <row r="207" spans="1:4" x14ac:dyDescent="0.25">
      <c r="A207" s="102"/>
      <c r="B207" s="72" t="s">
        <v>2324</v>
      </c>
      <c r="C207" s="93">
        <v>1.7061378128361199E-2</v>
      </c>
      <c r="D207" s="139"/>
    </row>
    <row r="208" spans="1:4" x14ac:dyDescent="0.25">
      <c r="A208" s="102"/>
      <c r="B208" s="72" t="s">
        <v>2325</v>
      </c>
      <c r="C208" s="93">
        <v>6.1202107331875859E-2</v>
      </c>
      <c r="D208" s="139"/>
    </row>
    <row r="209" spans="1:4" x14ac:dyDescent="0.25">
      <c r="A209" s="102"/>
      <c r="B209" s="72" t="s">
        <v>2326</v>
      </c>
      <c r="C209" s="93">
        <v>1.56068894009445E-2</v>
      </c>
      <c r="D209" s="139"/>
    </row>
    <row r="210" spans="1:4" x14ac:dyDescent="0.25">
      <c r="A210" s="102" t="s">
        <v>2159</v>
      </c>
      <c r="B210" s="72" t="s">
        <v>2319</v>
      </c>
      <c r="C210" s="93">
        <v>2.8496599715591781E-2</v>
      </c>
      <c r="D210" s="139" t="s">
        <v>2487</v>
      </c>
    </row>
    <row r="211" spans="1:4" x14ac:dyDescent="0.25">
      <c r="A211" s="102"/>
      <c r="B211" s="72" t="s">
        <v>2320</v>
      </c>
      <c r="C211" s="93">
        <v>2.8496599715591781E-2</v>
      </c>
      <c r="D211" s="139"/>
    </row>
    <row r="212" spans="1:4" x14ac:dyDescent="0.25">
      <c r="A212" s="102"/>
      <c r="B212" s="72" t="s">
        <v>2321</v>
      </c>
      <c r="C212" s="93">
        <v>2.4923530782439259E-2</v>
      </c>
      <c r="D212" s="139"/>
    </row>
    <row r="213" spans="1:4" x14ac:dyDescent="0.25">
      <c r="A213" s="102"/>
      <c r="B213" s="72" t="s">
        <v>2322</v>
      </c>
      <c r="C213" s="93">
        <v>2.6264927884054511E-2</v>
      </c>
      <c r="D213" s="139"/>
    </row>
    <row r="214" spans="1:4" x14ac:dyDescent="0.25">
      <c r="A214" s="102"/>
      <c r="B214" s="72" t="s">
        <v>2323</v>
      </c>
      <c r="C214" s="93">
        <v>1.3884623895165701E-2</v>
      </c>
      <c r="D214" s="139"/>
    </row>
    <row r="215" spans="1:4" x14ac:dyDescent="0.25">
      <c r="A215" s="102"/>
      <c r="B215" s="72" t="s">
        <v>2324</v>
      </c>
      <c r="C215" s="93">
        <v>1.3884623895165701E-2</v>
      </c>
      <c r="D215" s="139"/>
    </row>
    <row r="216" spans="1:4" x14ac:dyDescent="0.25">
      <c r="A216" s="102"/>
      <c r="B216" s="72" t="s">
        <v>2325</v>
      </c>
      <c r="C216" s="93">
        <v>1.215706346011515E-2</v>
      </c>
      <c r="D216" s="139"/>
    </row>
    <row r="217" spans="1:4" x14ac:dyDescent="0.25">
      <c r="A217" s="102"/>
      <c r="B217" s="72" t="s">
        <v>2326</v>
      </c>
      <c r="C217" s="93">
        <v>1.280562205324515E-2</v>
      </c>
      <c r="D217" s="139"/>
    </row>
    <row r="218" spans="1:4" x14ac:dyDescent="0.25">
      <c r="A218" s="102" t="s">
        <v>2160</v>
      </c>
      <c r="B218" s="72" t="s">
        <v>2319</v>
      </c>
      <c r="C218" s="93">
        <v>2.3703541201572181E-2</v>
      </c>
      <c r="D218" s="139" t="s">
        <v>2488</v>
      </c>
    </row>
    <row r="219" spans="1:4" x14ac:dyDescent="0.25">
      <c r="A219" s="102"/>
      <c r="B219" s="72" t="s">
        <v>2320</v>
      </c>
      <c r="C219" s="93">
        <v>2.3703541201572181E-2</v>
      </c>
      <c r="D219" s="139"/>
    </row>
    <row r="220" spans="1:4" x14ac:dyDescent="0.25">
      <c r="A220" s="102"/>
      <c r="B220" s="72" t="s">
        <v>2321</v>
      </c>
      <c r="C220" s="93">
        <v>2.1981928680241201E-2</v>
      </c>
      <c r="D220" s="139"/>
    </row>
    <row r="221" spans="1:4" x14ac:dyDescent="0.25">
      <c r="A221" s="102"/>
      <c r="B221" s="72" t="s">
        <v>2322</v>
      </c>
      <c r="C221" s="93">
        <v>2.1915982401332971E-2</v>
      </c>
      <c r="D221" s="139"/>
    </row>
    <row r="222" spans="1:4" x14ac:dyDescent="0.25">
      <c r="A222" s="102"/>
      <c r="B222" s="72" t="s">
        <v>2323</v>
      </c>
      <c r="C222" s="93">
        <v>1.1615089304892421E-2</v>
      </c>
      <c r="D222" s="139"/>
    </row>
    <row r="223" spans="1:4" x14ac:dyDescent="0.25">
      <c r="A223" s="102"/>
      <c r="B223" s="72" t="s">
        <v>2324</v>
      </c>
      <c r="C223" s="93">
        <v>1.1615089304892421E-2</v>
      </c>
      <c r="D223" s="139"/>
    </row>
    <row r="224" spans="1:4" x14ac:dyDescent="0.25">
      <c r="A224" s="102"/>
      <c r="B224" s="72" t="s">
        <v>2325</v>
      </c>
      <c r="C224" s="93">
        <v>1.078269851367555E-2</v>
      </c>
      <c r="D224" s="139"/>
    </row>
    <row r="225" spans="1:4" x14ac:dyDescent="0.25">
      <c r="A225" s="102"/>
      <c r="B225" s="72" t="s">
        <v>2326</v>
      </c>
      <c r="C225" s="93">
        <v>1.075081382731429E-2</v>
      </c>
      <c r="D225" s="139"/>
    </row>
    <row r="226" spans="1:4" x14ac:dyDescent="0.25">
      <c r="A226" s="102" t="s">
        <v>2161</v>
      </c>
      <c r="B226" s="72" t="s">
        <v>2319</v>
      </c>
      <c r="C226" s="93">
        <v>2.7167560388656371E-3</v>
      </c>
      <c r="D226" s="139" t="s">
        <v>2489</v>
      </c>
    </row>
    <row r="227" spans="1:4" x14ac:dyDescent="0.25">
      <c r="A227" s="102"/>
      <c r="B227" s="72" t="s">
        <v>2320</v>
      </c>
      <c r="C227" s="93">
        <v>2.7167560388656371E-3</v>
      </c>
      <c r="D227" s="139"/>
    </row>
    <row r="228" spans="1:4" x14ac:dyDescent="0.25">
      <c r="A228" s="102"/>
      <c r="B228" s="72" t="s">
        <v>2321</v>
      </c>
      <c r="C228" s="93">
        <v>7.7022892330272635E-4</v>
      </c>
      <c r="D228" s="139"/>
    </row>
    <row r="229" spans="1:4" x14ac:dyDescent="0.25">
      <c r="A229" s="102"/>
      <c r="B229" s="72" t="s">
        <v>2322</v>
      </c>
      <c r="C229" s="93">
        <v>2.3963070815649621E-3</v>
      </c>
      <c r="D229" s="139"/>
    </row>
    <row r="230" spans="1:4" x14ac:dyDescent="0.25">
      <c r="A230" s="102"/>
      <c r="B230" s="72" t="s">
        <v>2323</v>
      </c>
      <c r="C230" s="93">
        <v>1.306765182142907E-3</v>
      </c>
      <c r="D230" s="139"/>
    </row>
    <row r="231" spans="1:4" x14ac:dyDescent="0.25">
      <c r="A231" s="102"/>
      <c r="B231" s="72" t="s">
        <v>2324</v>
      </c>
      <c r="C231" s="93">
        <v>1.306765182142907E-3</v>
      </c>
      <c r="D231" s="139"/>
    </row>
    <row r="232" spans="1:4" x14ac:dyDescent="0.25">
      <c r="A232" s="102"/>
      <c r="B232" s="72" t="s">
        <v>2325</v>
      </c>
      <c r="C232" s="93">
        <v>3.6562934247338089E-4</v>
      </c>
      <c r="D232" s="139"/>
    </row>
    <row r="233" spans="1:4" x14ac:dyDescent="0.25">
      <c r="A233" s="102"/>
      <c r="B233" s="72" t="s">
        <v>2326</v>
      </c>
      <c r="C233" s="93">
        <v>1.151829760956555E-3</v>
      </c>
      <c r="D233" s="139"/>
    </row>
    <row r="234" spans="1:4" x14ac:dyDescent="0.25">
      <c r="A234" s="102" t="s">
        <v>2162</v>
      </c>
      <c r="B234" s="72" t="s">
        <v>2319</v>
      </c>
      <c r="C234" s="93">
        <v>2.8582507536112952E-5</v>
      </c>
      <c r="D234" s="139" t="s">
        <v>23</v>
      </c>
    </row>
    <row r="235" spans="1:4" x14ac:dyDescent="0.25">
      <c r="A235" s="102"/>
      <c r="B235" s="72" t="s">
        <v>2320</v>
      </c>
      <c r="C235" s="93">
        <v>2.8582507536112952E-5</v>
      </c>
      <c r="D235" s="139"/>
    </row>
    <row r="236" spans="1:4" x14ac:dyDescent="0.25">
      <c r="A236" s="102"/>
      <c r="B236" s="72" t="s">
        <v>2321</v>
      </c>
      <c r="C236" s="93">
        <v>4.0668316743687293E-5</v>
      </c>
      <c r="D236" s="139"/>
    </row>
    <row r="237" spans="1:4" x14ac:dyDescent="0.25">
      <c r="A237" s="102"/>
      <c r="B237" s="72" t="s">
        <v>2322</v>
      </c>
      <c r="C237" s="93">
        <v>2.7409185464285651E-5</v>
      </c>
      <c r="D237" s="139"/>
    </row>
    <row r="238" spans="1:4" x14ac:dyDescent="0.25">
      <c r="A238" s="102"/>
      <c r="B238" s="72" t="s">
        <v>2323</v>
      </c>
      <c r="C238" s="93">
        <v>1.315205835383466E-5</v>
      </c>
      <c r="D238" s="139"/>
    </row>
    <row r="239" spans="1:4" x14ac:dyDescent="0.25">
      <c r="A239" s="102"/>
      <c r="B239" s="72" t="s">
        <v>2324</v>
      </c>
      <c r="C239" s="93">
        <v>1.315205835383466E-5</v>
      </c>
      <c r="D239" s="139"/>
    </row>
    <row r="240" spans="1:4" x14ac:dyDescent="0.25">
      <c r="A240" s="102"/>
      <c r="B240" s="72" t="s">
        <v>2325</v>
      </c>
      <c r="C240" s="93">
        <v>1.8995484888053178E-5</v>
      </c>
      <c r="D240" s="139"/>
    </row>
    <row r="241" spans="1:4" x14ac:dyDescent="0.25">
      <c r="A241" s="102"/>
      <c r="B241" s="72" t="s">
        <v>2326</v>
      </c>
      <c r="C241" s="93">
        <v>1.2584763172358259E-5</v>
      </c>
      <c r="D241" s="139"/>
    </row>
    <row r="242" spans="1:4" x14ac:dyDescent="0.25">
      <c r="A242" s="102" t="s">
        <v>2163</v>
      </c>
      <c r="B242" s="72" t="s">
        <v>2319</v>
      </c>
      <c r="C242" s="93">
        <v>0.57631564615832254</v>
      </c>
      <c r="D242" s="139" t="s">
        <v>23</v>
      </c>
    </row>
    <row r="243" spans="1:4" x14ac:dyDescent="0.25">
      <c r="A243" s="102"/>
      <c r="B243" s="72" t="s">
        <v>2320</v>
      </c>
      <c r="C243" s="93">
        <v>0.57631564615832254</v>
      </c>
      <c r="D243" s="139"/>
    </row>
    <row r="244" spans="1:4" x14ac:dyDescent="0.25">
      <c r="A244" s="102"/>
      <c r="B244" s="72" t="s">
        <v>2321</v>
      </c>
      <c r="C244" s="93">
        <v>0.82048272549905765</v>
      </c>
      <c r="D244" s="139"/>
    </row>
    <row r="245" spans="1:4" x14ac:dyDescent="0.25">
      <c r="A245" s="102"/>
      <c r="B245" s="72" t="s">
        <v>2322</v>
      </c>
      <c r="C245" s="93">
        <v>0.55245608394096379</v>
      </c>
      <c r="D245" s="139"/>
    </row>
    <row r="246" spans="1:4" x14ac:dyDescent="0.25">
      <c r="A246" s="102"/>
      <c r="B246" s="72" t="s">
        <v>2323</v>
      </c>
      <c r="C246" s="93">
        <v>0.26545296368975418</v>
      </c>
      <c r="D246" s="139"/>
    </row>
    <row r="247" spans="1:4" x14ac:dyDescent="0.25">
      <c r="A247" s="102"/>
      <c r="B247" s="72" t="s">
        <v>2324</v>
      </c>
      <c r="C247" s="93">
        <v>0.26545296368975418</v>
      </c>
      <c r="D247" s="139"/>
    </row>
    <row r="248" spans="1:4" x14ac:dyDescent="0.25">
      <c r="A248" s="102"/>
      <c r="B248" s="72" t="s">
        <v>2325</v>
      </c>
      <c r="C248" s="93">
        <v>0.3835064895809383</v>
      </c>
      <c r="D248" s="139"/>
    </row>
    <row r="249" spans="1:4" x14ac:dyDescent="0.25">
      <c r="A249" s="102"/>
      <c r="B249" s="72" t="s">
        <v>2326</v>
      </c>
      <c r="C249" s="93">
        <v>0.25391698818648611</v>
      </c>
      <c r="D249" s="139"/>
    </row>
    <row r="250" spans="1:4" x14ac:dyDescent="0.25">
      <c r="A250" s="102" t="s">
        <v>2164</v>
      </c>
      <c r="B250" s="72" t="s">
        <v>2319</v>
      </c>
      <c r="C250" s="93">
        <v>5.2906434404022089E-4</v>
      </c>
      <c r="D250" s="139" t="s">
        <v>23</v>
      </c>
    </row>
    <row r="251" spans="1:4" x14ac:dyDescent="0.25">
      <c r="A251" s="102"/>
      <c r="B251" s="72" t="s">
        <v>2320</v>
      </c>
      <c r="C251" s="93">
        <v>5.2906434404022089E-4</v>
      </c>
      <c r="D251" s="139"/>
    </row>
    <row r="252" spans="1:4" x14ac:dyDescent="0.25">
      <c r="A252" s="102"/>
      <c r="B252" s="72" t="s">
        <v>2321</v>
      </c>
      <c r="C252" s="93">
        <v>6.185702015426274E-5</v>
      </c>
      <c r="D252" s="139"/>
    </row>
    <row r="253" spans="1:4" x14ac:dyDescent="0.25">
      <c r="A253" s="102"/>
      <c r="B253" s="72" t="s">
        <v>2322</v>
      </c>
      <c r="C253" s="93">
        <v>4.57170519353283E-4</v>
      </c>
      <c r="D253" s="139"/>
    </row>
    <row r="254" spans="1:4" x14ac:dyDescent="0.25">
      <c r="A254" s="102"/>
      <c r="B254" s="72" t="s">
        <v>2323</v>
      </c>
      <c r="C254" s="93">
        <v>2.5575391429513011E-4</v>
      </c>
      <c r="D254" s="139"/>
    </row>
    <row r="255" spans="1:4" x14ac:dyDescent="0.25">
      <c r="A255" s="102"/>
      <c r="B255" s="72" t="s">
        <v>2324</v>
      </c>
      <c r="C255" s="93">
        <v>2.5575391429513011E-4</v>
      </c>
      <c r="D255" s="139"/>
    </row>
    <row r="256" spans="1:4" x14ac:dyDescent="0.25">
      <c r="A256" s="102"/>
      <c r="B256" s="72" t="s">
        <v>2325</v>
      </c>
      <c r="C256" s="93">
        <v>2.986157837562421E-5</v>
      </c>
      <c r="D256" s="139"/>
    </row>
    <row r="257" spans="1:4" x14ac:dyDescent="0.25">
      <c r="A257" s="102"/>
      <c r="B257" s="72" t="s">
        <v>2326</v>
      </c>
      <c r="C257" s="93">
        <v>2.2099362016779749E-4</v>
      </c>
      <c r="D257" s="139"/>
    </row>
    <row r="258" spans="1:4" x14ac:dyDescent="0.25">
      <c r="A258" s="102" t="s">
        <v>2165</v>
      </c>
      <c r="B258" s="72" t="s">
        <v>2319</v>
      </c>
      <c r="C258" s="93">
        <v>6.3823016981006926E-6</v>
      </c>
      <c r="D258" s="139" t="s">
        <v>23</v>
      </c>
    </row>
    <row r="259" spans="1:4" x14ac:dyDescent="0.25">
      <c r="A259" s="102"/>
      <c r="B259" s="72" t="s">
        <v>2320</v>
      </c>
      <c r="C259" s="93">
        <v>6.3823016981006926E-6</v>
      </c>
      <c r="D259" s="139"/>
    </row>
    <row r="260" spans="1:4" x14ac:dyDescent="0.25">
      <c r="A260" s="102"/>
      <c r="B260" s="72" t="s">
        <v>2321</v>
      </c>
      <c r="C260" s="93">
        <v>5.9011906195994286E-6</v>
      </c>
      <c r="D260" s="139"/>
    </row>
    <row r="261" spans="1:4" x14ac:dyDescent="0.25">
      <c r="A261" s="102"/>
      <c r="B261" s="72" t="s">
        <v>2322</v>
      </c>
      <c r="C261" s="93">
        <v>5.7821839195878376E-6</v>
      </c>
      <c r="D261" s="139"/>
    </row>
    <row r="262" spans="1:4" x14ac:dyDescent="0.25">
      <c r="A262" s="102"/>
      <c r="B262" s="72" t="s">
        <v>2323</v>
      </c>
      <c r="C262" s="93">
        <v>3.1512672835198561E-6</v>
      </c>
      <c r="D262" s="139"/>
    </row>
    <row r="263" spans="1:4" x14ac:dyDescent="0.25">
      <c r="A263" s="102"/>
      <c r="B263" s="72" t="s">
        <v>2324</v>
      </c>
      <c r="C263" s="93">
        <v>3.1512672835198561E-6</v>
      </c>
      <c r="D263" s="139"/>
    </row>
    <row r="264" spans="1:4" x14ac:dyDescent="0.25">
      <c r="A264" s="102"/>
      <c r="B264" s="72" t="s">
        <v>2325</v>
      </c>
      <c r="C264" s="93">
        <v>2.918652553820272E-6</v>
      </c>
      <c r="D264" s="139"/>
    </row>
    <row r="265" spans="1:4" x14ac:dyDescent="0.25">
      <c r="A265" s="102"/>
      <c r="B265" s="72" t="s">
        <v>2326</v>
      </c>
      <c r="C265" s="93">
        <v>2.8611134270101531E-6</v>
      </c>
      <c r="D265" s="139"/>
    </row>
    <row r="266" spans="1:4" x14ac:dyDescent="0.25">
      <c r="A266" s="102" t="s">
        <v>2166</v>
      </c>
      <c r="B266" s="72" t="s">
        <v>2319</v>
      </c>
      <c r="C266" s="93">
        <v>0.57684471050236275</v>
      </c>
      <c r="D266" s="139" t="s">
        <v>23</v>
      </c>
    </row>
    <row r="267" spans="1:4" x14ac:dyDescent="0.25">
      <c r="A267" s="102"/>
      <c r="B267" s="72" t="s">
        <v>2320</v>
      </c>
      <c r="C267" s="93">
        <v>0.57684471050236275</v>
      </c>
      <c r="D267" s="139"/>
    </row>
    <row r="268" spans="1:4" x14ac:dyDescent="0.25">
      <c r="A268" s="102"/>
      <c r="B268" s="72" t="s">
        <v>2321</v>
      </c>
      <c r="C268" s="93">
        <v>0.82054458251921192</v>
      </c>
      <c r="D268" s="139"/>
    </row>
    <row r="269" spans="1:4" x14ac:dyDescent="0.25">
      <c r="A269" s="102"/>
      <c r="B269" s="72" t="s">
        <v>2322</v>
      </c>
      <c r="C269" s="93">
        <v>0.55291325446031703</v>
      </c>
      <c r="D269" s="139"/>
    </row>
    <row r="270" spans="1:4" x14ac:dyDescent="0.25">
      <c r="A270" s="102"/>
      <c r="B270" s="72" t="s">
        <v>2323</v>
      </c>
      <c r="C270" s="93">
        <v>0.26570871760404929</v>
      </c>
      <c r="D270" s="139"/>
    </row>
    <row r="271" spans="1:4" x14ac:dyDescent="0.25">
      <c r="A271" s="102"/>
      <c r="B271" s="72" t="s">
        <v>2324</v>
      </c>
      <c r="C271" s="93">
        <v>0.26570871760404929</v>
      </c>
      <c r="D271" s="139"/>
    </row>
    <row r="272" spans="1:4" x14ac:dyDescent="0.25">
      <c r="A272" s="102"/>
      <c r="B272" s="72" t="s">
        <v>2325</v>
      </c>
      <c r="C272" s="93">
        <v>0.38353635115931389</v>
      </c>
      <c r="D272" s="139"/>
    </row>
    <row r="273" spans="1:4" x14ac:dyDescent="0.25">
      <c r="A273" s="102"/>
      <c r="B273" s="72" t="s">
        <v>2326</v>
      </c>
      <c r="C273" s="93">
        <v>0.25413798180665392</v>
      </c>
      <c r="D273" s="139"/>
    </row>
    <row r="274" spans="1:4" x14ac:dyDescent="0.25">
      <c r="A274" s="102" t="s">
        <v>2167</v>
      </c>
      <c r="B274" s="72" t="s">
        <v>2319</v>
      </c>
      <c r="C274" s="93">
        <v>2.152952501209463E-9</v>
      </c>
      <c r="D274" s="139" t="s">
        <v>628</v>
      </c>
    </row>
    <row r="275" spans="1:4" x14ac:dyDescent="0.25">
      <c r="A275" s="102"/>
      <c r="B275" s="72" t="s">
        <v>2320</v>
      </c>
      <c r="C275" s="93">
        <v>2.152952501209463E-9</v>
      </c>
      <c r="D275" s="139"/>
    </row>
    <row r="276" spans="1:4" x14ac:dyDescent="0.25">
      <c r="A276" s="102"/>
      <c r="B276" s="72" t="s">
        <v>2321</v>
      </c>
      <c r="C276" s="93">
        <v>2.0018618319336762E-9</v>
      </c>
      <c r="D276" s="139"/>
    </row>
    <row r="277" spans="1:4" x14ac:dyDescent="0.25">
      <c r="A277" s="102"/>
      <c r="B277" s="72" t="s">
        <v>2322</v>
      </c>
      <c r="C277" s="93">
        <v>1.9514718564010609E-9</v>
      </c>
      <c r="D277" s="139"/>
    </row>
    <row r="278" spans="1:4" x14ac:dyDescent="0.25">
      <c r="A278" s="102"/>
      <c r="B278" s="72" t="s">
        <v>2323</v>
      </c>
      <c r="C278" s="93">
        <v>1.0644252059740861E-9</v>
      </c>
      <c r="D278" s="139"/>
    </row>
    <row r="279" spans="1:4" x14ac:dyDescent="0.25">
      <c r="A279" s="102"/>
      <c r="B279" s="72" t="s">
        <v>2324</v>
      </c>
      <c r="C279" s="93">
        <v>1.0644252059740861E-9</v>
      </c>
      <c r="D279" s="139"/>
    </row>
    <row r="280" spans="1:4" x14ac:dyDescent="0.25">
      <c r="A280" s="102"/>
      <c r="B280" s="72" t="s">
        <v>2325</v>
      </c>
      <c r="C280" s="93">
        <v>9.9137364519273749E-10</v>
      </c>
      <c r="D280" s="139"/>
    </row>
    <row r="281" spans="1:4" x14ac:dyDescent="0.25">
      <c r="A281" s="102"/>
      <c r="B281" s="72" t="s">
        <v>2326</v>
      </c>
      <c r="C281" s="93">
        <v>9.6701035142988639E-10</v>
      </c>
      <c r="D281" s="139"/>
    </row>
    <row r="282" spans="1:4" x14ac:dyDescent="0.25">
      <c r="A282" s="102" t="s">
        <v>2168</v>
      </c>
      <c r="B282" s="72" t="s">
        <v>2319</v>
      </c>
      <c r="C282" s="93">
        <v>3.2882922896503471E-7</v>
      </c>
      <c r="D282" s="139" t="s">
        <v>2486</v>
      </c>
    </row>
    <row r="283" spans="1:4" x14ac:dyDescent="0.25">
      <c r="A283" s="102"/>
      <c r="B283" s="72" t="s">
        <v>2320</v>
      </c>
      <c r="C283" s="93">
        <v>3.2882922896503471E-7</v>
      </c>
      <c r="D283" s="139"/>
    </row>
    <row r="284" spans="1:4" x14ac:dyDescent="0.25">
      <c r="A284" s="102"/>
      <c r="B284" s="72" t="s">
        <v>2321</v>
      </c>
      <c r="C284" s="93">
        <v>3.6974255291098261E-8</v>
      </c>
      <c r="D284" s="139"/>
    </row>
    <row r="285" spans="1:4" x14ac:dyDescent="0.25">
      <c r="A285" s="102"/>
      <c r="B285" s="72" t="s">
        <v>2322</v>
      </c>
      <c r="C285" s="93">
        <v>2.8406918150246039E-7</v>
      </c>
      <c r="D285" s="139"/>
    </row>
    <row r="286" spans="1:4" x14ac:dyDescent="0.25">
      <c r="A286" s="102"/>
      <c r="B286" s="72" t="s">
        <v>2323</v>
      </c>
      <c r="C286" s="93">
        <v>1.5894107958823049E-7</v>
      </c>
      <c r="D286" s="139"/>
    </row>
    <row r="287" spans="1:4" x14ac:dyDescent="0.25">
      <c r="A287" s="102"/>
      <c r="B287" s="72" t="s">
        <v>2324</v>
      </c>
      <c r="C287" s="93">
        <v>1.5894107958823049E-7</v>
      </c>
      <c r="D287" s="139"/>
    </row>
    <row r="288" spans="1:4" x14ac:dyDescent="0.25">
      <c r="A288" s="102"/>
      <c r="B288" s="72" t="s">
        <v>2325</v>
      </c>
      <c r="C288" s="93">
        <v>1.78307022838202E-8</v>
      </c>
      <c r="D288" s="139"/>
    </row>
    <row r="289" spans="1:4" x14ac:dyDescent="0.25">
      <c r="A289" s="102"/>
      <c r="B289" s="72" t="s">
        <v>2326</v>
      </c>
      <c r="C289" s="93">
        <v>1.3729982706442199E-7</v>
      </c>
      <c r="D289" s="139"/>
    </row>
    <row r="290" spans="1:4" x14ac:dyDescent="0.25">
      <c r="A290" s="102" t="s">
        <v>2169</v>
      </c>
      <c r="B290" s="72" t="s">
        <v>2319</v>
      </c>
      <c r="C290" s="93">
        <v>2.2838178910264691E-8</v>
      </c>
      <c r="D290" s="139" t="s">
        <v>2314</v>
      </c>
    </row>
    <row r="291" spans="1:4" x14ac:dyDescent="0.25">
      <c r="A291" s="102"/>
      <c r="B291" s="72" t="s">
        <v>2320</v>
      </c>
      <c r="C291" s="93">
        <v>2.2838178910264691E-8</v>
      </c>
      <c r="D291" s="139"/>
    </row>
    <row r="292" spans="1:4" x14ac:dyDescent="0.25">
      <c r="A292" s="102"/>
      <c r="B292" s="72" t="s">
        <v>2321</v>
      </c>
      <c r="C292" s="93">
        <v>9.3201558878460849E-10</v>
      </c>
      <c r="D292" s="139"/>
    </row>
    <row r="293" spans="1:4" x14ac:dyDescent="0.25">
      <c r="A293" s="102"/>
      <c r="B293" s="72" t="s">
        <v>2322</v>
      </c>
      <c r="C293" s="93">
        <v>1.9481891387416671E-8</v>
      </c>
      <c r="D293" s="139"/>
    </row>
    <row r="294" spans="1:4" x14ac:dyDescent="0.25">
      <c r="A294" s="102"/>
      <c r="B294" s="72" t="s">
        <v>2323</v>
      </c>
      <c r="C294" s="93">
        <v>1.100605239266391E-8</v>
      </c>
      <c r="D294" s="139"/>
    </row>
    <row r="295" spans="1:4" x14ac:dyDescent="0.25">
      <c r="A295" s="102"/>
      <c r="B295" s="72" t="s">
        <v>2324</v>
      </c>
      <c r="C295" s="93">
        <v>1.100605239266391E-8</v>
      </c>
      <c r="D295" s="139"/>
    </row>
    <row r="296" spans="1:4" x14ac:dyDescent="0.25">
      <c r="A296" s="102"/>
      <c r="B296" s="72" t="s">
        <v>2325</v>
      </c>
      <c r="C296" s="93">
        <v>4.1453519947193309E-10</v>
      </c>
      <c r="D296" s="139"/>
    </row>
    <row r="297" spans="1:4" x14ac:dyDescent="0.25">
      <c r="A297" s="102"/>
      <c r="B297" s="72" t="s">
        <v>2326</v>
      </c>
      <c r="C297" s="93">
        <v>9.3833046535066906E-9</v>
      </c>
      <c r="D297" s="139"/>
    </row>
    <row r="298" spans="1:4" x14ac:dyDescent="0.25">
      <c r="A298" s="102" t="s">
        <v>2170</v>
      </c>
      <c r="B298" s="72" t="s">
        <v>2319</v>
      </c>
      <c r="C298" s="93">
        <v>4.3011016698579507E-13</v>
      </c>
      <c r="D298" s="139" t="s">
        <v>2314</v>
      </c>
    </row>
    <row r="299" spans="1:4" x14ac:dyDescent="0.25">
      <c r="A299" s="102"/>
      <c r="B299" s="72" t="s">
        <v>2320</v>
      </c>
      <c r="C299" s="93">
        <v>4.3011016698579507E-13</v>
      </c>
      <c r="D299" s="139"/>
    </row>
    <row r="300" spans="1:4" x14ac:dyDescent="0.25">
      <c r="A300" s="102"/>
      <c r="B300" s="72" t="s">
        <v>2321</v>
      </c>
      <c r="C300" s="93">
        <v>7.1340884527209457E-14</v>
      </c>
      <c r="D300" s="139"/>
    </row>
    <row r="301" spans="1:4" x14ac:dyDescent="0.25">
      <c r="A301" s="102"/>
      <c r="B301" s="72" t="s">
        <v>2322</v>
      </c>
      <c r="C301" s="93">
        <v>3.6878904183163491E-13</v>
      </c>
      <c r="D301" s="139"/>
    </row>
    <row r="302" spans="1:4" x14ac:dyDescent="0.25">
      <c r="A302" s="102"/>
      <c r="B302" s="72" t="s">
        <v>2323</v>
      </c>
      <c r="C302" s="93">
        <v>2.0803347941114669E-13</v>
      </c>
      <c r="D302" s="139"/>
    </row>
    <row r="303" spans="1:4" x14ac:dyDescent="0.25">
      <c r="A303" s="102"/>
      <c r="B303" s="72" t="s">
        <v>2324</v>
      </c>
      <c r="C303" s="93">
        <v>2.0803347941114669E-13</v>
      </c>
      <c r="D303" s="139"/>
    </row>
    <row r="304" spans="1:4" x14ac:dyDescent="0.25">
      <c r="A304" s="102"/>
      <c r="B304" s="72" t="s">
        <v>2325</v>
      </c>
      <c r="C304" s="93">
        <v>3.4570378283654748E-14</v>
      </c>
      <c r="D304" s="139"/>
    </row>
    <row r="305" spans="1:4" x14ac:dyDescent="0.25">
      <c r="A305" s="102"/>
      <c r="B305" s="72" t="s">
        <v>2326</v>
      </c>
      <c r="C305" s="93">
        <v>1.783850310797446E-13</v>
      </c>
      <c r="D305" s="139"/>
    </row>
    <row r="306" spans="1:4" x14ac:dyDescent="0.25">
      <c r="A306" s="102" t="s">
        <v>2171</v>
      </c>
      <c r="B306" s="72" t="s">
        <v>2319</v>
      </c>
      <c r="C306" s="93">
        <v>1.5747986731847129E-8</v>
      </c>
      <c r="D306" s="139" t="s">
        <v>2314</v>
      </c>
    </row>
    <row r="307" spans="1:4" x14ac:dyDescent="0.25">
      <c r="A307" s="102"/>
      <c r="B307" s="72" t="s">
        <v>2320</v>
      </c>
      <c r="C307" s="93">
        <v>1.5747986731847129E-8</v>
      </c>
      <c r="D307" s="139"/>
    </row>
    <row r="308" spans="1:4" x14ac:dyDescent="0.25">
      <c r="A308" s="102"/>
      <c r="B308" s="72" t="s">
        <v>2321</v>
      </c>
      <c r="C308" s="93">
        <v>2.6123285162056268E-9</v>
      </c>
      <c r="D308" s="139"/>
    </row>
    <row r="309" spans="1:4" x14ac:dyDescent="0.25">
      <c r="A309" s="102"/>
      <c r="B309" s="72" t="s">
        <v>2322</v>
      </c>
      <c r="C309" s="93">
        <v>1.350279868742538E-8</v>
      </c>
      <c r="D309" s="139"/>
    </row>
    <row r="310" spans="1:4" x14ac:dyDescent="0.25">
      <c r="A310" s="102"/>
      <c r="B310" s="72" t="s">
        <v>2323</v>
      </c>
      <c r="C310" s="93">
        <v>7.6169335570091538E-9</v>
      </c>
      <c r="D310" s="139"/>
    </row>
    <row r="311" spans="1:4" x14ac:dyDescent="0.25">
      <c r="A311" s="102"/>
      <c r="B311" s="72" t="s">
        <v>2324</v>
      </c>
      <c r="C311" s="93">
        <v>7.6169335570091538E-9</v>
      </c>
      <c r="D311" s="139"/>
    </row>
    <row r="312" spans="1:4" x14ac:dyDescent="0.25">
      <c r="A312" s="102"/>
      <c r="B312" s="72" t="s">
        <v>2325</v>
      </c>
      <c r="C312" s="93">
        <v>1.2659104320039799E-9</v>
      </c>
      <c r="D312" s="139"/>
    </row>
    <row r="313" spans="1:4" x14ac:dyDescent="0.25">
      <c r="A313" s="102"/>
      <c r="B313" s="72" t="s">
        <v>2326</v>
      </c>
      <c r="C313" s="93">
        <v>6.5313966957403282E-9</v>
      </c>
      <c r="D313" s="139"/>
    </row>
    <row r="314" spans="1:4" x14ac:dyDescent="0.25">
      <c r="A314" s="102" t="s">
        <v>2172</v>
      </c>
      <c r="B314" s="72" t="s">
        <v>2319</v>
      </c>
      <c r="C314" s="93">
        <v>4.827299760958755E-11</v>
      </c>
      <c r="D314" s="139" t="s">
        <v>2314</v>
      </c>
    </row>
    <row r="315" spans="1:4" x14ac:dyDescent="0.25">
      <c r="A315" s="102"/>
      <c r="B315" s="72" t="s">
        <v>2320</v>
      </c>
      <c r="C315" s="93">
        <v>4.827299760958755E-11</v>
      </c>
      <c r="D315" s="139"/>
    </row>
    <row r="316" spans="1:4" x14ac:dyDescent="0.25">
      <c r="A316" s="102"/>
      <c r="B316" s="72" t="s">
        <v>2321</v>
      </c>
      <c r="C316" s="93">
        <v>4.7621979004998883E-11</v>
      </c>
      <c r="D316" s="139"/>
    </row>
    <row r="317" spans="1:4" x14ac:dyDescent="0.25">
      <c r="A317" s="102"/>
      <c r="B317" s="72" t="s">
        <v>2322</v>
      </c>
      <c r="C317" s="93">
        <v>4.7119106551093317E-11</v>
      </c>
      <c r="D317" s="139"/>
    </row>
    <row r="318" spans="1:4" x14ac:dyDescent="0.25">
      <c r="A318" s="102"/>
      <c r="B318" s="72" t="s">
        <v>2323</v>
      </c>
      <c r="C318" s="93">
        <v>2.0593764749364561E-11</v>
      </c>
      <c r="D318" s="139"/>
    </row>
    <row r="319" spans="1:4" x14ac:dyDescent="0.25">
      <c r="A319" s="102"/>
      <c r="B319" s="72" t="s">
        <v>2324</v>
      </c>
      <c r="C319" s="93">
        <v>2.0593764749364561E-11</v>
      </c>
      <c r="D319" s="139"/>
    </row>
    <row r="320" spans="1:4" x14ac:dyDescent="0.25">
      <c r="A320" s="102"/>
      <c r="B320" s="72" t="s">
        <v>2325</v>
      </c>
      <c r="C320" s="93">
        <v>2.0279000605484209E-11</v>
      </c>
      <c r="D320" s="139"/>
    </row>
    <row r="321" spans="1:4" x14ac:dyDescent="0.25">
      <c r="A321" s="102"/>
      <c r="B321" s="72" t="s">
        <v>2326</v>
      </c>
      <c r="C321" s="93">
        <v>2.003586436280404E-11</v>
      </c>
      <c r="D321" s="139"/>
    </row>
    <row r="322" spans="1:4" x14ac:dyDescent="0.25">
      <c r="A322" s="102" t="s">
        <v>2173</v>
      </c>
      <c r="B322" s="72" t="s">
        <v>2319</v>
      </c>
      <c r="C322" s="93">
        <v>1.337780196176174E-11</v>
      </c>
      <c r="D322" s="139" t="s">
        <v>2314</v>
      </c>
    </row>
    <row r="323" spans="1:4" x14ac:dyDescent="0.25">
      <c r="A323" s="102"/>
      <c r="B323" s="72" t="s">
        <v>2320</v>
      </c>
      <c r="C323" s="93">
        <v>1.337780196176174E-11</v>
      </c>
      <c r="D323" s="139"/>
    </row>
    <row r="324" spans="1:4" x14ac:dyDescent="0.25">
      <c r="A324" s="102"/>
      <c r="B324" s="72" t="s">
        <v>2321</v>
      </c>
      <c r="C324" s="93">
        <v>1.224402036254411E-11</v>
      </c>
      <c r="D324" s="139"/>
    </row>
    <row r="325" spans="1:4" x14ac:dyDescent="0.25">
      <c r="A325" s="102"/>
      <c r="B325" s="72" t="s">
        <v>2322</v>
      </c>
      <c r="C325" s="93">
        <v>1.291611595444815E-11</v>
      </c>
      <c r="D325" s="139"/>
    </row>
    <row r="326" spans="1:4" x14ac:dyDescent="0.25">
      <c r="A326" s="102"/>
      <c r="B326" s="72" t="s">
        <v>2323</v>
      </c>
      <c r="C326" s="93">
        <v>4.7929995439123407E-11</v>
      </c>
      <c r="D326" s="139"/>
    </row>
    <row r="327" spans="1:4" x14ac:dyDescent="0.25">
      <c r="A327" s="102"/>
      <c r="B327" s="72" t="s">
        <v>2324</v>
      </c>
      <c r="C327" s="93">
        <v>4.7929995439123407E-11</v>
      </c>
      <c r="D327" s="139"/>
    </row>
    <row r="328" spans="1:4" x14ac:dyDescent="0.25">
      <c r="A328" s="102"/>
      <c r="B328" s="72" t="s">
        <v>2325</v>
      </c>
      <c r="C328" s="93">
        <v>4.7381817872599812E-11</v>
      </c>
      <c r="D328" s="139"/>
    </row>
    <row r="329" spans="1:4" x14ac:dyDescent="0.25">
      <c r="A329" s="102"/>
      <c r="B329" s="72" t="s">
        <v>2326</v>
      </c>
      <c r="C329" s="93">
        <v>4.7706772631342992E-11</v>
      </c>
      <c r="D329" s="139"/>
    </row>
    <row r="330" spans="1:4" x14ac:dyDescent="0.25">
      <c r="A330" s="102" t="s">
        <v>2174</v>
      </c>
      <c r="B330" s="72" t="s">
        <v>2319</v>
      </c>
      <c r="C330" s="93">
        <v>3.0592979160052091E-10</v>
      </c>
      <c r="D330" s="139" t="s">
        <v>2314</v>
      </c>
    </row>
    <row r="331" spans="1:4" x14ac:dyDescent="0.25">
      <c r="A331" s="102"/>
      <c r="B331" s="72" t="s">
        <v>2320</v>
      </c>
      <c r="C331" s="93">
        <v>3.0592979160052091E-10</v>
      </c>
      <c r="D331" s="139"/>
    </row>
    <row r="332" spans="1:4" x14ac:dyDescent="0.25">
      <c r="A332" s="102"/>
      <c r="B332" s="72" t="s">
        <v>2321</v>
      </c>
      <c r="C332" s="93">
        <v>2.0854517934306709E-10</v>
      </c>
      <c r="D332" s="139"/>
    </row>
    <row r="333" spans="1:4" x14ac:dyDescent="0.25">
      <c r="A333" s="102"/>
      <c r="B333" s="72" t="s">
        <v>2322</v>
      </c>
      <c r="C333" s="93">
        <v>2.8252913628152738E-10</v>
      </c>
      <c r="D333" s="139"/>
    </row>
    <row r="334" spans="1:4" x14ac:dyDescent="0.25">
      <c r="A334" s="102"/>
      <c r="B334" s="72" t="s">
        <v>2323</v>
      </c>
      <c r="C334" s="93">
        <v>1.4708663241296739E-10</v>
      </c>
      <c r="D334" s="139"/>
    </row>
    <row r="335" spans="1:4" x14ac:dyDescent="0.25">
      <c r="A335" s="102"/>
      <c r="B335" s="72" t="s">
        <v>2324</v>
      </c>
      <c r="C335" s="93">
        <v>1.4708663241296739E-10</v>
      </c>
      <c r="D335" s="139"/>
    </row>
    <row r="336" spans="1:4" x14ac:dyDescent="0.25">
      <c r="A336" s="102"/>
      <c r="B336" s="72" t="s">
        <v>2325</v>
      </c>
      <c r="C336" s="93">
        <v>1.000016737216491E-10</v>
      </c>
      <c r="D336" s="139"/>
    </row>
    <row r="337" spans="1:4" x14ac:dyDescent="0.25">
      <c r="A337" s="102"/>
      <c r="B337" s="72" t="s">
        <v>2326</v>
      </c>
      <c r="C337" s="93">
        <v>1.3577253603260961E-10</v>
      </c>
      <c r="D337" s="139"/>
    </row>
    <row r="338" spans="1:4" x14ac:dyDescent="0.25">
      <c r="A338" s="102" t="s">
        <v>2175</v>
      </c>
      <c r="B338" s="72" t="s">
        <v>2319</v>
      </c>
      <c r="C338" s="93">
        <v>1.097667953988344E-10</v>
      </c>
      <c r="D338" s="139" t="s">
        <v>2314</v>
      </c>
    </row>
    <row r="339" spans="1:4" x14ac:dyDescent="0.25">
      <c r="A339" s="102"/>
      <c r="B339" s="72" t="s">
        <v>2320</v>
      </c>
      <c r="C339" s="93">
        <v>1.097667953988344E-10</v>
      </c>
      <c r="D339" s="139"/>
    </row>
    <row r="340" spans="1:4" x14ac:dyDescent="0.25">
      <c r="A340" s="102"/>
      <c r="B340" s="72" t="s">
        <v>2321</v>
      </c>
      <c r="C340" s="93">
        <v>1.7974391634110111E-10</v>
      </c>
      <c r="D340" s="139"/>
    </row>
    <row r="341" spans="1:4" x14ac:dyDescent="0.25">
      <c r="A341" s="102"/>
      <c r="B341" s="72" t="s">
        <v>2322</v>
      </c>
      <c r="C341" s="93">
        <v>1.035015243834201E-10</v>
      </c>
      <c r="D341" s="139"/>
    </row>
    <row r="342" spans="1:4" x14ac:dyDescent="0.25">
      <c r="A342" s="102"/>
      <c r="B342" s="72" t="s">
        <v>2323</v>
      </c>
      <c r="C342" s="93">
        <v>4.9860672210959448E-11</v>
      </c>
      <c r="D342" s="139"/>
    </row>
    <row r="343" spans="1:4" x14ac:dyDescent="0.25">
      <c r="A343" s="102"/>
      <c r="B343" s="72" t="s">
        <v>2324</v>
      </c>
      <c r="C343" s="93">
        <v>4.9860672210959448E-11</v>
      </c>
      <c r="D343" s="139"/>
    </row>
    <row r="344" spans="1:4" x14ac:dyDescent="0.25">
      <c r="A344" s="102"/>
      <c r="B344" s="72" t="s">
        <v>2325</v>
      </c>
      <c r="C344" s="93">
        <v>8.3694249944918452E-11</v>
      </c>
      <c r="D344" s="139"/>
    </row>
    <row r="345" spans="1:4" x14ac:dyDescent="0.25">
      <c r="A345" s="102"/>
      <c r="B345" s="72" t="s">
        <v>2326</v>
      </c>
      <c r="C345" s="93">
        <v>4.6831445928569111E-11</v>
      </c>
      <c r="D345" s="139"/>
    </row>
    <row r="346" spans="1:4" x14ac:dyDescent="0.25">
      <c r="A346" s="102" t="s">
        <v>2176</v>
      </c>
      <c r="B346" s="72" t="s">
        <v>2319</v>
      </c>
      <c r="C346" s="93">
        <v>9.3643781451672131E-14</v>
      </c>
      <c r="D346" s="139" t="s">
        <v>2314</v>
      </c>
    </row>
    <row r="347" spans="1:4" x14ac:dyDescent="0.25">
      <c r="A347" s="102"/>
      <c r="B347" s="72" t="s">
        <v>2320</v>
      </c>
      <c r="C347" s="93">
        <v>9.3643781451672131E-14</v>
      </c>
      <c r="D347" s="139"/>
    </row>
    <row r="348" spans="1:4" x14ac:dyDescent="0.25">
      <c r="A348" s="102"/>
      <c r="B348" s="72" t="s">
        <v>2321</v>
      </c>
      <c r="C348" s="93">
        <v>5.7715028017468591E-14</v>
      </c>
      <c r="D348" s="139"/>
    </row>
    <row r="349" spans="1:4" x14ac:dyDescent="0.25">
      <c r="A349" s="102"/>
      <c r="B349" s="72" t="s">
        <v>2322</v>
      </c>
      <c r="C349" s="93">
        <v>8.5126315730544041E-14</v>
      </c>
      <c r="D349" s="139"/>
    </row>
    <row r="350" spans="1:4" x14ac:dyDescent="0.25">
      <c r="A350" s="102"/>
      <c r="B350" s="72" t="s">
        <v>2323</v>
      </c>
      <c r="C350" s="93">
        <v>4.331869327239092E-14</v>
      </c>
      <c r="D350" s="139"/>
    </row>
    <row r="351" spans="1:4" x14ac:dyDescent="0.25">
      <c r="A351" s="102"/>
      <c r="B351" s="72" t="s">
        <v>2324</v>
      </c>
      <c r="C351" s="93">
        <v>4.331869327239092E-14</v>
      </c>
      <c r="D351" s="139"/>
    </row>
    <row r="352" spans="1:4" x14ac:dyDescent="0.25">
      <c r="A352" s="102"/>
      <c r="B352" s="72" t="s">
        <v>2325</v>
      </c>
      <c r="C352" s="93">
        <v>2.5947325947873798E-14</v>
      </c>
      <c r="D352" s="139"/>
    </row>
    <row r="353" spans="1:4" x14ac:dyDescent="0.25">
      <c r="A353" s="102"/>
      <c r="B353" s="72" t="s">
        <v>2326</v>
      </c>
      <c r="C353" s="93">
        <v>3.9200542444068272E-14</v>
      </c>
      <c r="D353" s="139"/>
    </row>
    <row r="354" spans="1:4" x14ac:dyDescent="0.25">
      <c r="A354" s="102" t="s">
        <v>2177</v>
      </c>
      <c r="B354" s="72" t="s">
        <v>2319</v>
      </c>
      <c r="C354" s="93">
        <v>2.1712280634910809E-10</v>
      </c>
      <c r="D354" s="139" t="s">
        <v>2314</v>
      </c>
    </row>
    <row r="355" spans="1:4" x14ac:dyDescent="0.25">
      <c r="A355" s="102"/>
      <c r="B355" s="72" t="s">
        <v>2320</v>
      </c>
      <c r="C355" s="93">
        <v>2.1712280634910809E-10</v>
      </c>
      <c r="D355" s="139"/>
    </row>
    <row r="356" spans="1:4" x14ac:dyDescent="0.25">
      <c r="A356" s="102"/>
      <c r="B356" s="72" t="s">
        <v>2321</v>
      </c>
      <c r="C356" s="93">
        <v>4.3970952024259352E-10</v>
      </c>
      <c r="D356" s="139"/>
    </row>
    <row r="357" spans="1:4" x14ac:dyDescent="0.25">
      <c r="A357" s="102"/>
      <c r="B357" s="72" t="s">
        <v>2322</v>
      </c>
      <c r="C357" s="93">
        <v>2.0151940984802831E-10</v>
      </c>
      <c r="D357" s="139"/>
    </row>
    <row r="358" spans="1:4" x14ac:dyDescent="0.25">
      <c r="A358" s="102"/>
      <c r="B358" s="72" t="s">
        <v>2323</v>
      </c>
      <c r="C358" s="93">
        <v>1.003678768900429E-10</v>
      </c>
      <c r="D358" s="139"/>
    </row>
    <row r="359" spans="1:4" x14ac:dyDescent="0.25">
      <c r="A359" s="102"/>
      <c r="B359" s="72" t="s">
        <v>2324</v>
      </c>
      <c r="C359" s="93">
        <v>1.003678768900429E-10</v>
      </c>
      <c r="D359" s="139"/>
    </row>
    <row r="360" spans="1:4" x14ac:dyDescent="0.25">
      <c r="A360" s="102"/>
      <c r="B360" s="72" t="s">
        <v>2325</v>
      </c>
      <c r="C360" s="93">
        <v>2.0798740718300211E-10</v>
      </c>
      <c r="D360" s="139"/>
    </row>
    <row r="361" spans="1:4" x14ac:dyDescent="0.25">
      <c r="A361" s="102"/>
      <c r="B361" s="72" t="s">
        <v>2326</v>
      </c>
      <c r="C361" s="93">
        <v>9.2823715007916533E-11</v>
      </c>
      <c r="D361" s="139"/>
    </row>
    <row r="362" spans="1:4" x14ac:dyDescent="0.25">
      <c r="A362" s="102" t="s">
        <v>2178</v>
      </c>
      <c r="B362" s="72" t="s">
        <v>2319</v>
      </c>
      <c r="C362" s="93">
        <v>1.412095914586759E-8</v>
      </c>
      <c r="D362" s="139" t="s">
        <v>2314</v>
      </c>
    </row>
    <row r="363" spans="1:4" x14ac:dyDescent="0.25">
      <c r="A363" s="102"/>
      <c r="B363" s="72" t="s">
        <v>2320</v>
      </c>
      <c r="C363" s="93">
        <v>1.412095914586759E-8</v>
      </c>
      <c r="D363" s="139"/>
    </row>
    <row r="364" spans="1:4" x14ac:dyDescent="0.25">
      <c r="A364" s="102"/>
      <c r="B364" s="72" t="s">
        <v>2321</v>
      </c>
      <c r="C364" s="93">
        <v>3.4486263060743891E-10</v>
      </c>
      <c r="D364" s="139"/>
    </row>
    <row r="365" spans="1:4" x14ac:dyDescent="0.25">
      <c r="A365" s="102"/>
      <c r="B365" s="72" t="s">
        <v>2322</v>
      </c>
      <c r="C365" s="93">
        <v>1.2039951319269861E-8</v>
      </c>
      <c r="D365" s="139"/>
    </row>
    <row r="366" spans="1:4" x14ac:dyDescent="0.25">
      <c r="A366" s="102"/>
      <c r="B366" s="72" t="s">
        <v>2323</v>
      </c>
      <c r="C366" s="93">
        <v>6.8361728224033759E-9</v>
      </c>
      <c r="D366" s="139"/>
    </row>
    <row r="367" spans="1:4" x14ac:dyDescent="0.25">
      <c r="A367" s="102"/>
      <c r="B367" s="72" t="s">
        <v>2324</v>
      </c>
      <c r="C367" s="93">
        <v>6.8361728224033759E-9</v>
      </c>
      <c r="D367" s="139"/>
    </row>
    <row r="368" spans="1:4" x14ac:dyDescent="0.25">
      <c r="A368" s="102"/>
      <c r="B368" s="72" t="s">
        <v>2325</v>
      </c>
      <c r="C368" s="93">
        <v>1.755010765035315E-10</v>
      </c>
      <c r="D368" s="139"/>
    </row>
    <row r="369" spans="1:4" x14ac:dyDescent="0.25">
      <c r="A369" s="102"/>
      <c r="B369" s="72" t="s">
        <v>2326</v>
      </c>
      <c r="C369" s="93">
        <v>5.8300162512540771E-9</v>
      </c>
      <c r="D369" s="139"/>
    </row>
    <row r="370" spans="1:4" x14ac:dyDescent="0.25">
      <c r="A370" s="102" t="s">
        <v>2179</v>
      </c>
      <c r="B370" s="72" t="s">
        <v>2319</v>
      </c>
      <c r="C370" s="93">
        <v>2.222558813599662E-15</v>
      </c>
      <c r="D370" s="139" t="s">
        <v>2314</v>
      </c>
    </row>
    <row r="371" spans="1:4" x14ac:dyDescent="0.25">
      <c r="A371" s="102"/>
      <c r="B371" s="72" t="s">
        <v>2320</v>
      </c>
      <c r="C371" s="93">
        <v>2.222558813599662E-15</v>
      </c>
      <c r="D371" s="139"/>
    </row>
    <row r="372" spans="1:4" x14ac:dyDescent="0.25">
      <c r="A372" s="102"/>
      <c r="B372" s="72" t="s">
        <v>2321</v>
      </c>
      <c r="C372" s="93">
        <v>1.55747895320554E-15</v>
      </c>
      <c r="D372" s="139"/>
    </row>
    <row r="373" spans="1:4" x14ac:dyDescent="0.25">
      <c r="A373" s="102"/>
      <c r="B373" s="72" t="s">
        <v>2322</v>
      </c>
      <c r="C373" s="93">
        <v>2.0448775666128059E-15</v>
      </c>
      <c r="D373" s="139"/>
    </row>
    <row r="374" spans="1:4" x14ac:dyDescent="0.25">
      <c r="A374" s="102"/>
      <c r="B374" s="72" t="s">
        <v>2323</v>
      </c>
      <c r="C374" s="93">
        <v>1.0105886131308329E-15</v>
      </c>
      <c r="D374" s="139"/>
    </row>
    <row r="375" spans="1:4" x14ac:dyDescent="0.25">
      <c r="A375" s="102"/>
      <c r="B375" s="72" t="s">
        <v>2324</v>
      </c>
      <c r="C375" s="93">
        <v>1.0105886131308329E-15</v>
      </c>
      <c r="D375" s="139"/>
    </row>
    <row r="376" spans="1:4" x14ac:dyDescent="0.25">
      <c r="A376" s="102"/>
      <c r="B376" s="72" t="s">
        <v>2325</v>
      </c>
      <c r="C376" s="93">
        <v>6.8902592445580314E-16</v>
      </c>
      <c r="D376" s="139"/>
    </row>
    <row r="377" spans="1:4" x14ac:dyDescent="0.25">
      <c r="A377" s="102"/>
      <c r="B377" s="72" t="s">
        <v>2326</v>
      </c>
      <c r="C377" s="93">
        <v>9.2468064491426734E-16</v>
      </c>
      <c r="D377" s="139"/>
    </row>
    <row r="378" spans="1:4" x14ac:dyDescent="0.25">
      <c r="A378" s="102" t="s">
        <v>2180</v>
      </c>
      <c r="B378" s="72" t="s">
        <v>2319</v>
      </c>
      <c r="C378" s="93">
        <v>4.967640004072888E-11</v>
      </c>
      <c r="D378" s="139" t="s">
        <v>2314</v>
      </c>
    </row>
    <row r="379" spans="1:4" x14ac:dyDescent="0.25">
      <c r="A379" s="102"/>
      <c r="B379" s="72" t="s">
        <v>2320</v>
      </c>
      <c r="C379" s="93">
        <v>4.967640004072888E-11</v>
      </c>
      <c r="D379" s="139"/>
    </row>
    <row r="380" spans="1:4" x14ac:dyDescent="0.25">
      <c r="A380" s="102"/>
      <c r="B380" s="72" t="s">
        <v>2321</v>
      </c>
      <c r="C380" s="93">
        <v>3.4811203672556817E-11</v>
      </c>
      <c r="D380" s="139"/>
    </row>
    <row r="381" spans="1:4" x14ac:dyDescent="0.25">
      <c r="A381" s="102"/>
      <c r="B381" s="72" t="s">
        <v>2322</v>
      </c>
      <c r="C381" s="93">
        <v>4.5705047448821628E-11</v>
      </c>
      <c r="D381" s="139"/>
    </row>
    <row r="382" spans="1:4" x14ac:dyDescent="0.25">
      <c r="A382" s="102"/>
      <c r="B382" s="72" t="s">
        <v>2323</v>
      </c>
      <c r="C382" s="93">
        <v>2.258766063480883E-11</v>
      </c>
      <c r="D382" s="139"/>
    </row>
    <row r="383" spans="1:4" x14ac:dyDescent="0.25">
      <c r="A383" s="102"/>
      <c r="B383" s="72" t="s">
        <v>2324</v>
      </c>
      <c r="C383" s="93">
        <v>2.258766063480883E-11</v>
      </c>
      <c r="D383" s="139"/>
    </row>
    <row r="384" spans="1:4" x14ac:dyDescent="0.25">
      <c r="A384" s="102"/>
      <c r="B384" s="72" t="s">
        <v>2325</v>
      </c>
      <c r="C384" s="93">
        <v>1.540041471670351E-11</v>
      </c>
      <c r="D384" s="139"/>
    </row>
    <row r="385" spans="1:4" x14ac:dyDescent="0.25">
      <c r="A385" s="102"/>
      <c r="B385" s="72" t="s">
        <v>2326</v>
      </c>
      <c r="C385" s="93">
        <v>2.0667532101111891E-11</v>
      </c>
      <c r="D385" s="139"/>
    </row>
    <row r="386" spans="1:4" x14ac:dyDescent="0.25">
      <c r="A386" s="102" t="s">
        <v>2181</v>
      </c>
      <c r="B386" s="72" t="s">
        <v>2319</v>
      </c>
      <c r="C386" s="93">
        <v>5.3451796757253982E-8</v>
      </c>
      <c r="D386" s="139" t="s">
        <v>2314</v>
      </c>
    </row>
    <row r="387" spans="1:4" x14ac:dyDescent="0.25">
      <c r="A387" s="102"/>
      <c r="B387" s="72" t="s">
        <v>2320</v>
      </c>
      <c r="C387" s="93">
        <v>5.3451796757253982E-8</v>
      </c>
      <c r="D387" s="139"/>
    </row>
    <row r="388" spans="1:4" x14ac:dyDescent="0.25">
      <c r="A388" s="102"/>
      <c r="B388" s="72" t="s">
        <v>2321</v>
      </c>
      <c r="C388" s="93">
        <v>4.8120130859116488E-9</v>
      </c>
      <c r="D388" s="139"/>
    </row>
    <row r="389" spans="1:4" x14ac:dyDescent="0.25">
      <c r="A389" s="102"/>
      <c r="B389" s="72" t="s">
        <v>2322</v>
      </c>
      <c r="C389" s="93">
        <v>4.5718387179715709E-8</v>
      </c>
      <c r="D389" s="139"/>
    </row>
    <row r="390" spans="1:4" x14ac:dyDescent="0.25">
      <c r="A390" s="102"/>
      <c r="B390" s="72" t="s">
        <v>2323</v>
      </c>
      <c r="C390" s="93">
        <v>2.5847837447167359E-8</v>
      </c>
      <c r="D390" s="139"/>
    </row>
    <row r="391" spans="1:4" x14ac:dyDescent="0.25">
      <c r="A391" s="102"/>
      <c r="B391" s="72" t="s">
        <v>2324</v>
      </c>
      <c r="C391" s="93">
        <v>2.5847837447167359E-8</v>
      </c>
      <c r="D391" s="139"/>
    </row>
    <row r="392" spans="1:4" x14ac:dyDescent="0.25">
      <c r="A392" s="102"/>
      <c r="B392" s="72" t="s">
        <v>2325</v>
      </c>
      <c r="C392" s="93">
        <v>2.3307524392686071E-9</v>
      </c>
      <c r="D392" s="139"/>
    </row>
    <row r="393" spans="1:4" x14ac:dyDescent="0.25">
      <c r="A393" s="102"/>
      <c r="B393" s="72" t="s">
        <v>2326</v>
      </c>
      <c r="C393" s="93">
        <v>2.2108773727954749E-8</v>
      </c>
      <c r="D393" s="139"/>
    </row>
  </sheetData>
  <mergeCells count="98">
    <mergeCell ref="D362:D369"/>
    <mergeCell ref="D370:D377"/>
    <mergeCell ref="D378:D385"/>
    <mergeCell ref="D386:D393"/>
    <mergeCell ref="D322:D329"/>
    <mergeCell ref="D330:D337"/>
    <mergeCell ref="D338:D345"/>
    <mergeCell ref="D346:D353"/>
    <mergeCell ref="D354:D361"/>
    <mergeCell ref="D282:D289"/>
    <mergeCell ref="D290:D297"/>
    <mergeCell ref="D298:D305"/>
    <mergeCell ref="D306:D313"/>
    <mergeCell ref="D314:D321"/>
    <mergeCell ref="D242:D249"/>
    <mergeCell ref="D250:D257"/>
    <mergeCell ref="D258:D265"/>
    <mergeCell ref="D266:D273"/>
    <mergeCell ref="D274:D281"/>
    <mergeCell ref="D202:D209"/>
    <mergeCell ref="D210:D217"/>
    <mergeCell ref="D218:D225"/>
    <mergeCell ref="D226:D233"/>
    <mergeCell ref="D234:D241"/>
    <mergeCell ref="D162:D169"/>
    <mergeCell ref="D170:D177"/>
    <mergeCell ref="D178:D185"/>
    <mergeCell ref="D186:D193"/>
    <mergeCell ref="D194:D201"/>
    <mergeCell ref="D122:D129"/>
    <mergeCell ref="D130:D137"/>
    <mergeCell ref="D138:D145"/>
    <mergeCell ref="D146:D153"/>
    <mergeCell ref="D154:D161"/>
    <mergeCell ref="D82:D89"/>
    <mergeCell ref="D90:D97"/>
    <mergeCell ref="D98:D105"/>
    <mergeCell ref="D106:D113"/>
    <mergeCell ref="D114:D121"/>
    <mergeCell ref="D42:D49"/>
    <mergeCell ref="D50:D57"/>
    <mergeCell ref="D58:D65"/>
    <mergeCell ref="D66:D73"/>
    <mergeCell ref="D74:D81"/>
    <mergeCell ref="D2:D9"/>
    <mergeCell ref="D10:D17"/>
    <mergeCell ref="D18:D25"/>
    <mergeCell ref="D26:D33"/>
    <mergeCell ref="D34:D41"/>
    <mergeCell ref="A386:A393"/>
    <mergeCell ref="A338:A345"/>
    <mergeCell ref="A346:A353"/>
    <mergeCell ref="A354:A361"/>
    <mergeCell ref="A362:A369"/>
    <mergeCell ref="A370:A377"/>
    <mergeCell ref="A378:A385"/>
    <mergeCell ref="A330:A337"/>
    <mergeCell ref="A242:A249"/>
    <mergeCell ref="A250:A257"/>
    <mergeCell ref="A258:A265"/>
    <mergeCell ref="A266:A273"/>
    <mergeCell ref="A274:A281"/>
    <mergeCell ref="A282:A289"/>
    <mergeCell ref="A290:A297"/>
    <mergeCell ref="A298:A305"/>
    <mergeCell ref="A306:A313"/>
    <mergeCell ref="A314:A321"/>
    <mergeCell ref="A322:A329"/>
    <mergeCell ref="A234:A241"/>
    <mergeCell ref="A146:A153"/>
    <mergeCell ref="A154:A161"/>
    <mergeCell ref="A162:A169"/>
    <mergeCell ref="A170:A177"/>
    <mergeCell ref="A178:A185"/>
    <mergeCell ref="A186:A193"/>
    <mergeCell ref="A194:A201"/>
    <mergeCell ref="A202:A209"/>
    <mergeCell ref="A210:A217"/>
    <mergeCell ref="A218:A225"/>
    <mergeCell ref="A226:A233"/>
    <mergeCell ref="A138:A145"/>
    <mergeCell ref="A50:A57"/>
    <mergeCell ref="A58:A65"/>
    <mergeCell ref="A66:A73"/>
    <mergeCell ref="A74:A81"/>
    <mergeCell ref="A82:A89"/>
    <mergeCell ref="A90:A97"/>
    <mergeCell ref="A98:A105"/>
    <mergeCell ref="A106:A113"/>
    <mergeCell ref="A114:A121"/>
    <mergeCell ref="A122:A129"/>
    <mergeCell ref="A130:A137"/>
    <mergeCell ref="A42:A49"/>
    <mergeCell ref="A2:A9"/>
    <mergeCell ref="A10:A17"/>
    <mergeCell ref="A18:A25"/>
    <mergeCell ref="A26:A33"/>
    <mergeCell ref="A34:A41"/>
  </mergeCells>
  <phoneticPr fontId="4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8AE5-AD06-4951-8922-B9F41B45F2C5}">
  <sheetPr>
    <tabColor theme="8"/>
  </sheetPr>
  <dimension ref="A1:E11"/>
  <sheetViews>
    <sheetView workbookViewId="0"/>
  </sheetViews>
  <sheetFormatPr defaultColWidth="9.140625" defaultRowHeight="15" x14ac:dyDescent="0.25"/>
  <cols>
    <col min="1" max="1" width="34.85546875" style="69" bestFit="1" customWidth="1"/>
    <col min="2" max="2" width="15.85546875" style="69" bestFit="1" customWidth="1"/>
    <col min="3" max="3" width="22.5703125" style="69" bestFit="1" customWidth="1"/>
    <col min="4" max="4" width="23.7109375" style="69" bestFit="1" customWidth="1"/>
    <col min="5" max="5" width="15.140625" style="69" bestFit="1" customWidth="1"/>
    <col min="6" max="16384" width="9.140625" style="69"/>
  </cols>
  <sheetData>
    <row r="1" spans="1:5" x14ac:dyDescent="0.25">
      <c r="A1" s="93"/>
      <c r="B1" s="142" t="s">
        <v>2454</v>
      </c>
      <c r="C1" s="142" t="s">
        <v>2474</v>
      </c>
      <c r="D1" s="93"/>
      <c r="E1" s="93"/>
    </row>
    <row r="2" spans="1:5" ht="60" x14ac:dyDescent="0.25">
      <c r="A2" s="93"/>
      <c r="B2" s="148" t="s">
        <v>2472</v>
      </c>
      <c r="C2" s="148" t="s">
        <v>2473</v>
      </c>
      <c r="D2" s="93"/>
      <c r="E2" s="93"/>
    </row>
    <row r="3" spans="1:5" x14ac:dyDescent="0.25">
      <c r="A3" s="95" t="s">
        <v>2132</v>
      </c>
      <c r="B3" s="96" t="s">
        <v>629</v>
      </c>
      <c r="C3" s="95" t="s">
        <v>627</v>
      </c>
      <c r="D3" s="96" t="s">
        <v>2360</v>
      </c>
      <c r="E3" s="96" t="s">
        <v>2361</v>
      </c>
    </row>
    <row r="4" spans="1:5" x14ac:dyDescent="0.25">
      <c r="A4" s="72" t="s">
        <v>2319</v>
      </c>
      <c r="B4" s="93">
        <v>5.3451796757253982E-8</v>
      </c>
      <c r="C4" s="93">
        <v>6.8977041642693244</v>
      </c>
      <c r="D4" s="94">
        <v>0</v>
      </c>
      <c r="E4" s="94">
        <v>0</v>
      </c>
    </row>
    <row r="5" spans="1:5" x14ac:dyDescent="0.25">
      <c r="A5" s="72" t="s">
        <v>2320</v>
      </c>
      <c r="B5" s="93">
        <v>5.3451796757253982E-8</v>
      </c>
      <c r="C5" s="93">
        <v>6.8977041642693244</v>
      </c>
      <c r="D5" s="94">
        <f>(B5-$B$4)/$B$4</f>
        <v>0</v>
      </c>
      <c r="E5" s="94">
        <f>(C5-$C$4)/$C$4</f>
        <v>0</v>
      </c>
    </row>
    <row r="6" spans="1:5" x14ac:dyDescent="0.25">
      <c r="A6" s="72" t="s">
        <v>2321</v>
      </c>
      <c r="B6" s="93">
        <v>4.8120130859116488E-9</v>
      </c>
      <c r="C6" s="93">
        <v>2.254883318394481</v>
      </c>
      <c r="D6" s="94">
        <f>(B6-$B$4)/$B$4</f>
        <v>-0.90997471782351991</v>
      </c>
      <c r="E6" s="94">
        <f t="shared" ref="E6:E7" si="0">(C6-$C$4)/$C$4</f>
        <v>-0.67309654564848376</v>
      </c>
    </row>
    <row r="7" spans="1:5" x14ac:dyDescent="0.25">
      <c r="A7" s="72" t="s">
        <v>2322</v>
      </c>
      <c r="B7" s="93">
        <v>4.5718387179715709E-8</v>
      </c>
      <c r="C7" s="93">
        <v>6.1096342196038798</v>
      </c>
      <c r="D7" s="94">
        <f>(B7-$B$4)/$B$4</f>
        <v>-0.14468006777506065</v>
      </c>
      <c r="E7" s="94">
        <f t="shared" si="0"/>
        <v>-0.11425105018967208</v>
      </c>
    </row>
    <row r="8" spans="1:5" x14ac:dyDescent="0.25">
      <c r="A8" s="72" t="s">
        <v>2323</v>
      </c>
      <c r="B8" s="93">
        <v>2.5847837447167359E-8</v>
      </c>
      <c r="C8" s="93">
        <v>3.795267417113994</v>
      </c>
      <c r="D8" s="94">
        <v>0</v>
      </c>
      <c r="E8" s="94">
        <v>0</v>
      </c>
    </row>
    <row r="9" spans="1:5" x14ac:dyDescent="0.25">
      <c r="A9" s="72" t="s">
        <v>2324</v>
      </c>
      <c r="B9" s="93">
        <v>2.5847837447167359E-8</v>
      </c>
      <c r="C9" s="93">
        <v>3.795267417113994</v>
      </c>
      <c r="D9" s="94">
        <f>(B9-$B$8)/$B$8</f>
        <v>0</v>
      </c>
      <c r="E9" s="94">
        <f>(C9-$C$8)/$C$8</f>
        <v>0</v>
      </c>
    </row>
    <row r="10" spans="1:5" x14ac:dyDescent="0.25">
      <c r="A10" s="72" t="s">
        <v>2325</v>
      </c>
      <c r="B10" s="93">
        <v>2.3307524392686071E-9</v>
      </c>
      <c r="C10" s="93">
        <v>1.550487439335982</v>
      </c>
      <c r="D10" s="94">
        <f t="shared" ref="D10:D11" si="1">(B10-$B$8)/$B$8</f>
        <v>-0.90982795198891842</v>
      </c>
      <c r="E10" s="94">
        <f t="shared" ref="E10:E11" si="2">(C10-$C$8)/$C$8</f>
        <v>-0.59146819738067169</v>
      </c>
    </row>
    <row r="11" spans="1:5" x14ac:dyDescent="0.25">
      <c r="A11" s="72" t="s">
        <v>2326</v>
      </c>
      <c r="B11" s="93">
        <v>2.2108773727954749E-8</v>
      </c>
      <c r="C11" s="93">
        <v>3.4142396558456651</v>
      </c>
      <c r="D11" s="94">
        <f t="shared" si="1"/>
        <v>-0.14465673296093753</v>
      </c>
      <c r="E11" s="94">
        <f t="shared" si="2"/>
        <v>-0.10039549770594844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0690-0FBB-4C58-97D4-7035A8C8CC3A}">
  <sheetPr>
    <tabColor theme="8"/>
  </sheetPr>
  <dimension ref="A1:F73"/>
  <sheetViews>
    <sheetView workbookViewId="0"/>
  </sheetViews>
  <sheetFormatPr defaultColWidth="9.140625" defaultRowHeight="15" x14ac:dyDescent="0.25"/>
  <cols>
    <col min="1" max="1" width="32" style="19" bestFit="1" customWidth="1"/>
    <col min="2" max="2" width="27.140625" style="19" bestFit="1" customWidth="1"/>
    <col min="3" max="4" width="19.140625" style="19" bestFit="1" customWidth="1"/>
    <col min="5" max="6" width="34.140625" style="19" bestFit="1" customWidth="1"/>
    <col min="7" max="16384" width="9.140625" style="19"/>
  </cols>
  <sheetData>
    <row r="1" spans="1:6" x14ac:dyDescent="0.25">
      <c r="A1" s="28" t="s">
        <v>518</v>
      </c>
      <c r="B1" s="28" t="s">
        <v>519</v>
      </c>
      <c r="C1" s="28" t="s">
        <v>520</v>
      </c>
      <c r="D1" s="28" t="s">
        <v>521</v>
      </c>
      <c r="E1" s="28" t="s">
        <v>522</v>
      </c>
      <c r="F1" s="29" t="s">
        <v>523</v>
      </c>
    </row>
    <row r="2" spans="1:6" x14ac:dyDescent="0.25">
      <c r="A2" t="s">
        <v>524</v>
      </c>
      <c r="B2" t="s">
        <v>525</v>
      </c>
      <c r="C2">
        <v>37</v>
      </c>
      <c r="D2" t="s">
        <v>526</v>
      </c>
      <c r="E2" s="27">
        <v>5.5714128203108096E-12</v>
      </c>
      <c r="F2" s="27">
        <v>145.55000000000001</v>
      </c>
    </row>
    <row r="3" spans="1:6" x14ac:dyDescent="0.25">
      <c r="A3" t="s">
        <v>527</v>
      </c>
      <c r="B3" t="s">
        <v>525</v>
      </c>
      <c r="C3">
        <v>37</v>
      </c>
      <c r="D3" t="s">
        <v>526</v>
      </c>
      <c r="E3" s="27">
        <v>3.2465681323400902E-10</v>
      </c>
      <c r="F3" s="27">
        <v>109.36</v>
      </c>
    </row>
    <row r="4" spans="1:6" x14ac:dyDescent="0.25">
      <c r="A4" t="s">
        <v>528</v>
      </c>
      <c r="B4" t="s">
        <v>525</v>
      </c>
      <c r="C4">
        <v>37</v>
      </c>
      <c r="D4" t="s">
        <v>526</v>
      </c>
      <c r="E4" s="27">
        <v>8.9095759563782494E-11</v>
      </c>
      <c r="F4" s="27">
        <v>659.49</v>
      </c>
    </row>
    <row r="5" spans="1:6" x14ac:dyDescent="0.25">
      <c r="A5" t="s">
        <v>529</v>
      </c>
      <c r="B5" t="s">
        <v>525</v>
      </c>
      <c r="C5">
        <v>37</v>
      </c>
      <c r="D5" t="s">
        <v>526</v>
      </c>
      <c r="E5" s="27">
        <v>7.3398407808234304E-11</v>
      </c>
      <c r="F5" s="27">
        <v>1827.36</v>
      </c>
    </row>
    <row r="6" spans="1:6" x14ac:dyDescent="0.25">
      <c r="A6" t="s">
        <v>530</v>
      </c>
      <c r="B6" t="s">
        <v>525</v>
      </c>
      <c r="C6">
        <v>37</v>
      </c>
      <c r="D6" t="s">
        <v>526</v>
      </c>
      <c r="E6" s="27">
        <v>8.0671376120960996E-11</v>
      </c>
      <c r="F6" s="27">
        <v>133.9</v>
      </c>
    </row>
    <row r="7" spans="1:6" x14ac:dyDescent="0.25">
      <c r="A7" t="s">
        <v>531</v>
      </c>
      <c r="B7" t="s">
        <v>525</v>
      </c>
      <c r="C7">
        <v>37</v>
      </c>
      <c r="D7" t="s">
        <v>526</v>
      </c>
      <c r="E7" s="27">
        <v>4.5888747335650399E-11</v>
      </c>
      <c r="F7" s="27">
        <v>113.38</v>
      </c>
    </row>
    <row r="8" spans="1:6" x14ac:dyDescent="0.25">
      <c r="A8" t="s">
        <v>532</v>
      </c>
      <c r="B8" t="s">
        <v>525</v>
      </c>
      <c r="C8">
        <v>37</v>
      </c>
      <c r="D8" t="s">
        <v>526</v>
      </c>
      <c r="E8" s="27">
        <v>1.04162857986336E-9</v>
      </c>
      <c r="F8" s="27">
        <v>134</v>
      </c>
    </row>
    <row r="9" spans="1:6" x14ac:dyDescent="0.25">
      <c r="A9" t="s">
        <v>533</v>
      </c>
      <c r="B9" t="s">
        <v>525</v>
      </c>
      <c r="C9">
        <v>37</v>
      </c>
      <c r="D9" t="s">
        <v>526</v>
      </c>
      <c r="E9" s="27">
        <v>6.6735280178126804E-10</v>
      </c>
      <c r="F9" s="27">
        <v>95.91</v>
      </c>
    </row>
    <row r="10" spans="1:6" x14ac:dyDescent="0.25">
      <c r="A10" t="s">
        <v>534</v>
      </c>
      <c r="B10" t="s">
        <v>525</v>
      </c>
      <c r="C10">
        <v>37</v>
      </c>
      <c r="D10" t="s">
        <v>526</v>
      </c>
      <c r="E10" s="27">
        <v>2.2307167558839999E-10</v>
      </c>
      <c r="F10" s="27">
        <v>63.29</v>
      </c>
    </row>
    <row r="11" spans="1:6" x14ac:dyDescent="0.25">
      <c r="A11" t="s">
        <v>535</v>
      </c>
      <c r="B11" t="s">
        <v>525</v>
      </c>
      <c r="C11">
        <v>37</v>
      </c>
      <c r="D11" t="s">
        <v>526</v>
      </c>
      <c r="E11" s="27">
        <v>6.5337210988718195E-10</v>
      </c>
      <c r="F11" s="27">
        <v>178.71</v>
      </c>
    </row>
    <row r="12" spans="1:6" x14ac:dyDescent="0.25">
      <c r="A12" t="s">
        <v>536</v>
      </c>
      <c r="B12" t="s">
        <v>525</v>
      </c>
      <c r="C12">
        <v>37</v>
      </c>
      <c r="D12" t="s">
        <v>526</v>
      </c>
      <c r="E12" s="27">
        <v>1.9848236433235501E-10</v>
      </c>
      <c r="F12" s="27">
        <v>494.82</v>
      </c>
    </row>
    <row r="13" spans="1:6" x14ac:dyDescent="0.25">
      <c r="A13" t="s">
        <v>537</v>
      </c>
      <c r="B13" t="s">
        <v>525</v>
      </c>
      <c r="C13">
        <v>37</v>
      </c>
      <c r="D13" t="s">
        <v>526</v>
      </c>
      <c r="E13" s="27">
        <v>2.3088801150044201E-10</v>
      </c>
      <c r="F13" s="27">
        <v>194.89</v>
      </c>
    </row>
    <row r="14" spans="1:6" x14ac:dyDescent="0.25">
      <c r="A14" t="s">
        <v>538</v>
      </c>
      <c r="B14" t="s">
        <v>525</v>
      </c>
      <c r="C14">
        <v>37</v>
      </c>
      <c r="D14" t="s">
        <v>526</v>
      </c>
      <c r="E14" s="27">
        <v>3.37200152099569E-12</v>
      </c>
      <c r="F14" s="27">
        <v>2726</v>
      </c>
    </row>
    <row r="15" spans="1:6" x14ac:dyDescent="0.25">
      <c r="A15" t="s">
        <v>539</v>
      </c>
      <c r="B15" t="s">
        <v>525</v>
      </c>
      <c r="C15">
        <v>37</v>
      </c>
      <c r="D15" t="s">
        <v>526</v>
      </c>
      <c r="E15" s="27">
        <v>2.8578194406716901E-12</v>
      </c>
      <c r="F15" s="27">
        <v>761.62</v>
      </c>
    </row>
    <row r="16" spans="1:6" x14ac:dyDescent="0.25">
      <c r="A16" t="s">
        <v>540</v>
      </c>
      <c r="B16" t="s">
        <v>525</v>
      </c>
      <c r="C16">
        <v>37</v>
      </c>
      <c r="D16" t="s">
        <v>526</v>
      </c>
      <c r="E16" s="27">
        <v>2.46115515347616E-11</v>
      </c>
      <c r="F16" s="27">
        <v>80.41</v>
      </c>
    </row>
    <row r="17" spans="1:6" x14ac:dyDescent="0.25">
      <c r="A17" t="s">
        <v>541</v>
      </c>
      <c r="B17" t="s">
        <v>525</v>
      </c>
      <c r="C17">
        <v>37</v>
      </c>
      <c r="D17" t="s">
        <v>526</v>
      </c>
      <c r="E17" s="27">
        <v>2.09326671673851E-12</v>
      </c>
      <c r="F17" s="27">
        <v>248.99</v>
      </c>
    </row>
    <row r="18" spans="1:6" x14ac:dyDescent="0.25">
      <c r="A18" t="s">
        <v>542</v>
      </c>
      <c r="B18" t="s">
        <v>525</v>
      </c>
      <c r="C18">
        <v>37</v>
      </c>
      <c r="D18" t="s">
        <v>526</v>
      </c>
      <c r="E18" s="27">
        <v>5.5810956029620797E-12</v>
      </c>
      <c r="F18" s="27">
        <v>163.30000000000001</v>
      </c>
    </row>
    <row r="19" spans="1:6" x14ac:dyDescent="0.25">
      <c r="A19" t="s">
        <v>543</v>
      </c>
      <c r="B19" t="s">
        <v>525</v>
      </c>
      <c r="C19">
        <v>37</v>
      </c>
      <c r="D19" t="s">
        <v>526</v>
      </c>
      <c r="E19" s="27">
        <v>5.96358950542239E-12</v>
      </c>
      <c r="F19" s="27">
        <v>202</v>
      </c>
    </row>
    <row r="20" spans="1:6" x14ac:dyDescent="0.25">
      <c r="A20" t="s">
        <v>544</v>
      </c>
      <c r="B20" t="s">
        <v>525</v>
      </c>
      <c r="C20">
        <v>37</v>
      </c>
      <c r="D20" t="s">
        <v>526</v>
      </c>
      <c r="E20" s="27">
        <v>2.1937242222707201E-12</v>
      </c>
      <c r="F20" s="27">
        <v>1238.8499999999999</v>
      </c>
    </row>
    <row r="21" spans="1:6" x14ac:dyDescent="0.25">
      <c r="A21" t="s">
        <v>545</v>
      </c>
      <c r="B21" t="s">
        <v>525</v>
      </c>
      <c r="C21">
        <v>37</v>
      </c>
      <c r="D21" t="s">
        <v>526</v>
      </c>
      <c r="E21" s="27">
        <v>1.6634269652767201E-12</v>
      </c>
      <c r="F21" s="27">
        <v>2275.9499999999998</v>
      </c>
    </row>
    <row r="22" spans="1:6" x14ac:dyDescent="0.25">
      <c r="A22" t="s">
        <v>546</v>
      </c>
      <c r="B22" t="s">
        <v>525</v>
      </c>
      <c r="C22">
        <v>37</v>
      </c>
      <c r="D22" t="s">
        <v>526</v>
      </c>
      <c r="E22" s="27">
        <v>2.3410132604411498E-11</v>
      </c>
      <c r="F22" s="27">
        <v>641.54</v>
      </c>
    </row>
    <row r="23" spans="1:6" x14ac:dyDescent="0.25">
      <c r="A23" t="s">
        <v>547</v>
      </c>
      <c r="B23" t="s">
        <v>525</v>
      </c>
      <c r="C23">
        <v>37</v>
      </c>
      <c r="D23" t="s">
        <v>526</v>
      </c>
      <c r="E23" s="27">
        <v>1.2565700230665599E-11</v>
      </c>
      <c r="F23" s="27">
        <v>83.64</v>
      </c>
    </row>
    <row r="24" spans="1:6" x14ac:dyDescent="0.25">
      <c r="A24" t="s">
        <v>548</v>
      </c>
      <c r="B24" t="s">
        <v>525</v>
      </c>
      <c r="C24">
        <v>37</v>
      </c>
      <c r="D24" t="s">
        <v>526</v>
      </c>
      <c r="E24" s="27">
        <v>3.4876158334632799E-12</v>
      </c>
      <c r="F24" s="27">
        <v>3934.41</v>
      </c>
    </row>
    <row r="25" spans="1:6" x14ac:dyDescent="0.25">
      <c r="A25" t="s">
        <v>549</v>
      </c>
      <c r="B25" t="s">
        <v>525</v>
      </c>
      <c r="C25">
        <v>37</v>
      </c>
      <c r="D25" t="s">
        <v>526</v>
      </c>
      <c r="E25" s="27">
        <v>2.0176176967632299E-9</v>
      </c>
      <c r="F25" s="27">
        <v>106.17</v>
      </c>
    </row>
    <row r="26" spans="1:6" x14ac:dyDescent="0.25">
      <c r="A26" t="s">
        <v>550</v>
      </c>
      <c r="B26" t="s">
        <v>525</v>
      </c>
      <c r="C26">
        <v>37</v>
      </c>
      <c r="D26" t="s">
        <v>526</v>
      </c>
      <c r="E26" s="27">
        <v>7.6659432977221401E-13</v>
      </c>
      <c r="F26" s="27">
        <v>12818.21</v>
      </c>
    </row>
    <row r="27" spans="1:6" x14ac:dyDescent="0.25">
      <c r="A27" t="s">
        <v>551</v>
      </c>
      <c r="B27" t="s">
        <v>525</v>
      </c>
      <c r="C27">
        <v>37</v>
      </c>
      <c r="D27" t="s">
        <v>526</v>
      </c>
      <c r="E27" s="27">
        <v>1.79146517470229E-9</v>
      </c>
      <c r="F27" s="27">
        <v>3</v>
      </c>
    </row>
    <row r="28" spans="1:6" x14ac:dyDescent="0.25">
      <c r="A28" t="s">
        <v>552</v>
      </c>
      <c r="B28" t="s">
        <v>525</v>
      </c>
      <c r="C28">
        <v>37</v>
      </c>
      <c r="D28" t="s">
        <v>526</v>
      </c>
      <c r="E28" s="27">
        <v>3.7701571515727703E-9</v>
      </c>
      <c r="F28" s="27">
        <v>8.57</v>
      </c>
    </row>
    <row r="29" spans="1:6" x14ac:dyDescent="0.25">
      <c r="A29" t="s">
        <v>553</v>
      </c>
      <c r="B29" t="s">
        <v>525</v>
      </c>
      <c r="C29">
        <v>37</v>
      </c>
      <c r="D29" t="s">
        <v>526</v>
      </c>
      <c r="E29" s="27">
        <v>7.9623513793357806E-12</v>
      </c>
      <c r="F29" s="27">
        <v>4161.2700000000004</v>
      </c>
    </row>
    <row r="30" spans="1:6" x14ac:dyDescent="0.25">
      <c r="A30" t="s">
        <v>554</v>
      </c>
      <c r="B30" t="s">
        <v>525</v>
      </c>
      <c r="C30">
        <v>37</v>
      </c>
      <c r="D30" t="s">
        <v>526</v>
      </c>
      <c r="E30" s="27">
        <v>1.18459685092833E-11</v>
      </c>
      <c r="F30" s="27">
        <v>17</v>
      </c>
    </row>
    <row r="31" spans="1:6" x14ac:dyDescent="0.25">
      <c r="A31" t="s">
        <v>555</v>
      </c>
      <c r="B31" t="s">
        <v>525</v>
      </c>
      <c r="C31">
        <v>37</v>
      </c>
      <c r="D31" t="s">
        <v>526</v>
      </c>
      <c r="E31" s="27">
        <v>8.9805404838458898E-13</v>
      </c>
      <c r="F31" s="27">
        <v>7770.43</v>
      </c>
    </row>
    <row r="32" spans="1:6" x14ac:dyDescent="0.25">
      <c r="A32" t="s">
        <v>556</v>
      </c>
      <c r="B32" t="s">
        <v>525</v>
      </c>
      <c r="C32">
        <v>37</v>
      </c>
      <c r="D32" t="s">
        <v>526</v>
      </c>
      <c r="E32" s="27">
        <v>2.8688182093074101E-12</v>
      </c>
      <c r="F32" s="27">
        <v>6.1</v>
      </c>
    </row>
    <row r="33" spans="1:6" x14ac:dyDescent="0.25">
      <c r="A33" t="s">
        <v>557</v>
      </c>
      <c r="B33" t="s">
        <v>525</v>
      </c>
      <c r="C33">
        <v>37</v>
      </c>
      <c r="D33" t="s">
        <v>526</v>
      </c>
      <c r="E33" s="27">
        <v>7.65071303200981E-13</v>
      </c>
      <c r="F33" s="27">
        <v>576.04</v>
      </c>
    </row>
    <row r="34" spans="1:6" x14ac:dyDescent="0.25">
      <c r="A34" t="s">
        <v>558</v>
      </c>
      <c r="B34" t="s">
        <v>525</v>
      </c>
      <c r="C34">
        <v>37</v>
      </c>
      <c r="D34" t="s">
        <v>526</v>
      </c>
      <c r="E34" s="27">
        <v>6.9685297607501204E-11</v>
      </c>
      <c r="F34" s="27">
        <v>1444.4</v>
      </c>
    </row>
    <row r="35" spans="1:6" x14ac:dyDescent="0.25">
      <c r="A35" t="s">
        <v>559</v>
      </c>
      <c r="B35" t="s">
        <v>525</v>
      </c>
      <c r="C35">
        <v>37</v>
      </c>
      <c r="D35" t="s">
        <v>526</v>
      </c>
      <c r="E35" s="27">
        <v>4.2907263654379599E-12</v>
      </c>
      <c r="F35" s="27">
        <v>177</v>
      </c>
    </row>
    <row r="36" spans="1:6" x14ac:dyDescent="0.25">
      <c r="A36" t="s">
        <v>560</v>
      </c>
      <c r="B36" t="s">
        <v>525</v>
      </c>
      <c r="C36">
        <v>37</v>
      </c>
      <c r="D36" t="s">
        <v>526</v>
      </c>
      <c r="E36" s="27">
        <v>1.54272126803784E-9</v>
      </c>
      <c r="F36" s="27">
        <v>44.47</v>
      </c>
    </row>
    <row r="37" spans="1:6" x14ac:dyDescent="0.25">
      <c r="A37" t="s">
        <v>561</v>
      </c>
      <c r="B37" t="s">
        <v>525</v>
      </c>
      <c r="C37">
        <v>37</v>
      </c>
      <c r="D37" t="s">
        <v>526</v>
      </c>
      <c r="E37" s="27">
        <v>2.3301873789995201E-11</v>
      </c>
      <c r="F37" s="27">
        <v>699.64</v>
      </c>
    </row>
    <row r="38" spans="1:6" x14ac:dyDescent="0.25">
      <c r="A38" t="s">
        <v>562</v>
      </c>
      <c r="B38" t="s">
        <v>525</v>
      </c>
      <c r="C38">
        <v>37</v>
      </c>
      <c r="D38" t="s">
        <v>526</v>
      </c>
      <c r="E38" s="27">
        <v>3.8852083323100701E-12</v>
      </c>
      <c r="F38" s="27">
        <v>210</v>
      </c>
    </row>
    <row r="39" spans="1:6" x14ac:dyDescent="0.25">
      <c r="A39" t="s">
        <v>563</v>
      </c>
      <c r="B39" t="s">
        <v>525</v>
      </c>
      <c r="C39">
        <v>37</v>
      </c>
      <c r="D39" t="s">
        <v>526</v>
      </c>
      <c r="E39" s="27">
        <v>9.7437343552641499E-11</v>
      </c>
      <c r="F39" s="27">
        <v>503.81</v>
      </c>
    </row>
    <row r="40" spans="1:6" x14ac:dyDescent="0.25">
      <c r="A40" t="s">
        <v>564</v>
      </c>
      <c r="B40" t="s">
        <v>525</v>
      </c>
      <c r="C40">
        <v>37</v>
      </c>
      <c r="D40" t="s">
        <v>526</v>
      </c>
      <c r="E40" s="27">
        <v>1.8133322843591101E-10</v>
      </c>
      <c r="F40" s="27">
        <v>42.45</v>
      </c>
    </row>
    <row r="41" spans="1:6" x14ac:dyDescent="0.25">
      <c r="A41" t="s">
        <v>565</v>
      </c>
      <c r="B41" t="s">
        <v>525</v>
      </c>
      <c r="C41">
        <v>37</v>
      </c>
      <c r="D41" t="s">
        <v>526</v>
      </c>
      <c r="E41" s="27">
        <v>1.0291518131927201E-12</v>
      </c>
      <c r="F41" s="27">
        <v>80.430000000000007</v>
      </c>
    </row>
    <row r="42" spans="1:6" x14ac:dyDescent="0.25">
      <c r="A42" t="s">
        <v>566</v>
      </c>
      <c r="B42" t="s">
        <v>525</v>
      </c>
      <c r="C42">
        <v>37</v>
      </c>
      <c r="D42" t="s">
        <v>526</v>
      </c>
      <c r="E42" s="27">
        <v>2.9508149164148798E-11</v>
      </c>
      <c r="F42" s="27">
        <v>90.18</v>
      </c>
    </row>
    <row r="43" spans="1:6" x14ac:dyDescent="0.25">
      <c r="A43" t="s">
        <v>567</v>
      </c>
      <c r="B43" t="s">
        <v>525</v>
      </c>
      <c r="C43">
        <v>37</v>
      </c>
      <c r="D43" t="s">
        <v>526</v>
      </c>
      <c r="E43" s="27">
        <v>2.4978014665410802E-10</v>
      </c>
      <c r="F43" s="27">
        <v>159.19999999999999</v>
      </c>
    </row>
    <row r="44" spans="1:6" x14ac:dyDescent="0.25">
      <c r="A44" t="s">
        <v>568</v>
      </c>
      <c r="B44" t="s">
        <v>525</v>
      </c>
      <c r="C44">
        <v>37</v>
      </c>
      <c r="D44" t="s">
        <v>526</v>
      </c>
      <c r="E44" s="27">
        <v>1.4947225928588101E-10</v>
      </c>
      <c r="F44" s="27">
        <v>224.51</v>
      </c>
    </row>
    <row r="45" spans="1:6" x14ac:dyDescent="0.25">
      <c r="A45" t="s">
        <v>569</v>
      </c>
      <c r="B45" t="s">
        <v>525</v>
      </c>
      <c r="C45">
        <v>37</v>
      </c>
      <c r="D45" t="s">
        <v>526</v>
      </c>
      <c r="E45" s="27">
        <v>5.8605447757066606E-11</v>
      </c>
      <c r="F45" s="27">
        <v>643.78</v>
      </c>
    </row>
    <row r="46" spans="1:6" x14ac:dyDescent="0.25">
      <c r="A46" t="s">
        <v>570</v>
      </c>
      <c r="B46" t="s">
        <v>525</v>
      </c>
      <c r="C46">
        <v>37</v>
      </c>
      <c r="D46" t="s">
        <v>526</v>
      </c>
      <c r="E46" s="27">
        <v>8.2950003059836703E-13</v>
      </c>
      <c r="F46" s="27">
        <v>255.46</v>
      </c>
    </row>
    <row r="47" spans="1:6" x14ac:dyDescent="0.25">
      <c r="A47" t="s">
        <v>571</v>
      </c>
      <c r="B47" t="s">
        <v>525</v>
      </c>
      <c r="C47">
        <v>37</v>
      </c>
      <c r="D47" t="s">
        <v>526</v>
      </c>
      <c r="E47" s="27">
        <v>4.2907263654379599E-12</v>
      </c>
      <c r="F47" s="27">
        <v>3555.34</v>
      </c>
    </row>
    <row r="48" spans="1:6" x14ac:dyDescent="0.25">
      <c r="A48" t="s">
        <v>572</v>
      </c>
      <c r="B48" t="s">
        <v>525</v>
      </c>
      <c r="C48">
        <v>37</v>
      </c>
      <c r="D48" t="s">
        <v>526</v>
      </c>
      <c r="E48" s="27">
        <v>2.8216833444073299E-11</v>
      </c>
      <c r="F48" s="27">
        <v>1663.35</v>
      </c>
    </row>
    <row r="49" spans="1:6" x14ac:dyDescent="0.25">
      <c r="A49" t="s">
        <v>573</v>
      </c>
      <c r="B49" t="s">
        <v>525</v>
      </c>
      <c r="C49">
        <v>37</v>
      </c>
      <c r="D49" t="s">
        <v>526</v>
      </c>
      <c r="E49" s="27">
        <v>3.5802096060621201E-11</v>
      </c>
      <c r="F49" s="27">
        <v>173.64</v>
      </c>
    </row>
    <row r="50" spans="1:6" x14ac:dyDescent="0.25">
      <c r="A50" t="s">
        <v>574</v>
      </c>
      <c r="B50" t="s">
        <v>525</v>
      </c>
      <c r="C50">
        <v>37</v>
      </c>
      <c r="D50" t="s">
        <v>526</v>
      </c>
      <c r="E50" s="27">
        <v>4.1493562481123902E-11</v>
      </c>
      <c r="F50" s="27">
        <v>1432.39</v>
      </c>
    </row>
    <row r="51" spans="1:6" x14ac:dyDescent="0.25">
      <c r="A51" t="s">
        <v>575</v>
      </c>
      <c r="B51" t="s">
        <v>525</v>
      </c>
      <c r="C51">
        <v>37</v>
      </c>
      <c r="D51" t="s">
        <v>526</v>
      </c>
      <c r="E51" s="27">
        <v>2.6365650119732798E-10</v>
      </c>
      <c r="F51" s="27">
        <v>127.99</v>
      </c>
    </row>
    <row r="52" spans="1:6" x14ac:dyDescent="0.25">
      <c r="A52" t="s">
        <v>576</v>
      </c>
      <c r="B52" t="s">
        <v>525</v>
      </c>
      <c r="C52">
        <v>37</v>
      </c>
      <c r="D52" t="s">
        <v>526</v>
      </c>
      <c r="E52" s="27">
        <v>1.0291518131927201E-12</v>
      </c>
      <c r="F52" s="27">
        <v>568.47</v>
      </c>
    </row>
    <row r="53" spans="1:6" x14ac:dyDescent="0.25">
      <c r="A53" t="s">
        <v>577</v>
      </c>
      <c r="B53" t="s">
        <v>525</v>
      </c>
      <c r="C53">
        <v>37</v>
      </c>
      <c r="D53" t="s">
        <v>526</v>
      </c>
      <c r="E53" s="27">
        <v>1.1597926712479899E-11</v>
      </c>
      <c r="F53" s="27">
        <v>8</v>
      </c>
    </row>
    <row r="54" spans="1:6" x14ac:dyDescent="0.25">
      <c r="A54" t="s">
        <v>578</v>
      </c>
      <c r="B54" t="s">
        <v>525</v>
      </c>
      <c r="C54">
        <v>37</v>
      </c>
      <c r="D54" t="s">
        <v>526</v>
      </c>
      <c r="E54" s="27">
        <v>5.5810956029620797E-12</v>
      </c>
      <c r="F54" s="27">
        <v>724.99</v>
      </c>
    </row>
    <row r="55" spans="1:6" x14ac:dyDescent="0.25">
      <c r="A55" t="s">
        <v>579</v>
      </c>
      <c r="B55" t="s">
        <v>525</v>
      </c>
      <c r="C55">
        <v>37</v>
      </c>
      <c r="D55" t="s">
        <v>526</v>
      </c>
      <c r="E55" s="27">
        <v>1.50288657981922E-11</v>
      </c>
      <c r="F55" s="27">
        <v>1671.09</v>
      </c>
    </row>
    <row r="56" spans="1:6" x14ac:dyDescent="0.25">
      <c r="A56" t="s">
        <v>580</v>
      </c>
      <c r="B56" t="s">
        <v>525</v>
      </c>
      <c r="C56">
        <v>37</v>
      </c>
      <c r="D56" t="s">
        <v>526</v>
      </c>
      <c r="E56" s="27">
        <v>3.1494435068682203E-11</v>
      </c>
      <c r="F56" s="27">
        <v>716.02</v>
      </c>
    </row>
    <row r="57" spans="1:6" x14ac:dyDescent="0.25">
      <c r="A57" t="s">
        <v>581</v>
      </c>
      <c r="B57" t="s">
        <v>525</v>
      </c>
      <c r="C57">
        <v>37</v>
      </c>
      <c r="D57" t="s">
        <v>526</v>
      </c>
      <c r="E57" s="27">
        <v>4.9176067821052002E-11</v>
      </c>
      <c r="F57" s="27">
        <v>54</v>
      </c>
    </row>
    <row r="58" spans="1:6" x14ac:dyDescent="0.25">
      <c r="A58" t="s">
        <v>582</v>
      </c>
      <c r="B58" t="s">
        <v>525</v>
      </c>
      <c r="C58">
        <v>37</v>
      </c>
      <c r="D58" t="s">
        <v>526</v>
      </c>
      <c r="E58" s="27">
        <v>4.9878745466314302E-12</v>
      </c>
      <c r="F58" s="27">
        <v>1924.88</v>
      </c>
    </row>
    <row r="59" spans="1:6" x14ac:dyDescent="0.25">
      <c r="A59" t="s">
        <v>583</v>
      </c>
      <c r="B59" t="s">
        <v>525</v>
      </c>
      <c r="C59">
        <v>37</v>
      </c>
      <c r="D59" t="s">
        <v>526</v>
      </c>
      <c r="E59" s="27">
        <v>1.0291518131927201E-12</v>
      </c>
      <c r="F59" s="27">
        <v>5</v>
      </c>
    </row>
    <row r="60" spans="1:6" x14ac:dyDescent="0.25">
      <c r="A60" t="s">
        <v>584</v>
      </c>
      <c r="B60" t="s">
        <v>525</v>
      </c>
      <c r="C60">
        <v>37</v>
      </c>
      <c r="D60" t="s">
        <v>526</v>
      </c>
      <c r="E60" s="27">
        <v>9.6025326379618199E-11</v>
      </c>
      <c r="F60" s="27">
        <v>251.09</v>
      </c>
    </row>
    <row r="61" spans="1:6" x14ac:dyDescent="0.25">
      <c r="A61" t="s">
        <v>585</v>
      </c>
      <c r="B61" t="s">
        <v>525</v>
      </c>
      <c r="C61">
        <v>37</v>
      </c>
      <c r="D61" t="s">
        <v>526</v>
      </c>
      <c r="E61" s="27">
        <v>1.8774780637343602E-12</v>
      </c>
      <c r="F61" s="27">
        <v>22</v>
      </c>
    </row>
    <row r="62" spans="1:6" x14ac:dyDescent="0.25">
      <c r="A62" t="s">
        <v>586</v>
      </c>
      <c r="B62" t="s">
        <v>525</v>
      </c>
      <c r="C62">
        <v>37</v>
      </c>
      <c r="D62" t="s">
        <v>526</v>
      </c>
      <c r="E62" s="27">
        <v>1.14487365419144E-10</v>
      </c>
      <c r="F62" s="27">
        <v>74.44</v>
      </c>
    </row>
    <row r="63" spans="1:6" x14ac:dyDescent="0.25">
      <c r="A63" t="s">
        <v>587</v>
      </c>
      <c r="B63" t="s">
        <v>525</v>
      </c>
      <c r="C63">
        <v>37</v>
      </c>
      <c r="D63" t="s">
        <v>526</v>
      </c>
      <c r="E63" s="27">
        <v>8.2765249846330001E-13</v>
      </c>
      <c r="F63" s="27">
        <v>0.66</v>
      </c>
    </row>
    <row r="64" spans="1:6" x14ac:dyDescent="0.25">
      <c r="A64" t="s">
        <v>588</v>
      </c>
      <c r="B64" t="s">
        <v>525</v>
      </c>
      <c r="C64">
        <v>37</v>
      </c>
      <c r="D64" t="s">
        <v>526</v>
      </c>
      <c r="E64" s="27">
        <v>8.9153779103503195E-9</v>
      </c>
      <c r="F64" s="27">
        <v>31.05</v>
      </c>
    </row>
    <row r="65" spans="1:6" x14ac:dyDescent="0.25">
      <c r="A65" t="s">
        <v>589</v>
      </c>
      <c r="B65" t="s">
        <v>525</v>
      </c>
      <c r="C65">
        <v>37</v>
      </c>
      <c r="D65" t="s">
        <v>526</v>
      </c>
      <c r="E65" s="27">
        <v>1.4569494400684201E-12</v>
      </c>
      <c r="F65" s="27">
        <v>60.57</v>
      </c>
    </row>
    <row r="66" spans="1:6" x14ac:dyDescent="0.25">
      <c r="A66" t="s">
        <v>590</v>
      </c>
      <c r="B66" t="s">
        <v>525</v>
      </c>
      <c r="C66">
        <v>37</v>
      </c>
      <c r="D66" t="s">
        <v>526</v>
      </c>
      <c r="E66" s="27">
        <v>2.0509264835504802E-9</v>
      </c>
      <c r="F66" s="27">
        <v>121.25</v>
      </c>
    </row>
    <row r="67" spans="1:6" x14ac:dyDescent="0.25">
      <c r="A67" t="s">
        <v>591</v>
      </c>
      <c r="B67" t="s">
        <v>525</v>
      </c>
      <c r="C67">
        <v>37</v>
      </c>
      <c r="D67" t="s">
        <v>526</v>
      </c>
      <c r="E67" s="27">
        <v>2.09326671673851E-12</v>
      </c>
      <c r="F67" s="27">
        <v>93.84</v>
      </c>
    </row>
    <row r="68" spans="1:6" x14ac:dyDescent="0.25">
      <c r="A68" t="s">
        <v>592</v>
      </c>
      <c r="B68" t="s">
        <v>525</v>
      </c>
      <c r="C68">
        <v>37</v>
      </c>
      <c r="D68" t="s">
        <v>526</v>
      </c>
      <c r="E68" s="27">
        <v>2.3766773906676399E-11</v>
      </c>
      <c r="F68" s="27">
        <v>1051.57</v>
      </c>
    </row>
    <row r="69" spans="1:6" x14ac:dyDescent="0.25">
      <c r="A69" t="s">
        <v>593</v>
      </c>
      <c r="B69" t="s">
        <v>525</v>
      </c>
      <c r="C69">
        <v>37</v>
      </c>
      <c r="D69" t="s">
        <v>526</v>
      </c>
      <c r="E69" s="27">
        <v>6.5758451479302904E-10</v>
      </c>
      <c r="F69" s="27">
        <v>48.28</v>
      </c>
    </row>
    <row r="70" spans="1:6" x14ac:dyDescent="0.25">
      <c r="A70" t="s">
        <v>594</v>
      </c>
      <c r="B70" t="s">
        <v>525</v>
      </c>
      <c r="C70">
        <v>37</v>
      </c>
      <c r="D70" t="s">
        <v>526</v>
      </c>
      <c r="E70" s="27">
        <v>1.8556969723804501E-11</v>
      </c>
      <c r="F70" s="27">
        <v>18</v>
      </c>
    </row>
    <row r="71" spans="1:6" x14ac:dyDescent="0.25">
      <c r="A71" t="s">
        <v>595</v>
      </c>
      <c r="B71" t="s">
        <v>525</v>
      </c>
      <c r="C71">
        <v>37</v>
      </c>
      <c r="D71" t="s">
        <v>526</v>
      </c>
      <c r="E71" s="27">
        <v>7.5659176921035497E-12</v>
      </c>
      <c r="F71" s="27">
        <v>88.97</v>
      </c>
    </row>
    <row r="72" spans="1:6" x14ac:dyDescent="0.25">
      <c r="A72" t="s">
        <v>596</v>
      </c>
      <c r="B72" t="s">
        <v>525</v>
      </c>
      <c r="C72">
        <v>37</v>
      </c>
      <c r="D72" t="s">
        <v>526</v>
      </c>
      <c r="E72" s="27">
        <v>4.5448875923849203E-11</v>
      </c>
      <c r="F72" s="27">
        <v>16.22</v>
      </c>
    </row>
    <row r="73" spans="1:6" x14ac:dyDescent="0.25">
      <c r="A73" t="s">
        <v>597</v>
      </c>
      <c r="B73" t="s">
        <v>525</v>
      </c>
      <c r="C73">
        <v>37</v>
      </c>
      <c r="D73" t="s">
        <v>526</v>
      </c>
      <c r="E73" s="27">
        <v>5.6100280066696798E-9</v>
      </c>
      <c r="F73" s="27">
        <v>13.2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E5F1-4C31-4D83-B514-1842C3F6A549}">
  <sheetPr>
    <tabColor theme="7"/>
  </sheetPr>
  <dimension ref="A1:N82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 x14ac:dyDescent="0.25"/>
  <cols>
    <col min="1" max="1" width="62.5703125" style="57" customWidth="1"/>
    <col min="2" max="2" width="26.140625" style="57" customWidth="1"/>
    <col min="3" max="3" width="38.140625" style="57" customWidth="1"/>
    <col min="4" max="4" width="9.140625" style="57" customWidth="1"/>
    <col min="5" max="5" width="14.7109375" style="57" customWidth="1"/>
    <col min="6" max="6" width="28.85546875" style="57" customWidth="1"/>
    <col min="7" max="8" width="26.42578125" style="57" customWidth="1"/>
    <col min="9" max="10" width="31.42578125" style="57" customWidth="1"/>
    <col min="11" max="11" width="16.7109375" style="57" customWidth="1"/>
    <col min="12" max="13" width="24.28515625" style="57" customWidth="1"/>
    <col min="14" max="16384" width="9.140625" style="57"/>
  </cols>
  <sheetData>
    <row r="1" spans="1:14" x14ac:dyDescent="0.25">
      <c r="A1" s="57" t="s">
        <v>2107</v>
      </c>
      <c r="B1" s="57" t="s">
        <v>2109</v>
      </c>
      <c r="C1" s="57" t="s">
        <v>2110</v>
      </c>
      <c r="D1" s="57" t="s">
        <v>21</v>
      </c>
      <c r="E1" s="57" t="s">
        <v>2111</v>
      </c>
      <c r="F1" s="57" t="s">
        <v>2112</v>
      </c>
      <c r="G1" s="57" t="s">
        <v>2113</v>
      </c>
      <c r="H1" s="57" t="s">
        <v>2114</v>
      </c>
      <c r="I1" s="57" t="s">
        <v>2115</v>
      </c>
      <c r="J1" s="57" t="s">
        <v>2116</v>
      </c>
      <c r="K1" s="57" t="s">
        <v>2117</v>
      </c>
      <c r="L1" s="57" t="s">
        <v>2118</v>
      </c>
      <c r="M1" s="57" t="s">
        <v>2119</v>
      </c>
      <c r="N1" s="73" t="s">
        <v>626</v>
      </c>
    </row>
    <row r="2" spans="1:14" x14ac:dyDescent="0.25">
      <c r="A2" s="57" t="s">
        <v>2079</v>
      </c>
      <c r="B2" s="57" t="s">
        <v>2078</v>
      </c>
      <c r="D2" s="57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57">
        <v>1</v>
      </c>
      <c r="M2" s="57">
        <v>1</v>
      </c>
      <c r="N2" s="55" t="s">
        <v>20</v>
      </c>
    </row>
    <row r="3" spans="1:14" x14ac:dyDescent="0.25">
      <c r="A3" s="57" t="s">
        <v>2080</v>
      </c>
      <c r="B3" s="57" t="s">
        <v>18</v>
      </c>
      <c r="D3" s="57">
        <v>1.8075857656803199E-2</v>
      </c>
      <c r="E3" s="57">
        <v>0</v>
      </c>
      <c r="F3" s="57">
        <v>1.8075857656803199E-2</v>
      </c>
      <c r="G3" s="57">
        <v>1.8075857656803199E-2</v>
      </c>
      <c r="H3" s="57">
        <v>1.8075857656803199E-2</v>
      </c>
      <c r="I3" s="57">
        <v>1.8075857656803199E-2</v>
      </c>
      <c r="J3" s="57">
        <v>1.8075857656803199E-2</v>
      </c>
      <c r="K3" s="57">
        <v>1.8075857656803199E-2</v>
      </c>
      <c r="L3" s="57">
        <v>1.8075857656803199E-2</v>
      </c>
      <c r="M3" s="57">
        <v>1.8075857656803199E-2</v>
      </c>
      <c r="N3" s="55" t="s">
        <v>20</v>
      </c>
    </row>
    <row r="4" spans="1:14" x14ac:dyDescent="0.25">
      <c r="A4" s="57" t="s">
        <v>2080</v>
      </c>
      <c r="B4" s="57" t="s">
        <v>25</v>
      </c>
      <c r="D4" s="57">
        <v>3.8077472545808202E-3</v>
      </c>
      <c r="E4" s="57">
        <v>0</v>
      </c>
      <c r="F4" s="57">
        <v>3.8077472545808202E-3</v>
      </c>
      <c r="G4" s="57">
        <v>3.8077472545808202E-3</v>
      </c>
      <c r="H4" s="57">
        <v>3.8077472545808202E-3</v>
      </c>
      <c r="I4" s="57">
        <v>3.8077472545808202E-3</v>
      </c>
      <c r="J4" s="57">
        <v>3.8077472545808202E-3</v>
      </c>
      <c r="K4" s="57">
        <v>3.8077472545808202E-3</v>
      </c>
      <c r="L4" s="57">
        <v>3.8077472545808202E-3</v>
      </c>
      <c r="M4" s="57">
        <v>3.8077472545808202E-3</v>
      </c>
      <c r="N4" s="55" t="s">
        <v>20</v>
      </c>
    </row>
    <row r="5" spans="1:14" x14ac:dyDescent="0.25">
      <c r="A5" s="57" t="s">
        <v>612</v>
      </c>
      <c r="B5" s="57" t="s">
        <v>30</v>
      </c>
      <c r="D5" s="57">
        <v>375.16115719186001</v>
      </c>
      <c r="E5" s="57">
        <v>0</v>
      </c>
      <c r="F5" s="57">
        <v>375.16115719186001</v>
      </c>
      <c r="G5" s="57">
        <v>375.16115719186001</v>
      </c>
      <c r="H5" s="57">
        <v>375.16115719186001</v>
      </c>
      <c r="I5" s="57">
        <v>375.16115719186001</v>
      </c>
      <c r="J5" s="57">
        <v>375.16115719186001</v>
      </c>
      <c r="K5" s="57">
        <v>375.16115719186001</v>
      </c>
      <c r="L5" s="57">
        <v>375.16115719186001</v>
      </c>
      <c r="M5" s="57">
        <v>375.16115719186001</v>
      </c>
      <c r="N5" s="55" t="s">
        <v>20</v>
      </c>
    </row>
    <row r="6" spans="1:14" x14ac:dyDescent="0.25">
      <c r="A6" s="57" t="s">
        <v>613</v>
      </c>
      <c r="B6" s="57" t="s">
        <v>30</v>
      </c>
      <c r="D6" s="57">
        <v>20.0005334776213</v>
      </c>
      <c r="E6" s="57">
        <v>0</v>
      </c>
      <c r="F6" s="57">
        <v>20.0005334776213</v>
      </c>
      <c r="G6" s="57">
        <v>20.0005334776213</v>
      </c>
      <c r="H6" s="57">
        <v>20.0005334776213</v>
      </c>
      <c r="I6" s="57">
        <v>20.0005334776213</v>
      </c>
      <c r="J6" s="57">
        <v>20.0005334776213</v>
      </c>
      <c r="K6" s="57">
        <v>20.0005334776213</v>
      </c>
      <c r="L6" s="57">
        <v>20.0005334776213</v>
      </c>
      <c r="M6" s="57">
        <v>20.0005334776213</v>
      </c>
      <c r="N6" s="55" t="s">
        <v>20</v>
      </c>
    </row>
    <row r="7" spans="1:14" x14ac:dyDescent="0.25">
      <c r="A7" s="57" t="s">
        <v>2081</v>
      </c>
      <c r="B7" s="57" t="s">
        <v>30</v>
      </c>
      <c r="D7" s="57">
        <v>5.5136214579718397</v>
      </c>
      <c r="E7" s="57">
        <v>0</v>
      </c>
      <c r="F7" s="57">
        <v>5.5136214579718397</v>
      </c>
      <c r="G7" s="57">
        <v>5.5136214579718397</v>
      </c>
      <c r="H7" s="57">
        <v>5.5136214579718397</v>
      </c>
      <c r="I7" s="57">
        <v>5.5136214579718397</v>
      </c>
      <c r="J7" s="57">
        <v>5.5136214579718397</v>
      </c>
      <c r="K7" s="57">
        <v>5.5136214579718397</v>
      </c>
      <c r="L7" s="57">
        <v>5.5136214579718397</v>
      </c>
      <c r="M7" s="57">
        <v>5.5136214579718397</v>
      </c>
      <c r="N7" s="55" t="s">
        <v>20</v>
      </c>
    </row>
    <row r="8" spans="1:14" x14ac:dyDescent="0.25">
      <c r="A8" s="57" t="s">
        <v>2082</v>
      </c>
      <c r="B8" s="57" t="s">
        <v>30</v>
      </c>
      <c r="D8" s="57">
        <v>11.0393339299847</v>
      </c>
      <c r="E8" s="57">
        <v>0</v>
      </c>
      <c r="F8" s="57">
        <v>11.0393339299847</v>
      </c>
      <c r="G8" s="57">
        <v>11.0393339299847</v>
      </c>
      <c r="H8" s="57">
        <v>11.0393339299847</v>
      </c>
      <c r="I8" s="57">
        <v>11.0393339299847</v>
      </c>
      <c r="J8" s="57">
        <v>11.0393339299847</v>
      </c>
      <c r="K8" s="57">
        <v>11.0393339299847</v>
      </c>
      <c r="L8" s="57">
        <v>11.0393339299847</v>
      </c>
      <c r="M8" s="57">
        <v>11.0393339299847</v>
      </c>
      <c r="N8" s="55" t="s">
        <v>20</v>
      </c>
    </row>
    <row r="9" spans="1:14" x14ac:dyDescent="0.25">
      <c r="A9" s="57" t="s">
        <v>614</v>
      </c>
      <c r="B9" s="57" t="s">
        <v>30</v>
      </c>
      <c r="D9" s="57">
        <v>67208.356424822603</v>
      </c>
      <c r="E9" s="57">
        <v>0</v>
      </c>
      <c r="F9" s="57">
        <v>0</v>
      </c>
      <c r="G9" s="57">
        <v>67208.356424822603</v>
      </c>
      <c r="H9" s="57">
        <v>67208.356424822603</v>
      </c>
      <c r="I9" s="57">
        <v>67208.356424822603</v>
      </c>
      <c r="J9" s="57">
        <v>67208.356424822603</v>
      </c>
      <c r="K9" s="57">
        <v>67208.356424822603</v>
      </c>
      <c r="L9" s="57">
        <v>67208.356424822603</v>
      </c>
      <c r="M9" s="57">
        <v>67208.356424822603</v>
      </c>
      <c r="N9" s="55" t="s">
        <v>27</v>
      </c>
    </row>
    <row r="10" spans="1:14" x14ac:dyDescent="0.25">
      <c r="A10" s="57" t="s">
        <v>615</v>
      </c>
      <c r="B10" s="57" t="s">
        <v>30</v>
      </c>
      <c r="D10" s="57">
        <v>284.04573857959502</v>
      </c>
      <c r="E10" s="57">
        <v>0</v>
      </c>
      <c r="F10" s="57">
        <v>0</v>
      </c>
      <c r="G10" s="57">
        <v>284.04573857959502</v>
      </c>
      <c r="H10" s="57">
        <v>284.04573857959502</v>
      </c>
      <c r="I10" s="57">
        <v>284.04573857959502</v>
      </c>
      <c r="J10" s="57">
        <v>284.04573857959502</v>
      </c>
      <c r="K10" s="57">
        <v>284.04573857959502</v>
      </c>
      <c r="L10" s="57">
        <v>284.04573857959502</v>
      </c>
      <c r="M10" s="57">
        <v>284.04573857959502</v>
      </c>
      <c r="N10" s="55" t="s">
        <v>27</v>
      </c>
    </row>
    <row r="11" spans="1:14" x14ac:dyDescent="0.25">
      <c r="A11" s="57" t="s">
        <v>237</v>
      </c>
      <c r="B11" s="57" t="s">
        <v>2078</v>
      </c>
      <c r="D11" s="57">
        <v>0</v>
      </c>
      <c r="E11" s="57">
        <v>0</v>
      </c>
      <c r="F11" s="57">
        <f>SUM(D9:D10)/3.6</f>
        <v>18747.889489833942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5" t="s">
        <v>2083</v>
      </c>
    </row>
    <row r="12" spans="1:14" x14ac:dyDescent="0.25">
      <c r="A12" s="57" t="s">
        <v>237</v>
      </c>
      <c r="B12" s="57" t="s">
        <v>2084</v>
      </c>
      <c r="D12" s="57">
        <v>1.01042914379497</v>
      </c>
      <c r="E12" s="57">
        <v>0</v>
      </c>
      <c r="F12" s="57">
        <v>1.01042914379497</v>
      </c>
      <c r="G12" s="57">
        <v>0</v>
      </c>
      <c r="H12" s="57">
        <f>D12/2</f>
        <v>0.50521457189748498</v>
      </c>
      <c r="I12" s="57">
        <v>1.01042914379497</v>
      </c>
      <c r="J12" s="57">
        <v>1.01042914379497</v>
      </c>
      <c r="K12" s="57">
        <v>1.01042914379497</v>
      </c>
      <c r="L12" s="57">
        <v>1.01042914379497</v>
      </c>
      <c r="M12" s="57">
        <v>1.01042914379497</v>
      </c>
      <c r="N12" s="55" t="s">
        <v>2083</v>
      </c>
    </row>
    <row r="13" spans="1:14" x14ac:dyDescent="0.25">
      <c r="A13" s="57" t="s">
        <v>237</v>
      </c>
      <c r="B13" s="57" t="s">
        <v>2085</v>
      </c>
      <c r="D13" s="57">
        <v>4.7057443905880403</v>
      </c>
      <c r="E13" s="57">
        <v>0</v>
      </c>
      <c r="F13" s="57">
        <v>4.7057443905880403</v>
      </c>
      <c r="G13" s="57">
        <v>0</v>
      </c>
      <c r="H13" s="57">
        <f t="shared" ref="H13:H21" si="0">D13/2</f>
        <v>2.3528721952940201</v>
      </c>
      <c r="I13" s="57">
        <v>4.7057443905880403</v>
      </c>
      <c r="J13" s="57">
        <v>4.7057443905880403</v>
      </c>
      <c r="K13" s="57">
        <v>4.7057443905880403</v>
      </c>
      <c r="L13" s="57">
        <v>4.7057443905880403</v>
      </c>
      <c r="M13" s="57">
        <v>4.7057443905880403</v>
      </c>
      <c r="N13" s="55" t="s">
        <v>2083</v>
      </c>
    </row>
    <row r="14" spans="1:14" x14ac:dyDescent="0.25">
      <c r="A14" s="57" t="s">
        <v>2086</v>
      </c>
      <c r="B14" s="57" t="s">
        <v>598</v>
      </c>
      <c r="D14" s="57">
        <v>454.550855680143</v>
      </c>
      <c r="E14" s="57">
        <v>0</v>
      </c>
      <c r="F14" s="57">
        <v>454.550855680143</v>
      </c>
      <c r="G14" s="57">
        <v>0</v>
      </c>
      <c r="H14" s="57">
        <f t="shared" si="0"/>
        <v>227.2754278400715</v>
      </c>
      <c r="I14" s="57">
        <v>454.550855680143</v>
      </c>
      <c r="J14" s="57">
        <v>454.550855680143</v>
      </c>
      <c r="K14" s="57">
        <v>454.550855680143</v>
      </c>
      <c r="L14" s="57">
        <v>454.550855680143</v>
      </c>
      <c r="M14" s="57">
        <v>454.550855680143</v>
      </c>
      <c r="N14" s="55" t="s">
        <v>2083</v>
      </c>
    </row>
    <row r="15" spans="1:14" x14ac:dyDescent="0.25">
      <c r="A15" s="57" t="s">
        <v>237</v>
      </c>
      <c r="B15" s="57" t="s">
        <v>2087</v>
      </c>
      <c r="D15" s="57">
        <v>106.9395683435</v>
      </c>
      <c r="E15" s="57">
        <v>0</v>
      </c>
      <c r="F15" s="57">
        <v>106.9395683435</v>
      </c>
      <c r="G15" s="57">
        <v>0</v>
      </c>
      <c r="H15" s="57">
        <f t="shared" si="0"/>
        <v>53.46978417175</v>
      </c>
      <c r="I15" s="57">
        <v>106.9395683435</v>
      </c>
      <c r="J15" s="57">
        <v>106.9395683435</v>
      </c>
      <c r="K15" s="57">
        <v>106.9395683435</v>
      </c>
      <c r="L15" s="57">
        <v>106.9395683435</v>
      </c>
      <c r="M15" s="57">
        <v>106.9395683435</v>
      </c>
      <c r="N15" s="55" t="s">
        <v>2083</v>
      </c>
    </row>
    <row r="16" spans="1:14" x14ac:dyDescent="0.25">
      <c r="A16" s="57" t="s">
        <v>2086</v>
      </c>
      <c r="B16" s="57" t="s">
        <v>25</v>
      </c>
      <c r="D16" s="57">
        <v>331.51359660380899</v>
      </c>
      <c r="E16" s="57">
        <v>0</v>
      </c>
      <c r="F16" s="57">
        <v>331.51359660380899</v>
      </c>
      <c r="G16" s="57">
        <v>0</v>
      </c>
      <c r="H16" s="57">
        <f t="shared" si="0"/>
        <v>165.7567983019045</v>
      </c>
      <c r="I16" s="57">
        <v>331.51359660380899</v>
      </c>
      <c r="J16" s="57">
        <v>331.51359660380899</v>
      </c>
      <c r="K16" s="57">
        <v>331.51359660380899</v>
      </c>
      <c r="L16" s="57">
        <v>331.51359660380899</v>
      </c>
      <c r="M16" s="57">
        <v>331.51359660380899</v>
      </c>
      <c r="N16" s="55" t="s">
        <v>2083</v>
      </c>
    </row>
    <row r="17" spans="1:14" x14ac:dyDescent="0.25">
      <c r="A17" s="57" t="s">
        <v>2086</v>
      </c>
      <c r="B17" s="57" t="s">
        <v>2088</v>
      </c>
      <c r="D17" s="57">
        <v>1531.49445491397</v>
      </c>
      <c r="E17" s="57">
        <v>0</v>
      </c>
      <c r="F17" s="57">
        <v>1531.49445491397</v>
      </c>
      <c r="G17" s="57">
        <v>0</v>
      </c>
      <c r="H17" s="57">
        <f t="shared" si="0"/>
        <v>765.747227456985</v>
      </c>
      <c r="I17" s="57">
        <v>1531.49445491397</v>
      </c>
      <c r="J17" s="57">
        <v>1531.49445491397</v>
      </c>
      <c r="K17" s="57">
        <v>1531.49445491397</v>
      </c>
      <c r="L17" s="57">
        <v>1531.49445491397</v>
      </c>
      <c r="M17" s="57">
        <v>1531.49445491397</v>
      </c>
      <c r="N17" s="55" t="s">
        <v>2083</v>
      </c>
    </row>
    <row r="18" spans="1:14" x14ac:dyDescent="0.25">
      <c r="A18" s="57" t="s">
        <v>2086</v>
      </c>
      <c r="B18" s="57" t="s">
        <v>2089</v>
      </c>
      <c r="D18" s="57">
        <v>76.775259400411997</v>
      </c>
      <c r="E18" s="57">
        <v>0</v>
      </c>
      <c r="F18" s="57">
        <v>76.775259400411997</v>
      </c>
      <c r="G18" s="57">
        <v>0</v>
      </c>
      <c r="H18" s="57">
        <f t="shared" si="0"/>
        <v>38.387629700205999</v>
      </c>
      <c r="I18" s="57">
        <v>76.775259400411997</v>
      </c>
      <c r="J18" s="57">
        <v>76.775259400411997</v>
      </c>
      <c r="K18" s="57">
        <v>76.775259400411997</v>
      </c>
      <c r="L18" s="57">
        <v>76.775259400411997</v>
      </c>
      <c r="M18" s="57">
        <v>76.775259400411997</v>
      </c>
      <c r="N18" s="55" t="s">
        <v>2083</v>
      </c>
    </row>
    <row r="19" spans="1:14" x14ac:dyDescent="0.25">
      <c r="A19" s="57" t="s">
        <v>2086</v>
      </c>
      <c r="B19" s="57" t="s">
        <v>2090</v>
      </c>
      <c r="D19" s="57">
        <v>85.882917026058195</v>
      </c>
      <c r="E19" s="57">
        <v>0</v>
      </c>
      <c r="F19" s="57">
        <v>85.882917026058195</v>
      </c>
      <c r="G19" s="57">
        <v>0</v>
      </c>
      <c r="H19" s="57">
        <f t="shared" si="0"/>
        <v>42.941458513029097</v>
      </c>
      <c r="I19" s="57">
        <v>85.882917026058195</v>
      </c>
      <c r="J19" s="57">
        <v>85.882917026058195</v>
      </c>
      <c r="K19" s="57">
        <v>85.882917026058195</v>
      </c>
      <c r="L19" s="57">
        <v>85.882917026058195</v>
      </c>
      <c r="M19" s="57">
        <v>85.882917026058195</v>
      </c>
      <c r="N19" s="55" t="s">
        <v>2083</v>
      </c>
    </row>
    <row r="20" spans="1:14" x14ac:dyDescent="0.25">
      <c r="A20" s="57" t="s">
        <v>2086</v>
      </c>
      <c r="B20" s="57" t="s">
        <v>2091</v>
      </c>
      <c r="D20" s="57">
        <v>38.338937870879001</v>
      </c>
      <c r="E20" s="57">
        <v>0</v>
      </c>
      <c r="F20" s="57">
        <v>38.338937870879001</v>
      </c>
      <c r="G20" s="57">
        <v>0</v>
      </c>
      <c r="H20" s="57">
        <f t="shared" si="0"/>
        <v>19.1694689354395</v>
      </c>
      <c r="I20" s="57">
        <v>38.338937870879001</v>
      </c>
      <c r="J20" s="57">
        <v>38.338937870879001</v>
      </c>
      <c r="K20" s="57">
        <v>38.338937870879001</v>
      </c>
      <c r="L20" s="57">
        <v>38.338937870879001</v>
      </c>
      <c r="M20" s="57">
        <v>38.338937870879001</v>
      </c>
      <c r="N20" s="55" t="s">
        <v>2083</v>
      </c>
    </row>
    <row r="21" spans="1:14" x14ac:dyDescent="0.25">
      <c r="A21" s="57" t="s">
        <v>237</v>
      </c>
      <c r="B21" s="57" t="s">
        <v>624</v>
      </c>
      <c r="D21" s="57">
        <v>23.5112187938314</v>
      </c>
      <c r="E21" s="57">
        <v>0</v>
      </c>
      <c r="F21" s="57">
        <v>23.5112187938314</v>
      </c>
      <c r="G21" s="57">
        <v>0</v>
      </c>
      <c r="H21" s="57">
        <f t="shared" si="0"/>
        <v>11.7556093969157</v>
      </c>
      <c r="I21" s="57">
        <v>23.5112187938314</v>
      </c>
      <c r="J21" s="57">
        <v>23.5112187938314</v>
      </c>
      <c r="K21" s="57">
        <v>23.5112187938314</v>
      </c>
      <c r="L21" s="57">
        <v>23.5112187938314</v>
      </c>
      <c r="M21" s="57">
        <v>23.5112187938314</v>
      </c>
      <c r="N21" s="55" t="s">
        <v>2083</v>
      </c>
    </row>
    <row r="22" spans="1:14" x14ac:dyDescent="0.25">
      <c r="A22" s="57" t="s">
        <v>2120</v>
      </c>
      <c r="B22" s="57" t="s">
        <v>18</v>
      </c>
      <c r="D22" s="57">
        <v>0</v>
      </c>
      <c r="E22" s="57">
        <v>0</v>
      </c>
      <c r="F22" s="57">
        <v>0</v>
      </c>
      <c r="G22" s="57">
        <f>SUM(D12:D21)</f>
        <v>2654.7229821669853</v>
      </c>
      <c r="H22" s="57">
        <f>SUM(H12:H21)</f>
        <v>1327.3614910834926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5" t="s">
        <v>2083</v>
      </c>
    </row>
    <row r="23" spans="1:14" x14ac:dyDescent="0.25">
      <c r="A23" s="57" t="s">
        <v>2092</v>
      </c>
      <c r="B23" s="57" t="s">
        <v>18</v>
      </c>
      <c r="D23" s="57">
        <v>47166.553249387165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47166.553249387165</v>
      </c>
      <c r="L23" s="57">
        <v>47166.553249387165</v>
      </c>
      <c r="M23" s="57">
        <v>47166.553249387165</v>
      </c>
      <c r="N23" s="55" t="s">
        <v>27</v>
      </c>
    </row>
    <row r="24" spans="1:14" x14ac:dyDescent="0.25">
      <c r="A24" s="57" t="s">
        <v>2121</v>
      </c>
      <c r="B24" s="57" t="s">
        <v>18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47166.553249387165</v>
      </c>
      <c r="J24" s="57">
        <v>0</v>
      </c>
      <c r="K24" s="57">
        <v>0</v>
      </c>
      <c r="L24" s="57">
        <v>0</v>
      </c>
      <c r="M24" s="57">
        <v>0</v>
      </c>
      <c r="N24" s="55" t="s">
        <v>27</v>
      </c>
    </row>
    <row r="25" spans="1:14" x14ac:dyDescent="0.25">
      <c r="A25" s="57" t="s">
        <v>2122</v>
      </c>
      <c r="B25" s="57" t="s">
        <v>18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47166.553249387165</v>
      </c>
      <c r="K25" s="57">
        <v>0</v>
      </c>
      <c r="L25" s="57">
        <v>0</v>
      </c>
      <c r="M25" s="57">
        <v>0</v>
      </c>
      <c r="N25" s="55" t="s">
        <v>27</v>
      </c>
    </row>
    <row r="26" spans="1:14" x14ac:dyDescent="0.25">
      <c r="A26" s="57" t="s">
        <v>616</v>
      </c>
      <c r="B26" s="57" t="s">
        <v>18</v>
      </c>
      <c r="D26" s="57">
        <v>5.4940913395411304</v>
      </c>
      <c r="E26" s="57">
        <v>0</v>
      </c>
      <c r="F26" s="57">
        <v>5.4940913395411304</v>
      </c>
      <c r="G26" s="57">
        <v>5.4940913395411304</v>
      </c>
      <c r="H26" s="57">
        <v>5.4940913395411304</v>
      </c>
      <c r="I26" s="57">
        <v>5.4940913395411304</v>
      </c>
      <c r="J26" s="57">
        <v>5.4940913395411304</v>
      </c>
      <c r="K26" s="57">
        <v>5.4940913395411304</v>
      </c>
      <c r="L26" s="57">
        <v>5.4940913395411304</v>
      </c>
      <c r="M26" s="57">
        <v>5.4940913395411304</v>
      </c>
      <c r="N26" s="55" t="s">
        <v>20</v>
      </c>
    </row>
    <row r="27" spans="1:14" x14ac:dyDescent="0.25">
      <c r="A27" s="57" t="s">
        <v>616</v>
      </c>
      <c r="B27" s="57" t="s">
        <v>25</v>
      </c>
      <c r="D27" s="57">
        <v>1.2025915368989599</v>
      </c>
      <c r="E27" s="57">
        <v>0</v>
      </c>
      <c r="F27" s="57">
        <v>1.2025915368989599</v>
      </c>
      <c r="G27" s="57">
        <v>1.2025915368989599</v>
      </c>
      <c r="H27" s="57">
        <v>1.2025915368989599</v>
      </c>
      <c r="I27" s="57">
        <v>1.2025915368989599</v>
      </c>
      <c r="J27" s="57">
        <v>1.2025915368989599</v>
      </c>
      <c r="K27" s="57">
        <v>1.2025915368989599</v>
      </c>
      <c r="L27" s="57">
        <v>1.2025915368989599</v>
      </c>
      <c r="M27" s="57">
        <v>1.2025915368989599</v>
      </c>
      <c r="N27" s="55" t="s">
        <v>20</v>
      </c>
    </row>
    <row r="28" spans="1:14" x14ac:dyDescent="0.25">
      <c r="A28" s="57" t="s">
        <v>2093</v>
      </c>
      <c r="B28" s="57" t="s">
        <v>30</v>
      </c>
      <c r="D28" s="57">
        <v>-2.2202869499155198</v>
      </c>
      <c r="E28" s="57">
        <v>0</v>
      </c>
      <c r="F28" s="57">
        <v>-2.2202869499155198</v>
      </c>
      <c r="G28" s="57">
        <v>-2.2202869499155198</v>
      </c>
      <c r="H28" s="57">
        <v>-2.2202869499155198</v>
      </c>
      <c r="I28" s="57">
        <v>-2.2202869499155198</v>
      </c>
      <c r="J28" s="57">
        <v>-2.2202869499155198</v>
      </c>
      <c r="K28" s="57">
        <v>-2.2202869499155198</v>
      </c>
      <c r="L28" s="57">
        <v>-2.2202869499155198</v>
      </c>
      <c r="M28" s="57">
        <v>-2.2202869499155198</v>
      </c>
      <c r="N28" s="55" t="s">
        <v>20</v>
      </c>
    </row>
    <row r="29" spans="1:14" x14ac:dyDescent="0.25">
      <c r="A29" s="57" t="s">
        <v>2094</v>
      </c>
      <c r="B29" s="57" t="s">
        <v>28</v>
      </c>
      <c r="D29" s="57">
        <v>387.58705616315098</v>
      </c>
      <c r="E29" s="57">
        <v>0</v>
      </c>
      <c r="F29" s="57">
        <v>387.58705616315098</v>
      </c>
      <c r="G29" s="57">
        <v>387.58705616315098</v>
      </c>
      <c r="H29" s="57">
        <v>387.58705616315098</v>
      </c>
      <c r="I29" s="57">
        <v>387.58705616315098</v>
      </c>
      <c r="J29" s="57">
        <v>387.58705616315098</v>
      </c>
      <c r="K29" s="57">
        <v>387.58705616315098</v>
      </c>
      <c r="L29" s="57">
        <v>387.58705616315098</v>
      </c>
      <c r="M29" s="57">
        <v>387.58705616315098</v>
      </c>
      <c r="N29" s="55" t="s">
        <v>20</v>
      </c>
    </row>
    <row r="30" spans="1:14" x14ac:dyDescent="0.25">
      <c r="A30" s="57" t="s">
        <v>2094</v>
      </c>
      <c r="B30" s="57" t="s">
        <v>2095</v>
      </c>
      <c r="D30" s="57">
        <v>9.8679714651613306</v>
      </c>
      <c r="E30" s="57">
        <v>0</v>
      </c>
      <c r="F30" s="57">
        <v>9.8679714651613306</v>
      </c>
      <c r="G30" s="57">
        <v>9.8679714651613306</v>
      </c>
      <c r="H30" s="57">
        <v>9.8679714651613306</v>
      </c>
      <c r="I30" s="57">
        <v>9.8679714651613306</v>
      </c>
      <c r="J30" s="57">
        <v>9.8679714651613306</v>
      </c>
      <c r="K30" s="57">
        <v>9.8679714651613306</v>
      </c>
      <c r="L30" s="57">
        <v>9.8679714651613306</v>
      </c>
      <c r="M30" s="57">
        <v>9.8679714651613306</v>
      </c>
      <c r="N30" s="55" t="s">
        <v>20</v>
      </c>
    </row>
    <row r="31" spans="1:14" x14ac:dyDescent="0.25">
      <c r="A31" s="57" t="s">
        <v>2094</v>
      </c>
      <c r="B31" s="57" t="s">
        <v>18</v>
      </c>
      <c r="D31" s="57">
        <v>774.94673489991203</v>
      </c>
      <c r="E31" s="57">
        <v>0</v>
      </c>
      <c r="F31" s="57">
        <v>774.94673489991203</v>
      </c>
      <c r="G31" s="57">
        <v>774.94673489991203</v>
      </c>
      <c r="H31" s="57">
        <v>774.94673489991203</v>
      </c>
      <c r="I31" s="57">
        <v>774.94673489991203</v>
      </c>
      <c r="J31" s="57">
        <v>774.94673489991203</v>
      </c>
      <c r="K31" s="57">
        <v>774.94673489991203</v>
      </c>
      <c r="L31" s="57">
        <v>774.94673489991203</v>
      </c>
      <c r="M31" s="57">
        <v>774.94673489991203</v>
      </c>
      <c r="N31" s="55" t="s">
        <v>20</v>
      </c>
    </row>
    <row r="32" spans="1:14" x14ac:dyDescent="0.25">
      <c r="A32" s="57" t="s">
        <v>2096</v>
      </c>
      <c r="B32" s="57" t="s">
        <v>30</v>
      </c>
      <c r="D32" s="58">
        <v>3.1475915927049702E-7</v>
      </c>
      <c r="E32" s="57">
        <v>0</v>
      </c>
      <c r="F32" s="58">
        <v>3.1475915927049702E-7</v>
      </c>
      <c r="G32" s="58">
        <v>3.1475915927049702E-7</v>
      </c>
      <c r="H32" s="58">
        <v>3.1475915927049702E-7</v>
      </c>
      <c r="I32" s="58">
        <v>3.1475915927049702E-7</v>
      </c>
      <c r="J32" s="58">
        <v>3.1475915927049702E-7</v>
      </c>
      <c r="K32" s="58">
        <v>3.1475915927049702E-7</v>
      </c>
      <c r="L32" s="58">
        <v>3.1475915927049702E-7</v>
      </c>
      <c r="M32" s="58">
        <v>3.1475915927049702E-7</v>
      </c>
      <c r="N32" s="55" t="s">
        <v>19</v>
      </c>
    </row>
    <row r="33" spans="1:14" x14ac:dyDescent="0.25">
      <c r="A33" s="57" t="s">
        <v>617</v>
      </c>
      <c r="B33" s="57" t="s">
        <v>30</v>
      </c>
      <c r="D33" s="58">
        <v>2.42186166391529E-7</v>
      </c>
      <c r="E33" s="57">
        <v>0</v>
      </c>
      <c r="F33" s="58">
        <v>2.42186166391529E-7</v>
      </c>
      <c r="G33" s="58">
        <v>2.42186166391529E-7</v>
      </c>
      <c r="H33" s="58">
        <v>2.42186166391529E-7</v>
      </c>
      <c r="I33" s="58">
        <v>2.42186166391529E-7</v>
      </c>
      <c r="J33" s="58">
        <v>2.42186166391529E-7</v>
      </c>
      <c r="K33" s="58">
        <v>2.42186166391529E-7</v>
      </c>
      <c r="L33" s="58">
        <v>2.42186166391529E-7</v>
      </c>
      <c r="M33" s="58">
        <v>2.42186166391529E-7</v>
      </c>
      <c r="N33" s="55" t="s">
        <v>19</v>
      </c>
    </row>
    <row r="34" spans="1:14" x14ac:dyDescent="0.25">
      <c r="A34" s="57" t="s">
        <v>618</v>
      </c>
      <c r="B34" s="57" t="s">
        <v>25</v>
      </c>
      <c r="D34" s="57">
        <v>8.1030088085911895</v>
      </c>
      <c r="E34" s="57">
        <v>0</v>
      </c>
      <c r="F34" s="57">
        <v>8.1030088085911895</v>
      </c>
      <c r="G34" s="57">
        <v>8.1030088085911895</v>
      </c>
      <c r="H34" s="57">
        <v>8.1030088085911895</v>
      </c>
      <c r="I34" s="57">
        <v>8.1030088085911895</v>
      </c>
      <c r="J34" s="57">
        <v>8.1030088085911895</v>
      </c>
      <c r="K34" s="57">
        <v>8.1030088085911895</v>
      </c>
      <c r="L34" s="57">
        <v>8.1030088085911895</v>
      </c>
      <c r="M34" s="57">
        <v>8.1030088085911895</v>
      </c>
      <c r="N34" s="55" t="s">
        <v>20</v>
      </c>
    </row>
    <row r="35" spans="1:14" x14ac:dyDescent="0.25">
      <c r="A35" s="57" t="s">
        <v>618</v>
      </c>
      <c r="B35" s="57" t="s">
        <v>18</v>
      </c>
      <c r="D35" s="57">
        <v>49.9313932987301</v>
      </c>
      <c r="E35" s="57">
        <v>0</v>
      </c>
      <c r="F35" s="57">
        <v>49.9313932987301</v>
      </c>
      <c r="G35" s="57">
        <v>49.9313932987301</v>
      </c>
      <c r="H35" s="57">
        <v>49.9313932987301</v>
      </c>
      <c r="I35" s="57">
        <v>49.9313932987301</v>
      </c>
      <c r="J35" s="57">
        <v>49.9313932987301</v>
      </c>
      <c r="K35" s="57">
        <v>49.9313932987301</v>
      </c>
      <c r="L35" s="57">
        <v>49.9313932987301</v>
      </c>
      <c r="M35" s="57">
        <v>49.9313932987301</v>
      </c>
      <c r="N35" s="55" t="s">
        <v>20</v>
      </c>
    </row>
    <row r="36" spans="1:14" x14ac:dyDescent="0.25">
      <c r="A36" s="57" t="s">
        <v>619</v>
      </c>
      <c r="B36" s="57" t="s">
        <v>18</v>
      </c>
      <c r="D36" s="57">
        <v>10.5942936844349</v>
      </c>
      <c r="E36" s="57">
        <v>0</v>
      </c>
      <c r="F36" s="57">
        <v>10.5942936844349</v>
      </c>
      <c r="G36" s="57">
        <v>10.5942936844349</v>
      </c>
      <c r="H36" s="57">
        <v>10.5942936844349</v>
      </c>
      <c r="I36" s="57">
        <v>10.5942936844349</v>
      </c>
      <c r="J36" s="57">
        <v>10.5942936844349</v>
      </c>
      <c r="K36" s="57">
        <v>10.5942936844349</v>
      </c>
      <c r="L36" s="57">
        <v>10.5942936844349</v>
      </c>
      <c r="M36" s="57">
        <v>10.5942936844349</v>
      </c>
      <c r="N36" s="55" t="s">
        <v>20</v>
      </c>
    </row>
    <row r="37" spans="1:14" x14ac:dyDescent="0.25">
      <c r="A37" s="57" t="s">
        <v>619</v>
      </c>
      <c r="B37" s="57" t="s">
        <v>25</v>
      </c>
      <c r="D37" s="57">
        <v>1.0345164469296999</v>
      </c>
      <c r="E37" s="57">
        <v>0</v>
      </c>
      <c r="F37" s="57">
        <v>1.0345164469296999</v>
      </c>
      <c r="G37" s="57">
        <v>1.0345164469296999</v>
      </c>
      <c r="H37" s="57">
        <v>1.0345164469296999</v>
      </c>
      <c r="I37" s="57">
        <v>1.0345164469296999</v>
      </c>
      <c r="J37" s="57">
        <v>1.0345164469296999</v>
      </c>
      <c r="K37" s="57">
        <v>1.0345164469296999</v>
      </c>
      <c r="L37" s="57">
        <v>1.0345164469296999</v>
      </c>
      <c r="M37" s="57">
        <v>1.0345164469296999</v>
      </c>
      <c r="N37" s="55" t="s">
        <v>20</v>
      </c>
    </row>
    <row r="38" spans="1:14" x14ac:dyDescent="0.25">
      <c r="A38" s="57" t="s">
        <v>2097</v>
      </c>
      <c r="B38" s="57" t="s">
        <v>30</v>
      </c>
      <c r="D38" s="57">
        <v>53.408540875641002</v>
      </c>
      <c r="E38" s="57">
        <v>0</v>
      </c>
      <c r="F38" s="57">
        <v>53.408540875641002</v>
      </c>
      <c r="G38" s="57">
        <v>53.408540875641002</v>
      </c>
      <c r="H38" s="57">
        <v>53.408540875641002</v>
      </c>
      <c r="I38" s="57">
        <v>53.408540875641002</v>
      </c>
      <c r="J38" s="57">
        <v>53.408540875641002</v>
      </c>
      <c r="K38" s="57">
        <v>53.408540875641002</v>
      </c>
      <c r="L38" s="57">
        <v>53.408540875641002</v>
      </c>
      <c r="M38" s="57">
        <v>53.408540875641002</v>
      </c>
      <c r="N38" s="55" t="s">
        <v>20</v>
      </c>
    </row>
    <row r="39" spans="1:14" x14ac:dyDescent="0.25">
      <c r="A39" s="57" t="s">
        <v>620</v>
      </c>
      <c r="B39" s="57" t="s">
        <v>18</v>
      </c>
      <c r="D39" s="57">
        <v>-681704.88108686428</v>
      </c>
      <c r="E39" s="57">
        <v>0</v>
      </c>
      <c r="F39" s="57">
        <v>-681704.88108686428</v>
      </c>
      <c r="G39" s="57">
        <v>-681704.88108686428</v>
      </c>
      <c r="H39" s="57">
        <v>-681704.88108686428</v>
      </c>
      <c r="I39" s="57">
        <v>-681704.88108686428</v>
      </c>
      <c r="J39" s="57">
        <v>-681704.88108686428</v>
      </c>
      <c r="K39" s="57">
        <v>-681704.88108686428</v>
      </c>
      <c r="L39" s="57">
        <v>-681704.88108686428</v>
      </c>
      <c r="M39" s="57">
        <v>-681704.88108686428</v>
      </c>
      <c r="N39" s="55" t="s">
        <v>20</v>
      </c>
    </row>
    <row r="40" spans="1:14" x14ac:dyDescent="0.25">
      <c r="A40" s="57" t="s">
        <v>621</v>
      </c>
      <c r="B40" s="57" t="s">
        <v>25</v>
      </c>
      <c r="D40" s="57">
        <v>0.57457136107154805</v>
      </c>
      <c r="E40" s="57">
        <v>0</v>
      </c>
      <c r="F40" s="57">
        <v>0.57457136107154805</v>
      </c>
      <c r="G40" s="57">
        <v>0.57457136107154805</v>
      </c>
      <c r="H40" s="57">
        <v>0.57457136107154805</v>
      </c>
      <c r="I40" s="57">
        <v>0.57457136107154805</v>
      </c>
      <c r="J40" s="57">
        <v>0.57457136107154805</v>
      </c>
      <c r="K40" s="57">
        <v>0.57457136107154805</v>
      </c>
      <c r="L40" s="57">
        <v>0.57457136107154805</v>
      </c>
      <c r="M40" s="57">
        <v>0.57457136107154805</v>
      </c>
      <c r="N40" s="55" t="s">
        <v>20</v>
      </c>
    </row>
    <row r="41" spans="1:14" x14ac:dyDescent="0.25">
      <c r="A41" s="57" t="s">
        <v>621</v>
      </c>
      <c r="B41" s="57" t="s">
        <v>18</v>
      </c>
      <c r="D41" s="57">
        <v>4.3928657697040698</v>
      </c>
      <c r="E41" s="57">
        <v>0</v>
      </c>
      <c r="F41" s="57">
        <v>4.3928657697040698</v>
      </c>
      <c r="G41" s="57">
        <v>4.3928657697040698</v>
      </c>
      <c r="H41" s="57">
        <v>4.3928657697040698</v>
      </c>
      <c r="I41" s="57">
        <v>4.3928657697040698</v>
      </c>
      <c r="J41" s="57">
        <v>4.3928657697040698</v>
      </c>
      <c r="K41" s="57">
        <v>4.3928657697040698</v>
      </c>
      <c r="L41" s="57">
        <v>4.3928657697040698</v>
      </c>
      <c r="M41" s="57">
        <v>4.3928657697040698</v>
      </c>
      <c r="N41" s="55" t="s">
        <v>20</v>
      </c>
    </row>
    <row r="42" spans="1:14" x14ac:dyDescent="0.25">
      <c r="A42" s="57" t="s">
        <v>254</v>
      </c>
      <c r="B42" s="57" t="s">
        <v>18</v>
      </c>
      <c r="D42" s="57">
        <v>-1.8538233704404601</v>
      </c>
      <c r="E42" s="57">
        <v>0</v>
      </c>
      <c r="F42" s="57">
        <v>-1.8538233704404601</v>
      </c>
      <c r="G42" s="57">
        <v>-1.8538233704404601</v>
      </c>
      <c r="H42" s="57">
        <v>-1.8538233704404601</v>
      </c>
      <c r="I42" s="57">
        <v>-1.8538233704404601</v>
      </c>
      <c r="J42" s="57">
        <v>-1.8538233704404601</v>
      </c>
      <c r="K42" s="57">
        <v>-1.8538233704404601</v>
      </c>
      <c r="L42" s="57">
        <v>-1.8538233704404601</v>
      </c>
      <c r="M42" s="57">
        <v>-1.8538233704404601</v>
      </c>
      <c r="N42" s="55" t="s">
        <v>20</v>
      </c>
    </row>
    <row r="43" spans="1:14" x14ac:dyDescent="0.25">
      <c r="A43" s="57" t="s">
        <v>254</v>
      </c>
      <c r="B43" s="57" t="s">
        <v>2098</v>
      </c>
      <c r="D43" s="57">
        <v>-2.28256730385978E-2</v>
      </c>
      <c r="E43" s="57">
        <v>0</v>
      </c>
      <c r="F43" s="57">
        <v>-2.28256730385978E-2</v>
      </c>
      <c r="G43" s="57">
        <v>-2.28256730385978E-2</v>
      </c>
      <c r="H43" s="57">
        <v>-2.28256730385978E-2</v>
      </c>
      <c r="I43" s="57">
        <v>-2.28256730385978E-2</v>
      </c>
      <c r="J43" s="57">
        <v>-2.28256730385978E-2</v>
      </c>
      <c r="K43" s="57">
        <v>-2.28256730385978E-2</v>
      </c>
      <c r="L43" s="57">
        <v>-2.28256730385978E-2</v>
      </c>
      <c r="M43" s="57">
        <v>-2.28256730385978E-2</v>
      </c>
      <c r="N43" s="55" t="s">
        <v>20</v>
      </c>
    </row>
    <row r="44" spans="1:14" x14ac:dyDescent="0.25">
      <c r="A44" s="57" t="s">
        <v>254</v>
      </c>
      <c r="B44" s="57" t="s">
        <v>2099</v>
      </c>
      <c r="D44" s="57">
        <v>-2.4877030507421301E-3</v>
      </c>
      <c r="E44" s="57">
        <v>0</v>
      </c>
      <c r="F44" s="57">
        <v>-2.4877030507421301E-3</v>
      </c>
      <c r="G44" s="57">
        <v>-2.4877030507421301E-3</v>
      </c>
      <c r="H44" s="57">
        <v>-2.4877030507421301E-3</v>
      </c>
      <c r="I44" s="57">
        <v>-2.4877030507421301E-3</v>
      </c>
      <c r="J44" s="57">
        <v>-2.4877030507421301E-3</v>
      </c>
      <c r="K44" s="57">
        <v>-2.4877030507421301E-3</v>
      </c>
      <c r="L44" s="57">
        <v>-2.4877030507421301E-3</v>
      </c>
      <c r="M44" s="57">
        <v>-2.4877030507421301E-3</v>
      </c>
      <c r="N44" s="55" t="s">
        <v>20</v>
      </c>
    </row>
    <row r="45" spans="1:14" x14ac:dyDescent="0.25">
      <c r="A45" s="57" t="s">
        <v>254</v>
      </c>
      <c r="B45" s="57" t="s">
        <v>2100</v>
      </c>
      <c r="D45" s="57">
        <v>-3.40262618033942E-2</v>
      </c>
      <c r="E45" s="57">
        <v>0</v>
      </c>
      <c r="F45" s="57">
        <v>-3.40262618033942E-2</v>
      </c>
      <c r="G45" s="57">
        <v>-3.40262618033942E-2</v>
      </c>
      <c r="H45" s="57">
        <v>-3.40262618033942E-2</v>
      </c>
      <c r="I45" s="57">
        <v>-3.40262618033942E-2</v>
      </c>
      <c r="J45" s="57">
        <v>-3.40262618033942E-2</v>
      </c>
      <c r="K45" s="57">
        <v>-3.40262618033942E-2</v>
      </c>
      <c r="L45" s="57">
        <v>-3.40262618033942E-2</v>
      </c>
      <c r="M45" s="57">
        <v>-3.40262618033942E-2</v>
      </c>
      <c r="N45" s="55" t="s">
        <v>20</v>
      </c>
    </row>
    <row r="46" spans="1:14" x14ac:dyDescent="0.25">
      <c r="A46" s="57" t="s">
        <v>254</v>
      </c>
      <c r="B46" s="57" t="s">
        <v>2101</v>
      </c>
      <c r="D46" s="57">
        <v>-9.5569495155832296E-2</v>
      </c>
      <c r="E46" s="57">
        <v>0</v>
      </c>
      <c r="F46" s="57">
        <v>-9.5569495155832296E-2</v>
      </c>
      <c r="G46" s="57">
        <v>-9.5569495155832296E-2</v>
      </c>
      <c r="H46" s="57">
        <v>-9.5569495155832296E-2</v>
      </c>
      <c r="I46" s="57">
        <v>-9.5569495155832296E-2</v>
      </c>
      <c r="J46" s="57">
        <v>-9.5569495155832296E-2</v>
      </c>
      <c r="K46" s="57">
        <v>-9.5569495155832296E-2</v>
      </c>
      <c r="L46" s="57">
        <v>-9.5569495155832296E-2</v>
      </c>
      <c r="M46" s="57">
        <v>-9.5569495155832296E-2</v>
      </c>
      <c r="N46" s="55" t="s">
        <v>20</v>
      </c>
    </row>
    <row r="47" spans="1:14" x14ac:dyDescent="0.25">
      <c r="A47" s="57" t="s">
        <v>2102</v>
      </c>
      <c r="B47" s="57" t="s">
        <v>25</v>
      </c>
      <c r="D47" s="57">
        <v>-0.58572795634048203</v>
      </c>
      <c r="E47" s="57">
        <v>0</v>
      </c>
      <c r="F47" s="57">
        <v>-0.58572795634048203</v>
      </c>
      <c r="G47" s="57">
        <v>-0.58572795634048203</v>
      </c>
      <c r="H47" s="57">
        <v>-0.58572795634048203</v>
      </c>
      <c r="I47" s="57">
        <v>-0.58572795634048203</v>
      </c>
      <c r="J47" s="57">
        <v>-0.58572795634048203</v>
      </c>
      <c r="K47" s="57">
        <v>-0.58572795634048203</v>
      </c>
      <c r="L47" s="57">
        <v>-0.58572795634048203</v>
      </c>
      <c r="M47" s="57">
        <v>-0.58572795634048203</v>
      </c>
      <c r="N47" s="55" t="s">
        <v>20</v>
      </c>
    </row>
    <row r="48" spans="1:14" x14ac:dyDescent="0.25">
      <c r="A48" s="57" t="s">
        <v>254</v>
      </c>
      <c r="B48" s="57" t="s">
        <v>2103</v>
      </c>
      <c r="D48" s="57">
        <v>-1.44382529180354E-2</v>
      </c>
      <c r="E48" s="57">
        <v>0</v>
      </c>
      <c r="F48" s="57">
        <v>-1.44382529180354E-2</v>
      </c>
      <c r="G48" s="57">
        <v>-1.44382529180354E-2</v>
      </c>
      <c r="H48" s="57">
        <v>-1.44382529180354E-2</v>
      </c>
      <c r="I48" s="57">
        <v>-1.44382529180354E-2</v>
      </c>
      <c r="J48" s="57">
        <v>-1.44382529180354E-2</v>
      </c>
      <c r="K48" s="57">
        <v>-1.44382529180354E-2</v>
      </c>
      <c r="L48" s="57">
        <v>-1.44382529180354E-2</v>
      </c>
      <c r="M48" s="57">
        <v>-1.44382529180354E-2</v>
      </c>
      <c r="N48" s="55" t="s">
        <v>20</v>
      </c>
    </row>
    <row r="49" spans="1:14" x14ac:dyDescent="0.25">
      <c r="A49" s="57" t="s">
        <v>254</v>
      </c>
      <c r="B49" s="57" t="s">
        <v>689</v>
      </c>
      <c r="D49" s="57">
        <v>-0.27404051211807801</v>
      </c>
      <c r="E49" s="57">
        <v>0</v>
      </c>
      <c r="F49" s="57">
        <v>-0.27404051211807801</v>
      </c>
      <c r="G49" s="57">
        <v>-0.27404051211807801</v>
      </c>
      <c r="H49" s="57">
        <v>-0.27404051211807801</v>
      </c>
      <c r="I49" s="57">
        <v>-0.27404051211807801</v>
      </c>
      <c r="J49" s="57">
        <v>-0.27404051211807801</v>
      </c>
      <c r="K49" s="57">
        <v>-0.27404051211807801</v>
      </c>
      <c r="L49" s="57">
        <v>-0.27404051211807801</v>
      </c>
      <c r="M49" s="57">
        <v>-0.27404051211807801</v>
      </c>
      <c r="N49" s="55" t="s">
        <v>20</v>
      </c>
    </row>
    <row r="50" spans="1:14" x14ac:dyDescent="0.25">
      <c r="A50" s="57" t="s">
        <v>622</v>
      </c>
      <c r="B50" s="57" t="s">
        <v>30</v>
      </c>
      <c r="D50" s="57">
        <v>2.8905361426351899</v>
      </c>
      <c r="E50" s="57">
        <v>0</v>
      </c>
      <c r="F50" s="57">
        <v>2.8905361426351899</v>
      </c>
      <c r="G50" s="57">
        <v>2.8905361426351899</v>
      </c>
      <c r="H50" s="57">
        <v>2.8905361426351899</v>
      </c>
      <c r="I50" s="57">
        <v>2.8905361426351899</v>
      </c>
      <c r="J50" s="57">
        <v>2.8905361426351899</v>
      </c>
      <c r="K50" s="57">
        <v>2.8905361426351899</v>
      </c>
      <c r="L50" s="57">
        <v>2.8905361426351899</v>
      </c>
      <c r="M50" s="57">
        <v>2.8905361426351899</v>
      </c>
      <c r="N50" s="55" t="s">
        <v>20</v>
      </c>
    </row>
    <row r="51" spans="1:14" x14ac:dyDescent="0.25">
      <c r="A51" s="57" t="s">
        <v>600</v>
      </c>
      <c r="C51" s="57" t="s">
        <v>2123</v>
      </c>
      <c r="D51" s="59">
        <v>7.1465372710236095E-5</v>
      </c>
      <c r="E51" s="57">
        <v>0</v>
      </c>
      <c r="F51" s="58">
        <v>7.1465372710236095E-5</v>
      </c>
      <c r="G51" s="58">
        <v>7.1465372710236095E-5</v>
      </c>
      <c r="H51" s="58">
        <v>7.1465372710236095E-5</v>
      </c>
      <c r="I51" s="58">
        <v>7.1465372710236095E-5</v>
      </c>
      <c r="J51" s="58">
        <v>7.1465372710236095E-5</v>
      </c>
      <c r="K51" s="58">
        <v>7.1465372710236095E-5</v>
      </c>
      <c r="L51" s="58">
        <v>7.1465372710236095E-5</v>
      </c>
      <c r="M51" s="58">
        <v>0</v>
      </c>
      <c r="N51" s="57" t="s">
        <v>20</v>
      </c>
    </row>
    <row r="52" spans="1:14" x14ac:dyDescent="0.25">
      <c r="A52" s="57" t="s">
        <v>602</v>
      </c>
      <c r="C52" s="57" t="s">
        <v>2123</v>
      </c>
      <c r="D52" s="60">
        <v>61.386587690652902</v>
      </c>
      <c r="E52" s="57">
        <v>0</v>
      </c>
      <c r="F52" s="57">
        <v>61.386587690652902</v>
      </c>
      <c r="G52" s="57">
        <v>61.386587690652902</v>
      </c>
      <c r="H52" s="57">
        <v>61.386587690652902</v>
      </c>
      <c r="I52" s="57">
        <v>61.386587690652902</v>
      </c>
      <c r="J52" s="57">
        <v>61.386587690652902</v>
      </c>
      <c r="K52" s="57">
        <v>61.386587690652902</v>
      </c>
      <c r="L52" s="57">
        <v>61.386587690652902</v>
      </c>
      <c r="M52" s="57">
        <v>61.386587690652902</v>
      </c>
      <c r="N52" s="57" t="s">
        <v>20</v>
      </c>
    </row>
    <row r="53" spans="1:14" x14ac:dyDescent="0.25">
      <c r="A53" s="57" t="s">
        <v>603</v>
      </c>
      <c r="C53" s="57" t="s">
        <v>2123</v>
      </c>
      <c r="D53" s="60">
        <v>7.1171824787582606E-5</v>
      </c>
      <c r="E53" s="57">
        <v>0</v>
      </c>
      <c r="F53" s="58">
        <v>7.1171824787582606E-5</v>
      </c>
      <c r="G53" s="58">
        <v>7.1171824787582606E-5</v>
      </c>
      <c r="H53" s="58">
        <v>7.1171824787582606E-5</v>
      </c>
      <c r="I53" s="58">
        <v>7.1171824787582606E-5</v>
      </c>
      <c r="J53" s="58">
        <v>7.1171824787582606E-5</v>
      </c>
      <c r="K53" s="58">
        <v>7.1171824787582606E-5</v>
      </c>
      <c r="L53" s="58">
        <v>7.1171824787582606E-5</v>
      </c>
      <c r="M53" s="58">
        <v>0</v>
      </c>
      <c r="N53" s="57" t="s">
        <v>20</v>
      </c>
    </row>
    <row r="54" spans="1:14" x14ac:dyDescent="0.25">
      <c r="A54" s="57" t="s">
        <v>606</v>
      </c>
      <c r="C54" s="57" t="s">
        <v>2123</v>
      </c>
      <c r="D54" s="60">
        <v>3.80468887752932E-4</v>
      </c>
      <c r="E54" s="57">
        <v>0</v>
      </c>
      <c r="F54" s="57">
        <v>3.80468887752932E-4</v>
      </c>
      <c r="G54" s="57">
        <v>3.80468887752932E-4</v>
      </c>
      <c r="H54" s="57">
        <v>3.80468887752932E-4</v>
      </c>
      <c r="I54" s="57">
        <v>3.80468887752932E-4</v>
      </c>
      <c r="J54" s="57">
        <v>3.80468887752932E-4</v>
      </c>
      <c r="K54" s="57">
        <v>3.80468887752932E-4</v>
      </c>
      <c r="L54" s="57">
        <v>3.80468887752932E-4</v>
      </c>
      <c r="M54" s="57">
        <v>0</v>
      </c>
      <c r="N54" s="57" t="s">
        <v>20</v>
      </c>
    </row>
    <row r="55" spans="1:14" x14ac:dyDescent="0.25">
      <c r="A55" s="57" t="s">
        <v>607</v>
      </c>
      <c r="C55" s="57" t="s">
        <v>2123</v>
      </c>
      <c r="D55" s="60">
        <v>2.7156967673890101E-3</v>
      </c>
      <c r="E55" s="57">
        <v>0</v>
      </c>
      <c r="F55" s="57">
        <v>2.7156967673890101E-3</v>
      </c>
      <c r="G55" s="57">
        <v>2.7156967673890101E-3</v>
      </c>
      <c r="H55" s="57">
        <v>2.7156967673890101E-3</v>
      </c>
      <c r="I55" s="57">
        <v>2.7156967673890101E-3</v>
      </c>
      <c r="J55" s="57">
        <v>2.7156967673890101E-3</v>
      </c>
      <c r="K55" s="57">
        <v>2.7156967673890101E-3</v>
      </c>
      <c r="L55" s="57">
        <v>2.7156967673890101E-3</v>
      </c>
      <c r="M55" s="57">
        <v>0</v>
      </c>
      <c r="N55" s="57" t="s">
        <v>20</v>
      </c>
    </row>
    <row r="56" spans="1:14" x14ac:dyDescent="0.25">
      <c r="A56" s="57" t="s">
        <v>609</v>
      </c>
      <c r="C56" s="57" t="s">
        <v>2124</v>
      </c>
      <c r="D56" s="60">
        <v>55.389027050262499</v>
      </c>
      <c r="E56" s="57">
        <v>0</v>
      </c>
      <c r="F56" s="57">
        <v>55.389027050262499</v>
      </c>
      <c r="G56" s="57">
        <v>55.389027050262499</v>
      </c>
      <c r="H56" s="57">
        <v>55.389027050262499</v>
      </c>
      <c r="I56" s="57">
        <v>55.389027050262499</v>
      </c>
      <c r="J56" s="57">
        <v>55.389027050262499</v>
      </c>
      <c r="K56" s="57">
        <v>55.389027050262499</v>
      </c>
      <c r="L56" s="57">
        <v>55.389027050262499</v>
      </c>
      <c r="M56" s="57">
        <v>55.389027050262499</v>
      </c>
      <c r="N56" s="57" t="s">
        <v>253</v>
      </c>
    </row>
    <row r="57" spans="1:14" x14ac:dyDescent="0.25">
      <c r="A57" s="57" t="s">
        <v>623</v>
      </c>
      <c r="C57" s="57" t="s">
        <v>2123</v>
      </c>
      <c r="D57" s="60">
        <v>1.96489477955094E-5</v>
      </c>
      <c r="E57" s="57">
        <v>0</v>
      </c>
      <c r="F57" s="58">
        <v>1.96489477955094E-5</v>
      </c>
      <c r="G57" s="58">
        <v>1.96489477955094E-5</v>
      </c>
      <c r="H57" s="58">
        <v>1.96489477955094E-5</v>
      </c>
      <c r="I57" s="58">
        <v>1.96489477955094E-5</v>
      </c>
      <c r="J57" s="58">
        <v>1.96489477955094E-5</v>
      </c>
      <c r="K57" s="58">
        <v>1.96489477955094E-5</v>
      </c>
      <c r="L57" s="58">
        <v>1.96489477955094E-5</v>
      </c>
      <c r="M57" s="58">
        <v>0</v>
      </c>
      <c r="N57" s="57" t="s">
        <v>20</v>
      </c>
    </row>
    <row r="58" spans="1:14" x14ac:dyDescent="0.25">
      <c r="A58" s="57" t="s">
        <v>600</v>
      </c>
      <c r="C58" s="57" t="s">
        <v>2125</v>
      </c>
      <c r="D58" s="60">
        <v>1.8864499043612501E-4</v>
      </c>
      <c r="E58" s="57">
        <v>0</v>
      </c>
      <c r="F58" s="57">
        <v>1.8864499043612501E-4</v>
      </c>
      <c r="G58" s="57">
        <v>1.8864499043612501E-4</v>
      </c>
      <c r="H58" s="57">
        <v>1.8864499043612501E-4</v>
      </c>
      <c r="I58" s="57">
        <v>1.8864499043612501E-4</v>
      </c>
      <c r="J58" s="57">
        <v>1.8864499043612501E-4</v>
      </c>
      <c r="K58" s="57">
        <v>1.8864499043612501E-4</v>
      </c>
      <c r="L58" s="57">
        <v>0</v>
      </c>
      <c r="M58" s="57">
        <v>1.8864499043612501E-4</v>
      </c>
      <c r="N58" s="57" t="s">
        <v>20</v>
      </c>
    </row>
    <row r="59" spans="1:14" x14ac:dyDescent="0.25">
      <c r="A59" s="57" t="s">
        <v>600</v>
      </c>
      <c r="C59" s="57" t="s">
        <v>2126</v>
      </c>
      <c r="D59" s="60">
        <v>2.8002364006249E-2</v>
      </c>
      <c r="E59" s="57">
        <v>0</v>
      </c>
      <c r="F59" s="57">
        <v>2.8002364006249E-2</v>
      </c>
      <c r="G59" s="57">
        <v>2.8002364006249E-2</v>
      </c>
      <c r="H59" s="57">
        <v>2.8002364006249E-2</v>
      </c>
      <c r="I59" s="57">
        <v>2.8002364006249E-2</v>
      </c>
      <c r="J59" s="57">
        <v>2.8002364006249E-2</v>
      </c>
      <c r="K59" s="57">
        <v>2.8002364006249E-2</v>
      </c>
      <c r="L59" s="57">
        <v>0</v>
      </c>
      <c r="M59" s="57">
        <v>2.8002364006249E-2</v>
      </c>
      <c r="N59" s="57" t="s">
        <v>20</v>
      </c>
    </row>
    <row r="60" spans="1:14" x14ac:dyDescent="0.25">
      <c r="A60" s="57" t="s">
        <v>601</v>
      </c>
      <c r="C60" s="57" t="s">
        <v>2125</v>
      </c>
      <c r="D60" s="60">
        <v>7.4671975380966201E-4</v>
      </c>
      <c r="E60" s="57">
        <v>0</v>
      </c>
      <c r="F60" s="57">
        <v>7.4671975380966201E-4</v>
      </c>
      <c r="G60" s="57">
        <v>7.4671975380966201E-4</v>
      </c>
      <c r="H60" s="57">
        <v>7.4671975380966201E-4</v>
      </c>
      <c r="I60" s="57">
        <v>7.4671975380966201E-4</v>
      </c>
      <c r="J60" s="57">
        <v>7.4671975380966201E-4</v>
      </c>
      <c r="K60" s="57">
        <v>7.4671975380966201E-4</v>
      </c>
      <c r="L60" s="57">
        <v>7.4671975380966201E-4</v>
      </c>
      <c r="M60" s="57">
        <v>7.4671975380966201E-4</v>
      </c>
      <c r="N60" s="57" t="s">
        <v>20</v>
      </c>
    </row>
    <row r="61" spans="1:14" x14ac:dyDescent="0.25">
      <c r="A61" s="57" t="s">
        <v>601</v>
      </c>
      <c r="C61" s="57" t="s">
        <v>2126</v>
      </c>
      <c r="D61" s="60">
        <v>0.13124078537062001</v>
      </c>
      <c r="E61" s="57">
        <v>0</v>
      </c>
      <c r="F61" s="57">
        <v>0.13124078537062001</v>
      </c>
      <c r="G61" s="57">
        <v>0.13124078537062001</v>
      </c>
      <c r="H61" s="57">
        <v>0.13124078537062001</v>
      </c>
      <c r="I61" s="57">
        <v>0.13124078537062001</v>
      </c>
      <c r="J61" s="57">
        <v>0.13124078537062001</v>
      </c>
      <c r="K61" s="57">
        <v>0.13124078537062001</v>
      </c>
      <c r="L61" s="57">
        <v>0.13124078537062001</v>
      </c>
      <c r="M61" s="57">
        <v>0.13124078537062001</v>
      </c>
      <c r="N61" s="57" t="s">
        <v>20</v>
      </c>
    </row>
    <row r="62" spans="1:14" x14ac:dyDescent="0.25">
      <c r="A62" s="57" t="s">
        <v>603</v>
      </c>
      <c r="C62" s="57" t="s">
        <v>2125</v>
      </c>
      <c r="D62" s="60">
        <v>0.76715629444024203</v>
      </c>
      <c r="E62" s="57">
        <v>0</v>
      </c>
      <c r="F62" s="57">
        <v>0.76715629444024203</v>
      </c>
      <c r="G62" s="57">
        <v>0.76715629444024203</v>
      </c>
      <c r="H62" s="57">
        <v>0.76715629444024203</v>
      </c>
      <c r="I62" s="57">
        <v>0.76715629444024203</v>
      </c>
      <c r="J62" s="57">
        <v>0.76715629444024203</v>
      </c>
      <c r="K62" s="57">
        <v>0.76715629444024203</v>
      </c>
      <c r="L62" s="57">
        <v>0.76715629444024203</v>
      </c>
      <c r="M62" s="57">
        <v>0.76715629444024203</v>
      </c>
      <c r="N62" s="57" t="s">
        <v>20</v>
      </c>
    </row>
    <row r="63" spans="1:14" x14ac:dyDescent="0.25">
      <c r="A63" s="57" t="s">
        <v>603</v>
      </c>
      <c r="C63" s="57" t="s">
        <v>2126</v>
      </c>
      <c r="D63" s="60">
        <v>6.5485026679763401</v>
      </c>
      <c r="E63" s="57">
        <v>0</v>
      </c>
      <c r="F63" s="57">
        <v>6.5485026679763401</v>
      </c>
      <c r="G63" s="57">
        <v>6.5485026679763401</v>
      </c>
      <c r="H63" s="57">
        <v>6.5485026679763401</v>
      </c>
      <c r="I63" s="57">
        <v>6.5485026679763401</v>
      </c>
      <c r="J63" s="57">
        <v>6.5485026679763401</v>
      </c>
      <c r="K63" s="57">
        <v>6.5485026679763401</v>
      </c>
      <c r="L63" s="57">
        <v>6.5485026679763401</v>
      </c>
      <c r="M63" s="57">
        <v>6.5485026679763401</v>
      </c>
      <c r="N63" s="57" t="s">
        <v>20</v>
      </c>
    </row>
    <row r="64" spans="1:14" x14ac:dyDescent="0.25">
      <c r="A64" s="57" t="s">
        <v>604</v>
      </c>
      <c r="C64" s="57" t="s">
        <v>2125</v>
      </c>
      <c r="D64" s="60">
        <v>1.33623534892255</v>
      </c>
      <c r="E64" s="57">
        <v>0</v>
      </c>
      <c r="F64" s="57">
        <v>1.33623534892255</v>
      </c>
      <c r="G64" s="57">
        <v>1.33623534892255</v>
      </c>
      <c r="H64" s="57">
        <v>1.33623534892255</v>
      </c>
      <c r="I64" s="57">
        <v>1.33623534892255</v>
      </c>
      <c r="J64" s="57">
        <v>1.33623534892255</v>
      </c>
      <c r="K64" s="57">
        <v>1.33623534892255</v>
      </c>
      <c r="L64" s="57">
        <v>0</v>
      </c>
      <c r="M64" s="57">
        <v>1.33623534892255</v>
      </c>
      <c r="N64" s="57" t="s">
        <v>20</v>
      </c>
    </row>
    <row r="65" spans="1:14" x14ac:dyDescent="0.25">
      <c r="A65" s="57" t="s">
        <v>604</v>
      </c>
      <c r="C65" s="57" t="s">
        <v>2126</v>
      </c>
      <c r="D65" s="60">
        <v>10.5333099442545</v>
      </c>
      <c r="E65" s="57">
        <v>0</v>
      </c>
      <c r="F65" s="57">
        <v>10.5333099442545</v>
      </c>
      <c r="G65" s="57">
        <v>10.5333099442545</v>
      </c>
      <c r="H65" s="57">
        <v>10.5333099442545</v>
      </c>
      <c r="I65" s="57">
        <v>10.5333099442545</v>
      </c>
      <c r="J65" s="57">
        <v>10.5333099442545</v>
      </c>
      <c r="K65" s="57">
        <v>10.5333099442545</v>
      </c>
      <c r="L65" s="57">
        <v>0</v>
      </c>
      <c r="M65" s="57">
        <v>10.5333099442545</v>
      </c>
      <c r="N65" s="57" t="s">
        <v>20</v>
      </c>
    </row>
    <row r="66" spans="1:14" x14ac:dyDescent="0.25">
      <c r="A66" s="57" t="s">
        <v>606</v>
      </c>
      <c r="C66" s="57" t="s">
        <v>2125</v>
      </c>
      <c r="D66" s="60">
        <v>2.2244388455593001E-3</v>
      </c>
      <c r="E66" s="57">
        <v>0</v>
      </c>
      <c r="F66" s="57">
        <v>2.2244388455593001E-3</v>
      </c>
      <c r="G66" s="57">
        <v>2.2244388455593001E-3</v>
      </c>
      <c r="H66" s="57">
        <v>2.2244388455593001E-3</v>
      </c>
      <c r="I66" s="57">
        <v>2.2244388455593001E-3</v>
      </c>
      <c r="J66" s="57">
        <v>2.2244388455593001E-3</v>
      </c>
      <c r="K66" s="57">
        <v>2.2244388455593001E-3</v>
      </c>
      <c r="L66" s="57">
        <v>0</v>
      </c>
      <c r="M66" s="57">
        <v>2.2244388455593001E-3</v>
      </c>
      <c r="N66" s="57" t="s">
        <v>20</v>
      </c>
    </row>
    <row r="67" spans="1:14" x14ac:dyDescent="0.25">
      <c r="A67" s="57" t="s">
        <v>606</v>
      </c>
      <c r="C67" s="57" t="s">
        <v>2126</v>
      </c>
      <c r="D67" s="60">
        <v>1.70929701335229E-2</v>
      </c>
      <c r="E67" s="57">
        <v>0</v>
      </c>
      <c r="F67" s="57">
        <v>1.70929701335229E-2</v>
      </c>
      <c r="G67" s="57">
        <v>1.70929701335229E-2</v>
      </c>
      <c r="H67" s="57">
        <v>1.70929701335229E-2</v>
      </c>
      <c r="I67" s="57">
        <v>1.70929701335229E-2</v>
      </c>
      <c r="J67" s="57">
        <v>1.70929701335229E-2</v>
      </c>
      <c r="K67" s="57">
        <v>1.70929701335229E-2</v>
      </c>
      <c r="L67" s="57">
        <v>0</v>
      </c>
      <c r="M67" s="57">
        <v>1.70929701335229E-2</v>
      </c>
      <c r="N67" s="57" t="s">
        <v>20</v>
      </c>
    </row>
    <row r="68" spans="1:14" x14ac:dyDescent="0.25">
      <c r="A68" s="57" t="s">
        <v>607</v>
      </c>
      <c r="C68" s="57" t="s">
        <v>2126</v>
      </c>
      <c r="D68" s="60">
        <v>2.9945771068650697E-4</v>
      </c>
      <c r="E68" s="57">
        <v>0</v>
      </c>
      <c r="F68" s="57">
        <v>2.9945771068650697E-4</v>
      </c>
      <c r="G68" s="57">
        <v>2.9945771068650697E-4</v>
      </c>
      <c r="H68" s="57">
        <v>2.9945771068650697E-4</v>
      </c>
      <c r="I68" s="57">
        <v>2.9945771068650697E-4</v>
      </c>
      <c r="J68" s="57">
        <v>2.9945771068650697E-4</v>
      </c>
      <c r="K68" s="57">
        <v>2.9945771068650697E-4</v>
      </c>
      <c r="L68" s="57">
        <v>0</v>
      </c>
      <c r="M68" s="57">
        <v>2.9945771068650697E-4</v>
      </c>
      <c r="N68" s="57" t="s">
        <v>20</v>
      </c>
    </row>
    <row r="69" spans="1:14" x14ac:dyDescent="0.25">
      <c r="A69" s="57" t="s">
        <v>608</v>
      </c>
      <c r="C69" s="57" t="s">
        <v>2125</v>
      </c>
      <c r="D69" s="60">
        <v>5.2427586925373098E-3</v>
      </c>
      <c r="E69" s="57">
        <v>0</v>
      </c>
      <c r="F69" s="57">
        <v>5.2427586925373098E-3</v>
      </c>
      <c r="G69" s="57">
        <v>5.2427586925373098E-3</v>
      </c>
      <c r="H69" s="57">
        <v>5.2427586925373098E-3</v>
      </c>
      <c r="I69" s="57">
        <v>5.2427586925373098E-3</v>
      </c>
      <c r="J69" s="57">
        <v>5.2427586925373098E-3</v>
      </c>
      <c r="K69" s="57">
        <v>5.2427586925373098E-3</v>
      </c>
      <c r="L69" s="57">
        <v>0</v>
      </c>
      <c r="M69" s="57">
        <v>5.2427586925373098E-3</v>
      </c>
      <c r="N69" s="57" t="s">
        <v>20</v>
      </c>
    </row>
    <row r="70" spans="1:14" x14ac:dyDescent="0.25">
      <c r="A70" s="57" t="s">
        <v>608</v>
      </c>
      <c r="C70" s="57" t="s">
        <v>2126</v>
      </c>
      <c r="D70" s="60">
        <v>1.74690463703152</v>
      </c>
      <c r="E70" s="57">
        <v>0</v>
      </c>
      <c r="F70" s="57">
        <v>1.74690463703152</v>
      </c>
      <c r="G70" s="57">
        <v>1.74690463703152</v>
      </c>
      <c r="H70" s="57">
        <v>1.74690463703152</v>
      </c>
      <c r="I70" s="57">
        <v>1.74690463703152</v>
      </c>
      <c r="J70" s="57">
        <v>1.74690463703152</v>
      </c>
      <c r="K70" s="57">
        <v>1.74690463703152</v>
      </c>
      <c r="L70" s="57">
        <v>0</v>
      </c>
      <c r="M70" s="57">
        <v>1.74690463703152</v>
      </c>
      <c r="N70" s="57" t="s">
        <v>20</v>
      </c>
    </row>
    <row r="71" spans="1:14" x14ac:dyDescent="0.25">
      <c r="A71" s="57" t="s">
        <v>609</v>
      </c>
      <c r="C71" s="57" t="s">
        <v>2127</v>
      </c>
      <c r="D71" s="60">
        <v>313.87115328482002</v>
      </c>
      <c r="E71" s="57">
        <v>0</v>
      </c>
      <c r="F71" s="57">
        <v>313.87115328482002</v>
      </c>
      <c r="G71" s="57">
        <v>313.87115328482002</v>
      </c>
      <c r="H71" s="57">
        <v>313.87115328482002</v>
      </c>
      <c r="I71" s="57">
        <v>313.87115328482002</v>
      </c>
      <c r="J71" s="57">
        <v>313.87115328482002</v>
      </c>
      <c r="K71" s="57">
        <v>313.87115328482002</v>
      </c>
      <c r="L71" s="57">
        <v>313.87115328482002</v>
      </c>
      <c r="M71" s="57">
        <v>313.87115328482002</v>
      </c>
      <c r="N71" s="57" t="s">
        <v>253</v>
      </c>
    </row>
    <row r="72" spans="1:14" x14ac:dyDescent="0.25">
      <c r="A72" s="57" t="s">
        <v>623</v>
      </c>
      <c r="C72" s="57" t="s">
        <v>2125</v>
      </c>
      <c r="D72" s="60">
        <v>4.9990922465573198E-2</v>
      </c>
      <c r="E72" s="57">
        <v>0</v>
      </c>
      <c r="F72" s="57">
        <v>4.9990922465573198E-2</v>
      </c>
      <c r="G72" s="57">
        <v>4.9990922465573198E-2</v>
      </c>
      <c r="H72" s="57">
        <v>4.9990922465573198E-2</v>
      </c>
      <c r="I72" s="57">
        <v>4.9990922465573198E-2</v>
      </c>
      <c r="J72" s="57">
        <v>4.9990922465573198E-2</v>
      </c>
      <c r="K72" s="57">
        <v>4.9990922465573198E-2</v>
      </c>
      <c r="L72" s="57">
        <v>0</v>
      </c>
      <c r="M72" s="57">
        <v>4.9990922465573198E-2</v>
      </c>
      <c r="N72" s="57" t="s">
        <v>20</v>
      </c>
    </row>
    <row r="73" spans="1:14" x14ac:dyDescent="0.25">
      <c r="A73" s="57" t="s">
        <v>623</v>
      </c>
      <c r="C73" s="57" t="s">
        <v>2126</v>
      </c>
      <c r="D73" s="60">
        <v>46.562679949919698</v>
      </c>
      <c r="E73" s="57">
        <v>0</v>
      </c>
      <c r="F73" s="57">
        <v>46.562679949919698</v>
      </c>
      <c r="G73" s="57">
        <v>46.562679949919698</v>
      </c>
      <c r="H73" s="57">
        <v>46.562679949919698</v>
      </c>
      <c r="I73" s="57">
        <v>46.562679949919698</v>
      </c>
      <c r="J73" s="57">
        <v>46.562679949919698</v>
      </c>
      <c r="K73" s="57">
        <v>46.562679949919698</v>
      </c>
      <c r="L73" s="57">
        <v>0</v>
      </c>
      <c r="M73" s="57">
        <v>46.562679949919698</v>
      </c>
      <c r="N73" s="57" t="s">
        <v>20</v>
      </c>
    </row>
    <row r="74" spans="1:14" x14ac:dyDescent="0.25">
      <c r="A74" s="57" t="s">
        <v>605</v>
      </c>
      <c r="C74" s="57" t="s">
        <v>2128</v>
      </c>
      <c r="D74" s="60">
        <v>1.15708930225055</v>
      </c>
      <c r="E74" s="57">
        <v>0</v>
      </c>
      <c r="F74" s="57">
        <v>1.15708930225055</v>
      </c>
      <c r="G74" s="57">
        <v>1.15708930225055</v>
      </c>
      <c r="H74" s="57">
        <v>1.15708930225055</v>
      </c>
      <c r="I74" s="57">
        <v>1.15708930225055</v>
      </c>
      <c r="J74" s="57">
        <v>1.15708930225055</v>
      </c>
      <c r="K74" s="57">
        <v>1.15708930225055</v>
      </c>
      <c r="L74" s="57">
        <v>1.15708930225055</v>
      </c>
      <c r="M74" s="57">
        <v>1.15708930225055</v>
      </c>
      <c r="N74" s="57" t="s">
        <v>20</v>
      </c>
    </row>
    <row r="75" spans="1:14" x14ac:dyDescent="0.25">
      <c r="A75" s="57" t="s">
        <v>2129</v>
      </c>
      <c r="C75" s="57" t="s">
        <v>2128</v>
      </c>
      <c r="D75" s="60">
        <v>0.54935189054336897</v>
      </c>
      <c r="E75" s="57">
        <v>0</v>
      </c>
      <c r="F75" s="57">
        <v>0.54935189054336897</v>
      </c>
      <c r="G75" s="57">
        <v>0.54935189054336897</v>
      </c>
      <c r="H75" s="57">
        <v>0.54935189054336897</v>
      </c>
      <c r="I75" s="57">
        <v>0.54935189054336897</v>
      </c>
      <c r="J75" s="57">
        <v>0.54935189054336897</v>
      </c>
      <c r="K75" s="57">
        <v>0.54935189054336897</v>
      </c>
      <c r="L75" s="57">
        <v>0.54935189054336897</v>
      </c>
      <c r="M75" s="57">
        <v>0.54935189054336897</v>
      </c>
      <c r="N75" s="57" t="s">
        <v>20</v>
      </c>
    </row>
    <row r="76" spans="1:14" x14ac:dyDescent="0.25">
      <c r="A76" s="57" t="s">
        <v>610</v>
      </c>
      <c r="C76" s="57" t="s">
        <v>2130</v>
      </c>
      <c r="D76" s="60">
        <v>2.62954416341511</v>
      </c>
      <c r="E76" s="57">
        <v>0</v>
      </c>
      <c r="F76" s="57">
        <v>2.62954416341511</v>
      </c>
      <c r="G76" s="57">
        <v>2.62954416341511</v>
      </c>
      <c r="H76" s="57">
        <v>2.62954416341511</v>
      </c>
      <c r="I76" s="57">
        <v>2.62954416341511</v>
      </c>
      <c r="J76" s="57">
        <v>2.62954416341511</v>
      </c>
      <c r="K76" s="57">
        <f>D76/2</f>
        <v>1.314772081707555</v>
      </c>
      <c r="L76" s="57">
        <v>2.62954416341511</v>
      </c>
      <c r="M76" s="57">
        <v>2.62954416341511</v>
      </c>
      <c r="N76" s="57" t="s">
        <v>253</v>
      </c>
    </row>
    <row r="77" spans="1:14" x14ac:dyDescent="0.25">
      <c r="A77" s="57" t="s">
        <v>2131</v>
      </c>
      <c r="C77" s="57" t="s">
        <v>2130</v>
      </c>
      <c r="D77" s="60">
        <v>139.14566402613701</v>
      </c>
      <c r="E77" s="57">
        <v>0</v>
      </c>
      <c r="F77" s="57">
        <v>139.14566402613701</v>
      </c>
      <c r="G77" s="57">
        <v>139.14566402613701</v>
      </c>
      <c r="H77" s="57">
        <v>139.14566402613701</v>
      </c>
      <c r="I77" s="57">
        <v>139.14566402613701</v>
      </c>
      <c r="J77" s="57">
        <v>139.14566402613701</v>
      </c>
      <c r="K77" s="57">
        <f t="shared" ref="K77:K78" si="1">D77/2</f>
        <v>69.572832013068506</v>
      </c>
      <c r="L77" s="57">
        <v>139.14566402613701</v>
      </c>
      <c r="M77" s="57">
        <v>139.14566402613701</v>
      </c>
      <c r="N77" s="57" t="s">
        <v>253</v>
      </c>
    </row>
    <row r="78" spans="1:14" x14ac:dyDescent="0.25">
      <c r="A78" s="57" t="s">
        <v>611</v>
      </c>
      <c r="C78" s="57" t="s">
        <v>2130</v>
      </c>
      <c r="D78" s="60">
        <v>227.48497214553001</v>
      </c>
      <c r="E78" s="57">
        <v>0</v>
      </c>
      <c r="F78" s="57">
        <v>227.48497214553001</v>
      </c>
      <c r="G78" s="57">
        <v>227.48497214553001</v>
      </c>
      <c r="H78" s="57">
        <v>227.48497214553001</v>
      </c>
      <c r="I78" s="57">
        <v>227.48497214553001</v>
      </c>
      <c r="J78" s="57">
        <v>227.48497214553001</v>
      </c>
      <c r="K78" s="57">
        <f t="shared" si="1"/>
        <v>113.742486072765</v>
      </c>
      <c r="L78" s="57">
        <v>227.48497214553001</v>
      </c>
      <c r="M78" s="57">
        <v>227.48497214553001</v>
      </c>
      <c r="N78" s="57" t="s">
        <v>253</v>
      </c>
    </row>
    <row r="79" spans="1:14" x14ac:dyDescent="0.25">
      <c r="A79" s="57" t="s">
        <v>2104</v>
      </c>
      <c r="B79" s="57" t="s">
        <v>30</v>
      </c>
      <c r="D79" s="57">
        <v>0</v>
      </c>
      <c r="E79" s="57">
        <v>0.3861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6" t="s">
        <v>31</v>
      </c>
    </row>
    <row r="80" spans="1:14" x14ac:dyDescent="0.25">
      <c r="A80" s="57" t="s">
        <v>2105</v>
      </c>
      <c r="B80" s="57" t="s">
        <v>30</v>
      </c>
      <c r="D80" s="57">
        <v>0</v>
      </c>
      <c r="E80" s="57">
        <v>0.32719999999999999</v>
      </c>
      <c r="F80" s="57">
        <v>0</v>
      </c>
      <c r="G80" s="57">
        <v>0</v>
      </c>
      <c r="H80" s="57">
        <v>0</v>
      </c>
      <c r="I80" s="57">
        <v>0</v>
      </c>
      <c r="J80" s="57">
        <v>0</v>
      </c>
      <c r="K80" s="57">
        <v>0</v>
      </c>
      <c r="L80" s="57">
        <v>0</v>
      </c>
      <c r="M80" s="57">
        <v>0</v>
      </c>
      <c r="N80" s="56" t="s">
        <v>31</v>
      </c>
    </row>
    <row r="81" spans="1:14" x14ac:dyDescent="0.25">
      <c r="A81" s="57" t="s">
        <v>2106</v>
      </c>
      <c r="B81" s="57" t="s">
        <v>30</v>
      </c>
      <c r="D81" s="57">
        <v>0</v>
      </c>
      <c r="E81" s="57">
        <v>0.1739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6" t="s">
        <v>31</v>
      </c>
    </row>
    <row r="82" spans="1:14" x14ac:dyDescent="0.25">
      <c r="A82" s="57" t="s">
        <v>32</v>
      </c>
      <c r="B82" s="57" t="s">
        <v>30</v>
      </c>
      <c r="D82" s="57">
        <v>0</v>
      </c>
      <c r="E82" s="57">
        <v>1.6990000000000001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6" t="s">
        <v>31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53D2-2CD7-4E6F-8373-6C15BC7EADC3}">
  <sheetPr>
    <tabColor theme="7"/>
  </sheetPr>
  <dimension ref="A1:D491"/>
  <sheetViews>
    <sheetView zoomScale="70" zoomScaleNormal="70" workbookViewId="0"/>
  </sheetViews>
  <sheetFormatPr defaultColWidth="73" defaultRowHeight="15" x14ac:dyDescent="0.25"/>
  <cols>
    <col min="1" max="1" width="73" style="57"/>
    <col min="2" max="2" width="40.28515625" style="57" customWidth="1"/>
    <col min="3" max="3" width="70.42578125" style="63" bestFit="1" customWidth="1"/>
    <col min="4" max="4" width="29.7109375" style="57" customWidth="1"/>
    <col min="5" max="16384" width="73" style="57"/>
  </cols>
  <sheetData>
    <row r="1" spans="1:4" x14ac:dyDescent="0.25">
      <c r="A1" s="152" t="s">
        <v>2455</v>
      </c>
      <c r="B1" s="152" t="s">
        <v>2011</v>
      </c>
      <c r="C1" s="153" t="s">
        <v>2490</v>
      </c>
      <c r="D1" s="152" t="s">
        <v>626</v>
      </c>
    </row>
    <row r="2" spans="1:4" x14ac:dyDescent="0.25">
      <c r="A2" s="106" t="s">
        <v>2133</v>
      </c>
      <c r="B2" s="61" t="s">
        <v>21</v>
      </c>
      <c r="C2" s="149">
        <v>17740.721280505139</v>
      </c>
      <c r="D2" s="150" t="s">
        <v>627</v>
      </c>
    </row>
    <row r="3" spans="1:4" x14ac:dyDescent="0.25">
      <c r="A3" s="106"/>
      <c r="B3" s="61" t="s">
        <v>2111</v>
      </c>
      <c r="C3" s="149">
        <v>2536.82739216767</v>
      </c>
      <c r="D3" s="151"/>
    </row>
    <row r="4" spans="1:4" x14ac:dyDescent="0.25">
      <c r="A4" s="106"/>
      <c r="B4" s="61" t="s">
        <v>2112</v>
      </c>
      <c r="C4" s="149">
        <v>16251.71151472959</v>
      </c>
      <c r="D4" s="151"/>
    </row>
    <row r="5" spans="1:4" x14ac:dyDescent="0.25">
      <c r="A5" s="106"/>
      <c r="B5" s="61" t="s">
        <v>2113</v>
      </c>
      <c r="C5" s="149">
        <v>12467.435182389991</v>
      </c>
      <c r="D5" s="151"/>
    </row>
    <row r="6" spans="1:4" x14ac:dyDescent="0.25">
      <c r="A6" s="106"/>
      <c r="B6" s="61" t="s">
        <v>2114</v>
      </c>
      <c r="C6" s="149">
        <v>13326.964517890419</v>
      </c>
      <c r="D6" s="151"/>
    </row>
    <row r="7" spans="1:4" x14ac:dyDescent="0.25">
      <c r="A7" s="106"/>
      <c r="B7" s="61" t="s">
        <v>2115</v>
      </c>
      <c r="C7" s="149">
        <v>14646.886299838839</v>
      </c>
      <c r="D7" s="151"/>
    </row>
    <row r="8" spans="1:4" x14ac:dyDescent="0.25">
      <c r="A8" s="106"/>
      <c r="B8" s="61" t="s">
        <v>2116</v>
      </c>
      <c r="C8" s="149">
        <v>15050.53204833422</v>
      </c>
      <c r="D8" s="151"/>
    </row>
    <row r="9" spans="1:4" x14ac:dyDescent="0.25">
      <c r="A9" s="106"/>
      <c r="B9" s="61" t="s">
        <v>2117</v>
      </c>
      <c r="C9" s="149">
        <v>17740.721280505139</v>
      </c>
      <c r="D9" s="151"/>
    </row>
    <row r="10" spans="1:4" x14ac:dyDescent="0.25">
      <c r="A10" s="106"/>
      <c r="B10" s="61" t="s">
        <v>2118</v>
      </c>
      <c r="C10" s="149">
        <v>17740.721280505139</v>
      </c>
      <c r="D10" s="151"/>
    </row>
    <row r="11" spans="1:4" x14ac:dyDescent="0.25">
      <c r="A11" s="106"/>
      <c r="B11" s="61" t="s">
        <v>2119</v>
      </c>
      <c r="C11" s="149">
        <v>17740.721280505139</v>
      </c>
      <c r="D11" s="151"/>
    </row>
    <row r="12" spans="1:4" x14ac:dyDescent="0.25">
      <c r="A12" s="106" t="s">
        <v>2134</v>
      </c>
      <c r="B12" s="61" t="s">
        <v>21</v>
      </c>
      <c r="C12" s="149">
        <v>1.372578565142113</v>
      </c>
      <c r="D12" s="150" t="s">
        <v>23</v>
      </c>
    </row>
    <row r="13" spans="1:4" x14ac:dyDescent="0.25">
      <c r="A13" s="106"/>
      <c r="B13" s="61" t="s">
        <v>2111</v>
      </c>
      <c r="C13" s="149">
        <v>0.32882211396835631</v>
      </c>
      <c r="D13" s="151"/>
    </row>
    <row r="14" spans="1:4" x14ac:dyDescent="0.25">
      <c r="A14" s="106"/>
      <c r="B14" s="61" t="s">
        <v>2112</v>
      </c>
      <c r="C14" s="149">
        <v>1.317895186473895</v>
      </c>
      <c r="D14" s="151"/>
    </row>
    <row r="15" spans="1:4" x14ac:dyDescent="0.25">
      <c r="A15" s="106"/>
      <c r="B15" s="61" t="s">
        <v>2113</v>
      </c>
      <c r="C15" s="149">
        <v>0.98676480721082049</v>
      </c>
      <c r="D15" s="151"/>
    </row>
    <row r="16" spans="1:4" x14ac:dyDescent="0.25">
      <c r="A16" s="106"/>
      <c r="B16" s="61" t="s">
        <v>2114</v>
      </c>
      <c r="C16" s="149">
        <v>1.149587097672067</v>
      </c>
      <c r="D16" s="151"/>
    </row>
    <row r="17" spans="1:4" x14ac:dyDescent="0.25">
      <c r="A17" s="106"/>
      <c r="B17" s="61" t="s">
        <v>2115</v>
      </c>
      <c r="C17" s="149">
        <v>8.0547977906955026</v>
      </c>
      <c r="D17" s="151"/>
    </row>
    <row r="18" spans="1:4" x14ac:dyDescent="0.25">
      <c r="A18" s="106"/>
      <c r="B18" s="61" t="s">
        <v>2116</v>
      </c>
      <c r="C18" s="149">
        <v>1.7800738144168251</v>
      </c>
      <c r="D18" s="151"/>
    </row>
    <row r="19" spans="1:4" x14ac:dyDescent="0.25">
      <c r="A19" s="106"/>
      <c r="B19" s="61" t="s">
        <v>2117</v>
      </c>
      <c r="C19" s="149">
        <v>1.372578565142113</v>
      </c>
      <c r="D19" s="151"/>
    </row>
    <row r="20" spans="1:4" x14ac:dyDescent="0.25">
      <c r="A20" s="106"/>
      <c r="B20" s="61" t="s">
        <v>2118</v>
      </c>
      <c r="C20" s="149">
        <v>1.372578565142113</v>
      </c>
      <c r="D20" s="151"/>
    </row>
    <row r="21" spans="1:4" x14ac:dyDescent="0.25">
      <c r="A21" s="106"/>
      <c r="B21" s="61" t="s">
        <v>2119</v>
      </c>
      <c r="C21" s="149">
        <v>1.372578565142113</v>
      </c>
      <c r="D21" s="151"/>
    </row>
    <row r="22" spans="1:4" x14ac:dyDescent="0.25">
      <c r="A22" s="106" t="s">
        <v>2135</v>
      </c>
      <c r="B22" s="61" t="s">
        <v>21</v>
      </c>
      <c r="C22" s="149">
        <v>1.823916587605849</v>
      </c>
      <c r="D22" s="150" t="s">
        <v>23</v>
      </c>
    </row>
    <row r="23" spans="1:4" x14ac:dyDescent="0.25">
      <c r="A23" s="106"/>
      <c r="B23" s="61" t="s">
        <v>2111</v>
      </c>
      <c r="C23" s="149">
        <v>4.4793356747024837E-2</v>
      </c>
      <c r="D23" s="151"/>
    </row>
    <row r="24" spans="1:4" x14ac:dyDescent="0.25">
      <c r="A24" s="106"/>
      <c r="B24" s="61" t="s">
        <v>2112</v>
      </c>
      <c r="C24" s="149">
        <v>1.8506616904480531</v>
      </c>
      <c r="D24" s="151"/>
    </row>
    <row r="25" spans="1:4" x14ac:dyDescent="0.25">
      <c r="A25" s="106"/>
      <c r="B25" s="61" t="s">
        <v>2113</v>
      </c>
      <c r="C25" s="149">
        <v>1.759413328850681</v>
      </c>
      <c r="D25" s="151"/>
    </row>
    <row r="26" spans="1:4" x14ac:dyDescent="0.25">
      <c r="A26" s="106"/>
      <c r="B26" s="61" t="s">
        <v>2114</v>
      </c>
      <c r="C26" s="149">
        <v>1.7849047143692669</v>
      </c>
      <c r="D26" s="151"/>
    </row>
    <row r="27" spans="1:4" x14ac:dyDescent="0.25">
      <c r="A27" s="106"/>
      <c r="B27" s="61" t="s">
        <v>2115</v>
      </c>
      <c r="C27" s="149">
        <v>2.0251665594756441</v>
      </c>
      <c r="D27" s="151"/>
    </row>
    <row r="28" spans="1:4" x14ac:dyDescent="0.25">
      <c r="A28" s="106"/>
      <c r="B28" s="61" t="s">
        <v>2116</v>
      </c>
      <c r="C28" s="149">
        <v>2.0048836480810661</v>
      </c>
      <c r="D28" s="151"/>
    </row>
    <row r="29" spans="1:4" x14ac:dyDescent="0.25">
      <c r="A29" s="106"/>
      <c r="B29" s="61" t="s">
        <v>2117</v>
      </c>
      <c r="C29" s="149">
        <v>1.823916587605849</v>
      </c>
      <c r="D29" s="151"/>
    </row>
    <row r="30" spans="1:4" x14ac:dyDescent="0.25">
      <c r="A30" s="106"/>
      <c r="B30" s="61" t="s">
        <v>2118</v>
      </c>
      <c r="C30" s="149">
        <v>1.823916587605849</v>
      </c>
      <c r="D30" s="151"/>
    </row>
    <row r="31" spans="1:4" x14ac:dyDescent="0.25">
      <c r="A31" s="106"/>
      <c r="B31" s="61" t="s">
        <v>2119</v>
      </c>
      <c r="C31" s="149">
        <v>1.823916587605849</v>
      </c>
      <c r="D31" s="151"/>
    </row>
    <row r="32" spans="1:4" x14ac:dyDescent="0.25">
      <c r="A32" s="106" t="s">
        <v>2136</v>
      </c>
      <c r="B32" s="61" t="s">
        <v>21</v>
      </c>
      <c r="C32" s="149">
        <v>52.987478766900637</v>
      </c>
      <c r="D32" s="150" t="s">
        <v>23</v>
      </c>
    </row>
    <row r="33" spans="1:4" x14ac:dyDescent="0.25">
      <c r="A33" s="106"/>
      <c r="B33" s="61" t="s">
        <v>2111</v>
      </c>
      <c r="C33" s="149">
        <v>3.594970051422004</v>
      </c>
      <c r="D33" s="151"/>
    </row>
    <row r="34" spans="1:4" x14ac:dyDescent="0.25">
      <c r="A34" s="106"/>
      <c r="B34" s="61" t="s">
        <v>2112</v>
      </c>
      <c r="C34" s="149">
        <v>44.408264671512917</v>
      </c>
      <c r="D34" s="151"/>
    </row>
    <row r="35" spans="1:4" x14ac:dyDescent="0.25">
      <c r="A35" s="106"/>
      <c r="B35" s="61" t="s">
        <v>2113</v>
      </c>
      <c r="C35" s="149">
        <v>47.324083818217247</v>
      </c>
      <c r="D35" s="151"/>
    </row>
    <row r="36" spans="1:4" x14ac:dyDescent="0.25">
      <c r="A36" s="106"/>
      <c r="B36" s="61" t="s">
        <v>2114</v>
      </c>
      <c r="C36" s="149">
        <v>47.602938412147438</v>
      </c>
      <c r="D36" s="151"/>
    </row>
    <row r="37" spans="1:4" x14ac:dyDescent="0.25">
      <c r="A37" s="106"/>
      <c r="B37" s="61" t="s">
        <v>2115</v>
      </c>
      <c r="C37" s="149">
        <v>48.71740349396886</v>
      </c>
      <c r="D37" s="151"/>
    </row>
    <row r="38" spans="1:4" x14ac:dyDescent="0.25">
      <c r="A38" s="106"/>
      <c r="B38" s="61" t="s">
        <v>2116</v>
      </c>
      <c r="C38" s="149">
        <v>49.970931224749123</v>
      </c>
      <c r="D38" s="151"/>
    </row>
    <row r="39" spans="1:4" x14ac:dyDescent="0.25">
      <c r="A39" s="106"/>
      <c r="B39" s="61" t="s">
        <v>2117</v>
      </c>
      <c r="C39" s="149">
        <v>52.987478766900637</v>
      </c>
      <c r="D39" s="151"/>
    </row>
    <row r="40" spans="1:4" x14ac:dyDescent="0.25">
      <c r="A40" s="106"/>
      <c r="B40" s="61" t="s">
        <v>2118</v>
      </c>
      <c r="C40" s="149">
        <v>52.987478766900637</v>
      </c>
      <c r="D40" s="151"/>
    </row>
    <row r="41" spans="1:4" x14ac:dyDescent="0.25">
      <c r="A41" s="106"/>
      <c r="B41" s="61" t="s">
        <v>2119</v>
      </c>
      <c r="C41" s="149">
        <v>52.987478766900637</v>
      </c>
      <c r="D41" s="151"/>
    </row>
    <row r="42" spans="1:4" x14ac:dyDescent="0.25">
      <c r="A42" s="106" t="s">
        <v>2137</v>
      </c>
      <c r="B42" s="61" t="s">
        <v>21</v>
      </c>
      <c r="C42" s="149">
        <v>212.257942304305</v>
      </c>
      <c r="D42" s="150" t="s">
        <v>23</v>
      </c>
    </row>
    <row r="43" spans="1:4" x14ac:dyDescent="0.25">
      <c r="A43" s="106"/>
      <c r="B43" s="61" t="s">
        <v>2111</v>
      </c>
      <c r="C43" s="149">
        <v>3.4148389055201278</v>
      </c>
      <c r="D43" s="151"/>
    </row>
    <row r="44" spans="1:4" x14ac:dyDescent="0.25">
      <c r="A44" s="106"/>
      <c r="B44" s="61" t="s">
        <v>2112</v>
      </c>
      <c r="C44" s="149">
        <v>146.6503681629992</v>
      </c>
      <c r="D44" s="151"/>
    </row>
    <row r="45" spans="1:4" x14ac:dyDescent="0.25">
      <c r="A45" s="106"/>
      <c r="B45" s="61" t="s">
        <v>2113</v>
      </c>
      <c r="C45" s="149">
        <v>206.33710859770019</v>
      </c>
      <c r="D45" s="151"/>
    </row>
    <row r="46" spans="1:4" x14ac:dyDescent="0.25">
      <c r="A46" s="106"/>
      <c r="B46" s="61" t="s">
        <v>2114</v>
      </c>
      <c r="C46" s="149">
        <v>208.24423621215871</v>
      </c>
      <c r="D46" s="151"/>
    </row>
    <row r="47" spans="1:4" x14ac:dyDescent="0.25">
      <c r="A47" s="106"/>
      <c r="B47" s="61" t="s">
        <v>2115</v>
      </c>
      <c r="C47" s="149">
        <v>211.12913700088609</v>
      </c>
      <c r="D47" s="151"/>
    </row>
    <row r="48" spans="1:4" x14ac:dyDescent="0.25">
      <c r="A48" s="106"/>
      <c r="B48" s="61" t="s">
        <v>2116</v>
      </c>
      <c r="C48" s="149">
        <v>225.1731037357996</v>
      </c>
      <c r="D48" s="151"/>
    </row>
    <row r="49" spans="1:4" x14ac:dyDescent="0.25">
      <c r="A49" s="106"/>
      <c r="B49" s="61" t="s">
        <v>2117</v>
      </c>
      <c r="C49" s="149">
        <v>212.2579423043052</v>
      </c>
      <c r="D49" s="151"/>
    </row>
    <row r="50" spans="1:4" x14ac:dyDescent="0.25">
      <c r="A50" s="106"/>
      <c r="B50" s="61" t="s">
        <v>2118</v>
      </c>
      <c r="C50" s="149">
        <v>212.2579423043052</v>
      </c>
      <c r="D50" s="151"/>
    </row>
    <row r="51" spans="1:4" x14ac:dyDescent="0.25">
      <c r="A51" s="106"/>
      <c r="B51" s="61" t="s">
        <v>2119</v>
      </c>
      <c r="C51" s="149">
        <v>212.2579423043052</v>
      </c>
      <c r="D51" s="151"/>
    </row>
    <row r="52" spans="1:4" x14ac:dyDescent="0.25">
      <c r="A52" s="106" t="s">
        <v>2138</v>
      </c>
      <c r="B52" s="61" t="s">
        <v>21</v>
      </c>
      <c r="C52" s="149">
        <v>21.461484113218571</v>
      </c>
      <c r="D52" s="150" t="s">
        <v>23</v>
      </c>
    </row>
    <row r="53" spans="1:4" x14ac:dyDescent="0.25">
      <c r="A53" s="106"/>
      <c r="B53" s="61" t="s">
        <v>2111</v>
      </c>
      <c r="C53" s="149">
        <v>4.2407829463839182</v>
      </c>
      <c r="D53" s="151"/>
    </row>
    <row r="54" spans="1:4" x14ac:dyDescent="0.25">
      <c r="A54" s="106"/>
      <c r="B54" s="61" t="s">
        <v>2112</v>
      </c>
      <c r="C54" s="149">
        <v>21.28622414699003</v>
      </c>
      <c r="D54" s="151"/>
    </row>
    <row r="55" spans="1:4" x14ac:dyDescent="0.25">
      <c r="A55" s="106"/>
      <c r="B55" s="61" t="s">
        <v>2113</v>
      </c>
      <c r="C55" s="149">
        <v>16.659068442828541</v>
      </c>
      <c r="D55" s="151"/>
    </row>
    <row r="56" spans="1:4" x14ac:dyDescent="0.25">
      <c r="A56" s="106"/>
      <c r="B56" s="61" t="s">
        <v>2114</v>
      </c>
      <c r="C56" s="149">
        <v>18.629432870009602</v>
      </c>
      <c r="D56" s="151"/>
    </row>
    <row r="57" spans="1:4" x14ac:dyDescent="0.25">
      <c r="A57" s="106"/>
      <c r="B57" s="61" t="s">
        <v>2115</v>
      </c>
      <c r="C57" s="149">
        <v>24.395883626980741</v>
      </c>
      <c r="D57" s="151"/>
    </row>
    <row r="58" spans="1:4" x14ac:dyDescent="0.25">
      <c r="A58" s="106"/>
      <c r="B58" s="61" t="s">
        <v>2116</v>
      </c>
      <c r="C58" s="149">
        <v>22.609625192567218</v>
      </c>
      <c r="D58" s="151"/>
    </row>
    <row r="59" spans="1:4" x14ac:dyDescent="0.25">
      <c r="A59" s="106"/>
      <c r="B59" s="61" t="s">
        <v>2117</v>
      </c>
      <c r="C59" s="149">
        <v>21.461484113218571</v>
      </c>
      <c r="D59" s="151"/>
    </row>
    <row r="60" spans="1:4" x14ac:dyDescent="0.25">
      <c r="A60" s="106"/>
      <c r="B60" s="61" t="s">
        <v>2118</v>
      </c>
      <c r="C60" s="149">
        <v>21.461484113218571</v>
      </c>
      <c r="D60" s="151"/>
    </row>
    <row r="61" spans="1:4" x14ac:dyDescent="0.25">
      <c r="A61" s="106"/>
      <c r="B61" s="61" t="s">
        <v>2119</v>
      </c>
      <c r="C61" s="149">
        <v>21.461484113218571</v>
      </c>
      <c r="D61" s="151"/>
    </row>
    <row r="62" spans="1:4" x14ac:dyDescent="0.25">
      <c r="A62" s="106" t="s">
        <v>2139</v>
      </c>
      <c r="B62" s="61" t="s">
        <v>21</v>
      </c>
      <c r="C62" s="149">
        <v>23.184461391359921</v>
      </c>
      <c r="D62" s="150" t="s">
        <v>23</v>
      </c>
    </row>
    <row r="63" spans="1:4" x14ac:dyDescent="0.25">
      <c r="A63" s="106"/>
      <c r="B63" s="61" t="s">
        <v>2111</v>
      </c>
      <c r="C63" s="149">
        <v>2.2356846863108709E-2</v>
      </c>
      <c r="D63" s="151"/>
    </row>
    <row r="64" spans="1:4" x14ac:dyDescent="0.25">
      <c r="A64" s="106"/>
      <c r="B64" s="61" t="s">
        <v>2112</v>
      </c>
      <c r="C64" s="149">
        <v>23.14577014696421</v>
      </c>
      <c r="D64" s="151"/>
    </row>
    <row r="65" spans="1:4" x14ac:dyDescent="0.25">
      <c r="A65" s="106"/>
      <c r="B65" s="61" t="s">
        <v>2113</v>
      </c>
      <c r="C65" s="149">
        <v>23.165195127139</v>
      </c>
      <c r="D65" s="151"/>
    </row>
    <row r="66" spans="1:4" x14ac:dyDescent="0.25">
      <c r="A66" s="106"/>
      <c r="B66" s="61" t="s">
        <v>2114</v>
      </c>
      <c r="C66" s="149">
        <v>23.171105699546441</v>
      </c>
      <c r="D66" s="151"/>
    </row>
    <row r="67" spans="1:4" x14ac:dyDescent="0.25">
      <c r="A67" s="106"/>
      <c r="B67" s="61" t="s">
        <v>2115</v>
      </c>
      <c r="C67" s="149">
        <v>23.672879478977109</v>
      </c>
      <c r="D67" s="151"/>
    </row>
    <row r="68" spans="1:4" x14ac:dyDescent="0.25">
      <c r="A68" s="106"/>
      <c r="B68" s="61" t="s">
        <v>2116</v>
      </c>
      <c r="C68" s="149">
        <v>23.339341939950049</v>
      </c>
      <c r="D68" s="151"/>
    </row>
    <row r="69" spans="1:4" x14ac:dyDescent="0.25">
      <c r="A69" s="106"/>
      <c r="B69" s="61" t="s">
        <v>2117</v>
      </c>
      <c r="C69" s="149">
        <v>23.184461391359921</v>
      </c>
      <c r="D69" s="151"/>
    </row>
    <row r="70" spans="1:4" x14ac:dyDescent="0.25">
      <c r="A70" s="106"/>
      <c r="B70" s="61" t="s">
        <v>2118</v>
      </c>
      <c r="C70" s="149">
        <v>23.184461391359921</v>
      </c>
      <c r="D70" s="151"/>
    </row>
    <row r="71" spans="1:4" x14ac:dyDescent="0.25">
      <c r="A71" s="106"/>
      <c r="B71" s="61" t="s">
        <v>2119</v>
      </c>
      <c r="C71" s="149">
        <v>23.184461391359921</v>
      </c>
      <c r="D71" s="151"/>
    </row>
    <row r="72" spans="1:4" x14ac:dyDescent="0.25">
      <c r="A72" s="106" t="s">
        <v>2140</v>
      </c>
      <c r="B72" s="61" t="s">
        <v>21</v>
      </c>
      <c r="C72" s="149">
        <v>15482.669091536631</v>
      </c>
      <c r="D72" s="150" t="s">
        <v>23</v>
      </c>
    </row>
    <row r="73" spans="1:4" x14ac:dyDescent="0.25">
      <c r="A73" s="106"/>
      <c r="B73" s="61" t="s">
        <v>2111</v>
      </c>
      <c r="C73" s="149">
        <v>2252.7220135132361</v>
      </c>
      <c r="D73" s="151"/>
    </row>
    <row r="74" spans="1:4" x14ac:dyDescent="0.25">
      <c r="A74" s="106"/>
      <c r="B74" s="61" t="s">
        <v>2112</v>
      </c>
      <c r="C74" s="149">
        <v>13794.182442312729</v>
      </c>
      <c r="D74" s="151"/>
    </row>
    <row r="75" spans="1:4" x14ac:dyDescent="0.25">
      <c r="A75" s="106"/>
      <c r="B75" s="61" t="s">
        <v>2113</v>
      </c>
      <c r="C75" s="149">
        <v>10771.756265418609</v>
      </c>
      <c r="D75" s="151"/>
    </row>
    <row r="76" spans="1:4" x14ac:dyDescent="0.25">
      <c r="A76" s="106"/>
      <c r="B76" s="61" t="s">
        <v>2114</v>
      </c>
      <c r="C76" s="149">
        <v>11532.86376787731</v>
      </c>
      <c r="D76" s="151"/>
    </row>
    <row r="77" spans="1:4" x14ac:dyDescent="0.25">
      <c r="A77" s="106"/>
      <c r="B77" s="61" t="s">
        <v>2115</v>
      </c>
      <c r="C77" s="149">
        <v>12563.395679482641</v>
      </c>
      <c r="D77" s="151"/>
    </row>
    <row r="78" spans="1:4" x14ac:dyDescent="0.25">
      <c r="A78" s="106"/>
      <c r="B78" s="61" t="s">
        <v>2116</v>
      </c>
      <c r="C78" s="149">
        <v>13000.943096365239</v>
      </c>
      <c r="D78" s="151"/>
    </row>
    <row r="79" spans="1:4" x14ac:dyDescent="0.25">
      <c r="A79" s="106"/>
      <c r="B79" s="61" t="s">
        <v>2117</v>
      </c>
      <c r="C79" s="149">
        <v>15482.669091536631</v>
      </c>
      <c r="D79" s="151"/>
    </row>
    <row r="80" spans="1:4" x14ac:dyDescent="0.25">
      <c r="A80" s="106"/>
      <c r="B80" s="61" t="s">
        <v>2118</v>
      </c>
      <c r="C80" s="149">
        <v>15482.669091536631</v>
      </c>
      <c r="D80" s="151"/>
    </row>
    <row r="81" spans="1:4" x14ac:dyDescent="0.25">
      <c r="A81" s="106"/>
      <c r="B81" s="61" t="s">
        <v>2119</v>
      </c>
      <c r="C81" s="149">
        <v>15482.669091536631</v>
      </c>
      <c r="D81" s="151"/>
    </row>
    <row r="82" spans="1:4" x14ac:dyDescent="0.25">
      <c r="A82" s="106" t="s">
        <v>2141</v>
      </c>
      <c r="B82" s="61" t="s">
        <v>21</v>
      </c>
      <c r="C82" s="149">
        <v>10.269674029757789</v>
      </c>
      <c r="D82" s="150" t="s">
        <v>23</v>
      </c>
    </row>
    <row r="83" spans="1:4" x14ac:dyDescent="0.25">
      <c r="A83" s="106"/>
      <c r="B83" s="61" t="s">
        <v>2111</v>
      </c>
      <c r="C83" s="149">
        <v>-8.9193876893000557</v>
      </c>
      <c r="D83" s="151"/>
    </row>
    <row r="84" spans="1:4" x14ac:dyDescent="0.25">
      <c r="A84" s="106"/>
      <c r="B84" s="61" t="s">
        <v>2112</v>
      </c>
      <c r="C84" s="149">
        <v>10.36661627685511</v>
      </c>
      <c r="D84" s="151"/>
    </row>
    <row r="85" spans="1:4" x14ac:dyDescent="0.25">
      <c r="A85" s="106"/>
      <c r="B85" s="61" t="s">
        <v>2113</v>
      </c>
      <c r="C85" s="149">
        <v>10.78111882913964</v>
      </c>
      <c r="D85" s="151"/>
    </row>
    <row r="86" spans="1:4" x14ac:dyDescent="0.25">
      <c r="A86" s="106"/>
      <c r="B86" s="61" t="s">
        <v>2114</v>
      </c>
      <c r="C86" s="149">
        <v>10.514422965268601</v>
      </c>
      <c r="D86" s="151"/>
    </row>
    <row r="87" spans="1:4" x14ac:dyDescent="0.25">
      <c r="A87" s="106"/>
      <c r="B87" s="61" t="s">
        <v>2115</v>
      </c>
      <c r="C87" s="149">
        <v>72.159846680965728</v>
      </c>
      <c r="D87" s="151"/>
    </row>
    <row r="88" spans="1:4" x14ac:dyDescent="0.25">
      <c r="A88" s="106"/>
      <c r="B88" s="61" t="s">
        <v>2116</v>
      </c>
      <c r="C88" s="149">
        <v>-186.29300301657031</v>
      </c>
      <c r="D88" s="151"/>
    </row>
    <row r="89" spans="1:4" x14ac:dyDescent="0.25">
      <c r="A89" s="106"/>
      <c r="B89" s="61" t="s">
        <v>2117</v>
      </c>
      <c r="C89" s="149">
        <v>10.269674029757789</v>
      </c>
      <c r="D89" s="151"/>
    </row>
    <row r="90" spans="1:4" x14ac:dyDescent="0.25">
      <c r="A90" s="106"/>
      <c r="B90" s="61" t="s">
        <v>2118</v>
      </c>
      <c r="C90" s="149">
        <v>10.269674029757789</v>
      </c>
      <c r="D90" s="151"/>
    </row>
    <row r="91" spans="1:4" x14ac:dyDescent="0.25">
      <c r="A91" s="106"/>
      <c r="B91" s="61" t="s">
        <v>2119</v>
      </c>
      <c r="C91" s="149">
        <v>10.269674029757789</v>
      </c>
      <c r="D91" s="151"/>
    </row>
    <row r="92" spans="1:4" x14ac:dyDescent="0.25">
      <c r="A92" s="106" t="s">
        <v>2142</v>
      </c>
      <c r="B92" s="61" t="s">
        <v>21</v>
      </c>
      <c r="C92" s="149">
        <v>9.3421734272025325E-3</v>
      </c>
      <c r="D92" s="150" t="s">
        <v>23</v>
      </c>
    </row>
    <row r="93" spans="1:4" x14ac:dyDescent="0.25">
      <c r="A93" s="106"/>
      <c r="B93" s="61" t="s">
        <v>2111</v>
      </c>
      <c r="C93" s="149">
        <v>8.6898337249275131E-4</v>
      </c>
      <c r="D93" s="151"/>
    </row>
    <row r="94" spans="1:4" x14ac:dyDescent="0.25">
      <c r="A94" s="106"/>
      <c r="B94" s="61" t="s">
        <v>2112</v>
      </c>
      <c r="C94" s="149">
        <v>1.114591528667901E-2</v>
      </c>
      <c r="D94" s="151"/>
    </row>
    <row r="95" spans="1:4" x14ac:dyDescent="0.25">
      <c r="A95" s="106"/>
      <c r="B95" s="61" t="s">
        <v>2113</v>
      </c>
      <c r="C95" s="149">
        <v>9.603134926750136E-3</v>
      </c>
      <c r="D95" s="151"/>
    </row>
    <row r="96" spans="1:4" x14ac:dyDescent="0.25">
      <c r="A96" s="106"/>
      <c r="B96" s="61" t="s">
        <v>2114</v>
      </c>
      <c r="C96" s="149">
        <v>9.367726509528395E-3</v>
      </c>
      <c r="D96" s="151"/>
    </row>
    <row r="97" spans="1:4" x14ac:dyDescent="0.25">
      <c r="A97" s="106"/>
      <c r="B97" s="61" t="s">
        <v>2115</v>
      </c>
      <c r="C97" s="149">
        <v>9.7233947917265574E-3</v>
      </c>
      <c r="D97" s="151"/>
    </row>
    <row r="98" spans="1:4" x14ac:dyDescent="0.25">
      <c r="A98" s="106"/>
      <c r="B98" s="61" t="s">
        <v>2116</v>
      </c>
      <c r="C98" s="149">
        <v>1.1677710024383579E-2</v>
      </c>
      <c r="D98" s="151"/>
    </row>
    <row r="99" spans="1:4" x14ac:dyDescent="0.25">
      <c r="A99" s="106"/>
      <c r="B99" s="61" t="s">
        <v>2117</v>
      </c>
      <c r="C99" s="149">
        <v>9.3421734272025325E-3</v>
      </c>
      <c r="D99" s="151"/>
    </row>
    <row r="100" spans="1:4" x14ac:dyDescent="0.25">
      <c r="A100" s="106"/>
      <c r="B100" s="61" t="s">
        <v>2118</v>
      </c>
      <c r="C100" s="149">
        <v>9.3421734272025325E-3</v>
      </c>
      <c r="D100" s="151"/>
    </row>
    <row r="101" spans="1:4" x14ac:dyDescent="0.25">
      <c r="A101" s="106"/>
      <c r="B101" s="61" t="s">
        <v>2119</v>
      </c>
      <c r="C101" s="149">
        <v>8.9617045394496005E-3</v>
      </c>
      <c r="D101" s="151"/>
    </row>
    <row r="102" spans="1:4" x14ac:dyDescent="0.25">
      <c r="A102" s="106" t="s">
        <v>2143</v>
      </c>
      <c r="B102" s="61" t="s">
        <v>21</v>
      </c>
      <c r="C102" s="149">
        <v>9.3146131574706033</v>
      </c>
      <c r="D102" s="150" t="s">
        <v>23</v>
      </c>
    </row>
    <row r="103" spans="1:4" x14ac:dyDescent="0.25">
      <c r="A103" s="106"/>
      <c r="B103" s="61" t="s">
        <v>2111</v>
      </c>
      <c r="C103" s="149">
        <v>0.89202512563101222</v>
      </c>
      <c r="D103" s="151"/>
    </row>
    <row r="104" spans="1:4" x14ac:dyDescent="0.25">
      <c r="A104" s="106"/>
      <c r="B104" s="61" t="s">
        <v>2112</v>
      </c>
      <c r="C104" s="149">
        <v>8.2544583939435299</v>
      </c>
      <c r="D104" s="151"/>
    </row>
    <row r="105" spans="1:4" x14ac:dyDescent="0.25">
      <c r="A105" s="106"/>
      <c r="B105" s="61" t="s">
        <v>2113</v>
      </c>
      <c r="C105" s="149">
        <v>6.0985652430442094</v>
      </c>
      <c r="D105" s="151"/>
    </row>
    <row r="106" spans="1:4" x14ac:dyDescent="0.25">
      <c r="A106" s="106"/>
      <c r="B106" s="61" t="s">
        <v>2114</v>
      </c>
      <c r="C106" s="149">
        <v>7.5710817274401281</v>
      </c>
      <c r="D106" s="151"/>
    </row>
    <row r="107" spans="1:4" x14ac:dyDescent="0.25">
      <c r="A107" s="106"/>
      <c r="B107" s="61" t="s">
        <v>2115</v>
      </c>
      <c r="C107" s="149">
        <v>9.5038404623637334</v>
      </c>
      <c r="D107" s="151"/>
    </row>
    <row r="108" spans="1:4" x14ac:dyDescent="0.25">
      <c r="A108" s="106"/>
      <c r="B108" s="61" t="s">
        <v>2116</v>
      </c>
      <c r="C108" s="149">
        <v>10.252560455477401</v>
      </c>
      <c r="D108" s="151"/>
    </row>
    <row r="109" spans="1:4" x14ac:dyDescent="0.25">
      <c r="A109" s="106"/>
      <c r="B109" s="61" t="s">
        <v>2117</v>
      </c>
      <c r="C109" s="149">
        <v>9.3146131574706033</v>
      </c>
      <c r="D109" s="151"/>
    </row>
    <row r="110" spans="1:4" x14ac:dyDescent="0.25">
      <c r="A110" s="106"/>
      <c r="B110" s="61" t="s">
        <v>2118</v>
      </c>
      <c r="C110" s="149">
        <v>9.3146131574706033</v>
      </c>
      <c r="D110" s="151"/>
    </row>
    <row r="111" spans="1:4" x14ac:dyDescent="0.25">
      <c r="A111" s="106"/>
      <c r="B111" s="61" t="s">
        <v>2119</v>
      </c>
      <c r="C111" s="149">
        <v>9.3146131574706033</v>
      </c>
      <c r="D111" s="151"/>
    </row>
    <row r="112" spans="1:4" x14ac:dyDescent="0.25">
      <c r="A112" s="106" t="s">
        <v>2144</v>
      </c>
      <c r="B112" s="61" t="s">
        <v>21</v>
      </c>
      <c r="C112" s="149">
        <v>13.674102331043571</v>
      </c>
      <c r="D112" s="150" t="s">
        <v>23</v>
      </c>
    </row>
    <row r="113" spans="1:4" x14ac:dyDescent="0.25">
      <c r="A113" s="106"/>
      <c r="B113" s="61" t="s">
        <v>2111</v>
      </c>
      <c r="C113" s="149">
        <v>0.50483288056022724</v>
      </c>
      <c r="D113" s="151"/>
    </row>
    <row r="114" spans="1:4" x14ac:dyDescent="0.25">
      <c r="A114" s="106"/>
      <c r="B114" s="61" t="s">
        <v>2112</v>
      </c>
      <c r="C114" s="149">
        <v>7.1157226459866028</v>
      </c>
      <c r="D114" s="151"/>
    </row>
    <row r="115" spans="1:4" x14ac:dyDescent="0.25">
      <c r="A115" s="106"/>
      <c r="B115" s="61" t="s">
        <v>2113</v>
      </c>
      <c r="C115" s="149">
        <v>11.56922502663601</v>
      </c>
      <c r="D115" s="151"/>
    </row>
    <row r="116" spans="1:4" x14ac:dyDescent="0.25">
      <c r="A116" s="106"/>
      <c r="B116" s="61" t="s">
        <v>2114</v>
      </c>
      <c r="C116" s="149">
        <v>12.513600533836</v>
      </c>
      <c r="D116" s="151"/>
    </row>
    <row r="117" spans="1:4" x14ac:dyDescent="0.25">
      <c r="A117" s="106"/>
      <c r="B117" s="61" t="s">
        <v>2115</v>
      </c>
      <c r="C117" s="149">
        <v>16.96479653021046</v>
      </c>
      <c r="D117" s="151"/>
    </row>
    <row r="118" spans="1:4" x14ac:dyDescent="0.25">
      <c r="A118" s="106"/>
      <c r="B118" s="61" t="s">
        <v>2116</v>
      </c>
      <c r="C118" s="149">
        <v>20.044469931046489</v>
      </c>
      <c r="D118" s="151"/>
    </row>
    <row r="119" spans="1:4" x14ac:dyDescent="0.25">
      <c r="A119" s="106"/>
      <c r="B119" s="61" t="s">
        <v>2117</v>
      </c>
      <c r="C119" s="149">
        <v>13.674102331043571</v>
      </c>
      <c r="D119" s="151"/>
    </row>
    <row r="120" spans="1:4" x14ac:dyDescent="0.25">
      <c r="A120" s="106"/>
      <c r="B120" s="61" t="s">
        <v>2118</v>
      </c>
      <c r="C120" s="149">
        <v>13.674102331043571</v>
      </c>
      <c r="D120" s="151"/>
    </row>
    <row r="121" spans="1:4" x14ac:dyDescent="0.25">
      <c r="A121" s="106"/>
      <c r="B121" s="61" t="s">
        <v>2119</v>
      </c>
      <c r="C121" s="149">
        <v>13.674102331043571</v>
      </c>
      <c r="D121" s="151"/>
    </row>
    <row r="122" spans="1:4" x14ac:dyDescent="0.25">
      <c r="A122" s="106" t="s">
        <v>2145</v>
      </c>
      <c r="B122" s="61" t="s">
        <v>21</v>
      </c>
      <c r="C122" s="149">
        <v>2.9313291860178579</v>
      </c>
      <c r="D122" s="150" t="s">
        <v>23</v>
      </c>
    </row>
    <row r="123" spans="1:4" x14ac:dyDescent="0.25">
      <c r="A123" s="106"/>
      <c r="B123" s="61" t="s">
        <v>2111</v>
      </c>
      <c r="C123" s="149">
        <v>0.22554537672960551</v>
      </c>
      <c r="D123" s="151"/>
    </row>
    <row r="124" spans="1:4" x14ac:dyDescent="0.25">
      <c r="A124" s="106"/>
      <c r="B124" s="61" t="s">
        <v>2112</v>
      </c>
      <c r="C124" s="149">
        <v>2.50275329388659</v>
      </c>
      <c r="D124" s="151"/>
    </row>
    <row r="125" spans="1:4" x14ac:dyDescent="0.25">
      <c r="A125" s="106"/>
      <c r="B125" s="61" t="s">
        <v>2113</v>
      </c>
      <c r="C125" s="149">
        <v>2.294903123039127</v>
      </c>
      <c r="D125" s="151"/>
    </row>
    <row r="126" spans="1:4" x14ac:dyDescent="0.25">
      <c r="A126" s="106"/>
      <c r="B126" s="61" t="s">
        <v>2114</v>
      </c>
      <c r="C126" s="149">
        <v>2.5627514199682588</v>
      </c>
      <c r="D126" s="151"/>
    </row>
    <row r="127" spans="1:4" x14ac:dyDescent="0.25">
      <c r="A127" s="106"/>
      <c r="B127" s="61" t="s">
        <v>2115</v>
      </c>
      <c r="C127" s="149">
        <v>2.9401473280355361</v>
      </c>
      <c r="D127" s="151"/>
    </row>
    <row r="128" spans="1:4" x14ac:dyDescent="0.25">
      <c r="A128" s="106"/>
      <c r="B128" s="61" t="s">
        <v>2116</v>
      </c>
      <c r="C128" s="149">
        <v>3.467072569536056</v>
      </c>
      <c r="D128" s="151"/>
    </row>
    <row r="129" spans="1:4" x14ac:dyDescent="0.25">
      <c r="A129" s="106"/>
      <c r="B129" s="61" t="s">
        <v>2117</v>
      </c>
      <c r="C129" s="149">
        <v>2.9313291860178579</v>
      </c>
      <c r="D129" s="151"/>
    </row>
    <row r="130" spans="1:4" x14ac:dyDescent="0.25">
      <c r="A130" s="106"/>
      <c r="B130" s="61" t="s">
        <v>2118</v>
      </c>
      <c r="C130" s="149">
        <v>2.9313291860178579</v>
      </c>
      <c r="D130" s="151"/>
    </row>
    <row r="131" spans="1:4" x14ac:dyDescent="0.25">
      <c r="A131" s="106"/>
      <c r="B131" s="61" t="s">
        <v>2119</v>
      </c>
      <c r="C131" s="149">
        <v>2.9313291860178579</v>
      </c>
      <c r="D131" s="151"/>
    </row>
    <row r="132" spans="1:4" x14ac:dyDescent="0.25">
      <c r="A132" s="106" t="s">
        <v>2146</v>
      </c>
      <c r="B132" s="61" t="s">
        <v>21</v>
      </c>
      <c r="C132" s="149">
        <v>409.09320013257252</v>
      </c>
      <c r="D132" s="150" t="s">
        <v>23</v>
      </c>
    </row>
    <row r="133" spans="1:4" x14ac:dyDescent="0.25">
      <c r="A133" s="106"/>
      <c r="B133" s="61" t="s">
        <v>2111</v>
      </c>
      <c r="C133" s="149">
        <v>23.033355803768611</v>
      </c>
      <c r="D133" s="151"/>
    </row>
    <row r="134" spans="1:4" x14ac:dyDescent="0.25">
      <c r="A134" s="106"/>
      <c r="B134" s="61" t="s">
        <v>2112</v>
      </c>
      <c r="C134" s="149">
        <v>321.10487623359302</v>
      </c>
      <c r="D134" s="151"/>
    </row>
    <row r="135" spans="1:4" x14ac:dyDescent="0.25">
      <c r="A135" s="106"/>
      <c r="B135" s="61" t="s">
        <v>2113</v>
      </c>
      <c r="C135" s="149">
        <v>373.16241935691602</v>
      </c>
      <c r="D135" s="151"/>
    </row>
    <row r="136" spans="1:4" x14ac:dyDescent="0.25">
      <c r="A136" s="106"/>
      <c r="B136" s="61" t="s">
        <v>2114</v>
      </c>
      <c r="C136" s="149">
        <v>380.47476638566792</v>
      </c>
      <c r="D136" s="151"/>
    </row>
    <row r="137" spans="1:4" x14ac:dyDescent="0.25">
      <c r="A137" s="106"/>
      <c r="B137" s="61" t="s">
        <v>2115</v>
      </c>
      <c r="C137" s="149">
        <v>406.1761320568927</v>
      </c>
      <c r="D137" s="151"/>
    </row>
    <row r="138" spans="1:4" x14ac:dyDescent="0.25">
      <c r="A138" s="106"/>
      <c r="B138" s="61" t="s">
        <v>2116</v>
      </c>
      <c r="C138" s="149">
        <v>445.23662430893359</v>
      </c>
      <c r="D138" s="151"/>
    </row>
    <row r="139" spans="1:4" x14ac:dyDescent="0.25">
      <c r="A139" s="106"/>
      <c r="B139" s="61" t="s">
        <v>2117</v>
      </c>
      <c r="C139" s="149">
        <v>409.09320013257252</v>
      </c>
      <c r="D139" s="151"/>
    </row>
    <row r="140" spans="1:4" x14ac:dyDescent="0.25">
      <c r="A140" s="106"/>
      <c r="B140" s="61" t="s">
        <v>2118</v>
      </c>
      <c r="C140" s="149">
        <v>409.09320013257252</v>
      </c>
      <c r="D140" s="151"/>
    </row>
    <row r="141" spans="1:4" x14ac:dyDescent="0.25">
      <c r="A141" s="106"/>
      <c r="B141" s="61" t="s">
        <v>2119</v>
      </c>
      <c r="C141" s="149">
        <v>409.09320013257252</v>
      </c>
      <c r="D141" s="151"/>
    </row>
    <row r="142" spans="1:4" x14ac:dyDescent="0.25">
      <c r="A142" s="106" t="s">
        <v>2147</v>
      </c>
      <c r="B142" s="61" t="s">
        <v>21</v>
      </c>
      <c r="C142" s="149">
        <v>64.327846127045788</v>
      </c>
      <c r="D142" s="150" t="s">
        <v>23</v>
      </c>
    </row>
    <row r="143" spans="1:4" x14ac:dyDescent="0.25">
      <c r="A143" s="106"/>
      <c r="B143" s="61" t="s">
        <v>2111</v>
      </c>
      <c r="C143" s="149">
        <v>2.6931519346251171</v>
      </c>
      <c r="D143" s="151"/>
    </row>
    <row r="144" spans="1:4" x14ac:dyDescent="0.25">
      <c r="A144" s="106"/>
      <c r="B144" s="61" t="s">
        <v>2112</v>
      </c>
      <c r="C144" s="149">
        <v>46.840992101649171</v>
      </c>
      <c r="D144" s="151"/>
    </row>
    <row r="145" spans="1:4" x14ac:dyDescent="0.25">
      <c r="A145" s="106"/>
      <c r="B145" s="61" t="s">
        <v>2113</v>
      </c>
      <c r="C145" s="149">
        <v>62.863497856054167</v>
      </c>
      <c r="D145" s="151"/>
    </row>
    <row r="146" spans="1:4" x14ac:dyDescent="0.25">
      <c r="A146" s="106"/>
      <c r="B146" s="61" t="s">
        <v>2114</v>
      </c>
      <c r="C146" s="149">
        <v>63.029676155068287</v>
      </c>
      <c r="D146" s="151"/>
    </row>
    <row r="147" spans="1:4" x14ac:dyDescent="0.25">
      <c r="A147" s="106"/>
      <c r="B147" s="61" t="s">
        <v>2115</v>
      </c>
      <c r="C147" s="149">
        <v>67.69197127613144</v>
      </c>
      <c r="D147" s="151"/>
    </row>
    <row r="148" spans="1:4" x14ac:dyDescent="0.25">
      <c r="A148" s="106"/>
      <c r="B148" s="61" t="s">
        <v>2116</v>
      </c>
      <c r="C148" s="149">
        <v>98.013437501221986</v>
      </c>
      <c r="D148" s="151"/>
    </row>
    <row r="149" spans="1:4" x14ac:dyDescent="0.25">
      <c r="A149" s="106"/>
      <c r="B149" s="61" t="s">
        <v>2117</v>
      </c>
      <c r="C149" s="149">
        <v>64.327846127045788</v>
      </c>
      <c r="D149" s="151"/>
    </row>
    <row r="150" spans="1:4" x14ac:dyDescent="0.25">
      <c r="A150" s="106"/>
      <c r="B150" s="61" t="s">
        <v>2118</v>
      </c>
      <c r="C150" s="149">
        <v>64.327846127045788</v>
      </c>
      <c r="D150" s="151"/>
    </row>
    <row r="151" spans="1:4" x14ac:dyDescent="0.25">
      <c r="A151" s="106"/>
      <c r="B151" s="61" t="s">
        <v>2119</v>
      </c>
      <c r="C151" s="149">
        <v>64.327846127045788</v>
      </c>
      <c r="D151" s="151"/>
    </row>
    <row r="152" spans="1:4" x14ac:dyDescent="0.25">
      <c r="A152" s="106" t="s">
        <v>2148</v>
      </c>
      <c r="B152" s="61" t="s">
        <v>21</v>
      </c>
      <c r="C152" s="149">
        <v>57.959589724676462</v>
      </c>
      <c r="D152" s="150" t="s">
        <v>23</v>
      </c>
    </row>
    <row r="153" spans="1:4" x14ac:dyDescent="0.25">
      <c r="A153" s="106"/>
      <c r="B153" s="61" t="s">
        <v>2111</v>
      </c>
      <c r="C153" s="149">
        <v>9.0853465417711607</v>
      </c>
      <c r="D153" s="151"/>
    </row>
    <row r="154" spans="1:4" x14ac:dyDescent="0.25">
      <c r="A154" s="106"/>
      <c r="B154" s="61" t="s">
        <v>2112</v>
      </c>
      <c r="C154" s="149">
        <v>61.729169049221973</v>
      </c>
      <c r="D154" s="151"/>
    </row>
    <row r="155" spans="1:4" x14ac:dyDescent="0.25">
      <c r="A155" s="106"/>
      <c r="B155" s="61" t="s">
        <v>2113</v>
      </c>
      <c r="C155" s="149">
        <v>39.888763153267291</v>
      </c>
      <c r="D155" s="151"/>
    </row>
    <row r="156" spans="1:4" x14ac:dyDescent="0.25">
      <c r="A156" s="106"/>
      <c r="B156" s="61" t="s">
        <v>2114</v>
      </c>
      <c r="C156" s="149">
        <v>42.875565676322303</v>
      </c>
      <c r="D156" s="151"/>
    </row>
    <row r="157" spans="1:4" x14ac:dyDescent="0.25">
      <c r="A157" s="106"/>
      <c r="B157" s="61" t="s">
        <v>2115</v>
      </c>
      <c r="C157" s="149">
        <v>50.612269404358329</v>
      </c>
      <c r="D157" s="151"/>
    </row>
    <row r="158" spans="1:4" x14ac:dyDescent="0.25">
      <c r="A158" s="106"/>
      <c r="B158" s="61" t="s">
        <v>2116</v>
      </c>
      <c r="C158" s="149">
        <v>49.278853653717633</v>
      </c>
      <c r="D158" s="151"/>
    </row>
    <row r="159" spans="1:4" x14ac:dyDescent="0.25">
      <c r="A159" s="106"/>
      <c r="B159" s="61" t="s">
        <v>2117</v>
      </c>
      <c r="C159" s="149">
        <v>57.959589724676462</v>
      </c>
      <c r="D159" s="151"/>
    </row>
    <row r="160" spans="1:4" x14ac:dyDescent="0.25">
      <c r="A160" s="106"/>
      <c r="B160" s="61" t="s">
        <v>2118</v>
      </c>
      <c r="C160" s="149">
        <v>57.959589724676462</v>
      </c>
      <c r="D160" s="151"/>
    </row>
    <row r="161" spans="1:4" x14ac:dyDescent="0.25">
      <c r="A161" s="106"/>
      <c r="B161" s="61" t="s">
        <v>2119</v>
      </c>
      <c r="C161" s="149">
        <v>57.959589724676462</v>
      </c>
      <c r="D161" s="151"/>
    </row>
    <row r="162" spans="1:4" x14ac:dyDescent="0.25">
      <c r="A162" s="106" t="s">
        <v>2149</v>
      </c>
      <c r="B162" s="61" t="s">
        <v>21</v>
      </c>
      <c r="C162" s="149">
        <v>25.920044674532029</v>
      </c>
      <c r="D162" s="150" t="s">
        <v>23</v>
      </c>
    </row>
    <row r="163" spans="1:4" x14ac:dyDescent="0.25">
      <c r="A163" s="106"/>
      <c r="B163" s="61" t="s">
        <v>2111</v>
      </c>
      <c r="C163" s="149">
        <v>1.6224033829208451</v>
      </c>
      <c r="D163" s="151"/>
    </row>
    <row r="164" spans="1:4" x14ac:dyDescent="0.25">
      <c r="A164" s="106"/>
      <c r="B164" s="61" t="s">
        <v>2112</v>
      </c>
      <c r="C164" s="149">
        <v>17.872934333816719</v>
      </c>
      <c r="D164" s="151"/>
    </row>
    <row r="165" spans="1:4" x14ac:dyDescent="0.25">
      <c r="A165" s="106"/>
      <c r="B165" s="61" t="s">
        <v>2113</v>
      </c>
      <c r="C165" s="149">
        <v>19.962693392719341</v>
      </c>
      <c r="D165" s="151"/>
    </row>
    <row r="166" spans="1:4" x14ac:dyDescent="0.25">
      <c r="A166" s="106"/>
      <c r="B166" s="61" t="s">
        <v>2114</v>
      </c>
      <c r="C166" s="149">
        <v>22.64743368124439</v>
      </c>
      <c r="D166" s="151"/>
    </row>
    <row r="167" spans="1:4" x14ac:dyDescent="0.25">
      <c r="A167" s="106"/>
      <c r="B167" s="61" t="s">
        <v>2115</v>
      </c>
      <c r="C167" s="149">
        <v>29.408784320609719</v>
      </c>
      <c r="D167" s="151"/>
    </row>
    <row r="168" spans="1:4" x14ac:dyDescent="0.25">
      <c r="A168" s="106"/>
      <c r="B168" s="61" t="s">
        <v>2116</v>
      </c>
      <c r="C168" s="149">
        <v>33.764102956059943</v>
      </c>
      <c r="D168" s="151"/>
    </row>
    <row r="169" spans="1:4" x14ac:dyDescent="0.25">
      <c r="A169" s="106"/>
      <c r="B169" s="61" t="s">
        <v>2117</v>
      </c>
      <c r="C169" s="149">
        <v>25.920044674532029</v>
      </c>
      <c r="D169" s="151"/>
    </row>
    <row r="170" spans="1:4" x14ac:dyDescent="0.25">
      <c r="A170" s="106"/>
      <c r="B170" s="61" t="s">
        <v>2118</v>
      </c>
      <c r="C170" s="149">
        <v>25.920044674532029</v>
      </c>
      <c r="D170" s="151"/>
    </row>
    <row r="171" spans="1:4" x14ac:dyDescent="0.25">
      <c r="A171" s="106"/>
      <c r="B171" s="61" t="s">
        <v>2119</v>
      </c>
      <c r="C171" s="149">
        <v>25.920044674532029</v>
      </c>
      <c r="D171" s="151"/>
    </row>
    <row r="172" spans="1:4" x14ac:dyDescent="0.25">
      <c r="A172" s="106" t="s">
        <v>2150</v>
      </c>
      <c r="B172" s="61" t="s">
        <v>21</v>
      </c>
      <c r="C172" s="149">
        <v>308910.02149192512</v>
      </c>
      <c r="D172" s="150" t="s">
        <v>23</v>
      </c>
    </row>
    <row r="173" spans="1:4" x14ac:dyDescent="0.25">
      <c r="A173" s="106"/>
      <c r="B173" s="61" t="s">
        <v>2111</v>
      </c>
      <c r="C173" s="149">
        <v>7546.2106280101043</v>
      </c>
      <c r="D173" s="151"/>
    </row>
    <row r="174" spans="1:4" x14ac:dyDescent="0.25">
      <c r="A174" s="106"/>
      <c r="B174" s="61" t="s">
        <v>2112</v>
      </c>
      <c r="C174" s="149">
        <v>284759.47752572532</v>
      </c>
      <c r="D174" s="151"/>
    </row>
    <row r="175" spans="1:4" x14ac:dyDescent="0.25">
      <c r="A175" s="106"/>
      <c r="B175" s="61" t="s">
        <v>2113</v>
      </c>
      <c r="C175" s="149">
        <v>126440.34846859711</v>
      </c>
      <c r="D175" s="151"/>
    </row>
    <row r="176" spans="1:4" x14ac:dyDescent="0.25">
      <c r="A176" s="106"/>
      <c r="B176" s="61" t="s">
        <v>2114</v>
      </c>
      <c r="C176" s="149">
        <v>213452.83997061991</v>
      </c>
      <c r="D176" s="151"/>
    </row>
    <row r="177" spans="1:4" x14ac:dyDescent="0.25">
      <c r="A177" s="106"/>
      <c r="B177" s="61" t="s">
        <v>2115</v>
      </c>
      <c r="C177" s="149">
        <v>316365.6978872008</v>
      </c>
      <c r="D177" s="151"/>
    </row>
    <row r="178" spans="1:4" x14ac:dyDescent="0.25">
      <c r="A178" s="106"/>
      <c r="B178" s="61" t="s">
        <v>2116</v>
      </c>
      <c r="C178" s="149">
        <v>345190.67409412877</v>
      </c>
      <c r="D178" s="151"/>
    </row>
    <row r="179" spans="1:4" x14ac:dyDescent="0.25">
      <c r="A179" s="106"/>
      <c r="B179" s="61" t="s">
        <v>2117</v>
      </c>
      <c r="C179" s="149">
        <v>308910.02149192512</v>
      </c>
      <c r="D179" s="151"/>
    </row>
    <row r="180" spans="1:4" x14ac:dyDescent="0.25">
      <c r="A180" s="106"/>
      <c r="B180" s="61" t="s">
        <v>2118</v>
      </c>
      <c r="C180" s="149">
        <v>308910.02149192512</v>
      </c>
      <c r="D180" s="151"/>
    </row>
    <row r="181" spans="1:4" x14ac:dyDescent="0.25">
      <c r="A181" s="106"/>
      <c r="B181" s="61" t="s">
        <v>2119</v>
      </c>
      <c r="C181" s="149">
        <v>308910.02149192512</v>
      </c>
      <c r="D181" s="151"/>
    </row>
    <row r="182" spans="1:4" x14ac:dyDescent="0.25">
      <c r="A182" s="106" t="s">
        <v>2151</v>
      </c>
      <c r="B182" s="61" t="s">
        <v>21</v>
      </c>
      <c r="C182" s="149">
        <v>8592.4091914472992</v>
      </c>
      <c r="D182" s="150" t="s">
        <v>23</v>
      </c>
    </row>
    <row r="183" spans="1:4" x14ac:dyDescent="0.25">
      <c r="A183" s="106"/>
      <c r="B183" s="61" t="s">
        <v>2111</v>
      </c>
      <c r="C183" s="149">
        <v>246.08432981745179</v>
      </c>
      <c r="D183" s="151"/>
    </row>
    <row r="184" spans="1:4" x14ac:dyDescent="0.25">
      <c r="A184" s="106"/>
      <c r="B184" s="61" t="s">
        <v>2112</v>
      </c>
      <c r="C184" s="149">
        <v>7852.9365351660908</v>
      </c>
      <c r="D184" s="151"/>
    </row>
    <row r="185" spans="1:4" x14ac:dyDescent="0.25">
      <c r="A185" s="106"/>
      <c r="B185" s="61" t="s">
        <v>2113</v>
      </c>
      <c r="C185" s="149">
        <v>3670.8468331566391</v>
      </c>
      <c r="D185" s="151"/>
    </row>
    <row r="186" spans="1:4" x14ac:dyDescent="0.25">
      <c r="A186" s="106"/>
      <c r="B186" s="61" t="s">
        <v>2114</v>
      </c>
      <c r="C186" s="149">
        <v>5934.787230748314</v>
      </c>
      <c r="D186" s="151"/>
    </row>
    <row r="187" spans="1:4" x14ac:dyDescent="0.25">
      <c r="A187" s="106"/>
      <c r="B187" s="61" t="s">
        <v>2115</v>
      </c>
      <c r="C187" s="149">
        <v>8731.7400769685046</v>
      </c>
      <c r="D187" s="151"/>
    </row>
    <row r="188" spans="1:4" x14ac:dyDescent="0.25">
      <c r="A188" s="106"/>
      <c r="B188" s="61" t="s">
        <v>2116</v>
      </c>
      <c r="C188" s="149">
        <v>9570.6088571978798</v>
      </c>
      <c r="D188" s="151"/>
    </row>
    <row r="189" spans="1:4" x14ac:dyDescent="0.25">
      <c r="A189" s="106"/>
      <c r="B189" s="61" t="s">
        <v>2117</v>
      </c>
      <c r="C189" s="149">
        <v>8592.4091914472992</v>
      </c>
      <c r="D189" s="151"/>
    </row>
    <row r="190" spans="1:4" x14ac:dyDescent="0.25">
      <c r="A190" s="106"/>
      <c r="B190" s="61" t="s">
        <v>2118</v>
      </c>
      <c r="C190" s="149">
        <v>8592.4091914472992</v>
      </c>
      <c r="D190" s="151"/>
    </row>
    <row r="191" spans="1:4" x14ac:dyDescent="0.25">
      <c r="A191" s="106"/>
      <c r="B191" s="61" t="s">
        <v>2119</v>
      </c>
      <c r="C191" s="149">
        <v>8592.4091914472992</v>
      </c>
      <c r="D191" s="151"/>
    </row>
    <row r="192" spans="1:4" x14ac:dyDescent="0.25">
      <c r="A192" s="106" t="s">
        <v>2152</v>
      </c>
      <c r="B192" s="61" t="s">
        <v>21</v>
      </c>
      <c r="C192" s="149">
        <v>237.3582124433832</v>
      </c>
      <c r="D192" s="150" t="s">
        <v>628</v>
      </c>
    </row>
    <row r="193" spans="1:4" x14ac:dyDescent="0.25">
      <c r="A193" s="106"/>
      <c r="B193" s="61" t="s">
        <v>2111</v>
      </c>
      <c r="C193" s="149">
        <v>1.182278447239234</v>
      </c>
      <c r="D193" s="151"/>
    </row>
    <row r="194" spans="1:4" x14ac:dyDescent="0.25">
      <c r="A194" s="106"/>
      <c r="B194" s="61" t="s">
        <v>2112</v>
      </c>
      <c r="C194" s="149">
        <v>237.58452576157919</v>
      </c>
      <c r="D194" s="151"/>
    </row>
    <row r="195" spans="1:4" x14ac:dyDescent="0.25">
      <c r="A195" s="106"/>
      <c r="B195" s="61" t="s">
        <v>2113</v>
      </c>
      <c r="C195" s="149">
        <v>234.98828850319131</v>
      </c>
      <c r="D195" s="151"/>
    </row>
    <row r="196" spans="1:4" x14ac:dyDescent="0.25">
      <c r="A196" s="106"/>
      <c r="B196" s="61" t="s">
        <v>2114</v>
      </c>
      <c r="C196" s="149">
        <v>235.90802133027219</v>
      </c>
      <c r="D196" s="151"/>
    </row>
    <row r="197" spans="1:4" x14ac:dyDescent="0.25">
      <c r="A197" s="106"/>
      <c r="B197" s="61" t="s">
        <v>2115</v>
      </c>
      <c r="C197" s="149">
        <v>276.32083958409129</v>
      </c>
      <c r="D197" s="151"/>
    </row>
    <row r="198" spans="1:4" x14ac:dyDescent="0.25">
      <c r="A198" s="106"/>
      <c r="B198" s="61" t="s">
        <v>2116</v>
      </c>
      <c r="C198" s="149">
        <v>237.994512203602</v>
      </c>
      <c r="D198" s="151"/>
    </row>
    <row r="199" spans="1:4" x14ac:dyDescent="0.25">
      <c r="A199" s="106"/>
      <c r="B199" s="61" t="s">
        <v>2117</v>
      </c>
      <c r="C199" s="149">
        <v>123.61572637061821</v>
      </c>
      <c r="D199" s="151"/>
    </row>
    <row r="200" spans="1:4" x14ac:dyDescent="0.25">
      <c r="A200" s="106"/>
      <c r="B200" s="61" t="s">
        <v>2118</v>
      </c>
      <c r="C200" s="149">
        <v>237.3582124433832</v>
      </c>
      <c r="D200" s="151"/>
    </row>
    <row r="201" spans="1:4" x14ac:dyDescent="0.25">
      <c r="A201" s="106"/>
      <c r="B201" s="61" t="s">
        <v>2119</v>
      </c>
      <c r="C201" s="149">
        <v>237.3582124433832</v>
      </c>
      <c r="D201" s="151"/>
    </row>
    <row r="202" spans="1:4" x14ac:dyDescent="0.25">
      <c r="A202" s="106" t="s">
        <v>2153</v>
      </c>
      <c r="B202" s="61" t="s">
        <v>21</v>
      </c>
      <c r="C202" s="149">
        <v>21.800024944624621</v>
      </c>
      <c r="D202" s="150" t="s">
        <v>2486</v>
      </c>
    </row>
    <row r="203" spans="1:4" x14ac:dyDescent="0.25">
      <c r="A203" s="106"/>
      <c r="B203" s="61" t="s">
        <v>2111</v>
      </c>
      <c r="C203" s="149">
        <v>3.3941916464008268</v>
      </c>
      <c r="D203" s="151"/>
    </row>
    <row r="204" spans="1:4" x14ac:dyDescent="0.25">
      <c r="A204" s="106"/>
      <c r="B204" s="61" t="s">
        <v>2112</v>
      </c>
      <c r="C204" s="149">
        <v>44.766371626371118</v>
      </c>
      <c r="D204" s="151"/>
    </row>
    <row r="205" spans="1:4" x14ac:dyDescent="0.25">
      <c r="A205" s="106"/>
      <c r="B205" s="61" t="s">
        <v>2113</v>
      </c>
      <c r="C205" s="149">
        <v>16.425824098042341</v>
      </c>
      <c r="D205" s="151"/>
    </row>
    <row r="206" spans="1:4" x14ac:dyDescent="0.25">
      <c r="A206" s="106"/>
      <c r="B206" s="61" t="s">
        <v>2114</v>
      </c>
      <c r="C206" s="149">
        <v>18.926905806117318</v>
      </c>
      <c r="D206" s="151"/>
    </row>
    <row r="207" spans="1:4" x14ac:dyDescent="0.25">
      <c r="A207" s="106"/>
      <c r="B207" s="61" t="s">
        <v>2115</v>
      </c>
      <c r="C207" s="149">
        <v>97.243039318303957</v>
      </c>
      <c r="D207" s="151"/>
    </row>
    <row r="208" spans="1:4" x14ac:dyDescent="0.25">
      <c r="A208" s="106"/>
      <c r="B208" s="61" t="s">
        <v>2116</v>
      </c>
      <c r="C208" s="149">
        <v>23.45220088468556</v>
      </c>
      <c r="D208" s="151"/>
    </row>
    <row r="209" spans="1:4" x14ac:dyDescent="0.25">
      <c r="A209" s="106"/>
      <c r="B209" s="61" t="s">
        <v>2117</v>
      </c>
      <c r="C209" s="149">
        <v>20.485252862917068</v>
      </c>
      <c r="D209" s="151"/>
    </row>
    <row r="210" spans="1:4" x14ac:dyDescent="0.25">
      <c r="A210" s="106"/>
      <c r="B210" s="61" t="s">
        <v>2118</v>
      </c>
      <c r="C210" s="149">
        <v>21.800024944624621</v>
      </c>
      <c r="D210" s="151"/>
    </row>
    <row r="211" spans="1:4" x14ac:dyDescent="0.25">
      <c r="A211" s="106"/>
      <c r="B211" s="61" t="s">
        <v>2119</v>
      </c>
      <c r="C211" s="149">
        <v>21.800024944624621</v>
      </c>
      <c r="D211" s="151"/>
    </row>
    <row r="212" spans="1:4" x14ac:dyDescent="0.25">
      <c r="A212" s="106" t="s">
        <v>2154</v>
      </c>
      <c r="B212" s="61" t="s">
        <v>21</v>
      </c>
      <c r="C212" s="149">
        <v>1932.0100893266019</v>
      </c>
      <c r="D212" s="150" t="s">
        <v>2470</v>
      </c>
    </row>
    <row r="213" spans="1:4" x14ac:dyDescent="0.25">
      <c r="A213" s="106"/>
      <c r="B213" s="61" t="s">
        <v>2111</v>
      </c>
      <c r="C213" s="149">
        <v>546.63261770798977</v>
      </c>
      <c r="D213" s="151"/>
    </row>
    <row r="214" spans="1:4" x14ac:dyDescent="0.25">
      <c r="A214" s="106"/>
      <c r="B214" s="61" t="s">
        <v>2112</v>
      </c>
      <c r="C214" s="149">
        <v>1919.2586372145479</v>
      </c>
      <c r="D214" s="151"/>
    </row>
    <row r="215" spans="1:4" x14ac:dyDescent="0.25">
      <c r="A215" s="106"/>
      <c r="B215" s="61" t="s">
        <v>2113</v>
      </c>
      <c r="C215" s="149">
        <v>1971.365359881715</v>
      </c>
      <c r="D215" s="151"/>
    </row>
    <row r="216" spans="1:4" x14ac:dyDescent="0.25">
      <c r="A216" s="106"/>
      <c r="B216" s="61" t="s">
        <v>2114</v>
      </c>
      <c r="C216" s="149">
        <v>1948.1435406015439</v>
      </c>
      <c r="D216" s="151"/>
    </row>
    <row r="217" spans="1:4" x14ac:dyDescent="0.25">
      <c r="A217" s="106"/>
      <c r="B217" s="61" t="s">
        <v>2115</v>
      </c>
      <c r="C217" s="149">
        <v>2264.2926828207228</v>
      </c>
      <c r="D217" s="151"/>
    </row>
    <row r="218" spans="1:4" x14ac:dyDescent="0.25">
      <c r="A218" s="106"/>
      <c r="B218" s="61" t="s">
        <v>2116</v>
      </c>
      <c r="C218" s="149">
        <v>6216.9172791780802</v>
      </c>
      <c r="D218" s="151"/>
    </row>
    <row r="219" spans="1:4" x14ac:dyDescent="0.25">
      <c r="A219" s="106"/>
      <c r="B219" s="61" t="s">
        <v>2117</v>
      </c>
      <c r="C219" s="149">
        <v>1932.0100893266019</v>
      </c>
      <c r="D219" s="151"/>
    </row>
    <row r="220" spans="1:4" x14ac:dyDescent="0.25">
      <c r="A220" s="106"/>
      <c r="B220" s="61" t="s">
        <v>2118</v>
      </c>
      <c r="C220" s="149">
        <v>1932.0100893266019</v>
      </c>
      <c r="D220" s="151"/>
    </row>
    <row r="221" spans="1:4" x14ac:dyDescent="0.25">
      <c r="A221" s="106"/>
      <c r="B221" s="61" t="s">
        <v>2119</v>
      </c>
      <c r="C221" s="149">
        <v>1932.0100893266019</v>
      </c>
      <c r="D221" s="151"/>
    </row>
    <row r="222" spans="1:4" x14ac:dyDescent="0.25">
      <c r="A222" s="106" t="s">
        <v>2155</v>
      </c>
      <c r="B222" s="61" t="s">
        <v>21</v>
      </c>
      <c r="C222" s="149">
        <v>24.298818312429539</v>
      </c>
      <c r="D222" s="150" t="s">
        <v>2470</v>
      </c>
    </row>
    <row r="223" spans="1:4" x14ac:dyDescent="0.25">
      <c r="A223" s="106"/>
      <c r="B223" s="61" t="s">
        <v>2111</v>
      </c>
      <c r="C223" s="149">
        <v>0.53079122326902028</v>
      </c>
      <c r="D223" s="151"/>
    </row>
    <row r="224" spans="1:4" x14ac:dyDescent="0.25">
      <c r="A224" s="106"/>
      <c r="B224" s="61" t="s">
        <v>2112</v>
      </c>
      <c r="C224" s="149">
        <v>56.533706188789367</v>
      </c>
      <c r="D224" s="151"/>
    </row>
    <row r="225" spans="1:4" x14ac:dyDescent="0.25">
      <c r="A225" s="106"/>
      <c r="B225" s="61" t="s">
        <v>2113</v>
      </c>
      <c r="C225" s="149">
        <v>15.28620319529306</v>
      </c>
      <c r="D225" s="151"/>
    </row>
    <row r="226" spans="1:4" x14ac:dyDescent="0.25">
      <c r="A226" s="106"/>
      <c r="B226" s="61" t="s">
        <v>2114</v>
      </c>
      <c r="C226" s="149">
        <v>19.49144522971897</v>
      </c>
      <c r="D226" s="151"/>
    </row>
    <row r="227" spans="1:4" x14ac:dyDescent="0.25">
      <c r="A227" s="106"/>
      <c r="B227" s="61" t="s">
        <v>2115</v>
      </c>
      <c r="C227" s="149">
        <v>25.223303504307651</v>
      </c>
      <c r="D227" s="151"/>
    </row>
    <row r="228" spans="1:4" x14ac:dyDescent="0.25">
      <c r="A228" s="106"/>
      <c r="B228" s="61" t="s">
        <v>2116</v>
      </c>
      <c r="C228" s="149">
        <v>27.51552980881689</v>
      </c>
      <c r="D228" s="151"/>
    </row>
    <row r="229" spans="1:4" x14ac:dyDescent="0.25">
      <c r="A229" s="106"/>
      <c r="B229" s="61" t="s">
        <v>2117</v>
      </c>
      <c r="C229" s="149">
        <v>24.298818312429539</v>
      </c>
      <c r="D229" s="151"/>
    </row>
    <row r="230" spans="1:4" x14ac:dyDescent="0.25">
      <c r="A230" s="106"/>
      <c r="B230" s="61" t="s">
        <v>2118</v>
      </c>
      <c r="C230" s="149">
        <v>24.298818312429539</v>
      </c>
      <c r="D230" s="151"/>
    </row>
    <row r="231" spans="1:4" x14ac:dyDescent="0.25">
      <c r="A231" s="106"/>
      <c r="B231" s="61" t="s">
        <v>2119</v>
      </c>
      <c r="C231" s="149">
        <v>24.298818312429539</v>
      </c>
      <c r="D231" s="151"/>
    </row>
    <row r="232" spans="1:4" x14ac:dyDescent="0.25">
      <c r="A232" s="106" t="s">
        <v>2156</v>
      </c>
      <c r="B232" s="61" t="s">
        <v>21</v>
      </c>
      <c r="C232" s="149">
        <v>0.37902703895518308</v>
      </c>
      <c r="D232" s="150" t="s">
        <v>2470</v>
      </c>
    </row>
    <row r="233" spans="1:4" x14ac:dyDescent="0.25">
      <c r="A233" s="106"/>
      <c r="B233" s="61" t="s">
        <v>2111</v>
      </c>
      <c r="C233" s="149">
        <v>6.4494683255981775E-2</v>
      </c>
      <c r="D233" s="151"/>
    </row>
    <row r="234" spans="1:4" x14ac:dyDescent="0.25">
      <c r="A234" s="106"/>
      <c r="B234" s="61" t="s">
        <v>2112</v>
      </c>
      <c r="C234" s="149">
        <v>0.40836648902499278</v>
      </c>
      <c r="D234" s="151"/>
    </row>
    <row r="235" spans="1:4" x14ac:dyDescent="0.25">
      <c r="A235" s="106"/>
      <c r="B235" s="61" t="s">
        <v>2113</v>
      </c>
      <c r="C235" s="149">
        <v>0.25811820047389777</v>
      </c>
      <c r="D235" s="151"/>
    </row>
    <row r="236" spans="1:4" x14ac:dyDescent="0.25">
      <c r="A236" s="106"/>
      <c r="B236" s="61" t="s">
        <v>2114</v>
      </c>
      <c r="C236" s="149">
        <v>0.2645734691089443</v>
      </c>
      <c r="D236" s="151"/>
    </row>
    <row r="237" spans="1:4" x14ac:dyDescent="0.25">
      <c r="A237" s="106"/>
      <c r="B237" s="61" t="s">
        <v>2115</v>
      </c>
      <c r="C237" s="149">
        <v>0.27401353671655282</v>
      </c>
      <c r="D237" s="151"/>
    </row>
    <row r="238" spans="1:4" x14ac:dyDescent="0.25">
      <c r="A238" s="106"/>
      <c r="B238" s="61" t="s">
        <v>2116</v>
      </c>
      <c r="C238" s="149">
        <v>0.28017655514230178</v>
      </c>
      <c r="D238" s="151"/>
    </row>
    <row r="239" spans="1:4" x14ac:dyDescent="0.25">
      <c r="A239" s="106"/>
      <c r="B239" s="61" t="s">
        <v>2117</v>
      </c>
      <c r="C239" s="149">
        <v>0.37902703895518308</v>
      </c>
      <c r="D239" s="151"/>
    </row>
    <row r="240" spans="1:4" x14ac:dyDescent="0.25">
      <c r="A240" s="106"/>
      <c r="B240" s="61" t="s">
        <v>2118</v>
      </c>
      <c r="C240" s="149">
        <v>0.37902703895518308</v>
      </c>
      <c r="D240" s="151"/>
    </row>
    <row r="241" spans="1:4" x14ac:dyDescent="0.25">
      <c r="A241" s="106"/>
      <c r="B241" s="61" t="s">
        <v>2119</v>
      </c>
      <c r="C241" s="149">
        <v>0.37902703895518308</v>
      </c>
      <c r="D241" s="151"/>
    </row>
    <row r="242" spans="1:4" x14ac:dyDescent="0.25">
      <c r="A242" s="106" t="s">
        <v>2157</v>
      </c>
      <c r="B242" s="61" t="s">
        <v>21</v>
      </c>
      <c r="C242" s="149">
        <v>259.15823738800788</v>
      </c>
      <c r="D242" s="150" t="s">
        <v>628</v>
      </c>
    </row>
    <row r="243" spans="1:4" x14ac:dyDescent="0.25">
      <c r="A243" s="106"/>
      <c r="B243" s="61" t="s">
        <v>2111</v>
      </c>
      <c r="C243" s="149">
        <v>4.5764700936400624</v>
      </c>
      <c r="D243" s="151"/>
    </row>
    <row r="244" spans="1:4" x14ac:dyDescent="0.25">
      <c r="A244" s="106"/>
      <c r="B244" s="61" t="s">
        <v>2112</v>
      </c>
      <c r="C244" s="149">
        <v>282.35089738795028</v>
      </c>
      <c r="D244" s="151"/>
    </row>
    <row r="245" spans="1:4" x14ac:dyDescent="0.25">
      <c r="A245" s="106"/>
      <c r="B245" s="61" t="s">
        <v>2113</v>
      </c>
      <c r="C245" s="149">
        <v>251.4141126012336</v>
      </c>
      <c r="D245" s="151"/>
    </row>
    <row r="246" spans="1:4" x14ac:dyDescent="0.25">
      <c r="A246" s="106"/>
      <c r="B246" s="61" t="s">
        <v>2114</v>
      </c>
      <c r="C246" s="149">
        <v>254.8349271363895</v>
      </c>
      <c r="D246" s="151"/>
    </row>
    <row r="247" spans="1:4" x14ac:dyDescent="0.25">
      <c r="A247" s="106"/>
      <c r="B247" s="61" t="s">
        <v>2115</v>
      </c>
      <c r="C247" s="149">
        <v>373.56387890239517</v>
      </c>
      <c r="D247" s="151"/>
    </row>
    <row r="248" spans="1:4" x14ac:dyDescent="0.25">
      <c r="A248" s="106"/>
      <c r="B248" s="61" t="s">
        <v>2116</v>
      </c>
      <c r="C248" s="149">
        <v>261.44671308828759</v>
      </c>
      <c r="D248" s="151"/>
    </row>
    <row r="249" spans="1:4" x14ac:dyDescent="0.25">
      <c r="A249" s="106"/>
      <c r="B249" s="61" t="s">
        <v>2117</v>
      </c>
      <c r="C249" s="149">
        <v>144.1009792335353</v>
      </c>
      <c r="D249" s="151"/>
    </row>
    <row r="250" spans="1:4" x14ac:dyDescent="0.25">
      <c r="A250" s="106"/>
      <c r="B250" s="61" t="s">
        <v>2118</v>
      </c>
      <c r="C250" s="149">
        <v>259.15823738800788</v>
      </c>
      <c r="D250" s="151"/>
    </row>
    <row r="251" spans="1:4" x14ac:dyDescent="0.25">
      <c r="A251" s="106"/>
      <c r="B251" s="61" t="s">
        <v>2119</v>
      </c>
      <c r="C251" s="149">
        <v>259.15823738800788</v>
      </c>
      <c r="D251" s="151"/>
    </row>
    <row r="252" spans="1:4" x14ac:dyDescent="0.25">
      <c r="A252" s="106" t="s">
        <v>2158</v>
      </c>
      <c r="B252" s="61" t="s">
        <v>21</v>
      </c>
      <c r="C252" s="149">
        <v>1956.687934677987</v>
      </c>
      <c r="D252" s="150" t="s">
        <v>2470</v>
      </c>
    </row>
    <row r="253" spans="1:4" x14ac:dyDescent="0.25">
      <c r="A253" s="106"/>
      <c r="B253" s="61" t="s">
        <v>2111</v>
      </c>
      <c r="C253" s="149">
        <v>547.22790361451473</v>
      </c>
      <c r="D253" s="151"/>
    </row>
    <row r="254" spans="1:4" x14ac:dyDescent="0.25">
      <c r="A254" s="106"/>
      <c r="B254" s="61" t="s">
        <v>2112</v>
      </c>
      <c r="C254" s="149">
        <v>1976.200709892363</v>
      </c>
      <c r="D254" s="151"/>
    </row>
    <row r="255" spans="1:4" x14ac:dyDescent="0.25">
      <c r="A255" s="106"/>
      <c r="B255" s="61" t="s">
        <v>2113</v>
      </c>
      <c r="C255" s="149">
        <v>1986.9096812774819</v>
      </c>
      <c r="D255" s="151"/>
    </row>
    <row r="256" spans="1:4" x14ac:dyDescent="0.25">
      <c r="A256" s="106"/>
      <c r="B256" s="61" t="s">
        <v>2114</v>
      </c>
      <c r="C256" s="149">
        <v>1967.8995593003719</v>
      </c>
      <c r="D256" s="151"/>
    </row>
    <row r="257" spans="1:4" x14ac:dyDescent="0.25">
      <c r="A257" s="106"/>
      <c r="B257" s="61" t="s">
        <v>2115</v>
      </c>
      <c r="C257" s="149">
        <v>2289.7899998617472</v>
      </c>
      <c r="D257" s="151"/>
    </row>
    <row r="258" spans="1:4" x14ac:dyDescent="0.25">
      <c r="A258" s="106"/>
      <c r="B258" s="61" t="s">
        <v>2116</v>
      </c>
      <c r="C258" s="149">
        <v>6244.712985542039</v>
      </c>
      <c r="D258" s="151"/>
    </row>
    <row r="259" spans="1:4" x14ac:dyDescent="0.25">
      <c r="A259" s="106"/>
      <c r="B259" s="61" t="s">
        <v>2117</v>
      </c>
      <c r="C259" s="149">
        <v>1956.687934677987</v>
      </c>
      <c r="D259" s="151"/>
    </row>
    <row r="260" spans="1:4" x14ac:dyDescent="0.25">
      <c r="A260" s="106"/>
      <c r="B260" s="61" t="s">
        <v>2118</v>
      </c>
      <c r="C260" s="149">
        <v>1956.687934677987</v>
      </c>
      <c r="D260" s="151"/>
    </row>
    <row r="261" spans="1:4" x14ac:dyDescent="0.25">
      <c r="A261" s="106"/>
      <c r="B261" s="61" t="s">
        <v>2119</v>
      </c>
      <c r="C261" s="149">
        <v>1956.687934677987</v>
      </c>
      <c r="D261" s="151"/>
    </row>
    <row r="262" spans="1:4" x14ac:dyDescent="0.25">
      <c r="A262" s="106" t="s">
        <v>2159</v>
      </c>
      <c r="B262" s="61" t="s">
        <v>21</v>
      </c>
      <c r="C262" s="149">
        <v>2663.4365667993211</v>
      </c>
      <c r="D262" s="150" t="s">
        <v>628</v>
      </c>
    </row>
    <row r="263" spans="1:4" x14ac:dyDescent="0.25">
      <c r="A263" s="106"/>
      <c r="B263" s="61" t="s">
        <v>2111</v>
      </c>
      <c r="C263" s="149">
        <v>580.8203576269359</v>
      </c>
      <c r="D263" s="151"/>
    </row>
    <row r="264" spans="1:4" x14ac:dyDescent="0.25">
      <c r="A264" s="106"/>
      <c r="B264" s="61" t="s">
        <v>2112</v>
      </c>
      <c r="C264" s="149">
        <v>3702.1068212515002</v>
      </c>
      <c r="D264" s="151"/>
    </row>
    <row r="265" spans="1:4" x14ac:dyDescent="0.25">
      <c r="A265" s="106"/>
      <c r="B265" s="61" t="s">
        <v>2113</v>
      </c>
      <c r="C265" s="149">
        <v>1270.204475107063</v>
      </c>
      <c r="D265" s="151"/>
    </row>
    <row r="266" spans="1:4" x14ac:dyDescent="0.25">
      <c r="A266" s="106"/>
      <c r="B266" s="61" t="s">
        <v>2114</v>
      </c>
      <c r="C266" s="149">
        <v>1352.7867982741691</v>
      </c>
      <c r="D266" s="151"/>
    </row>
    <row r="267" spans="1:4" x14ac:dyDescent="0.25">
      <c r="A267" s="106"/>
      <c r="B267" s="61" t="s">
        <v>2115</v>
      </c>
      <c r="C267" s="149">
        <v>1574.8112386037619</v>
      </c>
      <c r="D267" s="151"/>
    </row>
    <row r="268" spans="1:4" x14ac:dyDescent="0.25">
      <c r="A268" s="106"/>
      <c r="B268" s="61" t="s">
        <v>2116</v>
      </c>
      <c r="C268" s="149">
        <v>1524.163888864472</v>
      </c>
      <c r="D268" s="151"/>
    </row>
    <row r="269" spans="1:4" x14ac:dyDescent="0.25">
      <c r="A269" s="106"/>
      <c r="B269" s="61" t="s">
        <v>2117</v>
      </c>
      <c r="C269" s="149">
        <v>2478.8064766317798</v>
      </c>
      <c r="D269" s="151"/>
    </row>
    <row r="270" spans="1:4" x14ac:dyDescent="0.25">
      <c r="A270" s="106"/>
      <c r="B270" s="61" t="s">
        <v>2118</v>
      </c>
      <c r="C270" s="149">
        <v>2663.4365667993211</v>
      </c>
      <c r="D270" s="151"/>
    </row>
    <row r="271" spans="1:4" x14ac:dyDescent="0.25">
      <c r="A271" s="106"/>
      <c r="B271" s="61" t="s">
        <v>2119</v>
      </c>
      <c r="C271" s="149">
        <v>2663.4365667993211</v>
      </c>
      <c r="D271" s="151"/>
    </row>
    <row r="272" spans="1:4" x14ac:dyDescent="0.25">
      <c r="A272" s="106" t="s">
        <v>2160</v>
      </c>
      <c r="B272" s="61" t="s">
        <v>21</v>
      </c>
      <c r="C272" s="149">
        <v>2250.7399096608201</v>
      </c>
      <c r="D272" s="150" t="s">
        <v>628</v>
      </c>
    </row>
    <row r="273" spans="1:4" x14ac:dyDescent="0.25">
      <c r="A273" s="106"/>
      <c r="B273" s="61" t="s">
        <v>2111</v>
      </c>
      <c r="C273" s="149">
        <v>575.46503517186022</v>
      </c>
      <c r="D273" s="151"/>
    </row>
    <row r="274" spans="1:4" x14ac:dyDescent="0.25">
      <c r="A274" s="106"/>
      <c r="B274" s="61" t="s">
        <v>2112</v>
      </c>
      <c r="C274" s="149">
        <v>3268.3459222819779</v>
      </c>
      <c r="D274" s="151"/>
    </row>
    <row r="275" spans="1:4" x14ac:dyDescent="0.25">
      <c r="A275" s="106"/>
      <c r="B275" s="61" t="s">
        <v>2113</v>
      </c>
      <c r="C275" s="149">
        <v>866.90551719011785</v>
      </c>
      <c r="D275" s="151"/>
    </row>
    <row r="276" spans="1:4" x14ac:dyDescent="0.25">
      <c r="A276" s="106"/>
      <c r="B276" s="61" t="s">
        <v>2114</v>
      </c>
      <c r="C276" s="149">
        <v>946.07253174771711</v>
      </c>
      <c r="D276" s="151"/>
    </row>
    <row r="277" spans="1:4" x14ac:dyDescent="0.25">
      <c r="A277" s="106"/>
      <c r="B277" s="61" t="s">
        <v>2115</v>
      </c>
      <c r="C277" s="149">
        <v>1049.029913399562</v>
      </c>
      <c r="D277" s="151"/>
    </row>
    <row r="278" spans="1:4" x14ac:dyDescent="0.25">
      <c r="A278" s="106"/>
      <c r="B278" s="61" t="s">
        <v>2116</v>
      </c>
      <c r="C278" s="149">
        <v>1110.181199660607</v>
      </c>
      <c r="D278" s="151"/>
    </row>
    <row r="279" spans="1:4" x14ac:dyDescent="0.25">
      <c r="A279" s="106"/>
      <c r="B279" s="61" t="s">
        <v>2117</v>
      </c>
      <c r="C279" s="149">
        <v>2250.7399096608201</v>
      </c>
      <c r="D279" s="151"/>
    </row>
    <row r="280" spans="1:4" x14ac:dyDescent="0.25">
      <c r="A280" s="106"/>
      <c r="B280" s="61" t="s">
        <v>2118</v>
      </c>
      <c r="C280" s="149">
        <v>2250.7399096608201</v>
      </c>
      <c r="D280" s="151"/>
    </row>
    <row r="281" spans="1:4" x14ac:dyDescent="0.25">
      <c r="A281" s="106"/>
      <c r="B281" s="61" t="s">
        <v>2119</v>
      </c>
      <c r="C281" s="149">
        <v>2250.7399096608201</v>
      </c>
      <c r="D281" s="151"/>
    </row>
    <row r="282" spans="1:4" x14ac:dyDescent="0.25">
      <c r="A282" s="106" t="s">
        <v>2161</v>
      </c>
      <c r="B282" s="61" t="s">
        <v>21</v>
      </c>
      <c r="C282" s="149">
        <v>153.53841975049301</v>
      </c>
      <c r="D282" s="150" t="s">
        <v>628</v>
      </c>
    </row>
    <row r="283" spans="1:4" x14ac:dyDescent="0.25">
      <c r="A283" s="106"/>
      <c r="B283" s="61" t="s">
        <v>2111</v>
      </c>
      <c r="C283" s="149">
        <v>0.77885236143563807</v>
      </c>
      <c r="D283" s="151"/>
    </row>
    <row r="284" spans="1:4" x14ac:dyDescent="0.25">
      <c r="A284" s="106"/>
      <c r="B284" s="61" t="s">
        <v>2112</v>
      </c>
      <c r="C284" s="149">
        <v>151.41000158157161</v>
      </c>
      <c r="D284" s="151"/>
    </row>
    <row r="285" spans="1:4" x14ac:dyDescent="0.25">
      <c r="A285" s="106"/>
      <c r="B285" s="61" t="s">
        <v>2113</v>
      </c>
      <c r="C285" s="149">
        <v>151.8848453157118</v>
      </c>
      <c r="D285" s="151"/>
    </row>
    <row r="286" spans="1:4" x14ac:dyDescent="0.25">
      <c r="A286" s="106"/>
      <c r="B286" s="61" t="s">
        <v>2114</v>
      </c>
      <c r="C286" s="149">
        <v>151.8793393900628</v>
      </c>
      <c r="D286" s="151"/>
    </row>
    <row r="287" spans="1:4" x14ac:dyDescent="0.25">
      <c r="A287" s="106"/>
      <c r="B287" s="61" t="s">
        <v>2115</v>
      </c>
      <c r="C287" s="149">
        <v>152.2174463018047</v>
      </c>
      <c r="D287" s="151"/>
    </row>
    <row r="288" spans="1:4" x14ac:dyDescent="0.25">
      <c r="A288" s="106"/>
      <c r="B288" s="61" t="s">
        <v>2116</v>
      </c>
      <c r="C288" s="149">
        <v>152.53597611557811</v>
      </c>
      <c r="D288" s="151"/>
    </row>
    <row r="289" spans="1:4" x14ac:dyDescent="0.25">
      <c r="A289" s="106"/>
      <c r="B289" s="61" t="s">
        <v>2117</v>
      </c>
      <c r="C289" s="149">
        <v>83.965587737424528</v>
      </c>
      <c r="D289" s="151"/>
    </row>
    <row r="290" spans="1:4" x14ac:dyDescent="0.25">
      <c r="A290" s="106"/>
      <c r="B290" s="61" t="s">
        <v>2118</v>
      </c>
      <c r="C290" s="149">
        <v>153.53841975049301</v>
      </c>
      <c r="D290" s="151"/>
    </row>
    <row r="291" spans="1:4" x14ac:dyDescent="0.25">
      <c r="A291" s="106"/>
      <c r="B291" s="61" t="s">
        <v>2119</v>
      </c>
      <c r="C291" s="149">
        <v>153.53841975049301</v>
      </c>
      <c r="D291" s="151"/>
    </row>
    <row r="292" spans="1:4" x14ac:dyDescent="0.25">
      <c r="A292" s="106" t="s">
        <v>2162</v>
      </c>
      <c r="B292" s="61" t="s">
        <v>21</v>
      </c>
      <c r="C292" s="149">
        <v>8.5622047042907905</v>
      </c>
      <c r="D292" s="150" t="s">
        <v>2471</v>
      </c>
    </row>
    <row r="293" spans="1:4" x14ac:dyDescent="0.25">
      <c r="A293" s="106"/>
      <c r="B293" s="61" t="s">
        <v>2111</v>
      </c>
      <c r="C293" s="149">
        <v>3.1488778910267219</v>
      </c>
      <c r="D293" s="151"/>
    </row>
    <row r="294" spans="1:4" x14ac:dyDescent="0.25">
      <c r="A294" s="106"/>
      <c r="B294" s="61" t="s">
        <v>2112</v>
      </c>
      <c r="C294" s="149">
        <v>8.5690468221584428</v>
      </c>
      <c r="D294" s="151"/>
    </row>
    <row r="295" spans="1:4" x14ac:dyDescent="0.25">
      <c r="A295" s="106"/>
      <c r="B295" s="61" t="s">
        <v>2113</v>
      </c>
      <c r="C295" s="149">
        <v>8.4888077811287346</v>
      </c>
      <c r="D295" s="151"/>
    </row>
    <row r="296" spans="1:4" x14ac:dyDescent="0.25">
      <c r="A296" s="106"/>
      <c r="B296" s="61" t="s">
        <v>2114</v>
      </c>
      <c r="C296" s="149">
        <v>8.5212874677899695</v>
      </c>
      <c r="D296" s="151"/>
    </row>
    <row r="297" spans="1:4" x14ac:dyDescent="0.25">
      <c r="A297" s="106"/>
      <c r="B297" s="61" t="s">
        <v>2115</v>
      </c>
      <c r="C297" s="149">
        <v>8.5751344298623398</v>
      </c>
      <c r="D297" s="151"/>
    </row>
    <row r="298" spans="1:4" x14ac:dyDescent="0.25">
      <c r="A298" s="106"/>
      <c r="B298" s="61" t="s">
        <v>2116</v>
      </c>
      <c r="C298" s="149">
        <v>8.594296291218873</v>
      </c>
      <c r="D298" s="151"/>
    </row>
    <row r="299" spans="1:4" x14ac:dyDescent="0.25">
      <c r="A299" s="106"/>
      <c r="B299" s="61" t="s">
        <v>2117</v>
      </c>
      <c r="C299" s="149">
        <v>8.5622047042907905</v>
      </c>
      <c r="D299" s="151"/>
    </row>
    <row r="300" spans="1:4" x14ac:dyDescent="0.25">
      <c r="A300" s="106"/>
      <c r="B300" s="61" t="s">
        <v>2118</v>
      </c>
      <c r="C300" s="149">
        <v>8.5622047042907905</v>
      </c>
      <c r="D300" s="151"/>
    </row>
    <row r="301" spans="1:4" x14ac:dyDescent="0.25">
      <c r="A301" s="106"/>
      <c r="B301" s="61" t="s">
        <v>2119</v>
      </c>
      <c r="C301" s="149">
        <v>8.5622047042907905</v>
      </c>
      <c r="D301" s="151"/>
    </row>
    <row r="302" spans="1:4" x14ac:dyDescent="0.25">
      <c r="A302" s="106" t="s">
        <v>2163</v>
      </c>
      <c r="B302" s="61" t="s">
        <v>21</v>
      </c>
      <c r="C302" s="149">
        <v>171280.290993389</v>
      </c>
      <c r="D302" s="150" t="s">
        <v>23</v>
      </c>
    </row>
    <row r="303" spans="1:4" x14ac:dyDescent="0.25">
      <c r="A303" s="106"/>
      <c r="B303" s="61" t="s">
        <v>2111</v>
      </c>
      <c r="C303" s="149">
        <v>62981.192910290672</v>
      </c>
      <c r="D303" s="151"/>
    </row>
    <row r="304" spans="1:4" x14ac:dyDescent="0.25">
      <c r="A304" s="106"/>
      <c r="B304" s="61" t="s">
        <v>2112</v>
      </c>
      <c r="C304" s="149">
        <v>171432.36401718919</v>
      </c>
      <c r="D304" s="151"/>
    </row>
    <row r="305" spans="1:4" x14ac:dyDescent="0.25">
      <c r="A305" s="106"/>
      <c r="B305" s="61" t="s">
        <v>2113</v>
      </c>
      <c r="C305" s="149">
        <v>169807.0932613303</v>
      </c>
      <c r="D305" s="151"/>
    </row>
    <row r="306" spans="1:4" x14ac:dyDescent="0.25">
      <c r="A306" s="106"/>
      <c r="B306" s="61" t="s">
        <v>2114</v>
      </c>
      <c r="C306" s="149">
        <v>170457.4964140855</v>
      </c>
      <c r="D306" s="151"/>
    </row>
    <row r="307" spans="1:4" x14ac:dyDescent="0.25">
      <c r="A307" s="106"/>
      <c r="B307" s="61" t="s">
        <v>2115</v>
      </c>
      <c r="C307" s="149">
        <v>171553.4557042502</v>
      </c>
      <c r="D307" s="151"/>
    </row>
    <row r="308" spans="1:4" x14ac:dyDescent="0.25">
      <c r="A308" s="106"/>
      <c r="B308" s="61" t="s">
        <v>2116</v>
      </c>
      <c r="C308" s="149">
        <v>171934.87728596991</v>
      </c>
      <c r="D308" s="151"/>
    </row>
    <row r="309" spans="1:4" x14ac:dyDescent="0.25">
      <c r="A309" s="106"/>
      <c r="B309" s="61" t="s">
        <v>2117</v>
      </c>
      <c r="C309" s="149">
        <v>171280.290993389</v>
      </c>
      <c r="D309" s="151"/>
    </row>
    <row r="310" spans="1:4" x14ac:dyDescent="0.25">
      <c r="A310" s="106"/>
      <c r="B310" s="61" t="s">
        <v>2118</v>
      </c>
      <c r="C310" s="149">
        <v>171280.290993389</v>
      </c>
      <c r="D310" s="151"/>
    </row>
    <row r="311" spans="1:4" x14ac:dyDescent="0.25">
      <c r="A311" s="106"/>
      <c r="B311" s="61" t="s">
        <v>2119</v>
      </c>
      <c r="C311" s="149">
        <v>171280.290993389</v>
      </c>
      <c r="D311" s="151"/>
    </row>
    <row r="312" spans="1:4" x14ac:dyDescent="0.25">
      <c r="A312" s="106" t="s">
        <v>2164</v>
      </c>
      <c r="B312" s="61" t="s">
        <v>21</v>
      </c>
      <c r="C312" s="149">
        <v>1.4387085364107699</v>
      </c>
      <c r="D312" s="150" t="s">
        <v>23</v>
      </c>
    </row>
    <row r="313" spans="1:4" x14ac:dyDescent="0.25">
      <c r="A313" s="106"/>
      <c r="B313" s="61" t="s">
        <v>2111</v>
      </c>
      <c r="C313" s="149">
        <v>0.14243925025018289</v>
      </c>
      <c r="D313" s="151"/>
    </row>
    <row r="314" spans="1:4" x14ac:dyDescent="0.25">
      <c r="A314" s="106"/>
      <c r="B314" s="61" t="s">
        <v>2112</v>
      </c>
      <c r="C314" s="149">
        <v>1.2107646118677049</v>
      </c>
      <c r="D314" s="151"/>
    </row>
    <row r="315" spans="1:4" x14ac:dyDescent="0.25">
      <c r="A315" s="106"/>
      <c r="B315" s="61" t="s">
        <v>2113</v>
      </c>
      <c r="C315" s="149">
        <v>1.2119096094356701</v>
      </c>
      <c r="D315" s="151"/>
    </row>
    <row r="316" spans="1:4" x14ac:dyDescent="0.25">
      <c r="A316" s="106"/>
      <c r="B316" s="61" t="s">
        <v>2114</v>
      </c>
      <c r="C316" s="149">
        <v>1.1851211276650131</v>
      </c>
      <c r="D316" s="151"/>
    </row>
    <row r="317" spans="1:4" x14ac:dyDescent="0.25">
      <c r="A317" s="106"/>
      <c r="B317" s="61" t="s">
        <v>2115</v>
      </c>
      <c r="C317" s="149">
        <v>1.175100364659903</v>
      </c>
      <c r="D317" s="151"/>
    </row>
    <row r="318" spans="1:4" x14ac:dyDescent="0.25">
      <c r="A318" s="106"/>
      <c r="B318" s="61" t="s">
        <v>2116</v>
      </c>
      <c r="C318" s="149">
        <v>1.20614895287117</v>
      </c>
      <c r="D318" s="151"/>
    </row>
    <row r="319" spans="1:4" x14ac:dyDescent="0.25">
      <c r="A319" s="106"/>
      <c r="B319" s="61" t="s">
        <v>2117</v>
      </c>
      <c r="C319" s="149">
        <v>1.4387085364107699</v>
      </c>
      <c r="D319" s="151"/>
    </row>
    <row r="320" spans="1:4" x14ac:dyDescent="0.25">
      <c r="A320" s="106"/>
      <c r="B320" s="61" t="s">
        <v>2118</v>
      </c>
      <c r="C320" s="149">
        <v>1.4387085364107699</v>
      </c>
      <c r="D320" s="151"/>
    </row>
    <row r="321" spans="1:4" x14ac:dyDescent="0.25">
      <c r="A321" s="106"/>
      <c r="B321" s="61" t="s">
        <v>2119</v>
      </c>
      <c r="C321" s="149">
        <v>1.4387085364107699</v>
      </c>
      <c r="D321" s="151"/>
    </row>
    <row r="322" spans="1:4" x14ac:dyDescent="0.25">
      <c r="A322" s="106" t="s">
        <v>2165</v>
      </c>
      <c r="B322" s="61" t="s">
        <v>21</v>
      </c>
      <c r="C322" s="149">
        <v>0.1070463963442396</v>
      </c>
      <c r="D322" s="150" t="s">
        <v>23</v>
      </c>
    </row>
    <row r="323" spans="1:4" x14ac:dyDescent="0.25">
      <c r="A323" s="106"/>
      <c r="B323" s="61" t="s">
        <v>2111</v>
      </c>
      <c r="C323" s="149">
        <v>2.6286377391678719E-3</v>
      </c>
      <c r="D323" s="151"/>
    </row>
    <row r="324" spans="1:4" x14ac:dyDescent="0.25">
      <c r="A324" s="106"/>
      <c r="B324" s="61" t="s">
        <v>2112</v>
      </c>
      <c r="C324" s="149">
        <v>9.8642068638156097E-2</v>
      </c>
      <c r="D324" s="151"/>
    </row>
    <row r="325" spans="1:4" x14ac:dyDescent="0.25">
      <c r="A325" s="106"/>
      <c r="B325" s="61" t="s">
        <v>2113</v>
      </c>
      <c r="C325" s="149">
        <v>4.3966731197541312E-2</v>
      </c>
      <c r="D325" s="151"/>
    </row>
    <row r="326" spans="1:4" x14ac:dyDescent="0.25">
      <c r="A326" s="106"/>
      <c r="B326" s="61" t="s">
        <v>2114</v>
      </c>
      <c r="C326" s="149">
        <v>7.4032496647013876E-2</v>
      </c>
      <c r="D326" s="151"/>
    </row>
    <row r="327" spans="1:4" x14ac:dyDescent="0.25">
      <c r="A327" s="106"/>
      <c r="B327" s="61" t="s">
        <v>2115</v>
      </c>
      <c r="C327" s="149">
        <v>0.1095590096630899</v>
      </c>
      <c r="D327" s="151"/>
    </row>
    <row r="328" spans="1:4" x14ac:dyDescent="0.25">
      <c r="A328" s="106"/>
      <c r="B328" s="61" t="s">
        <v>2116</v>
      </c>
      <c r="C328" s="149">
        <v>0.11949719872225451</v>
      </c>
      <c r="D328" s="151"/>
    </row>
    <row r="329" spans="1:4" x14ac:dyDescent="0.25">
      <c r="A329" s="106"/>
      <c r="B329" s="61" t="s">
        <v>2117</v>
      </c>
      <c r="C329" s="149">
        <v>0.1070463963442396</v>
      </c>
      <c r="D329" s="151"/>
    </row>
    <row r="330" spans="1:4" x14ac:dyDescent="0.25">
      <c r="A330" s="106"/>
      <c r="B330" s="61" t="s">
        <v>2118</v>
      </c>
      <c r="C330" s="149">
        <v>0.1070463963442396</v>
      </c>
      <c r="D330" s="151"/>
    </row>
    <row r="331" spans="1:4" x14ac:dyDescent="0.25">
      <c r="A331" s="106"/>
      <c r="B331" s="61" t="s">
        <v>2119</v>
      </c>
      <c r="C331" s="149">
        <v>0.1070463963442396</v>
      </c>
      <c r="D331" s="151"/>
    </row>
    <row r="332" spans="1:4" x14ac:dyDescent="0.25">
      <c r="A332" s="106" t="s">
        <v>2166</v>
      </c>
      <c r="B332" s="61" t="s">
        <v>21</v>
      </c>
      <c r="C332" s="149">
        <v>171281.72970192539</v>
      </c>
      <c r="D332" s="150" t="s">
        <v>23</v>
      </c>
    </row>
    <row r="333" spans="1:4" x14ac:dyDescent="0.25">
      <c r="A333" s="106"/>
      <c r="B333" s="61" t="s">
        <v>2111</v>
      </c>
      <c r="C333" s="149">
        <v>62981.335349540917</v>
      </c>
      <c r="D333" s="151"/>
    </row>
    <row r="334" spans="1:4" x14ac:dyDescent="0.25">
      <c r="A334" s="106"/>
      <c r="B334" s="61" t="s">
        <v>2112</v>
      </c>
      <c r="C334" s="149">
        <v>171433.57478180109</v>
      </c>
      <c r="D334" s="151"/>
    </row>
    <row r="335" spans="1:4" x14ac:dyDescent="0.25">
      <c r="A335" s="106"/>
      <c r="B335" s="61" t="s">
        <v>2113</v>
      </c>
      <c r="C335" s="149">
        <v>169808.3051709398</v>
      </c>
      <c r="D335" s="151"/>
    </row>
    <row r="336" spans="1:4" x14ac:dyDescent="0.25">
      <c r="A336" s="106"/>
      <c r="B336" s="61" t="s">
        <v>2114</v>
      </c>
      <c r="C336" s="149">
        <v>170458.68153521311</v>
      </c>
      <c r="D336" s="151"/>
    </row>
    <row r="337" spans="1:4" x14ac:dyDescent="0.25">
      <c r="A337" s="106"/>
      <c r="B337" s="61" t="s">
        <v>2115</v>
      </c>
      <c r="C337" s="149">
        <v>171554.63080461489</v>
      </c>
      <c r="D337" s="151"/>
    </row>
    <row r="338" spans="1:4" x14ac:dyDescent="0.25">
      <c r="A338" s="106"/>
      <c r="B338" s="61" t="s">
        <v>2116</v>
      </c>
      <c r="C338" s="149">
        <v>171936.08343492271</v>
      </c>
      <c r="D338" s="151"/>
    </row>
    <row r="339" spans="1:4" x14ac:dyDescent="0.25">
      <c r="A339" s="106"/>
      <c r="B339" s="61" t="s">
        <v>2117</v>
      </c>
      <c r="C339" s="149">
        <v>171281.72970192539</v>
      </c>
      <c r="D339" s="151"/>
    </row>
    <row r="340" spans="1:4" x14ac:dyDescent="0.25">
      <c r="A340" s="106"/>
      <c r="B340" s="61" t="s">
        <v>2118</v>
      </c>
      <c r="C340" s="149">
        <v>171281.72970192539</v>
      </c>
      <c r="D340" s="151"/>
    </row>
    <row r="341" spans="1:4" x14ac:dyDescent="0.25">
      <c r="A341" s="106"/>
      <c r="B341" s="61" t="s">
        <v>2119</v>
      </c>
      <c r="C341" s="149">
        <v>171281.72970192539</v>
      </c>
      <c r="D341" s="151"/>
    </row>
    <row r="342" spans="1:4" x14ac:dyDescent="0.25">
      <c r="A342" s="106" t="s">
        <v>2167</v>
      </c>
      <c r="B342" s="61" t="s">
        <v>21</v>
      </c>
      <c r="C342" s="149">
        <v>3.6284201340599222E-5</v>
      </c>
      <c r="D342" s="150" t="s">
        <v>628</v>
      </c>
    </row>
    <row r="343" spans="1:4" x14ac:dyDescent="0.25">
      <c r="A343" s="106"/>
      <c r="B343" s="61" t="s">
        <v>2111</v>
      </c>
      <c r="C343" s="149">
        <v>8.9569183826043128E-7</v>
      </c>
      <c r="D343" s="151"/>
    </row>
    <row r="344" spans="1:4" x14ac:dyDescent="0.25">
      <c r="A344" s="106"/>
      <c r="B344" s="61" t="s">
        <v>2112</v>
      </c>
      <c r="C344" s="149">
        <v>3.3447617488934612E-5</v>
      </c>
      <c r="D344" s="151"/>
    </row>
    <row r="345" spans="1:4" x14ac:dyDescent="0.25">
      <c r="A345" s="106"/>
      <c r="B345" s="61" t="s">
        <v>2113</v>
      </c>
      <c r="C345" s="149">
        <v>1.488971049610792E-5</v>
      </c>
      <c r="D345" s="151"/>
    </row>
    <row r="346" spans="1:4" x14ac:dyDescent="0.25">
      <c r="A346" s="106"/>
      <c r="B346" s="61" t="s">
        <v>2114</v>
      </c>
      <c r="C346" s="149">
        <v>2.509099992258265E-5</v>
      </c>
      <c r="D346" s="151"/>
    </row>
    <row r="347" spans="1:4" x14ac:dyDescent="0.25">
      <c r="A347" s="106"/>
      <c r="B347" s="61" t="s">
        <v>2115</v>
      </c>
      <c r="C347" s="149">
        <v>3.7104431017189309E-5</v>
      </c>
      <c r="D347" s="151"/>
    </row>
    <row r="348" spans="1:4" x14ac:dyDescent="0.25">
      <c r="A348" s="106"/>
      <c r="B348" s="61" t="s">
        <v>2116</v>
      </c>
      <c r="C348" s="149">
        <v>4.0447168963432832E-5</v>
      </c>
      <c r="D348" s="151"/>
    </row>
    <row r="349" spans="1:4" x14ac:dyDescent="0.25">
      <c r="A349" s="106"/>
      <c r="B349" s="61" t="s">
        <v>2117</v>
      </c>
      <c r="C349" s="149">
        <v>3.6284201340599222E-5</v>
      </c>
      <c r="D349" s="151"/>
    </row>
    <row r="350" spans="1:4" x14ac:dyDescent="0.25">
      <c r="A350" s="106"/>
      <c r="B350" s="61" t="s">
        <v>2118</v>
      </c>
      <c r="C350" s="149">
        <v>3.6284201340599222E-5</v>
      </c>
      <c r="D350" s="151"/>
    </row>
    <row r="351" spans="1:4" x14ac:dyDescent="0.25">
      <c r="A351" s="106"/>
      <c r="B351" s="61" t="s">
        <v>2119</v>
      </c>
      <c r="C351" s="149">
        <v>3.6284201340599222E-5</v>
      </c>
      <c r="D351" s="151"/>
    </row>
    <row r="352" spans="1:4" x14ac:dyDescent="0.25">
      <c r="A352" s="106" t="s">
        <v>2168</v>
      </c>
      <c r="B352" s="61" t="s">
        <v>21</v>
      </c>
      <c r="C352" s="149">
        <v>8.6857303888218022E-4</v>
      </c>
      <c r="D352" s="150" t="s">
        <v>628</v>
      </c>
    </row>
    <row r="353" spans="1:4" x14ac:dyDescent="0.25">
      <c r="A353" s="106"/>
      <c r="B353" s="61" t="s">
        <v>2111</v>
      </c>
      <c r="C353" s="149">
        <v>8.8277324657644812E-5</v>
      </c>
      <c r="D353" s="151"/>
    </row>
    <row r="354" spans="1:4" x14ac:dyDescent="0.25">
      <c r="A354" s="106"/>
      <c r="B354" s="61" t="s">
        <v>2112</v>
      </c>
      <c r="C354" s="149">
        <v>7.2852420700740301E-4</v>
      </c>
      <c r="D354" s="151"/>
    </row>
    <row r="355" spans="1:4" x14ac:dyDescent="0.25">
      <c r="A355" s="106"/>
      <c r="B355" s="61" t="s">
        <v>2113</v>
      </c>
      <c r="C355" s="149">
        <v>7.4485400939493848E-4</v>
      </c>
      <c r="D355" s="151"/>
    </row>
    <row r="356" spans="1:4" x14ac:dyDescent="0.25">
      <c r="A356" s="106"/>
      <c r="B356" s="61" t="s">
        <v>2114</v>
      </c>
      <c r="C356" s="149">
        <v>7.1952139430883221E-4</v>
      </c>
      <c r="D356" s="151"/>
    </row>
    <row r="357" spans="1:4" x14ac:dyDescent="0.25">
      <c r="A357" s="106"/>
      <c r="B357" s="61" t="s">
        <v>2115</v>
      </c>
      <c r="C357" s="149">
        <v>7.030677778901975E-4</v>
      </c>
      <c r="D357" s="151"/>
    </row>
    <row r="358" spans="1:4" x14ac:dyDescent="0.25">
      <c r="A358" s="106"/>
      <c r="B358" s="61" t="s">
        <v>2116</v>
      </c>
      <c r="C358" s="149">
        <v>7.1960451530650503E-4</v>
      </c>
      <c r="D358" s="151"/>
    </row>
    <row r="359" spans="1:4" x14ac:dyDescent="0.25">
      <c r="A359" s="106"/>
      <c r="B359" s="61" t="s">
        <v>2117</v>
      </c>
      <c r="C359" s="149">
        <v>8.6857303888218022E-4</v>
      </c>
      <c r="D359" s="151"/>
    </row>
    <row r="360" spans="1:4" x14ac:dyDescent="0.25">
      <c r="A360" s="106"/>
      <c r="B360" s="61" t="s">
        <v>2118</v>
      </c>
      <c r="C360" s="149">
        <v>8.6857303888218022E-4</v>
      </c>
      <c r="D360" s="151"/>
    </row>
    <row r="361" spans="1:4" x14ac:dyDescent="0.25">
      <c r="A361" s="106"/>
      <c r="B361" s="61" t="s">
        <v>2119</v>
      </c>
      <c r="C361" s="149">
        <v>8.6857303888218022E-4</v>
      </c>
      <c r="D361" s="151"/>
    </row>
    <row r="362" spans="1:4" x14ac:dyDescent="0.25">
      <c r="A362" s="106" t="s">
        <v>2169</v>
      </c>
      <c r="B362" s="61" t="s">
        <v>21</v>
      </c>
      <c r="C362" s="149">
        <v>3.0389799358533552E-5</v>
      </c>
      <c r="D362" s="150" t="s">
        <v>2314</v>
      </c>
    </row>
    <row r="363" spans="1:4" x14ac:dyDescent="0.25">
      <c r="A363" s="106"/>
      <c r="B363" s="61" t="s">
        <v>2111</v>
      </c>
      <c r="C363" s="149">
        <v>1.168896119764883E-6</v>
      </c>
      <c r="D363" s="151"/>
    </row>
    <row r="364" spans="1:4" x14ac:dyDescent="0.25">
      <c r="A364" s="106"/>
      <c r="B364" s="61" t="s">
        <v>2112</v>
      </c>
      <c r="C364" s="149">
        <v>2.5330697667102461E-5</v>
      </c>
      <c r="D364" s="151"/>
    </row>
    <row r="365" spans="1:4" x14ac:dyDescent="0.25">
      <c r="A365" s="106"/>
      <c r="B365" s="61" t="s">
        <v>2113</v>
      </c>
      <c r="C365" s="149">
        <v>2.891192215965164E-5</v>
      </c>
      <c r="D365" s="151"/>
    </row>
    <row r="366" spans="1:4" x14ac:dyDescent="0.25">
      <c r="A366" s="106"/>
      <c r="B366" s="61" t="s">
        <v>2114</v>
      </c>
      <c r="C366" s="149">
        <v>2.9477610144412508E-5</v>
      </c>
      <c r="D366" s="151"/>
    </row>
    <row r="367" spans="1:4" x14ac:dyDescent="0.25">
      <c r="A367" s="106"/>
      <c r="B367" s="61" t="s">
        <v>2115</v>
      </c>
      <c r="C367" s="149">
        <v>3.1128944421189369E-5</v>
      </c>
      <c r="D367" s="151"/>
    </row>
    <row r="368" spans="1:4" x14ac:dyDescent="0.25">
      <c r="A368" s="106"/>
      <c r="B368" s="61" t="s">
        <v>2116</v>
      </c>
      <c r="C368" s="149">
        <v>3.1683067435787499E-5</v>
      </c>
      <c r="D368" s="151"/>
    </row>
    <row r="369" spans="1:4" x14ac:dyDescent="0.25">
      <c r="A369" s="106"/>
      <c r="B369" s="61" t="s">
        <v>2117</v>
      </c>
      <c r="C369" s="149">
        <v>3.0389799358533552E-5</v>
      </c>
      <c r="D369" s="151"/>
    </row>
    <row r="370" spans="1:4" x14ac:dyDescent="0.25">
      <c r="A370" s="106"/>
      <c r="B370" s="61" t="s">
        <v>2118</v>
      </c>
      <c r="C370" s="149">
        <v>3.0389799358533552E-5</v>
      </c>
      <c r="D370" s="151"/>
    </row>
    <row r="371" spans="1:4" x14ac:dyDescent="0.25">
      <c r="A371" s="106"/>
      <c r="B371" s="61" t="s">
        <v>2119</v>
      </c>
      <c r="C371" s="149">
        <v>3.0389799358533552E-5</v>
      </c>
      <c r="D371" s="151"/>
    </row>
    <row r="372" spans="1:4" x14ac:dyDescent="0.25">
      <c r="A372" s="106" t="s">
        <v>2170</v>
      </c>
      <c r="B372" s="61" t="s">
        <v>21</v>
      </c>
      <c r="C372" s="149">
        <v>1.388038267712699E-9</v>
      </c>
      <c r="D372" s="150" t="s">
        <v>2314</v>
      </c>
    </row>
    <row r="373" spans="1:4" x14ac:dyDescent="0.25">
      <c r="A373" s="106"/>
      <c r="B373" s="61" t="s">
        <v>2111</v>
      </c>
      <c r="C373" s="149">
        <v>1.984201957609407E-10</v>
      </c>
      <c r="D373" s="151"/>
    </row>
    <row r="374" spans="1:4" x14ac:dyDescent="0.25">
      <c r="A374" s="106"/>
      <c r="B374" s="61" t="s">
        <v>2112</v>
      </c>
      <c r="C374" s="149">
        <v>1.2761496121675119E-9</v>
      </c>
      <c r="D374" s="151"/>
    </row>
    <row r="375" spans="1:4" x14ac:dyDescent="0.25">
      <c r="A375" s="106"/>
      <c r="B375" s="61" t="s">
        <v>2113</v>
      </c>
      <c r="C375" s="149">
        <v>9.7598653958094384E-10</v>
      </c>
      <c r="D375" s="151"/>
    </row>
    <row r="376" spans="1:4" x14ac:dyDescent="0.25">
      <c r="A376" s="106"/>
      <c r="B376" s="61" t="s">
        <v>2114</v>
      </c>
      <c r="C376" s="149">
        <v>1.0432080446561961E-9</v>
      </c>
      <c r="D376" s="151"/>
    </row>
    <row r="377" spans="1:4" x14ac:dyDescent="0.25">
      <c r="A377" s="106"/>
      <c r="B377" s="61" t="s">
        <v>2115</v>
      </c>
      <c r="C377" s="149">
        <v>1.148537442774388E-9</v>
      </c>
      <c r="D377" s="151"/>
    </row>
    <row r="378" spans="1:4" x14ac:dyDescent="0.25">
      <c r="A378" s="106"/>
      <c r="B378" s="61" t="s">
        <v>2116</v>
      </c>
      <c r="C378" s="149">
        <v>1.1785365092567179E-9</v>
      </c>
      <c r="D378" s="151"/>
    </row>
    <row r="379" spans="1:4" x14ac:dyDescent="0.25">
      <c r="A379" s="106"/>
      <c r="B379" s="61" t="s">
        <v>2117</v>
      </c>
      <c r="C379" s="149">
        <v>1.388038267712699E-9</v>
      </c>
      <c r="D379" s="151"/>
    </row>
    <row r="380" spans="1:4" x14ac:dyDescent="0.25">
      <c r="A380" s="106"/>
      <c r="B380" s="61" t="s">
        <v>2118</v>
      </c>
      <c r="C380" s="149">
        <v>1.388038267712699E-9</v>
      </c>
      <c r="D380" s="151"/>
    </row>
    <row r="381" spans="1:4" x14ac:dyDescent="0.25">
      <c r="A381" s="106"/>
      <c r="B381" s="61" t="s">
        <v>2119</v>
      </c>
      <c r="C381" s="149">
        <v>1.388038267712699E-9</v>
      </c>
      <c r="D381" s="151"/>
    </row>
    <row r="382" spans="1:4" x14ac:dyDescent="0.25">
      <c r="A382" s="106" t="s">
        <v>2171</v>
      </c>
      <c r="B382" s="61" t="s">
        <v>21</v>
      </c>
      <c r="C382" s="149">
        <v>5.0822594202487089E-5</v>
      </c>
      <c r="D382" s="150" t="s">
        <v>2314</v>
      </c>
    </row>
    <row r="383" spans="1:4" x14ac:dyDescent="0.25">
      <c r="A383" s="106"/>
      <c r="B383" s="61" t="s">
        <v>2111</v>
      </c>
      <c r="C383" s="149">
        <v>7.2655563511371627E-6</v>
      </c>
      <c r="D383" s="151"/>
    </row>
    <row r="384" spans="1:4" x14ac:dyDescent="0.25">
      <c r="A384" s="106"/>
      <c r="B384" s="61" t="s">
        <v>2112</v>
      </c>
      <c r="C384" s="149">
        <v>4.672800593243971E-5</v>
      </c>
      <c r="D384" s="151"/>
    </row>
    <row r="385" spans="1:4" x14ac:dyDescent="0.25">
      <c r="A385" s="106"/>
      <c r="B385" s="61" t="s">
        <v>2113</v>
      </c>
      <c r="C385" s="149">
        <v>3.5734836580366092E-5</v>
      </c>
      <c r="D385" s="151"/>
    </row>
    <row r="386" spans="1:4" x14ac:dyDescent="0.25">
      <c r="A386" s="106"/>
      <c r="B386" s="61" t="s">
        <v>2114</v>
      </c>
      <c r="C386" s="149">
        <v>3.819620608609901E-5</v>
      </c>
      <c r="D386" s="151"/>
    </row>
    <row r="387" spans="1:4" x14ac:dyDescent="0.25">
      <c r="A387" s="106"/>
      <c r="B387" s="61" t="s">
        <v>2115</v>
      </c>
      <c r="C387" s="149">
        <v>4.2052744820112362E-5</v>
      </c>
      <c r="D387" s="151"/>
    </row>
    <row r="388" spans="1:4" x14ac:dyDescent="0.25">
      <c r="A388" s="106"/>
      <c r="B388" s="61" t="s">
        <v>2116</v>
      </c>
      <c r="C388" s="149">
        <v>4.3151336460403593E-5</v>
      </c>
      <c r="D388" s="151"/>
    </row>
    <row r="389" spans="1:4" x14ac:dyDescent="0.25">
      <c r="A389" s="106"/>
      <c r="B389" s="61" t="s">
        <v>2117</v>
      </c>
      <c r="C389" s="149">
        <v>5.0822594202487089E-5</v>
      </c>
      <c r="D389" s="151"/>
    </row>
    <row r="390" spans="1:4" x14ac:dyDescent="0.25">
      <c r="A390" s="106"/>
      <c r="B390" s="61" t="s">
        <v>2118</v>
      </c>
      <c r="C390" s="149">
        <v>5.0822594202487089E-5</v>
      </c>
      <c r="D390" s="151"/>
    </row>
    <row r="391" spans="1:4" x14ac:dyDescent="0.25">
      <c r="A391" s="106"/>
      <c r="B391" s="61" t="s">
        <v>2119</v>
      </c>
      <c r="C391" s="149">
        <v>5.0822594202487089E-5</v>
      </c>
      <c r="D391" s="151"/>
    </row>
    <row r="392" spans="1:4" x14ac:dyDescent="0.25">
      <c r="A392" s="106" t="s">
        <v>2172</v>
      </c>
      <c r="B392" s="61" t="s">
        <v>21</v>
      </c>
      <c r="C392" s="149">
        <v>1.024852703477779E-4</v>
      </c>
      <c r="D392" s="150" t="s">
        <v>2314</v>
      </c>
    </row>
    <row r="393" spans="1:4" x14ac:dyDescent="0.25">
      <c r="A393" s="106"/>
      <c r="B393" s="61" t="s">
        <v>2111</v>
      </c>
      <c r="C393" s="149">
        <v>3.4800264069670013E-5</v>
      </c>
      <c r="D393" s="151"/>
    </row>
    <row r="394" spans="1:4" x14ac:dyDescent="0.25">
      <c r="A394" s="106"/>
      <c r="B394" s="61" t="s">
        <v>2112</v>
      </c>
      <c r="C394" s="149">
        <v>1.0253147378923249E-4</v>
      </c>
      <c r="D394" s="151"/>
    </row>
    <row r="395" spans="1:4" x14ac:dyDescent="0.25">
      <c r="A395" s="106"/>
      <c r="B395" s="61" t="s">
        <v>2113</v>
      </c>
      <c r="C395" s="149">
        <v>1.024789771840445E-4</v>
      </c>
      <c r="D395" s="151"/>
    </row>
    <row r="396" spans="1:4" x14ac:dyDescent="0.25">
      <c r="A396" s="106"/>
      <c r="B396" s="61" t="s">
        <v>2114</v>
      </c>
      <c r="C396" s="149">
        <v>1.02478264507401E-4</v>
      </c>
      <c r="D396" s="151"/>
    </row>
    <row r="397" spans="1:4" x14ac:dyDescent="0.25">
      <c r="A397" s="106"/>
      <c r="B397" s="61" t="s">
        <v>2115</v>
      </c>
      <c r="C397" s="149">
        <v>1.024970113236448E-4</v>
      </c>
      <c r="D397" s="151"/>
    </row>
    <row r="398" spans="1:4" x14ac:dyDescent="0.25">
      <c r="A398" s="106"/>
      <c r="B398" s="61" t="s">
        <v>2116</v>
      </c>
      <c r="C398" s="149">
        <v>1.02508048735783E-4</v>
      </c>
      <c r="D398" s="151"/>
    </row>
    <row r="399" spans="1:4" x14ac:dyDescent="0.25">
      <c r="A399" s="106"/>
      <c r="B399" s="61" t="s">
        <v>2117</v>
      </c>
      <c r="C399" s="149">
        <v>1.024852703477779E-4</v>
      </c>
      <c r="D399" s="151"/>
    </row>
    <row r="400" spans="1:4" x14ac:dyDescent="0.25">
      <c r="A400" s="106"/>
      <c r="B400" s="61" t="s">
        <v>2118</v>
      </c>
      <c r="C400" s="149">
        <v>9.5629990637148893E-5</v>
      </c>
      <c r="D400" s="151"/>
    </row>
    <row r="401" spans="1:4" x14ac:dyDescent="0.25">
      <c r="A401" s="106"/>
      <c r="B401" s="61" t="s">
        <v>2119</v>
      </c>
      <c r="C401" s="149">
        <v>1.024852673696244E-4</v>
      </c>
      <c r="D401" s="151"/>
    </row>
    <row r="402" spans="1:4" x14ac:dyDescent="0.25">
      <c r="A402" s="106" t="s">
        <v>2173</v>
      </c>
      <c r="B402" s="61" t="s">
        <v>21</v>
      </c>
      <c r="C402" s="149">
        <v>1.996619470619688E-5</v>
      </c>
      <c r="D402" s="150" t="s">
        <v>2314</v>
      </c>
    </row>
    <row r="403" spans="1:4" x14ac:dyDescent="0.25">
      <c r="A403" s="106"/>
      <c r="B403" s="61" t="s">
        <v>2111</v>
      </c>
      <c r="C403" s="149">
        <v>6.6809746190597019E-6</v>
      </c>
      <c r="D403" s="151"/>
    </row>
    <row r="404" spans="1:4" x14ac:dyDescent="0.25">
      <c r="A404" s="106"/>
      <c r="B404" s="61" t="s">
        <v>2112</v>
      </c>
      <c r="C404" s="149">
        <v>1.997011031796752E-5</v>
      </c>
      <c r="D404" s="151"/>
    </row>
    <row r="405" spans="1:4" x14ac:dyDescent="0.25">
      <c r="A405" s="106"/>
      <c r="B405" s="61" t="s">
        <v>2113</v>
      </c>
      <c r="C405" s="149">
        <v>1.9963736720731009E-5</v>
      </c>
      <c r="D405" s="151"/>
    </row>
    <row r="406" spans="1:4" x14ac:dyDescent="0.25">
      <c r="A406" s="106"/>
      <c r="B406" s="61" t="s">
        <v>2114</v>
      </c>
      <c r="C406" s="149">
        <v>1.9963588997095459E-5</v>
      </c>
      <c r="D406" s="151"/>
    </row>
    <row r="407" spans="1:4" x14ac:dyDescent="0.25">
      <c r="A407" s="106"/>
      <c r="B407" s="61" t="s">
        <v>2115</v>
      </c>
      <c r="C407" s="149">
        <v>1.9968125353252591E-5</v>
      </c>
      <c r="D407" s="151"/>
    </row>
    <row r="408" spans="1:4" x14ac:dyDescent="0.25">
      <c r="A408" s="106"/>
      <c r="B408" s="61" t="s">
        <v>2116</v>
      </c>
      <c r="C408" s="149">
        <v>1.9971318721357509E-5</v>
      </c>
      <c r="D408" s="151"/>
    </row>
    <row r="409" spans="1:4" x14ac:dyDescent="0.25">
      <c r="A409" s="106"/>
      <c r="B409" s="61" t="s">
        <v>2117</v>
      </c>
      <c r="C409" s="149">
        <v>1.996619470619688E-5</v>
      </c>
      <c r="D409" s="151"/>
    </row>
    <row r="410" spans="1:4" x14ac:dyDescent="0.25">
      <c r="A410" s="106"/>
      <c r="B410" s="61" t="s">
        <v>2118</v>
      </c>
      <c r="C410" s="149">
        <v>1.8491411002558359E-5</v>
      </c>
      <c r="D410" s="151"/>
    </row>
    <row r="411" spans="1:4" x14ac:dyDescent="0.25">
      <c r="A411" s="106"/>
      <c r="B411" s="61" t="s">
        <v>2119</v>
      </c>
      <c r="C411" s="149">
        <v>1.9966087755434099E-5</v>
      </c>
      <c r="D411" s="151"/>
    </row>
    <row r="412" spans="1:4" x14ac:dyDescent="0.25">
      <c r="A412" s="106" t="s">
        <v>2174</v>
      </c>
      <c r="B412" s="61" t="s">
        <v>21</v>
      </c>
      <c r="C412" s="149">
        <v>1.7350493584623269E-6</v>
      </c>
      <c r="D412" s="150" t="s">
        <v>2314</v>
      </c>
    </row>
    <row r="413" spans="1:4" x14ac:dyDescent="0.25">
      <c r="A413" s="106"/>
      <c r="B413" s="61" t="s">
        <v>2111</v>
      </c>
      <c r="C413" s="149">
        <v>1.2615644947543371E-7</v>
      </c>
      <c r="D413" s="151"/>
    </row>
    <row r="414" spans="1:4" x14ac:dyDescent="0.25">
      <c r="A414" s="106"/>
      <c r="B414" s="61" t="s">
        <v>2112</v>
      </c>
      <c r="C414" s="149">
        <v>1.3412869318830279E-6</v>
      </c>
      <c r="D414" s="151"/>
    </row>
    <row r="415" spans="1:4" x14ac:dyDescent="0.25">
      <c r="A415" s="106"/>
      <c r="B415" s="61" t="s">
        <v>2113</v>
      </c>
      <c r="C415" s="149">
        <v>1.6697668620853231E-6</v>
      </c>
      <c r="D415" s="151"/>
    </row>
    <row r="416" spans="1:4" x14ac:dyDescent="0.25">
      <c r="A416" s="106"/>
      <c r="B416" s="61" t="s">
        <v>2114</v>
      </c>
      <c r="C416" s="149">
        <v>1.646486147184609E-6</v>
      </c>
      <c r="D416" s="151"/>
    </row>
    <row r="417" spans="1:4" x14ac:dyDescent="0.25">
      <c r="A417" s="106"/>
      <c r="B417" s="61" t="s">
        <v>2115</v>
      </c>
      <c r="C417" s="149">
        <v>1.762322957219902E-6</v>
      </c>
      <c r="D417" s="151"/>
    </row>
    <row r="418" spans="1:4" x14ac:dyDescent="0.25">
      <c r="A418" s="106"/>
      <c r="B418" s="61" t="s">
        <v>2116</v>
      </c>
      <c r="C418" s="149">
        <v>1.849131676438925E-6</v>
      </c>
      <c r="D418" s="151"/>
    </row>
    <row r="419" spans="1:4" x14ac:dyDescent="0.25">
      <c r="A419" s="106"/>
      <c r="B419" s="61" t="s">
        <v>2117</v>
      </c>
      <c r="C419" s="149">
        <v>1.7350493584623269E-6</v>
      </c>
      <c r="D419" s="151"/>
    </row>
    <row r="420" spans="1:4" x14ac:dyDescent="0.25">
      <c r="A420" s="106"/>
      <c r="B420" s="61" t="s">
        <v>2118</v>
      </c>
      <c r="C420" s="149">
        <v>1.7350493584623269E-6</v>
      </c>
      <c r="D420" s="151"/>
    </row>
    <row r="421" spans="1:4" x14ac:dyDescent="0.25">
      <c r="A421" s="106"/>
      <c r="B421" s="61" t="s">
        <v>2119</v>
      </c>
      <c r="C421" s="149">
        <v>1.670741937075245E-6</v>
      </c>
      <c r="D421" s="151"/>
    </row>
    <row r="422" spans="1:4" x14ac:dyDescent="0.25">
      <c r="A422" s="106" t="s">
        <v>2175</v>
      </c>
      <c r="B422" s="61" t="s">
        <v>21</v>
      </c>
      <c r="C422" s="149">
        <v>1.4388150793200749E-4</v>
      </c>
      <c r="D422" s="150" t="s">
        <v>2314</v>
      </c>
    </row>
    <row r="423" spans="1:4" x14ac:dyDescent="0.25">
      <c r="A423" s="106"/>
      <c r="B423" s="61" t="s">
        <v>2111</v>
      </c>
      <c r="C423" s="149">
        <v>5.3764963863526322E-5</v>
      </c>
      <c r="D423" s="151"/>
    </row>
    <row r="424" spans="1:4" x14ac:dyDescent="0.25">
      <c r="A424" s="106"/>
      <c r="B424" s="61" t="s">
        <v>2112</v>
      </c>
      <c r="C424" s="149">
        <v>1.4383878346423579E-4</v>
      </c>
      <c r="D424" s="151"/>
    </row>
    <row r="425" spans="1:4" x14ac:dyDescent="0.25">
      <c r="A425" s="106"/>
      <c r="B425" s="61" t="s">
        <v>2113</v>
      </c>
      <c r="C425" s="149">
        <v>1.4335027783530361E-4</v>
      </c>
      <c r="D425" s="151"/>
    </row>
    <row r="426" spans="1:4" x14ac:dyDescent="0.25">
      <c r="A426" s="106"/>
      <c r="B426" s="61" t="s">
        <v>2114</v>
      </c>
      <c r="C426" s="149">
        <v>1.435957131977544E-4</v>
      </c>
      <c r="D426" s="151"/>
    </row>
    <row r="427" spans="1:4" x14ac:dyDescent="0.25">
      <c r="A427" s="106"/>
      <c r="B427" s="61" t="s">
        <v>2115</v>
      </c>
      <c r="C427" s="149">
        <v>1.4395666723755559E-4</v>
      </c>
      <c r="D427" s="151"/>
    </row>
    <row r="428" spans="1:4" x14ac:dyDescent="0.25">
      <c r="A428" s="106"/>
      <c r="B428" s="61" t="s">
        <v>2116</v>
      </c>
      <c r="C428" s="149">
        <v>1.4405186072841231E-4</v>
      </c>
      <c r="D428" s="151"/>
    </row>
    <row r="429" spans="1:4" x14ac:dyDescent="0.25">
      <c r="A429" s="106"/>
      <c r="B429" s="61" t="s">
        <v>2117</v>
      </c>
      <c r="C429" s="149">
        <v>1.4388150793200749E-4</v>
      </c>
      <c r="D429" s="151"/>
    </row>
    <row r="430" spans="1:4" x14ac:dyDescent="0.25">
      <c r="A430" s="106"/>
      <c r="B430" s="61" t="s">
        <v>2118</v>
      </c>
      <c r="C430" s="149">
        <v>1.4388150793200749E-4</v>
      </c>
      <c r="D430" s="151"/>
    </row>
    <row r="431" spans="1:4" x14ac:dyDescent="0.25">
      <c r="A431" s="106"/>
      <c r="B431" s="61" t="s">
        <v>2119</v>
      </c>
      <c r="C431" s="149">
        <v>1.4388150793200749E-4</v>
      </c>
      <c r="D431" s="151"/>
    </row>
    <row r="432" spans="1:4" x14ac:dyDescent="0.25">
      <c r="A432" s="106" t="s">
        <v>2176</v>
      </c>
      <c r="B432" s="61" t="s">
        <v>21</v>
      </c>
      <c r="C432" s="149">
        <v>3.4660795560198978E-9</v>
      </c>
      <c r="D432" s="150" t="s">
        <v>2314</v>
      </c>
    </row>
    <row r="433" spans="1:4" x14ac:dyDescent="0.25">
      <c r="A433" s="106"/>
      <c r="B433" s="61" t="s">
        <v>2111</v>
      </c>
      <c r="C433" s="149">
        <v>1.0982163880170101E-9</v>
      </c>
      <c r="D433" s="151"/>
    </row>
    <row r="434" spans="1:4" x14ac:dyDescent="0.25">
      <c r="A434" s="106"/>
      <c r="B434" s="61" t="s">
        <v>2112</v>
      </c>
      <c r="C434" s="149">
        <v>3.458992273727473E-9</v>
      </c>
      <c r="D434" s="151"/>
    </row>
    <row r="435" spans="1:4" x14ac:dyDescent="0.25">
      <c r="A435" s="106"/>
      <c r="B435" s="61" t="s">
        <v>2113</v>
      </c>
      <c r="C435" s="149">
        <v>3.3356237623234311E-9</v>
      </c>
      <c r="D435" s="151"/>
    </row>
    <row r="436" spans="1:4" x14ac:dyDescent="0.25">
      <c r="A436" s="106"/>
      <c r="B436" s="61" t="s">
        <v>2114</v>
      </c>
      <c r="C436" s="149">
        <v>3.373904496999451E-9</v>
      </c>
      <c r="D436" s="151"/>
    </row>
    <row r="437" spans="1:4" x14ac:dyDescent="0.25">
      <c r="A437" s="106"/>
      <c r="B437" s="61" t="s">
        <v>2115</v>
      </c>
      <c r="C437" s="149">
        <v>4.1191708761343407E-9</v>
      </c>
      <c r="D437" s="151"/>
    </row>
    <row r="438" spans="1:4" x14ac:dyDescent="0.25">
      <c r="A438" s="106"/>
      <c r="B438" s="61" t="s">
        <v>2116</v>
      </c>
      <c r="C438" s="149">
        <v>3.4663834245545918E-9</v>
      </c>
      <c r="D438" s="151"/>
    </row>
    <row r="439" spans="1:4" x14ac:dyDescent="0.25">
      <c r="A439" s="106"/>
      <c r="B439" s="61" t="s">
        <v>2117</v>
      </c>
      <c r="C439" s="149">
        <v>3.4660795560198978E-9</v>
      </c>
      <c r="D439" s="151"/>
    </row>
    <row r="440" spans="1:4" x14ac:dyDescent="0.25">
      <c r="A440" s="106"/>
      <c r="B440" s="61" t="s">
        <v>2118</v>
      </c>
      <c r="C440" s="149">
        <v>3.4660795560198978E-9</v>
      </c>
      <c r="D440" s="151"/>
    </row>
    <row r="441" spans="1:4" x14ac:dyDescent="0.25">
      <c r="A441" s="106"/>
      <c r="B441" s="61" t="s">
        <v>2119</v>
      </c>
      <c r="C441" s="149">
        <v>3.4660795560198978E-9</v>
      </c>
      <c r="D441" s="151"/>
    </row>
    <row r="442" spans="1:4" x14ac:dyDescent="0.25">
      <c r="A442" s="106" t="s">
        <v>2177</v>
      </c>
      <c r="B442" s="61" t="s">
        <v>21</v>
      </c>
      <c r="C442" s="149">
        <v>1.063266489335855E-5</v>
      </c>
      <c r="D442" s="150" t="s">
        <v>2314</v>
      </c>
    </row>
    <row r="443" spans="1:4" x14ac:dyDescent="0.25">
      <c r="A443" s="106"/>
      <c r="B443" s="61" t="s">
        <v>2111</v>
      </c>
      <c r="C443" s="149">
        <v>3.0416629390588929E-6</v>
      </c>
      <c r="D443" s="151"/>
    </row>
    <row r="444" spans="1:4" x14ac:dyDescent="0.25">
      <c r="A444" s="106"/>
      <c r="B444" s="61" t="s">
        <v>2112</v>
      </c>
      <c r="C444" s="149">
        <v>1.057575886463905E-5</v>
      </c>
      <c r="D444" s="151"/>
    </row>
    <row r="445" spans="1:4" x14ac:dyDescent="0.25">
      <c r="A445" s="106"/>
      <c r="B445" s="61" t="s">
        <v>2113</v>
      </c>
      <c r="C445" s="149">
        <v>1.1048957709678209E-5</v>
      </c>
      <c r="D445" s="151"/>
    </row>
    <row r="446" spans="1:4" x14ac:dyDescent="0.25">
      <c r="A446" s="106"/>
      <c r="B446" s="61" t="s">
        <v>2114</v>
      </c>
      <c r="C446" s="149">
        <v>1.0824780147920141E-5</v>
      </c>
      <c r="D446" s="151"/>
    </row>
    <row r="447" spans="1:4" x14ac:dyDescent="0.25">
      <c r="A447" s="106"/>
      <c r="B447" s="61" t="s">
        <v>2115</v>
      </c>
      <c r="C447" s="149">
        <v>1.3526234446320549E-5</v>
      </c>
      <c r="D447" s="151"/>
    </row>
    <row r="448" spans="1:4" x14ac:dyDescent="0.25">
      <c r="A448" s="106"/>
      <c r="B448" s="61" t="s">
        <v>2116</v>
      </c>
      <c r="C448" s="149">
        <v>2.240208447206582E-5</v>
      </c>
      <c r="D448" s="151"/>
    </row>
    <row r="449" spans="1:4" x14ac:dyDescent="0.25">
      <c r="A449" s="106"/>
      <c r="B449" s="61" t="s">
        <v>2117</v>
      </c>
      <c r="C449" s="149">
        <v>1.063266489335855E-5</v>
      </c>
      <c r="D449" s="151"/>
    </row>
    <row r="450" spans="1:4" x14ac:dyDescent="0.25">
      <c r="A450" s="106"/>
      <c r="B450" s="61" t="s">
        <v>2118</v>
      </c>
      <c r="C450" s="149">
        <v>1.063266489335855E-5</v>
      </c>
      <c r="D450" s="151"/>
    </row>
    <row r="451" spans="1:4" x14ac:dyDescent="0.25">
      <c r="A451" s="106"/>
      <c r="B451" s="61" t="s">
        <v>2119</v>
      </c>
      <c r="C451" s="149">
        <v>1.063266489335855E-5</v>
      </c>
      <c r="D451" s="151"/>
    </row>
    <row r="452" spans="1:4" x14ac:dyDescent="0.25">
      <c r="A452" s="106" t="s">
        <v>2178</v>
      </c>
      <c r="B452" s="61" t="s">
        <v>21</v>
      </c>
      <c r="C452" s="149">
        <v>2.9306980072086249E-5</v>
      </c>
      <c r="D452" s="150" t="s">
        <v>2314</v>
      </c>
    </row>
    <row r="453" spans="1:4" x14ac:dyDescent="0.25">
      <c r="A453" s="106"/>
      <c r="B453" s="61" t="s">
        <v>2111</v>
      </c>
      <c r="C453" s="149">
        <v>5.5541067598098155E-7</v>
      </c>
      <c r="D453" s="151"/>
    </row>
    <row r="454" spans="1:4" x14ac:dyDescent="0.25">
      <c r="A454" s="106"/>
      <c r="B454" s="61" t="s">
        <v>2112</v>
      </c>
      <c r="C454" s="149">
        <v>2.0510530851140571E-5</v>
      </c>
      <c r="D454" s="151"/>
    </row>
    <row r="455" spans="1:4" x14ac:dyDescent="0.25">
      <c r="A455" s="106"/>
      <c r="B455" s="61" t="s">
        <v>2113</v>
      </c>
      <c r="C455" s="149">
        <v>2.834131785998593E-5</v>
      </c>
      <c r="D455" s="151"/>
    </row>
    <row r="456" spans="1:4" x14ac:dyDescent="0.25">
      <c r="A456" s="106"/>
      <c r="B456" s="61" t="s">
        <v>2114</v>
      </c>
      <c r="C456" s="149">
        <v>2.8596535504398331E-5</v>
      </c>
      <c r="D456" s="151"/>
    </row>
    <row r="457" spans="1:4" x14ac:dyDescent="0.25">
      <c r="A457" s="106"/>
      <c r="B457" s="61" t="s">
        <v>2115</v>
      </c>
      <c r="C457" s="149">
        <v>2.8991322261731309E-5</v>
      </c>
      <c r="D457" s="151"/>
    </row>
    <row r="458" spans="1:4" x14ac:dyDescent="0.25">
      <c r="A458" s="106"/>
      <c r="B458" s="61" t="s">
        <v>2116</v>
      </c>
      <c r="C458" s="149">
        <v>3.0854849360454283E-5</v>
      </c>
      <c r="D458" s="151"/>
    </row>
    <row r="459" spans="1:4" x14ac:dyDescent="0.25">
      <c r="A459" s="106"/>
      <c r="B459" s="61" t="s">
        <v>2117</v>
      </c>
      <c r="C459" s="149">
        <v>2.9306980072086249E-5</v>
      </c>
      <c r="D459" s="151"/>
    </row>
    <row r="460" spans="1:4" x14ac:dyDescent="0.25">
      <c r="A460" s="106"/>
      <c r="B460" s="61" t="s">
        <v>2118</v>
      </c>
      <c r="C460" s="149">
        <v>2.9306980072086249E-5</v>
      </c>
      <c r="D460" s="151"/>
    </row>
    <row r="461" spans="1:4" x14ac:dyDescent="0.25">
      <c r="A461" s="106"/>
      <c r="B461" s="61" t="s">
        <v>2119</v>
      </c>
      <c r="C461" s="149">
        <v>2.9306980072086249E-5</v>
      </c>
      <c r="D461" s="151"/>
    </row>
    <row r="462" spans="1:4" x14ac:dyDescent="0.25">
      <c r="A462" s="106" t="s">
        <v>2179</v>
      </c>
      <c r="B462" s="61" t="s">
        <v>21</v>
      </c>
      <c r="C462" s="149">
        <v>5.9690211701498714E-11</v>
      </c>
      <c r="D462" s="150" t="s">
        <v>2314</v>
      </c>
    </row>
    <row r="463" spans="1:4" x14ac:dyDescent="0.25">
      <c r="A463" s="106"/>
      <c r="B463" s="61" t="s">
        <v>2111</v>
      </c>
      <c r="C463" s="149">
        <v>1.85063829280942E-12</v>
      </c>
      <c r="D463" s="151"/>
    </row>
    <row r="464" spans="1:4" x14ac:dyDescent="0.25">
      <c r="A464" s="106"/>
      <c r="B464" s="61" t="s">
        <v>2112</v>
      </c>
      <c r="C464" s="149">
        <v>6.5025081381584147E-11</v>
      </c>
      <c r="D464" s="151"/>
    </row>
    <row r="465" spans="1:4" x14ac:dyDescent="0.25">
      <c r="A465" s="106"/>
      <c r="B465" s="61" t="s">
        <v>2113</v>
      </c>
      <c r="C465" s="149">
        <v>5.7698493940343503E-11</v>
      </c>
      <c r="D465" s="151"/>
    </row>
    <row r="466" spans="1:4" x14ac:dyDescent="0.25">
      <c r="A466" s="106"/>
      <c r="B466" s="61" t="s">
        <v>2114</v>
      </c>
      <c r="C466" s="149">
        <v>5.8286794983168068E-11</v>
      </c>
      <c r="D466" s="151"/>
    </row>
    <row r="467" spans="1:4" x14ac:dyDescent="0.25">
      <c r="A467" s="106"/>
      <c r="B467" s="61" t="s">
        <v>2115</v>
      </c>
      <c r="C467" s="149">
        <v>1.046898833896066E-10</v>
      </c>
      <c r="D467" s="151"/>
    </row>
    <row r="468" spans="1:4" x14ac:dyDescent="0.25">
      <c r="A468" s="106"/>
      <c r="B468" s="61" t="s">
        <v>2116</v>
      </c>
      <c r="C468" s="149">
        <v>6.8839852085895091E-11</v>
      </c>
      <c r="D468" s="151"/>
    </row>
    <row r="469" spans="1:4" x14ac:dyDescent="0.25">
      <c r="A469" s="106"/>
      <c r="B469" s="61" t="s">
        <v>2117</v>
      </c>
      <c r="C469" s="149">
        <v>5.9690211701498714E-11</v>
      </c>
      <c r="D469" s="151"/>
    </row>
    <row r="470" spans="1:4" x14ac:dyDescent="0.25">
      <c r="A470" s="106"/>
      <c r="B470" s="61" t="s">
        <v>2118</v>
      </c>
      <c r="C470" s="149">
        <v>5.9690211701498714E-11</v>
      </c>
      <c r="D470" s="151"/>
    </row>
    <row r="471" spans="1:4" x14ac:dyDescent="0.25">
      <c r="A471" s="106"/>
      <c r="B471" s="61" t="s">
        <v>2119</v>
      </c>
      <c r="C471" s="149">
        <v>5.9690211701498714E-11</v>
      </c>
      <c r="D471" s="151"/>
    </row>
    <row r="472" spans="1:4" x14ac:dyDescent="0.25">
      <c r="A472" s="106" t="s">
        <v>2180</v>
      </c>
      <c r="B472" s="61" t="s">
        <v>21</v>
      </c>
      <c r="C472" s="149">
        <v>1.3341355994071541E-6</v>
      </c>
      <c r="D472" s="150" t="s">
        <v>2314</v>
      </c>
    </row>
    <row r="473" spans="1:4" x14ac:dyDescent="0.25">
      <c r="A473" s="106"/>
      <c r="B473" s="61" t="s">
        <v>2111</v>
      </c>
      <c r="C473" s="149">
        <v>4.136360648895356E-8</v>
      </c>
      <c r="D473" s="151"/>
    </row>
    <row r="474" spans="1:4" x14ac:dyDescent="0.25">
      <c r="A474" s="106"/>
      <c r="B474" s="61" t="s">
        <v>2112</v>
      </c>
      <c r="C474" s="149">
        <v>1.453375242817918E-6</v>
      </c>
      <c r="D474" s="151"/>
    </row>
    <row r="475" spans="1:4" x14ac:dyDescent="0.25">
      <c r="A475" s="106"/>
      <c r="B475" s="61" t="s">
        <v>2113</v>
      </c>
      <c r="C475" s="149">
        <v>1.2896187264830431E-6</v>
      </c>
      <c r="D475" s="151"/>
    </row>
    <row r="476" spans="1:4" x14ac:dyDescent="0.25">
      <c r="A476" s="106"/>
      <c r="B476" s="61" t="s">
        <v>2114</v>
      </c>
      <c r="C476" s="149">
        <v>1.3027678399143309E-6</v>
      </c>
      <c r="D476" s="151"/>
    </row>
    <row r="477" spans="1:4" x14ac:dyDescent="0.25">
      <c r="A477" s="106"/>
      <c r="B477" s="61" t="s">
        <v>2115</v>
      </c>
      <c r="C477" s="149">
        <v>2.3399230183053771E-6</v>
      </c>
      <c r="D477" s="151"/>
    </row>
    <row r="478" spans="1:4" x14ac:dyDescent="0.25">
      <c r="A478" s="106"/>
      <c r="B478" s="61" t="s">
        <v>2116</v>
      </c>
      <c r="C478" s="149">
        <v>1.538639162229832E-6</v>
      </c>
      <c r="D478" s="151"/>
    </row>
    <row r="479" spans="1:4" x14ac:dyDescent="0.25">
      <c r="A479" s="106"/>
      <c r="B479" s="61" t="s">
        <v>2117</v>
      </c>
      <c r="C479" s="149">
        <v>1.3341355994071541E-6</v>
      </c>
      <c r="D479" s="151"/>
    </row>
    <row r="480" spans="1:4" x14ac:dyDescent="0.25">
      <c r="A480" s="106"/>
      <c r="B480" s="61" t="s">
        <v>2118</v>
      </c>
      <c r="C480" s="149">
        <v>1.3341355994071541E-6</v>
      </c>
      <c r="D480" s="151"/>
    </row>
    <row r="481" spans="1:4" x14ac:dyDescent="0.25">
      <c r="A481" s="106"/>
      <c r="B481" s="61" t="s">
        <v>2119</v>
      </c>
      <c r="C481" s="149">
        <v>1.3341355994071541E-6</v>
      </c>
      <c r="D481" s="151"/>
    </row>
    <row r="482" spans="1:4" x14ac:dyDescent="0.25">
      <c r="A482" s="106" t="s">
        <v>2181</v>
      </c>
      <c r="B482" s="61" t="s">
        <v>21</v>
      </c>
      <c r="C482" s="149">
        <v>3.9055910659788971E-4</v>
      </c>
      <c r="D482" s="150" t="s">
        <v>2314</v>
      </c>
    </row>
    <row r="483" spans="1:4" x14ac:dyDescent="0.25">
      <c r="A483" s="106"/>
      <c r="B483" s="61" t="s">
        <v>2111</v>
      </c>
      <c r="C483" s="149">
        <v>1.07446546370959E-4</v>
      </c>
      <c r="D483" s="151"/>
    </row>
    <row r="484" spans="1:4" x14ac:dyDescent="0.25">
      <c r="A484" s="106"/>
      <c r="B484" s="61" t="s">
        <v>2112</v>
      </c>
      <c r="C484" s="149">
        <v>3.7228481973453802E-4</v>
      </c>
      <c r="D484" s="151"/>
    </row>
    <row r="485" spans="1:4" x14ac:dyDescent="0.25">
      <c r="A485" s="106"/>
      <c r="B485" s="61" t="s">
        <v>2113</v>
      </c>
      <c r="C485" s="149">
        <v>3.7279377782718478E-4</v>
      </c>
      <c r="D485" s="151"/>
    </row>
    <row r="486" spans="1:4" x14ac:dyDescent="0.25">
      <c r="A486" s="106"/>
      <c r="B486" s="61" t="s">
        <v>2114</v>
      </c>
      <c r="C486" s="149">
        <v>3.7608642476053E-4</v>
      </c>
      <c r="D486" s="151"/>
    </row>
    <row r="487" spans="1:4" x14ac:dyDescent="0.25">
      <c r="A487" s="106"/>
      <c r="B487" s="61" t="s">
        <v>2115</v>
      </c>
      <c r="C487" s="149">
        <v>3.8622866490194098E-4</v>
      </c>
      <c r="D487" s="151"/>
    </row>
    <row r="488" spans="1:4" x14ac:dyDescent="0.25">
      <c r="A488" s="106"/>
      <c r="B488" s="61" t="s">
        <v>2116</v>
      </c>
      <c r="C488" s="149">
        <v>3.980150471209212E-4</v>
      </c>
      <c r="D488" s="151"/>
    </row>
    <row r="489" spans="1:4" x14ac:dyDescent="0.25">
      <c r="A489" s="106"/>
      <c r="B489" s="61" t="s">
        <v>2117</v>
      </c>
      <c r="C489" s="149">
        <v>3.9055910659788971E-4</v>
      </c>
      <c r="D489" s="151"/>
    </row>
    <row r="490" spans="1:4" x14ac:dyDescent="0.25">
      <c r="A490" s="106"/>
      <c r="B490" s="61" t="s">
        <v>2118</v>
      </c>
      <c r="C490" s="149">
        <v>3.8222904351371888E-4</v>
      </c>
      <c r="D490" s="151"/>
    </row>
    <row r="491" spans="1:4" x14ac:dyDescent="0.25">
      <c r="A491" s="106"/>
      <c r="B491" s="61" t="s">
        <v>2119</v>
      </c>
      <c r="C491" s="149">
        <v>3.9049468924711632E-4</v>
      </c>
      <c r="D491" s="151"/>
    </row>
  </sheetData>
  <mergeCells count="98">
    <mergeCell ref="D452:D461"/>
    <mergeCell ref="D462:D471"/>
    <mergeCell ref="D472:D481"/>
    <mergeCell ref="D482:D491"/>
    <mergeCell ref="D402:D411"/>
    <mergeCell ref="D412:D421"/>
    <mergeCell ref="D422:D431"/>
    <mergeCell ref="D432:D441"/>
    <mergeCell ref="D442:D451"/>
    <mergeCell ref="D352:D361"/>
    <mergeCell ref="D362:D371"/>
    <mergeCell ref="D372:D381"/>
    <mergeCell ref="D382:D391"/>
    <mergeCell ref="D392:D401"/>
    <mergeCell ref="D302:D311"/>
    <mergeCell ref="D312:D321"/>
    <mergeCell ref="D322:D331"/>
    <mergeCell ref="D332:D341"/>
    <mergeCell ref="D342:D351"/>
    <mergeCell ref="D252:D261"/>
    <mergeCell ref="D262:D271"/>
    <mergeCell ref="D272:D281"/>
    <mergeCell ref="D282:D291"/>
    <mergeCell ref="D292:D301"/>
    <mergeCell ref="D202:D211"/>
    <mergeCell ref="D212:D221"/>
    <mergeCell ref="D222:D231"/>
    <mergeCell ref="D232:D241"/>
    <mergeCell ref="D242:D251"/>
    <mergeCell ref="D152:D161"/>
    <mergeCell ref="D162:D171"/>
    <mergeCell ref="D172:D181"/>
    <mergeCell ref="D182:D191"/>
    <mergeCell ref="D192:D201"/>
    <mergeCell ref="D102:D111"/>
    <mergeCell ref="D112:D121"/>
    <mergeCell ref="D122:D131"/>
    <mergeCell ref="D132:D141"/>
    <mergeCell ref="D142:D151"/>
    <mergeCell ref="D52:D61"/>
    <mergeCell ref="D62:D71"/>
    <mergeCell ref="D72:D81"/>
    <mergeCell ref="D82:D91"/>
    <mergeCell ref="D92:D101"/>
    <mergeCell ref="D2:D11"/>
    <mergeCell ref="D12:D21"/>
    <mergeCell ref="D22:D31"/>
    <mergeCell ref="D32:D41"/>
    <mergeCell ref="D42:D51"/>
    <mergeCell ref="A52:A61"/>
    <mergeCell ref="A2:A11"/>
    <mergeCell ref="A12:A21"/>
    <mergeCell ref="A22:A31"/>
    <mergeCell ref="A32:A41"/>
    <mergeCell ref="A42:A51"/>
    <mergeCell ref="A172:A181"/>
    <mergeCell ref="A62:A71"/>
    <mergeCell ref="A72:A81"/>
    <mergeCell ref="A82:A91"/>
    <mergeCell ref="A92:A101"/>
    <mergeCell ref="A102:A111"/>
    <mergeCell ref="A112:A121"/>
    <mergeCell ref="A122:A131"/>
    <mergeCell ref="A132:A141"/>
    <mergeCell ref="A142:A151"/>
    <mergeCell ref="A152:A161"/>
    <mergeCell ref="A162:A171"/>
    <mergeCell ref="A292:A301"/>
    <mergeCell ref="A182:A191"/>
    <mergeCell ref="A192:A201"/>
    <mergeCell ref="A202:A211"/>
    <mergeCell ref="A212:A221"/>
    <mergeCell ref="A222:A231"/>
    <mergeCell ref="A232:A241"/>
    <mergeCell ref="A242:A251"/>
    <mergeCell ref="A252:A261"/>
    <mergeCell ref="A262:A271"/>
    <mergeCell ref="A272:A281"/>
    <mergeCell ref="A282:A291"/>
    <mergeCell ref="A412:A421"/>
    <mergeCell ref="A302:A311"/>
    <mergeCell ref="A312:A321"/>
    <mergeCell ref="A322:A331"/>
    <mergeCell ref="A332:A341"/>
    <mergeCell ref="A342:A351"/>
    <mergeCell ref="A352:A361"/>
    <mergeCell ref="A362:A371"/>
    <mergeCell ref="A372:A381"/>
    <mergeCell ref="A382:A391"/>
    <mergeCell ref="A392:A401"/>
    <mergeCell ref="A402:A411"/>
    <mergeCell ref="A482:A491"/>
    <mergeCell ref="A422:A431"/>
    <mergeCell ref="A432:A441"/>
    <mergeCell ref="A442:A451"/>
    <mergeCell ref="A452:A461"/>
    <mergeCell ref="A462:A471"/>
    <mergeCell ref="A472:A481"/>
  </mergeCells>
  <phoneticPr fontId="4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3F2C0-8678-4A03-98DF-7BBEFD469FB1}">
  <sheetPr>
    <tabColor theme="7"/>
  </sheetPr>
  <dimension ref="A1:G52"/>
  <sheetViews>
    <sheetView workbookViewId="0"/>
  </sheetViews>
  <sheetFormatPr defaultColWidth="9.140625" defaultRowHeight="15" x14ac:dyDescent="0.25"/>
  <cols>
    <col min="1" max="1" width="98.7109375" style="57" bestFit="1" customWidth="1"/>
    <col min="2" max="2" width="18.5703125" style="57" bestFit="1" customWidth="1"/>
    <col min="3" max="3" width="19.28515625" style="57" bestFit="1" customWidth="1"/>
    <col min="4" max="4" width="26.85546875" style="57" bestFit="1" customWidth="1"/>
    <col min="5" max="6" width="28.28515625" style="57" bestFit="1" customWidth="1"/>
    <col min="7" max="7" width="14.85546875" style="57" bestFit="1" customWidth="1"/>
    <col min="8" max="8" width="27.5703125" style="57" bestFit="1" customWidth="1"/>
    <col min="9" max="16384" width="9.140625" style="57"/>
  </cols>
  <sheetData>
    <row r="1" spans="1:5" x14ac:dyDescent="0.25">
      <c r="A1" s="93"/>
      <c r="B1" s="142" t="s">
        <v>2454</v>
      </c>
      <c r="C1" s="142" t="s">
        <v>2474</v>
      </c>
      <c r="D1" s="154"/>
      <c r="E1" s="154"/>
    </row>
    <row r="2" spans="1:5" ht="45" x14ac:dyDescent="0.25">
      <c r="A2" s="93"/>
      <c r="B2" s="148" t="s">
        <v>2472</v>
      </c>
      <c r="C2" s="148" t="s">
        <v>2473</v>
      </c>
      <c r="D2" s="154"/>
      <c r="E2" s="154"/>
    </row>
    <row r="3" spans="1:5" x14ac:dyDescent="0.25">
      <c r="A3" s="155" t="s">
        <v>2011</v>
      </c>
      <c r="B3" s="156" t="s">
        <v>629</v>
      </c>
      <c r="C3" s="156" t="s">
        <v>627</v>
      </c>
      <c r="D3" s="157" t="s">
        <v>2182</v>
      </c>
      <c r="E3" s="157" t="s">
        <v>2183</v>
      </c>
    </row>
    <row r="4" spans="1:5" x14ac:dyDescent="0.25">
      <c r="A4" s="61" t="s">
        <v>2184</v>
      </c>
      <c r="B4" s="154">
        <v>3.9055910659788971E-4</v>
      </c>
      <c r="C4" s="154">
        <v>17740.721280505139</v>
      </c>
      <c r="D4" s="154">
        <v>0</v>
      </c>
      <c r="E4" s="154">
        <v>0</v>
      </c>
    </row>
    <row r="5" spans="1:5" x14ac:dyDescent="0.25">
      <c r="A5" s="61" t="s">
        <v>2111</v>
      </c>
      <c r="B5" s="154">
        <v>1.07446546370959E-4</v>
      </c>
      <c r="C5" s="154">
        <v>2536.82739216767</v>
      </c>
      <c r="D5" s="158" t="s">
        <v>2185</v>
      </c>
      <c r="E5" s="159" t="s">
        <v>2185</v>
      </c>
    </row>
    <row r="6" spans="1:5" x14ac:dyDescent="0.25">
      <c r="A6" s="61" t="s">
        <v>2112</v>
      </c>
      <c r="B6" s="154">
        <v>3.7228481973453802E-4</v>
      </c>
      <c r="C6" s="154">
        <v>16251.71151472959</v>
      </c>
      <c r="D6" s="160">
        <f>(C6-$C$4)/$C$4</f>
        <v>-8.3931749010215634E-2</v>
      </c>
      <c r="E6" s="160">
        <f>(B6-$B$4)/$B$4</f>
        <v>-4.679006725137369E-2</v>
      </c>
    </row>
    <row r="7" spans="1:5" x14ac:dyDescent="0.25">
      <c r="A7" s="61" t="s">
        <v>2113</v>
      </c>
      <c r="B7" s="154">
        <v>3.7279377782718478E-4</v>
      </c>
      <c r="C7" s="154">
        <v>12467.435182389991</v>
      </c>
      <c r="D7" s="160">
        <f>(C7-$C$4)/$C$4</f>
        <v>-0.297241922396348</v>
      </c>
      <c r="E7" s="160">
        <f>(B7-$B$4)/$B$4</f>
        <v>-4.5486914709162544E-2</v>
      </c>
    </row>
    <row r="8" spans="1:5" x14ac:dyDescent="0.25">
      <c r="A8" s="61" t="s">
        <v>2114</v>
      </c>
      <c r="B8" s="154">
        <v>3.7608642476053E-4</v>
      </c>
      <c r="C8" s="154">
        <v>13326.964517890419</v>
      </c>
      <c r="D8" s="160">
        <f>(C8-$C$4)/$C$4</f>
        <v>-0.24879240775091219</v>
      </c>
      <c r="E8" s="160">
        <f>(B8-$B$4)/$B$4</f>
        <v>-3.7056316426543938E-2</v>
      </c>
    </row>
    <row r="9" spans="1:5" x14ac:dyDescent="0.25">
      <c r="A9" s="61" t="s">
        <v>2115</v>
      </c>
      <c r="B9" s="154">
        <v>3.8622866490194098E-4</v>
      </c>
      <c r="C9" s="154">
        <v>14646.886299838839</v>
      </c>
      <c r="D9" s="160">
        <f>(C9-$C$4)/$C$4</f>
        <v>-0.17439172465135572</v>
      </c>
      <c r="E9" s="160">
        <f>(B9-$B$4)/$B$4</f>
        <v>-1.1087801110747753E-2</v>
      </c>
    </row>
    <row r="10" spans="1:5" x14ac:dyDescent="0.25">
      <c r="A10" s="61" t="s">
        <v>2116</v>
      </c>
      <c r="B10" s="154">
        <v>3.980150471209212E-4</v>
      </c>
      <c r="C10" s="154">
        <v>15050.53204833422</v>
      </c>
      <c r="D10" s="160">
        <f>(C10-$C$4)/$C$4</f>
        <v>-0.15163922535252861</v>
      </c>
      <c r="E10" s="160">
        <f>(B10-$B$4)/$B$4</f>
        <v>1.9090428048085296E-2</v>
      </c>
    </row>
    <row r="11" spans="1:5" x14ac:dyDescent="0.25">
      <c r="A11" s="61" t="s">
        <v>2117</v>
      </c>
      <c r="B11" s="154">
        <v>3.9055910659788971E-4</v>
      </c>
      <c r="C11" s="154">
        <v>17740.721280505139</v>
      </c>
      <c r="D11" s="160">
        <f>(C11-$C$4)/$C$4</f>
        <v>0</v>
      </c>
      <c r="E11" s="160">
        <f>(B11-$B$4)/$B$4</f>
        <v>0</v>
      </c>
    </row>
    <row r="12" spans="1:5" x14ac:dyDescent="0.25">
      <c r="A12" s="61" t="s">
        <v>2118</v>
      </c>
      <c r="B12" s="154">
        <v>3.8222904351371888E-4</v>
      </c>
      <c r="C12" s="154">
        <v>17740.721280505139</v>
      </c>
      <c r="D12" s="160">
        <f>(C12-$C$4)/$C$4</f>
        <v>0</v>
      </c>
      <c r="E12" s="160">
        <f>(B12-$B$4)/$B$4</f>
        <v>-2.1328559348501544E-2</v>
      </c>
    </row>
    <row r="13" spans="1:5" x14ac:dyDescent="0.25">
      <c r="A13" s="61" t="s">
        <v>2119</v>
      </c>
      <c r="B13" s="154">
        <v>3.9049468924711632E-4</v>
      </c>
      <c r="C13" s="154">
        <v>17740.721280505139</v>
      </c>
      <c r="D13" s="160">
        <f>(C13-$C$4)/$C$4</f>
        <v>0</v>
      </c>
      <c r="E13" s="160">
        <f>(B13-$B$4)/$B$4</f>
        <v>-1.6493624059752641E-4</v>
      </c>
    </row>
    <row r="14" spans="1:5" x14ac:dyDescent="0.25">
      <c r="A14" s="154"/>
      <c r="B14" s="154"/>
      <c r="C14" s="154"/>
      <c r="D14" s="154"/>
      <c r="E14" s="154"/>
    </row>
    <row r="34" spans="1:7" x14ac:dyDescent="0.25">
      <c r="A34" s="57" t="s">
        <v>2186</v>
      </c>
      <c r="B34" s="57" t="s">
        <v>2187</v>
      </c>
      <c r="C34" s="57" t="s">
        <v>2188</v>
      </c>
      <c r="D34" s="57" t="s">
        <v>2189</v>
      </c>
      <c r="E34" s="57" t="s">
        <v>2188</v>
      </c>
    </row>
    <row r="35" spans="1:7" x14ac:dyDescent="0.25">
      <c r="A35" s="57" t="s">
        <v>2190</v>
      </c>
      <c r="B35" s="64">
        <v>17740.721280505139</v>
      </c>
      <c r="C35" s="62">
        <f>B35/SUM(D35,B35)</f>
        <v>0.87489476991928294</v>
      </c>
      <c r="D35" s="64">
        <v>2536.82739216767</v>
      </c>
      <c r="E35" s="62">
        <f>D35/SUM(B35,D35)</f>
        <v>0.12510523008071703</v>
      </c>
      <c r="F35" s="64"/>
    </row>
    <row r="39" spans="1:7" x14ac:dyDescent="0.25">
      <c r="A39" s="57" t="s">
        <v>2191</v>
      </c>
      <c r="B39" s="57" t="s">
        <v>2187</v>
      </c>
      <c r="C39" s="57" t="s">
        <v>2188</v>
      </c>
      <c r="D39" s="57" t="s">
        <v>2189</v>
      </c>
      <c r="E39" s="57" t="s">
        <v>2188</v>
      </c>
      <c r="F39" s="57" t="s">
        <v>2192</v>
      </c>
      <c r="G39" s="57" t="s">
        <v>626</v>
      </c>
    </row>
    <row r="40" spans="1:7" x14ac:dyDescent="0.25">
      <c r="A40" s="57" t="s">
        <v>2193</v>
      </c>
      <c r="B40" s="57">
        <v>3.0389799358533552E-5</v>
      </c>
      <c r="C40" s="62">
        <f>B40/$B$52</f>
        <v>7.7811012072552088E-2</v>
      </c>
      <c r="D40" s="57">
        <v>1.168896119764883E-6</v>
      </c>
      <c r="E40" s="62">
        <f>D40/$D$52</f>
        <v>1.0878861715380514E-2</v>
      </c>
      <c r="F40" s="62">
        <f>(B40+D40)/($B$52+$D$52)</f>
        <v>6.3370155118043406E-2</v>
      </c>
      <c r="G40" s="57" t="s">
        <v>2194</v>
      </c>
    </row>
    <row r="41" spans="1:7" x14ac:dyDescent="0.25">
      <c r="A41" s="57" t="s">
        <v>2195</v>
      </c>
      <c r="B41" s="57">
        <v>1.388038267712699E-9</v>
      </c>
      <c r="C41" s="62">
        <f t="shared" ref="C41:C51" si="0">B41/$B$52</f>
        <v>3.553977475531738E-6</v>
      </c>
      <c r="D41" s="57">
        <v>1.984201957609407E-10</v>
      </c>
      <c r="E41" s="62">
        <f t="shared" ref="E41:E52" si="1">D41/$D$52</f>
        <v>1.8466875154450785E-6</v>
      </c>
      <c r="F41" s="62">
        <f t="shared" ref="F41:F52" si="2">(B41+D41)/($B$52+$D$52)</f>
        <v>3.1856234041039613E-6</v>
      </c>
      <c r="G41" s="57" t="s">
        <v>2194</v>
      </c>
    </row>
    <row r="42" spans="1:7" x14ac:dyDescent="0.25">
      <c r="A42" s="57" t="s">
        <v>2196</v>
      </c>
      <c r="B42" s="57">
        <v>5.0822594202487089E-5</v>
      </c>
      <c r="C42" s="62">
        <f t="shared" si="0"/>
        <v>0.13012779203945898</v>
      </c>
      <c r="D42" s="57">
        <v>7.2655563511371627E-6</v>
      </c>
      <c r="E42" s="62">
        <f t="shared" si="1"/>
        <v>6.7620194380681564E-2</v>
      </c>
      <c r="F42" s="62">
        <f t="shared" si="2"/>
        <v>0.11664154855940517</v>
      </c>
      <c r="G42" s="57" t="s">
        <v>2194</v>
      </c>
    </row>
    <row r="43" spans="1:7" x14ac:dyDescent="0.25">
      <c r="A43" s="57" t="s">
        <v>2197</v>
      </c>
      <c r="B43" s="57">
        <v>1.024852703477779E-4</v>
      </c>
      <c r="C43" s="62">
        <f t="shared" si="0"/>
        <v>0.26240655669384833</v>
      </c>
      <c r="D43" s="57">
        <v>3.4800264069670013E-5</v>
      </c>
      <c r="E43" s="62">
        <f t="shared" si="1"/>
        <v>0.32388443598291344</v>
      </c>
      <c r="F43" s="62">
        <f t="shared" si="2"/>
        <v>0.27567063465850938</v>
      </c>
      <c r="G43" s="57" t="s">
        <v>2194</v>
      </c>
    </row>
    <row r="44" spans="1:7" x14ac:dyDescent="0.25">
      <c r="A44" s="57" t="s">
        <v>2198</v>
      </c>
      <c r="B44" s="57">
        <v>1.996619470619688E-5</v>
      </c>
      <c r="C44" s="62">
        <f t="shared" si="0"/>
        <v>5.1122082084117414E-2</v>
      </c>
      <c r="D44" s="57">
        <v>6.6809746190597019E-6</v>
      </c>
      <c r="E44" s="62">
        <f t="shared" si="1"/>
        <v>6.2179519442101462E-2</v>
      </c>
      <c r="F44" s="62">
        <f t="shared" si="2"/>
        <v>5.3507764754074823E-2</v>
      </c>
      <c r="G44" s="57" t="s">
        <v>2194</v>
      </c>
    </row>
    <row r="45" spans="1:7" x14ac:dyDescent="0.25">
      <c r="A45" s="57" t="s">
        <v>2199</v>
      </c>
      <c r="B45" s="57">
        <v>1.7350493584623269E-6</v>
      </c>
      <c r="C45" s="62">
        <f t="shared" si="0"/>
        <v>4.4424757460557488E-3</v>
      </c>
      <c r="D45" s="57">
        <v>1.2615644947543371E-7</v>
      </c>
      <c r="E45" s="62">
        <f t="shared" si="1"/>
        <v>1.1741321963004638E-3</v>
      </c>
      <c r="F45" s="62">
        <f t="shared" si="2"/>
        <v>3.737318636529981E-3</v>
      </c>
      <c r="G45" s="57" t="s">
        <v>2194</v>
      </c>
    </row>
    <row r="46" spans="1:7" x14ac:dyDescent="0.25">
      <c r="A46" s="57" t="s">
        <v>2200</v>
      </c>
      <c r="B46" s="57">
        <v>1.4388150793200749E-4</v>
      </c>
      <c r="C46" s="62">
        <f t="shared" si="0"/>
        <v>0.36839880443536666</v>
      </c>
      <c r="D46" s="57">
        <v>5.3764963863526322E-5</v>
      </c>
      <c r="E46" s="62">
        <f t="shared" si="1"/>
        <v>0.50038801319777082</v>
      </c>
      <c r="F46" s="62">
        <f t="shared" si="2"/>
        <v>0.39687596037769679</v>
      </c>
      <c r="G46" s="57" t="s">
        <v>2194</v>
      </c>
    </row>
    <row r="47" spans="1:7" x14ac:dyDescent="0.25">
      <c r="A47" s="57" t="s">
        <v>2201</v>
      </c>
      <c r="B47" s="57">
        <v>3.4660795560198978E-9</v>
      </c>
      <c r="C47" s="62">
        <f t="shared" si="0"/>
        <v>8.8746607042720684E-6</v>
      </c>
      <c r="D47" s="57">
        <v>1.0982163880170101E-9</v>
      </c>
      <c r="E47" s="62">
        <f t="shared" si="1"/>
        <v>1.0221048745721617E-5</v>
      </c>
      <c r="F47" s="62">
        <f t="shared" si="2"/>
        <v>9.1651488629234761E-6</v>
      </c>
      <c r="G47" s="57" t="s">
        <v>2194</v>
      </c>
    </row>
    <row r="48" spans="1:7" x14ac:dyDescent="0.25">
      <c r="A48" s="57" t="s">
        <v>2202</v>
      </c>
      <c r="B48" s="57">
        <v>1.063266489335855E-5</v>
      </c>
      <c r="C48" s="62">
        <f t="shared" si="0"/>
        <v>2.7224214501047821E-2</v>
      </c>
      <c r="D48" s="57">
        <v>3.0416629390588929E-6</v>
      </c>
      <c r="E48" s="62">
        <f t="shared" si="1"/>
        <v>2.8308615230475228E-2</v>
      </c>
      <c r="F48" s="62">
        <f t="shared" si="2"/>
        <v>2.7458177936130378E-2</v>
      </c>
      <c r="G48" s="57" t="s">
        <v>2194</v>
      </c>
    </row>
    <row r="49" spans="1:7" x14ac:dyDescent="0.25">
      <c r="A49" s="57" t="s">
        <v>2203</v>
      </c>
      <c r="B49" s="57">
        <v>2.9306980072086249E-5</v>
      </c>
      <c r="C49" s="62">
        <f t="shared" si="0"/>
        <v>7.5038527016757062E-2</v>
      </c>
      <c r="D49" s="57">
        <v>5.5541067598098155E-7</v>
      </c>
      <c r="E49" s="62">
        <f t="shared" si="1"/>
        <v>5.1691812788791482E-3</v>
      </c>
      <c r="F49" s="62">
        <f t="shared" si="2"/>
        <v>5.99639593848851E-2</v>
      </c>
      <c r="G49" s="57" t="s">
        <v>2194</v>
      </c>
    </row>
    <row r="50" spans="1:7" x14ac:dyDescent="0.25">
      <c r="A50" s="57" t="s">
        <v>2204</v>
      </c>
      <c r="B50" s="57">
        <v>5.9690211701498714E-11</v>
      </c>
      <c r="C50" s="62">
        <f t="shared" si="0"/>
        <v>1.5283272286607907E-7</v>
      </c>
      <c r="D50" s="57">
        <v>1.85063829280942E-12</v>
      </c>
      <c r="E50" s="62">
        <f t="shared" si="1"/>
        <v>1.722380435030545E-8</v>
      </c>
      <c r="F50" s="62">
        <f t="shared" si="2"/>
        <v>1.2357460126694111E-7</v>
      </c>
      <c r="G50" s="57" t="s">
        <v>2194</v>
      </c>
    </row>
    <row r="51" spans="1:7" x14ac:dyDescent="0.25">
      <c r="A51" s="57" t="s">
        <v>2205</v>
      </c>
      <c r="B51" s="57">
        <v>1.3341355994071541E-6</v>
      </c>
      <c r="C51" s="62">
        <f t="shared" si="0"/>
        <v>3.4159633634679222E-3</v>
      </c>
      <c r="D51" s="57">
        <v>4.136360648895356E-8</v>
      </c>
      <c r="E51" s="62">
        <f t="shared" si="1"/>
        <v>3.8496915802343042E-4</v>
      </c>
      <c r="F51" s="62">
        <f t="shared" si="2"/>
        <v>2.7620152456023384E-3</v>
      </c>
      <c r="G51" s="57" t="s">
        <v>2194</v>
      </c>
    </row>
    <row r="52" spans="1:7" x14ac:dyDescent="0.25">
      <c r="A52" s="57" t="s">
        <v>2206</v>
      </c>
      <c r="B52" s="57">
        <v>3.9055910659788971E-4</v>
      </c>
      <c r="C52" s="62">
        <f>B52/$B$52</f>
        <v>1</v>
      </c>
      <c r="D52" s="57">
        <v>1.07446546370959E-4</v>
      </c>
      <c r="E52" s="62">
        <f t="shared" si="1"/>
        <v>1</v>
      </c>
      <c r="F52" s="62">
        <f t="shared" si="2"/>
        <v>1</v>
      </c>
      <c r="G52" s="57" t="s">
        <v>2194</v>
      </c>
    </row>
  </sheetData>
  <conditionalFormatting sqref="B40:F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B9CF-5654-468D-8BE0-BEA9C6A783A5}">
  <sheetPr>
    <tabColor theme="7"/>
  </sheetPr>
  <dimension ref="A1:I112"/>
  <sheetViews>
    <sheetView workbookViewId="0"/>
  </sheetViews>
  <sheetFormatPr defaultColWidth="9.140625" defaultRowHeight="15" x14ac:dyDescent="0.25"/>
  <cols>
    <col min="1" max="1" width="19.140625" style="49" bestFit="1" customWidth="1"/>
    <col min="2" max="2" width="26" style="49" bestFit="1" customWidth="1"/>
    <col min="3" max="3" width="43.5703125" style="49" bestFit="1" customWidth="1"/>
    <col min="4" max="4" width="22.140625" style="49" customWidth="1"/>
    <col min="5" max="5" width="23.85546875" style="49" bestFit="1" customWidth="1"/>
    <col min="6" max="6" width="20.42578125" style="49" customWidth="1"/>
    <col min="7" max="7" width="22.5703125" style="49" bestFit="1" customWidth="1"/>
    <col min="8" max="8" width="21" style="49" bestFit="1" customWidth="1"/>
    <col min="9" max="9" width="16.140625" style="49" bestFit="1" customWidth="1"/>
    <col min="10" max="16384" width="9.140625" style="49"/>
  </cols>
  <sheetData>
    <row r="1" spans="1:9" ht="15.75" x14ac:dyDescent="0.25">
      <c r="A1" s="84" t="s">
        <v>630</v>
      </c>
      <c r="B1" s="84" t="s">
        <v>631</v>
      </c>
      <c r="C1" s="84" t="s">
        <v>632</v>
      </c>
      <c r="D1" s="84" t="s">
        <v>633</v>
      </c>
      <c r="E1" s="84" t="s">
        <v>634</v>
      </c>
      <c r="F1" s="84" t="s">
        <v>635</v>
      </c>
      <c r="G1" s="84" t="s">
        <v>636</v>
      </c>
      <c r="H1" s="84" t="s">
        <v>637</v>
      </c>
      <c r="I1" s="84" t="s">
        <v>638</v>
      </c>
    </row>
    <row r="2" spans="1:9" ht="15.75" x14ac:dyDescent="0.25">
      <c r="A2" s="79" t="s">
        <v>639</v>
      </c>
      <c r="B2" s="79" t="s">
        <v>640</v>
      </c>
      <c r="C2" s="79" t="s">
        <v>641</v>
      </c>
      <c r="D2" s="80">
        <v>6.8999999999999999E-3</v>
      </c>
      <c r="E2" s="80">
        <v>4.5999999999999999E-3</v>
      </c>
      <c r="F2" s="76">
        <f t="shared" ref="F2:F22" si="0">E2*0.0002</f>
        <v>9.1999999999999998E-7</v>
      </c>
      <c r="G2" s="77">
        <f t="shared" ref="G2:G22" si="1">E2/D2</f>
        <v>0.66666666666666663</v>
      </c>
      <c r="H2" s="78">
        <v>44.5</v>
      </c>
      <c r="I2" s="86">
        <f t="shared" ref="I2:I22" si="2">F2/H2</f>
        <v>2.0674157303370787E-8</v>
      </c>
    </row>
    <row r="3" spans="1:9" ht="15.75" x14ac:dyDescent="0.25">
      <c r="A3" s="74" t="s">
        <v>642</v>
      </c>
      <c r="B3" s="74" t="s">
        <v>640</v>
      </c>
      <c r="C3" s="74" t="s">
        <v>641</v>
      </c>
      <c r="D3" s="75">
        <v>6.4000000000000003E-3</v>
      </c>
      <c r="E3" s="75">
        <v>1.03E-2</v>
      </c>
      <c r="F3" s="76">
        <f t="shared" si="0"/>
        <v>2.0600000000000002E-6</v>
      </c>
      <c r="G3" s="77">
        <f t="shared" si="1"/>
        <v>1.609375</v>
      </c>
      <c r="H3" s="81">
        <v>306.32</v>
      </c>
      <c r="I3" s="86">
        <f t="shared" si="2"/>
        <v>6.7249934708801259E-9</v>
      </c>
    </row>
    <row r="4" spans="1:9" ht="15.75" x14ac:dyDescent="0.25">
      <c r="A4" s="74" t="s">
        <v>643</v>
      </c>
      <c r="B4" s="74" t="s">
        <v>640</v>
      </c>
      <c r="C4" s="74" t="s">
        <v>641</v>
      </c>
      <c r="D4" s="75">
        <v>1.5E-3</v>
      </c>
      <c r="E4" s="75">
        <v>2.0999999999999999E-3</v>
      </c>
      <c r="F4" s="76">
        <f t="shared" si="0"/>
        <v>4.2E-7</v>
      </c>
      <c r="G4" s="77">
        <f t="shared" si="1"/>
        <v>1.4</v>
      </c>
      <c r="H4" s="81">
        <v>83</v>
      </c>
      <c r="I4" s="86">
        <f t="shared" si="2"/>
        <v>5.0602409638554219E-9</v>
      </c>
    </row>
    <row r="5" spans="1:9" ht="15.75" x14ac:dyDescent="0.25">
      <c r="A5" s="79" t="s">
        <v>644</v>
      </c>
      <c r="B5" s="79" t="s">
        <v>640</v>
      </c>
      <c r="C5" s="79" t="s">
        <v>641</v>
      </c>
      <c r="D5" s="80">
        <v>6.8999999999999999E-3</v>
      </c>
      <c r="E5" s="80">
        <v>1.9E-3</v>
      </c>
      <c r="F5" s="76">
        <f t="shared" si="0"/>
        <v>3.8000000000000001E-7</v>
      </c>
      <c r="G5" s="77">
        <f t="shared" si="1"/>
        <v>0.27536231884057971</v>
      </c>
      <c r="H5" s="81">
        <v>192.012</v>
      </c>
      <c r="I5" s="86">
        <f t="shared" si="2"/>
        <v>1.9790429764806367E-9</v>
      </c>
    </row>
    <row r="6" spans="1:9" ht="15.75" x14ac:dyDescent="0.25">
      <c r="A6" s="79" t="s">
        <v>645</v>
      </c>
      <c r="B6" s="79" t="s">
        <v>640</v>
      </c>
      <c r="C6" s="79" t="s">
        <v>641</v>
      </c>
      <c r="D6" s="80">
        <v>3.8E-3</v>
      </c>
      <c r="E6" s="80">
        <v>1.6000000000000001E-3</v>
      </c>
      <c r="F6" s="76">
        <f t="shared" si="0"/>
        <v>3.2000000000000001E-7</v>
      </c>
      <c r="G6" s="77">
        <f t="shared" si="1"/>
        <v>0.4210526315789474</v>
      </c>
      <c r="H6" s="81">
        <v>30.966000000000001</v>
      </c>
      <c r="I6" s="86">
        <f t="shared" si="2"/>
        <v>1.0333914616030485E-8</v>
      </c>
    </row>
    <row r="7" spans="1:9" ht="15.75" x14ac:dyDescent="0.25">
      <c r="A7" s="74" t="s">
        <v>646</v>
      </c>
      <c r="B7" s="74" t="s">
        <v>640</v>
      </c>
      <c r="C7" s="74" t="s">
        <v>641</v>
      </c>
      <c r="D7" s="75">
        <v>5.1999999999999998E-3</v>
      </c>
      <c r="E7" s="75">
        <v>2.2000000000000001E-3</v>
      </c>
      <c r="F7" s="76">
        <f t="shared" si="0"/>
        <v>4.4000000000000002E-7</v>
      </c>
      <c r="G7" s="77">
        <f t="shared" si="1"/>
        <v>0.42307692307692313</v>
      </c>
      <c r="H7" s="78">
        <v>372.048</v>
      </c>
      <c r="I7" s="86">
        <f t="shared" si="2"/>
        <v>1.1826430998150777E-9</v>
      </c>
    </row>
    <row r="8" spans="1:9" ht="15.75" x14ac:dyDescent="0.25">
      <c r="A8" s="79" t="s">
        <v>647</v>
      </c>
      <c r="B8" s="79" t="s">
        <v>640</v>
      </c>
      <c r="C8" s="79" t="s">
        <v>641</v>
      </c>
      <c r="D8" s="80">
        <v>2.3E-3</v>
      </c>
      <c r="E8" s="80">
        <v>6.8999999999999999E-3</v>
      </c>
      <c r="F8" s="76">
        <f t="shared" si="0"/>
        <v>1.3800000000000001E-6</v>
      </c>
      <c r="G8" s="77">
        <f t="shared" si="1"/>
        <v>3</v>
      </c>
      <c r="H8" s="78">
        <v>42.142000000000003</v>
      </c>
      <c r="I8" s="86">
        <f t="shared" si="2"/>
        <v>3.2746428740923547E-8</v>
      </c>
    </row>
    <row r="9" spans="1:9" ht="15.75" x14ac:dyDescent="0.25">
      <c r="A9" s="74" t="s">
        <v>648</v>
      </c>
      <c r="B9" s="74" t="s">
        <v>640</v>
      </c>
      <c r="C9" s="74" t="s">
        <v>641</v>
      </c>
      <c r="D9" s="75">
        <v>2.9999999999999997E-4</v>
      </c>
      <c r="E9" s="75">
        <v>3.3999999999999998E-3</v>
      </c>
      <c r="F9" s="76">
        <f t="shared" si="0"/>
        <v>6.7999999999999995E-7</v>
      </c>
      <c r="G9" s="77">
        <f t="shared" si="1"/>
        <v>11.333333333333334</v>
      </c>
      <c r="H9" s="78">
        <v>22.177</v>
      </c>
      <c r="I9" s="86">
        <f t="shared" si="2"/>
        <v>3.066239797988907E-8</v>
      </c>
    </row>
    <row r="10" spans="1:9" ht="15.75" x14ac:dyDescent="0.25">
      <c r="A10" s="74" t="s">
        <v>649</v>
      </c>
      <c r="B10" s="74" t="s">
        <v>640</v>
      </c>
      <c r="C10" s="74" t="s">
        <v>641</v>
      </c>
      <c r="D10" s="75">
        <v>1E-4</v>
      </c>
      <c r="E10" s="75">
        <v>1.2999999999999999E-3</v>
      </c>
      <c r="F10" s="76">
        <f t="shared" si="0"/>
        <v>2.6E-7</v>
      </c>
      <c r="G10" s="77">
        <f t="shared" si="1"/>
        <v>12.999999999999998</v>
      </c>
      <c r="H10" s="81">
        <v>15.1</v>
      </c>
      <c r="I10" s="86">
        <f t="shared" si="2"/>
        <v>1.7218543046357617E-8</v>
      </c>
    </row>
    <row r="11" spans="1:9" ht="15.75" x14ac:dyDescent="0.25">
      <c r="A11" s="74" t="s">
        <v>650</v>
      </c>
      <c r="B11" s="74" t="s">
        <v>640</v>
      </c>
      <c r="C11" s="74" t="s">
        <v>641</v>
      </c>
      <c r="D11" s="75">
        <v>1.06E-2</v>
      </c>
      <c r="E11" s="75">
        <v>1.8599999999999998E-2</v>
      </c>
      <c r="F11" s="76">
        <f t="shared" si="0"/>
        <v>3.72E-6</v>
      </c>
      <c r="G11" s="77">
        <f t="shared" si="1"/>
        <v>1.7547169811320753</v>
      </c>
      <c r="H11" s="81">
        <v>108.11499999999999</v>
      </c>
      <c r="I11" s="86">
        <f t="shared" si="2"/>
        <v>3.4407806502335481E-8</v>
      </c>
    </row>
    <row r="12" spans="1:9" ht="15.75" x14ac:dyDescent="0.25">
      <c r="A12" s="79" t="s">
        <v>651</v>
      </c>
      <c r="B12" s="79" t="s">
        <v>640</v>
      </c>
      <c r="C12" s="79" t="s">
        <v>641</v>
      </c>
      <c r="D12" s="80">
        <v>1.5E-3</v>
      </c>
      <c r="E12" s="80">
        <v>2.2000000000000001E-3</v>
      </c>
      <c r="F12" s="76">
        <f t="shared" si="0"/>
        <v>4.4000000000000002E-7</v>
      </c>
      <c r="G12" s="77">
        <f t="shared" si="1"/>
        <v>1.4666666666666668</v>
      </c>
      <c r="H12" s="81">
        <v>15.129</v>
      </c>
      <c r="I12" s="86">
        <f t="shared" si="2"/>
        <v>2.9083217661444908E-8</v>
      </c>
    </row>
    <row r="13" spans="1:9" ht="15.75" x14ac:dyDescent="0.25">
      <c r="A13" s="79" t="s">
        <v>652</v>
      </c>
      <c r="B13" s="79" t="s">
        <v>640</v>
      </c>
      <c r="C13" s="79" t="s">
        <v>641</v>
      </c>
      <c r="D13" s="80">
        <v>3.5000000000000001E-3</v>
      </c>
      <c r="E13" s="80">
        <v>1.1599999999999999E-2</v>
      </c>
      <c r="F13" s="76">
        <f t="shared" si="0"/>
        <v>2.3199999999999998E-6</v>
      </c>
      <c r="G13" s="77">
        <f t="shared" si="1"/>
        <v>3.3142857142857141</v>
      </c>
      <c r="H13" s="81">
        <v>85.203000000000003</v>
      </c>
      <c r="I13" s="86">
        <f t="shared" si="2"/>
        <v>2.7229088177646324E-8</v>
      </c>
    </row>
    <row r="14" spans="1:9" ht="15.75" x14ac:dyDescent="0.25">
      <c r="A14" s="74" t="s">
        <v>653</v>
      </c>
      <c r="B14" s="74" t="s">
        <v>640</v>
      </c>
      <c r="C14" s="74" t="s">
        <v>641</v>
      </c>
      <c r="D14" s="75">
        <v>5.1999999999999998E-3</v>
      </c>
      <c r="E14" s="75">
        <v>9.7000000000000003E-3</v>
      </c>
      <c r="F14" s="76">
        <f t="shared" si="0"/>
        <v>1.9400000000000001E-6</v>
      </c>
      <c r="G14" s="77">
        <f t="shared" si="1"/>
        <v>1.8653846153846154</v>
      </c>
      <c r="H14" s="78">
        <v>147.69999999999999</v>
      </c>
      <c r="I14" s="86">
        <f t="shared" si="2"/>
        <v>1.3134732566012188E-8</v>
      </c>
    </row>
    <row r="15" spans="1:9" ht="15.75" x14ac:dyDescent="0.25">
      <c r="A15" s="74" t="s">
        <v>654</v>
      </c>
      <c r="B15" s="74" t="s">
        <v>640</v>
      </c>
      <c r="C15" s="74" t="s">
        <v>641</v>
      </c>
      <c r="D15" s="75">
        <v>8.0000000000000004E-4</v>
      </c>
      <c r="E15" s="75">
        <v>6.0000000000000001E-3</v>
      </c>
      <c r="F15" s="76">
        <f t="shared" si="0"/>
        <v>1.2000000000000002E-6</v>
      </c>
      <c r="G15" s="77">
        <f t="shared" si="1"/>
        <v>7.5</v>
      </c>
      <c r="H15" s="81">
        <v>42.31</v>
      </c>
      <c r="I15" s="86">
        <f t="shared" si="2"/>
        <v>2.8362089340581424E-8</v>
      </c>
    </row>
    <row r="16" spans="1:9" ht="15.75" x14ac:dyDescent="0.25">
      <c r="A16" s="79" t="s">
        <v>33</v>
      </c>
      <c r="B16" s="79" t="s">
        <v>640</v>
      </c>
      <c r="C16" s="79" t="s">
        <v>641</v>
      </c>
      <c r="D16" s="80">
        <v>4.5999999999999999E-3</v>
      </c>
      <c r="E16" s="80">
        <v>9.7999999999999997E-3</v>
      </c>
      <c r="F16" s="76">
        <f t="shared" si="0"/>
        <v>1.9599999999999999E-6</v>
      </c>
      <c r="G16" s="77">
        <f t="shared" si="1"/>
        <v>2.1304347826086958</v>
      </c>
      <c r="H16" s="78">
        <v>96.7</v>
      </c>
      <c r="I16" s="86">
        <f t="shared" si="2"/>
        <v>2.0268872802481899E-8</v>
      </c>
    </row>
    <row r="17" spans="1:9" ht="15.75" x14ac:dyDescent="0.25">
      <c r="A17" s="79" t="s">
        <v>655</v>
      </c>
      <c r="B17" s="79" t="s">
        <v>640</v>
      </c>
      <c r="C17" s="79" t="s">
        <v>641</v>
      </c>
      <c r="D17" s="80">
        <v>2.9999999999999997E-4</v>
      </c>
      <c r="E17" s="80">
        <v>3.0000000000000001E-3</v>
      </c>
      <c r="F17" s="76">
        <f t="shared" si="0"/>
        <v>6.0000000000000008E-7</v>
      </c>
      <c r="G17" s="77">
        <f t="shared" si="1"/>
        <v>10.000000000000002</v>
      </c>
      <c r="H17" s="78">
        <v>29.007000000000001</v>
      </c>
      <c r="I17" s="86">
        <f t="shared" si="2"/>
        <v>2.0684662322887581E-8</v>
      </c>
    </row>
    <row r="18" spans="1:9" ht="15.75" x14ac:dyDescent="0.25">
      <c r="A18" s="74" t="s">
        <v>656</v>
      </c>
      <c r="B18" s="74" t="s">
        <v>640</v>
      </c>
      <c r="C18" s="74" t="s">
        <v>641</v>
      </c>
      <c r="D18" s="75">
        <v>2.3699999999999999E-2</v>
      </c>
      <c r="E18" s="75">
        <v>4.7999999999999996E-3</v>
      </c>
      <c r="F18" s="76">
        <f t="shared" si="0"/>
        <v>9.5999999999999991E-7</v>
      </c>
      <c r="G18" s="77">
        <f t="shared" si="1"/>
        <v>0.20253164556962025</v>
      </c>
      <c r="H18" s="78">
        <v>320</v>
      </c>
      <c r="I18" s="86">
        <f t="shared" si="2"/>
        <v>2.9999999999999996E-9</v>
      </c>
    </row>
    <row r="19" spans="1:9" ht="15.75" x14ac:dyDescent="0.25">
      <c r="A19" s="79" t="s">
        <v>657</v>
      </c>
      <c r="B19" s="79" t="s">
        <v>640</v>
      </c>
      <c r="C19" s="79" t="s">
        <v>641</v>
      </c>
      <c r="D19" s="80">
        <v>9.4999999999999998E-3</v>
      </c>
      <c r="E19" s="80">
        <v>4.1000000000000003E-3</v>
      </c>
      <c r="F19" s="76">
        <f t="shared" si="0"/>
        <v>8.2000000000000009E-7</v>
      </c>
      <c r="G19" s="77">
        <f t="shared" si="1"/>
        <v>0.43157894736842112</v>
      </c>
      <c r="H19" s="78">
        <v>88.882999999999996</v>
      </c>
      <c r="I19" s="86">
        <f t="shared" si="2"/>
        <v>9.2256111967417864E-9</v>
      </c>
    </row>
    <row r="20" spans="1:9" ht="15.75" x14ac:dyDescent="0.25">
      <c r="A20" s="74" t="s">
        <v>658</v>
      </c>
      <c r="B20" s="74" t="s">
        <v>640</v>
      </c>
      <c r="C20" s="74" t="s">
        <v>641</v>
      </c>
      <c r="D20" s="75">
        <v>3.0999999999999999E-3</v>
      </c>
      <c r="E20" s="75">
        <v>4.4999999999999997E-3</v>
      </c>
      <c r="F20" s="76">
        <f t="shared" si="0"/>
        <v>8.9999999999999996E-7</v>
      </c>
      <c r="G20" s="77">
        <f t="shared" si="1"/>
        <v>1.4516129032258065</v>
      </c>
      <c r="H20" s="78">
        <v>20.373000000000001</v>
      </c>
      <c r="I20" s="86">
        <f t="shared" si="2"/>
        <v>4.4176115446915029E-8</v>
      </c>
    </row>
    <row r="21" spans="1:9" ht="15.75" x14ac:dyDescent="0.25">
      <c r="A21" s="74" t="s">
        <v>659</v>
      </c>
      <c r="B21" s="74" t="s">
        <v>640</v>
      </c>
      <c r="C21" s="74" t="s">
        <v>641</v>
      </c>
      <c r="D21" s="75">
        <v>1.4E-3</v>
      </c>
      <c r="E21" s="75">
        <v>1.6999999999999999E-3</v>
      </c>
      <c r="F21" s="76">
        <f t="shared" si="0"/>
        <v>3.3999999999999997E-7</v>
      </c>
      <c r="G21" s="77">
        <f t="shared" si="1"/>
        <v>1.2142857142857142</v>
      </c>
      <c r="H21" s="78">
        <v>31.02</v>
      </c>
      <c r="I21" s="86">
        <f t="shared" si="2"/>
        <v>1.096067053513862E-8</v>
      </c>
    </row>
    <row r="22" spans="1:9" ht="15.75" x14ac:dyDescent="0.25">
      <c r="A22" s="79" t="s">
        <v>499</v>
      </c>
      <c r="B22" s="79" t="s">
        <v>640</v>
      </c>
      <c r="C22" s="79" t="s">
        <v>641</v>
      </c>
      <c r="D22" s="80">
        <v>1.52E-2</v>
      </c>
      <c r="E22" s="80">
        <v>4.7999999999999996E-3</v>
      </c>
      <c r="F22" s="76">
        <f t="shared" si="0"/>
        <v>9.5999999999999991E-7</v>
      </c>
      <c r="G22" s="77">
        <f t="shared" si="1"/>
        <v>0.31578947368421051</v>
      </c>
      <c r="H22" s="81">
        <v>173</v>
      </c>
      <c r="I22" s="86">
        <f t="shared" si="2"/>
        <v>5.5491329479768783E-9</v>
      </c>
    </row>
    <row r="24" spans="1:9" x14ac:dyDescent="0.25">
      <c r="C24" s="50"/>
      <c r="D24" s="50"/>
      <c r="E24" s="50"/>
      <c r="F24" s="50"/>
      <c r="G24" s="50"/>
      <c r="H24" s="50"/>
    </row>
    <row r="28" spans="1:9" ht="15.75" x14ac:dyDescent="0.25">
      <c r="A28" s="89" t="s">
        <v>660</v>
      </c>
      <c r="B28" s="84" t="s">
        <v>638</v>
      </c>
    </row>
    <row r="29" spans="1:9" ht="15.75" x14ac:dyDescent="0.25">
      <c r="A29" s="74" t="s">
        <v>646</v>
      </c>
      <c r="B29" s="86">
        <v>1.1826430998150777E-9</v>
      </c>
      <c r="C29" s="66" t="s">
        <v>2207</v>
      </c>
    </row>
    <row r="30" spans="1:9" ht="15.75" x14ac:dyDescent="0.25">
      <c r="A30" s="79" t="s">
        <v>644</v>
      </c>
      <c r="B30" s="86">
        <v>1.9790429764806367E-9</v>
      </c>
      <c r="C30" s="65" t="s">
        <v>2208</v>
      </c>
    </row>
    <row r="31" spans="1:9" ht="15.75" x14ac:dyDescent="0.25">
      <c r="A31" s="74" t="s">
        <v>656</v>
      </c>
      <c r="B31" s="86">
        <v>2.9999999999999996E-9</v>
      </c>
      <c r="C31" s="65" t="s">
        <v>2209</v>
      </c>
    </row>
    <row r="32" spans="1:9" ht="15.75" x14ac:dyDescent="0.25">
      <c r="A32" s="74" t="s">
        <v>643</v>
      </c>
      <c r="B32" s="86">
        <v>5.0602409638554219E-9</v>
      </c>
      <c r="C32" s="65" t="s">
        <v>2210</v>
      </c>
    </row>
    <row r="33" spans="1:3" ht="15.75" x14ac:dyDescent="0.25">
      <c r="A33" s="79" t="s">
        <v>499</v>
      </c>
      <c r="B33" s="86">
        <v>5.5491329479768783E-9</v>
      </c>
      <c r="C33" s="65" t="s">
        <v>2211</v>
      </c>
    </row>
    <row r="34" spans="1:3" ht="15.75" x14ac:dyDescent="0.25">
      <c r="A34" s="74" t="s">
        <v>642</v>
      </c>
      <c r="B34" s="86">
        <v>6.7320261437908502E-9</v>
      </c>
      <c r="C34" s="65" t="s">
        <v>2212</v>
      </c>
    </row>
    <row r="35" spans="1:3" ht="15.75" x14ac:dyDescent="0.25">
      <c r="A35" s="79" t="s">
        <v>657</v>
      </c>
      <c r="B35" s="86">
        <v>9.2256111967417864E-9</v>
      </c>
      <c r="C35" s="65" t="s">
        <v>2213</v>
      </c>
    </row>
    <row r="36" spans="1:3" ht="15.75" x14ac:dyDescent="0.25">
      <c r="A36" s="79" t="s">
        <v>645</v>
      </c>
      <c r="B36" s="86">
        <v>1.0333914616030485E-8</v>
      </c>
      <c r="C36" s="65" t="s">
        <v>2214</v>
      </c>
    </row>
    <row r="37" spans="1:3" ht="15.75" x14ac:dyDescent="0.25">
      <c r="A37" s="74" t="s">
        <v>659</v>
      </c>
      <c r="B37" s="86">
        <v>1.096067053513862E-8</v>
      </c>
      <c r="C37" s="65" t="s">
        <v>2215</v>
      </c>
    </row>
    <row r="38" spans="1:3" ht="15.75" x14ac:dyDescent="0.25">
      <c r="A38" s="74" t="s">
        <v>653</v>
      </c>
      <c r="B38" s="86">
        <v>1.3134732566012188E-8</v>
      </c>
      <c r="C38" s="65" t="s">
        <v>2216</v>
      </c>
    </row>
    <row r="39" spans="1:3" ht="15.75" x14ac:dyDescent="0.25">
      <c r="A39" s="74" t="s">
        <v>649</v>
      </c>
      <c r="B39" s="86">
        <v>1.7218543046357617E-8</v>
      </c>
      <c r="C39" s="65" t="s">
        <v>2217</v>
      </c>
    </row>
    <row r="40" spans="1:3" ht="15.75" x14ac:dyDescent="0.25">
      <c r="A40" s="79" t="s">
        <v>33</v>
      </c>
      <c r="B40" s="86">
        <v>2.0268872802481899E-8</v>
      </c>
      <c r="C40" s="65" t="s">
        <v>2218</v>
      </c>
    </row>
    <row r="41" spans="1:3" ht="15.75" x14ac:dyDescent="0.25">
      <c r="A41" s="79" t="s">
        <v>639</v>
      </c>
      <c r="B41" s="86">
        <v>2.0674157303370787E-8</v>
      </c>
      <c r="C41" s="65" t="s">
        <v>2219</v>
      </c>
    </row>
    <row r="42" spans="1:3" ht="15.75" x14ac:dyDescent="0.25">
      <c r="A42" s="79" t="s">
        <v>655</v>
      </c>
      <c r="B42" s="86">
        <v>2.0684662322887581E-8</v>
      </c>
      <c r="C42" s="65" t="s">
        <v>2219</v>
      </c>
    </row>
    <row r="43" spans="1:3" ht="15.75" x14ac:dyDescent="0.25">
      <c r="A43" s="79" t="s">
        <v>652</v>
      </c>
      <c r="B43" s="86">
        <v>2.7229088177646324E-8</v>
      </c>
      <c r="C43" s="65" t="s">
        <v>2220</v>
      </c>
    </row>
    <row r="44" spans="1:3" ht="15.75" x14ac:dyDescent="0.25">
      <c r="A44" s="74" t="s">
        <v>654</v>
      </c>
      <c r="B44" s="86">
        <v>2.8362089340581424E-8</v>
      </c>
      <c r="C44" s="65" t="s">
        <v>2221</v>
      </c>
    </row>
    <row r="45" spans="1:3" ht="15.75" x14ac:dyDescent="0.25">
      <c r="A45" s="79" t="s">
        <v>651</v>
      </c>
      <c r="B45" s="86">
        <v>2.9083217661444908E-8</v>
      </c>
      <c r="C45" s="65" t="s">
        <v>2222</v>
      </c>
    </row>
    <row r="46" spans="1:3" ht="15.75" x14ac:dyDescent="0.25">
      <c r="A46" s="74" t="s">
        <v>648</v>
      </c>
      <c r="B46" s="86">
        <v>3.066239797988907E-8</v>
      </c>
      <c r="C46" s="65" t="s">
        <v>2223</v>
      </c>
    </row>
    <row r="47" spans="1:3" ht="15.75" x14ac:dyDescent="0.25">
      <c r="A47" s="79" t="s">
        <v>647</v>
      </c>
      <c r="B47" s="86">
        <v>3.2746428740923547E-8</v>
      </c>
      <c r="C47" s="65" t="s">
        <v>2224</v>
      </c>
    </row>
    <row r="48" spans="1:3" ht="15.75" x14ac:dyDescent="0.25">
      <c r="A48" s="74" t="s">
        <v>650</v>
      </c>
      <c r="B48" s="86">
        <v>3.4407806502335481E-8</v>
      </c>
      <c r="C48" s="65" t="s">
        <v>2225</v>
      </c>
    </row>
    <row r="49" spans="1:3" ht="15.75" x14ac:dyDescent="0.25">
      <c r="A49" s="74" t="s">
        <v>658</v>
      </c>
      <c r="B49" s="86">
        <v>4.4176115446915029E-8</v>
      </c>
      <c r="C49" s="65" t="s">
        <v>2226</v>
      </c>
    </row>
    <row r="55" spans="1:3" ht="15.75" x14ac:dyDescent="0.25">
      <c r="A55" s="87" t="s">
        <v>660</v>
      </c>
      <c r="B55" s="85" t="s">
        <v>2458</v>
      </c>
    </row>
    <row r="56" spans="1:3" ht="15.75" x14ac:dyDescent="0.25">
      <c r="A56" s="74" t="s">
        <v>649</v>
      </c>
      <c r="B56" s="76">
        <v>2.6E-7</v>
      </c>
    </row>
    <row r="57" spans="1:3" ht="15.75" x14ac:dyDescent="0.25">
      <c r="A57" s="79" t="s">
        <v>645</v>
      </c>
      <c r="B57" s="76">
        <v>3.2000000000000001E-7</v>
      </c>
    </row>
    <row r="58" spans="1:3" ht="15.75" x14ac:dyDescent="0.25">
      <c r="A58" s="74" t="s">
        <v>659</v>
      </c>
      <c r="B58" s="76">
        <v>3.3999999999999997E-7</v>
      </c>
    </row>
    <row r="59" spans="1:3" ht="15.75" x14ac:dyDescent="0.25">
      <c r="A59" s="79" t="s">
        <v>644</v>
      </c>
      <c r="B59" s="76">
        <v>3.8000000000000001E-7</v>
      </c>
    </row>
    <row r="60" spans="1:3" ht="15.75" x14ac:dyDescent="0.25">
      <c r="A60" s="74" t="s">
        <v>643</v>
      </c>
      <c r="B60" s="76">
        <v>4.2E-7</v>
      </c>
    </row>
    <row r="61" spans="1:3" ht="15.75" x14ac:dyDescent="0.25">
      <c r="A61" s="74" t="s">
        <v>646</v>
      </c>
      <c r="B61" s="76">
        <v>4.4000000000000002E-7</v>
      </c>
    </row>
    <row r="62" spans="1:3" ht="15.75" x14ac:dyDescent="0.25">
      <c r="A62" s="79" t="s">
        <v>651</v>
      </c>
      <c r="B62" s="76">
        <v>4.4000000000000002E-7</v>
      </c>
    </row>
    <row r="63" spans="1:3" ht="15.75" x14ac:dyDescent="0.25">
      <c r="A63" s="79" t="s">
        <v>655</v>
      </c>
      <c r="B63" s="76">
        <v>6.0000000000000008E-7</v>
      </c>
    </row>
    <row r="64" spans="1:3" ht="15.75" x14ac:dyDescent="0.25">
      <c r="A64" s="74" t="s">
        <v>648</v>
      </c>
      <c r="B64" s="76">
        <v>6.7999999999999995E-7</v>
      </c>
    </row>
    <row r="65" spans="1:3" ht="15.75" x14ac:dyDescent="0.25">
      <c r="A65" s="79" t="s">
        <v>657</v>
      </c>
      <c r="B65" s="76">
        <v>8.2000000000000009E-7</v>
      </c>
    </row>
    <row r="66" spans="1:3" ht="15.75" x14ac:dyDescent="0.25">
      <c r="A66" s="74" t="s">
        <v>658</v>
      </c>
      <c r="B66" s="76">
        <v>8.9999999999999996E-7</v>
      </c>
    </row>
    <row r="67" spans="1:3" ht="15.75" x14ac:dyDescent="0.25">
      <c r="A67" s="79" t="s">
        <v>639</v>
      </c>
      <c r="B67" s="76">
        <v>9.1999999999999998E-7</v>
      </c>
    </row>
    <row r="68" spans="1:3" ht="15.75" x14ac:dyDescent="0.25">
      <c r="A68" s="79" t="s">
        <v>499</v>
      </c>
      <c r="B68" s="76">
        <v>9.5999999999999991E-7</v>
      </c>
    </row>
    <row r="69" spans="1:3" ht="15.75" x14ac:dyDescent="0.25">
      <c r="A69" s="74" t="s">
        <v>656</v>
      </c>
      <c r="B69" s="76">
        <v>9.5999999999999991E-7</v>
      </c>
    </row>
    <row r="70" spans="1:3" ht="15.75" x14ac:dyDescent="0.25">
      <c r="A70" s="74" t="s">
        <v>654</v>
      </c>
      <c r="B70" s="76">
        <v>1.2000000000000002E-6</v>
      </c>
    </row>
    <row r="71" spans="1:3" ht="15.75" x14ac:dyDescent="0.25">
      <c r="A71" s="79" t="s">
        <v>647</v>
      </c>
      <c r="B71" s="76">
        <v>1.3800000000000001E-6</v>
      </c>
    </row>
    <row r="72" spans="1:3" ht="15.75" x14ac:dyDescent="0.25">
      <c r="A72" s="74" t="s">
        <v>653</v>
      </c>
      <c r="B72" s="76">
        <v>1.9400000000000001E-6</v>
      </c>
    </row>
    <row r="73" spans="1:3" ht="15.75" x14ac:dyDescent="0.25">
      <c r="A73" s="79" t="s">
        <v>33</v>
      </c>
      <c r="B73" s="76">
        <v>1.9599999999999999E-6</v>
      </c>
    </row>
    <row r="74" spans="1:3" ht="15.75" x14ac:dyDescent="0.25">
      <c r="A74" s="74" t="s">
        <v>642</v>
      </c>
      <c r="B74" s="76">
        <v>2.0600000000000002E-6</v>
      </c>
    </row>
    <row r="75" spans="1:3" ht="15.75" x14ac:dyDescent="0.25">
      <c r="A75" s="79" t="s">
        <v>652</v>
      </c>
      <c r="B75" s="76">
        <v>2.3199999999999998E-6</v>
      </c>
    </row>
    <row r="76" spans="1:3" ht="15.75" x14ac:dyDescent="0.25">
      <c r="A76" s="74" t="s">
        <v>650</v>
      </c>
      <c r="B76" s="76">
        <v>3.72E-6</v>
      </c>
    </row>
    <row r="77" spans="1:3" ht="15.75" x14ac:dyDescent="0.25">
      <c r="A77" s="82"/>
      <c r="B77" s="50"/>
    </row>
    <row r="78" spans="1:3" ht="15.75" x14ac:dyDescent="0.25">
      <c r="A78" s="88" t="s">
        <v>630</v>
      </c>
      <c r="B78" s="89" t="s">
        <v>661</v>
      </c>
      <c r="C78" s="89" t="s">
        <v>662</v>
      </c>
    </row>
    <row r="79" spans="1:3" ht="15.75" x14ac:dyDescent="0.25">
      <c r="A79" s="74" t="s">
        <v>649</v>
      </c>
      <c r="B79" s="83">
        <v>1E-4</v>
      </c>
      <c r="C79" s="83">
        <v>1.2999999999999999E-3</v>
      </c>
    </row>
    <row r="80" spans="1:3" ht="15.75" x14ac:dyDescent="0.25">
      <c r="A80" s="74" t="s">
        <v>645</v>
      </c>
      <c r="B80" s="83">
        <v>3.8E-3</v>
      </c>
      <c r="C80" s="83">
        <v>1.6000000000000001E-3</v>
      </c>
    </row>
    <row r="81" spans="1:3" ht="15.75" x14ac:dyDescent="0.25">
      <c r="A81" s="74" t="s">
        <v>659</v>
      </c>
      <c r="B81" s="83">
        <v>1.4E-3</v>
      </c>
      <c r="C81" s="83">
        <v>1.6999999999999999E-3</v>
      </c>
    </row>
    <row r="82" spans="1:3" ht="15.75" x14ac:dyDescent="0.25">
      <c r="A82" s="74" t="s">
        <v>644</v>
      </c>
      <c r="B82" s="83">
        <v>6.8999999999999999E-3</v>
      </c>
      <c r="C82" s="83">
        <v>1.9E-3</v>
      </c>
    </row>
    <row r="83" spans="1:3" ht="15.75" x14ac:dyDescent="0.25">
      <c r="A83" s="74" t="s">
        <v>643</v>
      </c>
      <c r="B83" s="83">
        <v>1.5E-3</v>
      </c>
      <c r="C83" s="83">
        <v>2.0999999999999999E-3</v>
      </c>
    </row>
    <row r="84" spans="1:3" ht="15.75" x14ac:dyDescent="0.25">
      <c r="A84" s="74" t="s">
        <v>646</v>
      </c>
      <c r="B84" s="83">
        <v>5.1999999999999998E-3</v>
      </c>
      <c r="C84" s="83">
        <v>2.2000000000000001E-3</v>
      </c>
    </row>
    <row r="85" spans="1:3" ht="15.75" x14ac:dyDescent="0.25">
      <c r="A85" s="74" t="s">
        <v>651</v>
      </c>
      <c r="B85" s="83">
        <v>1.5E-3</v>
      </c>
      <c r="C85" s="83">
        <v>2.2000000000000001E-3</v>
      </c>
    </row>
    <row r="86" spans="1:3" ht="15.75" x14ac:dyDescent="0.25">
      <c r="A86" s="74" t="s">
        <v>655</v>
      </c>
      <c r="B86" s="83">
        <v>2.9999999999999997E-4</v>
      </c>
      <c r="C86" s="83">
        <v>3.0000000000000001E-3</v>
      </c>
    </row>
    <row r="87" spans="1:3" ht="15.75" x14ac:dyDescent="0.25">
      <c r="A87" s="74" t="s">
        <v>648</v>
      </c>
      <c r="B87" s="83">
        <v>2.9999999999999997E-4</v>
      </c>
      <c r="C87" s="83">
        <v>3.3999999999999998E-3</v>
      </c>
    </row>
    <row r="88" spans="1:3" ht="15.75" x14ac:dyDescent="0.25">
      <c r="A88" s="74" t="s">
        <v>657</v>
      </c>
      <c r="B88" s="83">
        <v>9.4999999999999998E-3</v>
      </c>
      <c r="C88" s="83">
        <v>4.1000000000000003E-3</v>
      </c>
    </row>
    <row r="89" spans="1:3" ht="15.75" x14ac:dyDescent="0.25">
      <c r="A89" s="74" t="s">
        <v>658</v>
      </c>
      <c r="B89" s="83">
        <v>3.0999999999999999E-3</v>
      </c>
      <c r="C89" s="83">
        <v>4.4999999999999997E-3</v>
      </c>
    </row>
    <row r="90" spans="1:3" ht="15.75" x14ac:dyDescent="0.25">
      <c r="A90" s="74" t="s">
        <v>639</v>
      </c>
      <c r="B90" s="83">
        <v>6.8999999999999999E-3</v>
      </c>
      <c r="C90" s="83">
        <v>4.5999999999999999E-3</v>
      </c>
    </row>
    <row r="91" spans="1:3" ht="15.75" x14ac:dyDescent="0.25">
      <c r="A91" s="74" t="s">
        <v>499</v>
      </c>
      <c r="B91" s="83">
        <v>1.52E-2</v>
      </c>
      <c r="C91" s="83">
        <v>4.7999999999999996E-3</v>
      </c>
    </row>
    <row r="92" spans="1:3" ht="15.75" x14ac:dyDescent="0.25">
      <c r="A92" s="74" t="s">
        <v>656</v>
      </c>
      <c r="B92" s="83">
        <v>2.3699999999999999E-2</v>
      </c>
      <c r="C92" s="83">
        <v>4.7999999999999996E-3</v>
      </c>
    </row>
    <row r="93" spans="1:3" ht="15.75" x14ac:dyDescent="0.25">
      <c r="A93" s="74" t="s">
        <v>654</v>
      </c>
      <c r="B93" s="83">
        <v>8.0000000000000004E-4</v>
      </c>
      <c r="C93" s="83">
        <v>6.0000000000000001E-3</v>
      </c>
    </row>
    <row r="94" spans="1:3" ht="15.75" x14ac:dyDescent="0.25">
      <c r="A94" s="74" t="s">
        <v>647</v>
      </c>
      <c r="B94" s="83">
        <v>2.3E-3</v>
      </c>
      <c r="C94" s="83">
        <v>6.8999999999999999E-3</v>
      </c>
    </row>
    <row r="95" spans="1:3" ht="15.75" x14ac:dyDescent="0.25">
      <c r="A95" s="74" t="s">
        <v>653</v>
      </c>
      <c r="B95" s="83">
        <v>5.1999999999999998E-3</v>
      </c>
      <c r="C95" s="83">
        <v>9.7000000000000003E-3</v>
      </c>
    </row>
    <row r="96" spans="1:3" ht="15.75" x14ac:dyDescent="0.25">
      <c r="A96" s="74" t="s">
        <v>33</v>
      </c>
      <c r="B96" s="83">
        <v>4.5999999999999999E-3</v>
      </c>
      <c r="C96" s="83">
        <v>9.7999999999999997E-3</v>
      </c>
    </row>
    <row r="97" spans="1:8" ht="15.75" x14ac:dyDescent="0.25">
      <c r="A97" s="74" t="s">
        <v>642</v>
      </c>
      <c r="B97" s="83">
        <v>6.4000000000000003E-3</v>
      </c>
      <c r="C97" s="83">
        <v>1.03E-2</v>
      </c>
    </row>
    <row r="98" spans="1:8" x14ac:dyDescent="0.25">
      <c r="A98" s="81" t="s">
        <v>652</v>
      </c>
      <c r="B98" s="83">
        <v>3.5000000000000001E-3</v>
      </c>
      <c r="C98" s="83">
        <v>1.1599999999999999E-2</v>
      </c>
    </row>
    <row r="99" spans="1:8" x14ac:dyDescent="0.25">
      <c r="A99" s="81" t="s">
        <v>650</v>
      </c>
      <c r="B99" s="83">
        <v>1.06E-2</v>
      </c>
      <c r="C99" s="83">
        <v>1.8599999999999998E-2</v>
      </c>
    </row>
    <row r="102" spans="1:8" x14ac:dyDescent="0.25">
      <c r="A102" s="90"/>
      <c r="B102" s="90"/>
      <c r="C102" s="90"/>
      <c r="D102" s="90"/>
      <c r="E102" s="90"/>
      <c r="F102" s="90"/>
      <c r="G102" s="90"/>
      <c r="H102" s="90"/>
    </row>
    <row r="103" spans="1:8" ht="15.75" x14ac:dyDescent="0.25">
      <c r="A103" s="74" t="s">
        <v>658</v>
      </c>
      <c r="B103" s="74" t="s">
        <v>640</v>
      </c>
      <c r="C103" s="74" t="s">
        <v>641</v>
      </c>
      <c r="D103" s="75">
        <v>3.0999999999999999E-3</v>
      </c>
      <c r="E103" s="75">
        <v>4.4999999999999997E-3</v>
      </c>
      <c r="F103" s="76">
        <v>8.9999999999999996E-7</v>
      </c>
      <c r="G103" s="77">
        <v>1.4516129032258065</v>
      </c>
      <c r="H103" s="78">
        <v>96.7</v>
      </c>
    </row>
    <row r="104" spans="1:8" ht="15.75" x14ac:dyDescent="0.25">
      <c r="A104" s="79" t="s">
        <v>639</v>
      </c>
      <c r="B104" s="79" t="s">
        <v>640</v>
      </c>
      <c r="C104" s="79" t="s">
        <v>641</v>
      </c>
      <c r="D104" s="80">
        <v>6.8999999999999999E-3</v>
      </c>
      <c r="E104" s="80">
        <v>4.5999999999999999E-3</v>
      </c>
      <c r="F104" s="76">
        <v>9.1999999999999998E-7</v>
      </c>
      <c r="G104" s="77">
        <v>0.66666666666666663</v>
      </c>
      <c r="H104" s="78">
        <v>105</v>
      </c>
    </row>
    <row r="105" spans="1:8" ht="15.75" x14ac:dyDescent="0.25">
      <c r="A105" s="74" t="s">
        <v>650</v>
      </c>
      <c r="B105" s="74" t="s">
        <v>640</v>
      </c>
      <c r="C105" s="74" t="s">
        <v>641</v>
      </c>
      <c r="D105" s="75">
        <v>1.06E-2</v>
      </c>
      <c r="E105" s="75">
        <v>1.8599999999999998E-2</v>
      </c>
      <c r="F105" s="76">
        <v>3.72E-6</v>
      </c>
      <c r="G105" s="77">
        <v>1.7547169811320753</v>
      </c>
      <c r="H105" s="81">
        <v>108.11499999999999</v>
      </c>
    </row>
    <row r="106" spans="1:8" ht="15.75" x14ac:dyDescent="0.25">
      <c r="A106" s="74" t="s">
        <v>656</v>
      </c>
      <c r="B106" s="74" t="s">
        <v>640</v>
      </c>
      <c r="C106" s="74" t="s">
        <v>641</v>
      </c>
      <c r="D106" s="75">
        <v>2.3699999999999999E-2</v>
      </c>
      <c r="E106" s="75">
        <v>4.7999999999999996E-3</v>
      </c>
      <c r="F106" s="76">
        <v>9.5999999999999991E-7</v>
      </c>
      <c r="G106" s="77">
        <v>0.20253164556962025</v>
      </c>
      <c r="H106" s="78">
        <v>108.11499999999999</v>
      </c>
    </row>
    <row r="107" spans="1:8" ht="15.75" x14ac:dyDescent="0.25">
      <c r="A107" s="79" t="s">
        <v>499</v>
      </c>
      <c r="B107" s="79" t="s">
        <v>640</v>
      </c>
      <c r="C107" s="79" t="s">
        <v>641</v>
      </c>
      <c r="D107" s="80">
        <v>1.52E-2</v>
      </c>
      <c r="E107" s="80">
        <v>4.7999999999999996E-3</v>
      </c>
      <c r="F107" s="76">
        <v>9.5999999999999991E-7</v>
      </c>
      <c r="G107" s="77">
        <v>0.31578947368421051</v>
      </c>
      <c r="H107" s="81">
        <v>129.583</v>
      </c>
    </row>
    <row r="108" spans="1:8" ht="15.75" x14ac:dyDescent="0.25">
      <c r="A108" s="74" t="s">
        <v>654</v>
      </c>
      <c r="B108" s="74" t="s">
        <v>640</v>
      </c>
      <c r="C108" s="74" t="s">
        <v>641</v>
      </c>
      <c r="D108" s="75">
        <v>8.0000000000000004E-4</v>
      </c>
      <c r="E108" s="75">
        <v>6.0000000000000001E-3</v>
      </c>
      <c r="F108" s="76">
        <v>1.2000000000000002E-6</v>
      </c>
      <c r="G108" s="77">
        <v>7.5</v>
      </c>
      <c r="H108" s="81">
        <v>147.69999999999999</v>
      </c>
    </row>
    <row r="109" spans="1:8" ht="15.75" x14ac:dyDescent="0.25">
      <c r="A109" s="79" t="s">
        <v>647</v>
      </c>
      <c r="B109" s="79" t="s">
        <v>640</v>
      </c>
      <c r="C109" s="79" t="s">
        <v>641</v>
      </c>
      <c r="D109" s="80">
        <v>2.3E-3</v>
      </c>
      <c r="E109" s="80">
        <v>6.8999999999999999E-3</v>
      </c>
      <c r="F109" s="76">
        <v>1.3800000000000001E-6</v>
      </c>
      <c r="G109" s="77">
        <v>3</v>
      </c>
      <c r="H109" s="78">
        <v>173</v>
      </c>
    </row>
    <row r="110" spans="1:8" ht="15.75" x14ac:dyDescent="0.25">
      <c r="A110" s="74" t="s">
        <v>653</v>
      </c>
      <c r="B110" s="74" t="s">
        <v>640</v>
      </c>
      <c r="C110" s="74" t="s">
        <v>641</v>
      </c>
      <c r="D110" s="75">
        <v>5.1999999999999998E-3</v>
      </c>
      <c r="E110" s="75">
        <v>9.7000000000000003E-3</v>
      </c>
      <c r="F110" s="76">
        <v>1.9400000000000001E-6</v>
      </c>
      <c r="G110" s="77">
        <v>1.8653846153846154</v>
      </c>
      <c r="H110" s="78">
        <v>192.012</v>
      </c>
    </row>
    <row r="111" spans="1:8" ht="15.75" x14ac:dyDescent="0.25">
      <c r="A111" s="74" t="s">
        <v>642</v>
      </c>
      <c r="B111" s="74" t="s">
        <v>640</v>
      </c>
      <c r="C111" s="74" t="s">
        <v>641</v>
      </c>
      <c r="D111" s="75">
        <v>6.4000000000000003E-3</v>
      </c>
      <c r="E111" s="75">
        <v>1.03E-2</v>
      </c>
      <c r="F111" s="76">
        <v>2.0600000000000002E-6</v>
      </c>
      <c r="G111" s="77">
        <v>1.609375</v>
      </c>
      <c r="H111" s="81">
        <v>306</v>
      </c>
    </row>
    <row r="112" spans="1:8" ht="15.75" x14ac:dyDescent="0.25">
      <c r="A112" s="79" t="s">
        <v>33</v>
      </c>
      <c r="B112" s="79" t="s">
        <v>640</v>
      </c>
      <c r="C112" s="79" t="s">
        <v>641</v>
      </c>
      <c r="D112" s="80">
        <v>4.5999999999999999E-3</v>
      </c>
      <c r="E112" s="80">
        <v>9.7999999999999997E-3</v>
      </c>
      <c r="F112" s="76">
        <v>1.9599999999999999E-6</v>
      </c>
      <c r="G112" s="77">
        <v>2.1304347826086958</v>
      </c>
      <c r="H112" s="78">
        <v>306.32</v>
      </c>
    </row>
  </sheetData>
  <phoneticPr fontId="4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FF6F-55AD-49BE-85E3-13F36F72C7C7}">
  <sheetPr>
    <tabColor rgb="FFC00000"/>
  </sheetPr>
  <dimension ref="A1:P176"/>
  <sheetViews>
    <sheetView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66.5703125" customWidth="1"/>
    <col min="2" max="2" width="12.85546875" customWidth="1"/>
    <col min="3" max="3" width="37.28515625" customWidth="1"/>
    <col min="4" max="5" width="12.7109375" customWidth="1"/>
    <col min="6" max="6" width="33.42578125" customWidth="1"/>
    <col min="7" max="7" width="25.28515625" customWidth="1"/>
    <col min="8" max="8" width="27.7109375" customWidth="1"/>
    <col min="9" max="9" width="26.140625" customWidth="1"/>
    <col min="10" max="10" width="22.7109375" customWidth="1"/>
    <col min="11" max="11" width="28.7109375" customWidth="1"/>
    <col min="12" max="12" width="26.85546875" customWidth="1"/>
    <col min="13" max="13" width="32.5703125" customWidth="1"/>
    <col min="14" max="14" width="22.42578125" customWidth="1"/>
    <col min="15" max="15" width="25.28515625" customWidth="1"/>
  </cols>
  <sheetData>
    <row r="1" spans="1:16" s="107" customFormat="1" x14ac:dyDescent="0.25">
      <c r="A1" s="107" t="s">
        <v>2107</v>
      </c>
      <c r="B1" s="107" t="s">
        <v>2109</v>
      </c>
      <c r="C1" s="107" t="s">
        <v>2110</v>
      </c>
      <c r="D1" s="107" t="s">
        <v>2184</v>
      </c>
      <c r="E1" s="107" t="s">
        <v>2271</v>
      </c>
      <c r="F1" s="107" t="s">
        <v>2272</v>
      </c>
      <c r="G1" s="107" t="s">
        <v>2315</v>
      </c>
      <c r="H1" s="107" t="s">
        <v>2274</v>
      </c>
      <c r="I1" s="107" t="s">
        <v>2275</v>
      </c>
      <c r="J1" s="107" t="s">
        <v>2276</v>
      </c>
      <c r="K1" s="107" t="s">
        <v>2277</v>
      </c>
      <c r="L1" s="107" t="s">
        <v>2278</v>
      </c>
      <c r="M1" s="107" t="s">
        <v>2279</v>
      </c>
      <c r="N1" s="107" t="s">
        <v>2280</v>
      </c>
      <c r="O1" s="107" t="s">
        <v>2281</v>
      </c>
      <c r="P1" s="107" t="s">
        <v>626</v>
      </c>
    </row>
    <row r="2" spans="1:16" x14ac:dyDescent="0.25">
      <c r="A2" t="s">
        <v>22</v>
      </c>
      <c r="B2" t="s">
        <v>18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t="s">
        <v>20</v>
      </c>
    </row>
    <row r="3" spans="1:16" x14ac:dyDescent="0.25">
      <c r="A3" t="s">
        <v>2241</v>
      </c>
      <c r="B3" t="s">
        <v>30</v>
      </c>
      <c r="D3">
        <v>7.5939725307600002E-3</v>
      </c>
      <c r="E3">
        <v>0</v>
      </c>
      <c r="F3">
        <v>7.5939725307600002E-3</v>
      </c>
      <c r="G3">
        <v>7.5939725307600002E-3</v>
      </c>
      <c r="H3">
        <v>7.5939725307600002E-3</v>
      </c>
      <c r="I3">
        <v>7.5939725307600002E-3</v>
      </c>
      <c r="J3">
        <v>7.5939725307600002E-3</v>
      </c>
      <c r="K3">
        <v>7.5939725307600002E-3</v>
      </c>
      <c r="L3">
        <v>7.5939725307600002E-3</v>
      </c>
      <c r="M3">
        <v>7.5939725307600002E-3</v>
      </c>
      <c r="N3">
        <v>7.5939725307600002E-3</v>
      </c>
      <c r="O3">
        <v>7.5939725307600002E-3</v>
      </c>
      <c r="P3" t="s">
        <v>20</v>
      </c>
    </row>
    <row r="4" spans="1:16" x14ac:dyDescent="0.25">
      <c r="A4" t="s">
        <v>2268</v>
      </c>
      <c r="B4" t="s">
        <v>2235</v>
      </c>
      <c r="D4">
        <v>3.6104558272212901E-4</v>
      </c>
      <c r="E4">
        <v>3.6104558272212901E-4</v>
      </c>
      <c r="F4">
        <v>3.6104558272212901E-4</v>
      </c>
      <c r="G4">
        <v>3.6104558272212901E-4</v>
      </c>
      <c r="H4">
        <v>3.6104558272212901E-4</v>
      </c>
      <c r="I4">
        <v>3.6104558272212901E-4</v>
      </c>
      <c r="J4">
        <v>3.6104558272212901E-4</v>
      </c>
      <c r="K4">
        <v>3.6104558272212901E-4</v>
      </c>
      <c r="L4">
        <v>3.6104558272212901E-4</v>
      </c>
      <c r="M4">
        <v>3.6104558272212901E-4</v>
      </c>
      <c r="N4">
        <v>3.6104558272212901E-4</v>
      </c>
      <c r="O4">
        <v>3.6104558272212901E-4</v>
      </c>
      <c r="P4" t="s">
        <v>20</v>
      </c>
    </row>
    <row r="5" spans="1:16" x14ac:dyDescent="0.25">
      <c r="A5" t="s">
        <v>2268</v>
      </c>
      <c r="B5" t="s">
        <v>2090</v>
      </c>
      <c r="D5">
        <v>1.8222157124051701E-4</v>
      </c>
      <c r="E5">
        <v>1.8222157124051701E-4</v>
      </c>
      <c r="F5">
        <v>1.8222157124051701E-4</v>
      </c>
      <c r="G5">
        <v>1.8222157124051701E-4</v>
      </c>
      <c r="H5">
        <v>1.8222157124051701E-4</v>
      </c>
      <c r="I5">
        <v>1.8222157124051701E-4</v>
      </c>
      <c r="J5">
        <v>1.8222157124051701E-4</v>
      </c>
      <c r="K5">
        <v>1.8222157124051701E-4</v>
      </c>
      <c r="L5">
        <v>1.8222157124051701E-4</v>
      </c>
      <c r="M5">
        <v>1.8222157124051701E-4</v>
      </c>
      <c r="N5">
        <v>1.8222157124051701E-4</v>
      </c>
      <c r="O5">
        <v>1.8222157124051701E-4</v>
      </c>
      <c r="P5" t="s">
        <v>20</v>
      </c>
    </row>
    <row r="6" spans="1:16" x14ac:dyDescent="0.25">
      <c r="A6" t="s">
        <v>2268</v>
      </c>
      <c r="B6" t="s">
        <v>2234</v>
      </c>
      <c r="D6">
        <v>1.3625599806256199E-3</v>
      </c>
      <c r="E6">
        <v>1.3625599806256199E-3</v>
      </c>
      <c r="F6">
        <v>1.3625599806256199E-3</v>
      </c>
      <c r="G6">
        <v>1.3625599806256199E-3</v>
      </c>
      <c r="H6">
        <v>1.3625599806256199E-3</v>
      </c>
      <c r="I6">
        <v>1.3625599806256199E-3</v>
      </c>
      <c r="J6">
        <v>1.3625599806256199E-3</v>
      </c>
      <c r="K6">
        <v>1.3625599806256199E-3</v>
      </c>
      <c r="L6">
        <v>1.3625599806256199E-3</v>
      </c>
      <c r="M6">
        <v>1.3625599806256199E-3</v>
      </c>
      <c r="N6">
        <v>1.3625599806256199E-3</v>
      </c>
      <c r="O6">
        <v>1.3625599806256199E-3</v>
      </c>
      <c r="P6" t="s">
        <v>20</v>
      </c>
    </row>
    <row r="7" spans="1:16" x14ac:dyDescent="0.25">
      <c r="A7" t="s">
        <v>2268</v>
      </c>
      <c r="B7" t="s">
        <v>25</v>
      </c>
      <c r="D7">
        <v>7.8284562016375596E-4</v>
      </c>
      <c r="E7">
        <v>7.8284562016375596E-4</v>
      </c>
      <c r="F7">
        <v>7.8284562016375596E-4</v>
      </c>
      <c r="G7">
        <v>7.8284562016375596E-4</v>
      </c>
      <c r="H7">
        <v>7.8284562016375596E-4</v>
      </c>
      <c r="I7">
        <v>7.8284562016375596E-4</v>
      </c>
      <c r="J7">
        <v>7.8284562016375596E-4</v>
      </c>
      <c r="K7">
        <v>7.8284562016375596E-4</v>
      </c>
      <c r="L7">
        <v>7.8284562016375596E-4</v>
      </c>
      <c r="M7">
        <v>7.8284562016375596E-4</v>
      </c>
      <c r="N7">
        <v>7.8284562016375596E-4</v>
      </c>
      <c r="O7">
        <v>7.8284562016375596E-4</v>
      </c>
      <c r="P7" t="s">
        <v>20</v>
      </c>
    </row>
    <row r="8" spans="1:16" x14ac:dyDescent="0.25">
      <c r="A8" t="s">
        <v>2268</v>
      </c>
      <c r="B8" t="s">
        <v>2269</v>
      </c>
      <c r="D8">
        <v>3.5372930898941598E-4</v>
      </c>
      <c r="E8">
        <v>3.5372930898941598E-4</v>
      </c>
      <c r="F8">
        <v>3.5372930898941598E-4</v>
      </c>
      <c r="G8">
        <v>3.5372930898941598E-4</v>
      </c>
      <c r="H8">
        <v>3.5372930898941598E-4</v>
      </c>
      <c r="I8">
        <v>3.5372930898941598E-4</v>
      </c>
      <c r="J8">
        <v>3.5372930898941598E-4</v>
      </c>
      <c r="K8">
        <v>3.5372930898941598E-4</v>
      </c>
      <c r="L8">
        <v>3.5372930898941598E-4</v>
      </c>
      <c r="M8">
        <v>3.5372930898941598E-4</v>
      </c>
      <c r="N8">
        <v>3.5372930898941598E-4</v>
      </c>
      <c r="O8">
        <v>3.5372930898941598E-4</v>
      </c>
      <c r="P8" t="s">
        <v>20</v>
      </c>
    </row>
    <row r="9" spans="1:16" x14ac:dyDescent="0.25">
      <c r="A9" t="s">
        <v>2268</v>
      </c>
      <c r="B9" t="s">
        <v>18</v>
      </c>
      <c r="D9">
        <v>3.9208625920620997E-3</v>
      </c>
      <c r="E9">
        <v>3.9208625920620997E-3</v>
      </c>
      <c r="F9">
        <v>3.9208625920620997E-3</v>
      </c>
      <c r="G9">
        <v>3.9208625920620997E-3</v>
      </c>
      <c r="H9">
        <v>3.9208625920620997E-3</v>
      </c>
      <c r="I9">
        <v>3.9208625920620997E-3</v>
      </c>
      <c r="J9">
        <v>3.9208625920620997E-3</v>
      </c>
      <c r="K9">
        <v>3.9208625920620997E-3</v>
      </c>
      <c r="L9">
        <v>3.9208625920620997E-3</v>
      </c>
      <c r="M9">
        <v>3.9208625920620997E-3</v>
      </c>
      <c r="N9">
        <v>3.9208625920620997E-3</v>
      </c>
      <c r="O9">
        <v>3.9208625920620997E-3</v>
      </c>
      <c r="P9" t="s">
        <v>20</v>
      </c>
    </row>
    <row r="10" spans="1:16" x14ac:dyDescent="0.25">
      <c r="A10" t="s">
        <v>2268</v>
      </c>
      <c r="B10" t="s">
        <v>2270</v>
      </c>
      <c r="D10" s="27">
        <v>3.7074636556442998E-5</v>
      </c>
      <c r="E10" s="27">
        <v>3.7074636556442998E-5</v>
      </c>
      <c r="F10" s="27">
        <v>3.7074636556442998E-5</v>
      </c>
      <c r="G10" s="27">
        <v>3.7074636556442998E-5</v>
      </c>
      <c r="H10" s="27">
        <v>3.7074636556442998E-5</v>
      </c>
      <c r="I10" s="27">
        <v>3.7074636556442998E-5</v>
      </c>
      <c r="J10" s="27">
        <v>3.7074636556442998E-5</v>
      </c>
      <c r="K10" s="27">
        <v>3.7074636556442998E-5</v>
      </c>
      <c r="L10" s="27">
        <v>3.7074636556442998E-5</v>
      </c>
      <c r="M10" s="27">
        <v>3.7074636556442998E-5</v>
      </c>
      <c r="N10" s="27">
        <v>3.7074636556442998E-5</v>
      </c>
      <c r="O10" s="27">
        <v>3.7074636556442998E-5</v>
      </c>
      <c r="P10" t="s">
        <v>20</v>
      </c>
    </row>
    <row r="11" spans="1:16" x14ac:dyDescent="0.25">
      <c r="A11" t="s">
        <v>2267</v>
      </c>
      <c r="B11" t="s">
        <v>2235</v>
      </c>
      <c r="D11">
        <v>1.57248333261833E-3</v>
      </c>
      <c r="E11">
        <v>1.57248333261833E-3</v>
      </c>
      <c r="F11">
        <v>1.57248333261833E-3</v>
      </c>
      <c r="G11">
        <v>1.57248333261833E-3</v>
      </c>
      <c r="H11">
        <v>1.57248333261833E-3</v>
      </c>
      <c r="I11">
        <v>1.57248333261833E-3</v>
      </c>
      <c r="J11">
        <v>1.57248333261833E-3</v>
      </c>
      <c r="K11">
        <v>1.57248333261833E-3</v>
      </c>
      <c r="L11">
        <v>1.57248333261833E-3</v>
      </c>
      <c r="M11">
        <v>1.57248333261833E-3</v>
      </c>
      <c r="N11">
        <v>1.57248333261833E-3</v>
      </c>
      <c r="O11">
        <v>1.57248333261833E-3</v>
      </c>
      <c r="P11" t="s">
        <v>20</v>
      </c>
    </row>
    <row r="12" spans="1:16" x14ac:dyDescent="0.25">
      <c r="A12" t="s">
        <v>2267</v>
      </c>
      <c r="B12" t="s">
        <v>25</v>
      </c>
      <c r="D12">
        <v>2.2673399758144498E-3</v>
      </c>
      <c r="E12">
        <v>2.2673399758144498E-3</v>
      </c>
      <c r="F12">
        <v>2.2673399758144498E-3</v>
      </c>
      <c r="G12">
        <v>2.2673399758144498E-3</v>
      </c>
      <c r="H12">
        <v>2.2673399758144498E-3</v>
      </c>
      <c r="I12">
        <v>2.2673399758144498E-3</v>
      </c>
      <c r="J12">
        <v>2.2673399758144498E-3</v>
      </c>
      <c r="K12">
        <v>2.2673399758144498E-3</v>
      </c>
      <c r="L12">
        <v>2.2673399758144498E-3</v>
      </c>
      <c r="M12">
        <v>2.2673399758144498E-3</v>
      </c>
      <c r="N12">
        <v>2.2673399758144498E-3</v>
      </c>
      <c r="O12">
        <v>2.2673399758144498E-3</v>
      </c>
      <c r="P12" t="s">
        <v>20</v>
      </c>
    </row>
    <row r="13" spans="1:16" x14ac:dyDescent="0.25">
      <c r="A13" t="s">
        <v>2267</v>
      </c>
      <c r="B13" t="s">
        <v>2234</v>
      </c>
      <c r="D13">
        <v>1.2086226133343899E-3</v>
      </c>
      <c r="E13">
        <v>1.2086226133343899E-3</v>
      </c>
      <c r="F13">
        <v>1.2086226133343899E-3</v>
      </c>
      <c r="G13">
        <v>1.2086226133343899E-3</v>
      </c>
      <c r="H13">
        <v>1.2086226133343899E-3</v>
      </c>
      <c r="I13">
        <v>1.2086226133343899E-3</v>
      </c>
      <c r="J13">
        <v>1.2086226133343899E-3</v>
      </c>
      <c r="K13">
        <v>1.2086226133343899E-3</v>
      </c>
      <c r="L13">
        <v>1.2086226133343899E-3</v>
      </c>
      <c r="M13">
        <v>1.2086226133343899E-3</v>
      </c>
      <c r="N13">
        <v>1.2086226133343899E-3</v>
      </c>
      <c r="O13">
        <v>1.2086226133343899E-3</v>
      </c>
      <c r="P13" t="s">
        <v>20</v>
      </c>
    </row>
    <row r="14" spans="1:16" x14ac:dyDescent="0.25">
      <c r="A14" t="s">
        <v>2267</v>
      </c>
      <c r="B14" t="s">
        <v>18</v>
      </c>
      <c r="D14">
        <v>4.1029270171416502E-3</v>
      </c>
      <c r="E14">
        <v>4.1029270171416502E-3</v>
      </c>
      <c r="F14">
        <v>4.1029270171416502E-3</v>
      </c>
      <c r="G14">
        <v>4.1029270171416502E-3</v>
      </c>
      <c r="H14">
        <v>4.1029270171416502E-3</v>
      </c>
      <c r="I14">
        <v>4.1029270171416502E-3</v>
      </c>
      <c r="J14">
        <v>4.1029270171416502E-3</v>
      </c>
      <c r="K14">
        <v>4.1029270171416502E-3</v>
      </c>
      <c r="L14">
        <v>4.1029270171416502E-3</v>
      </c>
      <c r="M14">
        <v>4.1029270171416502E-3</v>
      </c>
      <c r="N14">
        <v>4.1029270171416502E-3</v>
      </c>
      <c r="O14">
        <v>4.1029270171416502E-3</v>
      </c>
      <c r="P14" t="s">
        <v>20</v>
      </c>
    </row>
    <row r="15" spans="1:16" x14ac:dyDescent="0.25">
      <c r="A15" t="s">
        <v>2266</v>
      </c>
      <c r="B15" t="s">
        <v>25</v>
      </c>
      <c r="D15">
        <v>1.2310001469338599E-3</v>
      </c>
      <c r="E15">
        <v>1.2310001469338599E-3</v>
      </c>
      <c r="F15">
        <v>1.2310001469338599E-3</v>
      </c>
      <c r="G15">
        <v>1.2310001469338599E-3</v>
      </c>
      <c r="H15">
        <v>1.2310001469338599E-3</v>
      </c>
      <c r="I15">
        <v>1.2310001469338599E-3</v>
      </c>
      <c r="J15">
        <v>1.2310001469338599E-3</v>
      </c>
      <c r="K15">
        <v>1.2310001469338599E-3</v>
      </c>
      <c r="L15">
        <v>1.2310001469338599E-3</v>
      </c>
      <c r="M15">
        <v>1.2310001469338599E-3</v>
      </c>
      <c r="N15">
        <v>1.2310001469338599E-3</v>
      </c>
      <c r="O15">
        <v>1.2310001469338599E-3</v>
      </c>
      <c r="P15" t="s">
        <v>20</v>
      </c>
    </row>
    <row r="16" spans="1:16" x14ac:dyDescent="0.25">
      <c r="A16" t="s">
        <v>2266</v>
      </c>
      <c r="B16" t="s">
        <v>18</v>
      </c>
      <c r="D16">
        <v>4.0115260746161297E-3</v>
      </c>
      <c r="E16">
        <v>4.0115260746161297E-3</v>
      </c>
      <c r="F16">
        <v>4.0115260746161297E-3</v>
      </c>
      <c r="G16">
        <v>4.0115260746161297E-3</v>
      </c>
      <c r="H16">
        <v>4.0115260746161297E-3</v>
      </c>
      <c r="I16">
        <v>4.0115260746161297E-3</v>
      </c>
      <c r="J16">
        <v>4.0115260746161297E-3</v>
      </c>
      <c r="K16">
        <v>4.0115260746161297E-3</v>
      </c>
      <c r="L16">
        <v>4.0115260746161297E-3</v>
      </c>
      <c r="M16">
        <v>4.0115260746161297E-3</v>
      </c>
      <c r="N16">
        <v>4.0115260746161297E-3</v>
      </c>
      <c r="O16">
        <v>4.0115260746161297E-3</v>
      </c>
      <c r="P16" t="s">
        <v>20</v>
      </c>
    </row>
    <row r="17" spans="1:16" x14ac:dyDescent="0.25">
      <c r="A17" t="s">
        <v>2240</v>
      </c>
      <c r="B17" t="s">
        <v>30</v>
      </c>
      <c r="D17">
        <v>7.5939725307600002E-3</v>
      </c>
      <c r="E17">
        <v>0</v>
      </c>
      <c r="F17">
        <v>7.5939725307600002E-3</v>
      </c>
      <c r="G17">
        <v>7.5939725307600002E-3</v>
      </c>
      <c r="H17">
        <v>7.5939725307600002E-3</v>
      </c>
      <c r="I17">
        <v>7.5939725307600002E-3</v>
      </c>
      <c r="J17">
        <v>7.5939725307600002E-3</v>
      </c>
      <c r="K17">
        <v>7.5939725307600002E-3</v>
      </c>
      <c r="L17">
        <v>7.5939725307600002E-3</v>
      </c>
      <c r="M17">
        <v>7.5939725307600002E-3</v>
      </c>
      <c r="N17">
        <v>7.5939725307600002E-3</v>
      </c>
      <c r="O17">
        <v>7.5939725307600002E-3</v>
      </c>
      <c r="P17" t="s">
        <v>20</v>
      </c>
    </row>
    <row r="18" spans="1:16" x14ac:dyDescent="0.25">
      <c r="A18" t="s">
        <v>2239</v>
      </c>
      <c r="B18" t="s">
        <v>30</v>
      </c>
      <c r="D18">
        <v>3.6674379758399998E-4</v>
      </c>
      <c r="E18">
        <v>3.6674379758399998E-4</v>
      </c>
      <c r="F18">
        <v>3.6674379758399998E-4</v>
      </c>
      <c r="G18">
        <v>3.6674379758399998E-4</v>
      </c>
      <c r="H18">
        <v>3.6674379758399998E-4</v>
      </c>
      <c r="I18">
        <v>3.6674379758399998E-4</v>
      </c>
      <c r="J18">
        <v>3.6674379758399998E-4</v>
      </c>
      <c r="K18">
        <v>3.6674379758399998E-4</v>
      </c>
      <c r="L18">
        <v>3.6674379758399998E-4</v>
      </c>
      <c r="M18">
        <v>3.6674379758399998E-4</v>
      </c>
      <c r="N18">
        <v>3.6674379758399998E-4</v>
      </c>
      <c r="O18">
        <v>3.6674379758399998E-4</v>
      </c>
      <c r="P18" t="s">
        <v>20</v>
      </c>
    </row>
    <row r="19" spans="1:16" x14ac:dyDescent="0.25">
      <c r="A19" t="s">
        <v>2265</v>
      </c>
      <c r="B19" t="s">
        <v>30</v>
      </c>
      <c r="D19">
        <v>1.3154667349200001E-2</v>
      </c>
      <c r="E19">
        <v>1.3154667349200001E-2</v>
      </c>
      <c r="F19">
        <v>1.3154667349200001E-2</v>
      </c>
      <c r="G19">
        <v>1.3154667349200001E-2</v>
      </c>
      <c r="H19">
        <v>1.3154667349200001E-2</v>
      </c>
      <c r="I19">
        <v>1.3154667349200001E-2</v>
      </c>
      <c r="J19">
        <v>1.3154667349200001E-2</v>
      </c>
      <c r="K19">
        <v>1.3154667349200001E-2</v>
      </c>
      <c r="L19">
        <v>1.3154667349200001E-2</v>
      </c>
      <c r="M19">
        <v>1.3154667349200001E-2</v>
      </c>
      <c r="N19">
        <v>1.3154667349200001E-2</v>
      </c>
      <c r="O19">
        <v>1.3154667349200001E-2</v>
      </c>
      <c r="P19" t="s">
        <v>19</v>
      </c>
    </row>
    <row r="20" spans="1:16" x14ac:dyDescent="0.25">
      <c r="A20" t="s">
        <v>2264</v>
      </c>
      <c r="B20" t="s">
        <v>30</v>
      </c>
      <c r="D20">
        <v>1.3154667349200001E-2</v>
      </c>
      <c r="E20">
        <v>1.3154667349200001E-2</v>
      </c>
      <c r="F20">
        <v>1.3154667349200001E-2</v>
      </c>
      <c r="G20">
        <v>1.3154667349200001E-2</v>
      </c>
      <c r="H20">
        <v>1.3154667349200001E-2</v>
      </c>
      <c r="I20">
        <v>1.3154667349200001E-2</v>
      </c>
      <c r="J20">
        <v>1.3154667349200001E-2</v>
      </c>
      <c r="K20">
        <v>1.3154667349200001E-2</v>
      </c>
      <c r="L20">
        <v>1.3154667349200001E-2</v>
      </c>
      <c r="M20">
        <v>1.3154667349200001E-2</v>
      </c>
      <c r="N20">
        <v>1.3154667349200001E-2</v>
      </c>
      <c r="O20">
        <v>1.3154667349200001E-2</v>
      </c>
      <c r="P20" t="s">
        <v>19</v>
      </c>
    </row>
    <row r="21" spans="1:16" x14ac:dyDescent="0.25">
      <c r="A21" t="s">
        <v>2262</v>
      </c>
      <c r="B21" t="s">
        <v>2099</v>
      </c>
      <c r="D21" s="27">
        <v>9.4981750330303097E-7</v>
      </c>
      <c r="E21" s="27">
        <v>9.4981750330303097E-7</v>
      </c>
      <c r="F21" s="27">
        <v>0</v>
      </c>
      <c r="G21" s="27">
        <v>9.4981750330303097E-7</v>
      </c>
      <c r="H21" s="27">
        <v>9.4981750330303097E-7</v>
      </c>
      <c r="I21" s="27">
        <v>9.4981750330303097E-7</v>
      </c>
      <c r="J21" s="27">
        <v>9.4981750330303097E-7</v>
      </c>
      <c r="K21" s="27">
        <v>9.4981750330303097E-7</v>
      </c>
      <c r="L21" s="27">
        <v>9.4981750330303097E-7</v>
      </c>
      <c r="M21" s="27">
        <v>9.4981750330303097E-7</v>
      </c>
      <c r="N21" s="27">
        <v>9.4981750330303097E-7</v>
      </c>
      <c r="O21" s="27">
        <v>9.4981750330303097E-7</v>
      </c>
      <c r="P21" t="s">
        <v>20</v>
      </c>
    </row>
    <row r="22" spans="1:16" x14ac:dyDescent="0.25">
      <c r="A22" t="s">
        <v>2262</v>
      </c>
      <c r="B22" t="s">
        <v>2103</v>
      </c>
      <c r="D22" s="27">
        <v>5.1800494881630899E-5</v>
      </c>
      <c r="E22" s="27">
        <v>5.1800494881630899E-5</v>
      </c>
      <c r="F22" s="27">
        <v>0</v>
      </c>
      <c r="G22" s="27">
        <v>5.1800494881630899E-5</v>
      </c>
      <c r="H22" s="27">
        <v>5.1800494881630899E-5</v>
      </c>
      <c r="I22" s="27">
        <v>5.1800494881630899E-5</v>
      </c>
      <c r="J22" s="27">
        <v>5.1800494881630899E-5</v>
      </c>
      <c r="K22" s="27">
        <v>5.1800494881630899E-5</v>
      </c>
      <c r="L22" s="27">
        <v>5.1800494881630899E-5</v>
      </c>
      <c r="M22" s="27">
        <v>5.1800494881630899E-5</v>
      </c>
      <c r="N22" s="27">
        <v>5.1800494881630899E-5</v>
      </c>
      <c r="O22" s="27">
        <v>5.1800494881630899E-5</v>
      </c>
      <c r="P22" t="s">
        <v>20</v>
      </c>
    </row>
    <row r="23" spans="1:16" x14ac:dyDescent="0.25">
      <c r="A23" t="s">
        <v>2261</v>
      </c>
      <c r="B23" t="s">
        <v>25</v>
      </c>
      <c r="D23">
        <v>2.0098847188924399E-3</v>
      </c>
      <c r="E23">
        <v>2.0098847188924399E-3</v>
      </c>
      <c r="F23">
        <v>0</v>
      </c>
      <c r="G23">
        <v>2.0098847188924399E-3</v>
      </c>
      <c r="H23">
        <v>2.0098847188924399E-3</v>
      </c>
      <c r="I23">
        <v>2.0098847188924399E-3</v>
      </c>
      <c r="J23">
        <v>2.0098847188924399E-3</v>
      </c>
      <c r="K23">
        <v>2.0098847188924399E-3</v>
      </c>
      <c r="L23">
        <v>2.0098847188924399E-3</v>
      </c>
      <c r="M23">
        <v>2.0098847188924399E-3</v>
      </c>
      <c r="N23">
        <v>2.0098847188924399E-3</v>
      </c>
      <c r="O23">
        <v>2.0098847188924399E-3</v>
      </c>
      <c r="P23" t="s">
        <v>20</v>
      </c>
    </row>
    <row r="24" spans="1:16" x14ac:dyDescent="0.25">
      <c r="A24" t="s">
        <v>2262</v>
      </c>
      <c r="B24" t="s">
        <v>2247</v>
      </c>
      <c r="D24">
        <v>1.66983587632931E-4</v>
      </c>
      <c r="E24">
        <v>1.66983587632931E-4</v>
      </c>
      <c r="F24">
        <v>0</v>
      </c>
      <c r="G24">
        <v>1.66983587632931E-4</v>
      </c>
      <c r="H24">
        <v>1.66983587632931E-4</v>
      </c>
      <c r="I24">
        <v>1.66983587632931E-4</v>
      </c>
      <c r="J24">
        <v>1.66983587632931E-4</v>
      </c>
      <c r="K24">
        <v>1.66983587632931E-4</v>
      </c>
      <c r="L24">
        <v>1.66983587632931E-4</v>
      </c>
      <c r="M24">
        <v>1.66983587632931E-4</v>
      </c>
      <c r="N24">
        <v>1.66983587632931E-4</v>
      </c>
      <c r="O24">
        <v>1.66983587632931E-4</v>
      </c>
      <c r="P24" t="s">
        <v>20</v>
      </c>
    </row>
    <row r="25" spans="1:16" x14ac:dyDescent="0.25">
      <c r="A25" t="s">
        <v>2262</v>
      </c>
      <c r="B25" t="s">
        <v>2250</v>
      </c>
      <c r="D25">
        <v>1.0052471516301099E-4</v>
      </c>
      <c r="E25">
        <v>1.0052471516301099E-4</v>
      </c>
      <c r="F25">
        <v>0</v>
      </c>
      <c r="G25">
        <v>1.0052471516301099E-4</v>
      </c>
      <c r="H25">
        <v>1.0052471516301099E-4</v>
      </c>
      <c r="I25">
        <v>1.0052471516301099E-4</v>
      </c>
      <c r="J25">
        <v>1.0052471516301099E-4</v>
      </c>
      <c r="K25">
        <v>1.0052471516301099E-4</v>
      </c>
      <c r="L25">
        <v>1.0052471516301099E-4</v>
      </c>
      <c r="M25">
        <v>1.0052471516301099E-4</v>
      </c>
      <c r="N25">
        <v>1.0052471516301099E-4</v>
      </c>
      <c r="O25">
        <v>1.0052471516301099E-4</v>
      </c>
      <c r="P25" t="s">
        <v>20</v>
      </c>
    </row>
    <row r="26" spans="1:16" x14ac:dyDescent="0.25">
      <c r="A26" t="s">
        <v>2262</v>
      </c>
      <c r="B26" t="s">
        <v>2255</v>
      </c>
      <c r="D26" s="27">
        <v>1.7082538678808201E-5</v>
      </c>
      <c r="E26" s="27">
        <v>1.7082538678808201E-5</v>
      </c>
      <c r="F26">
        <v>0</v>
      </c>
      <c r="G26" s="27">
        <v>1.7082538678808201E-5</v>
      </c>
      <c r="H26" s="27">
        <v>1.7082538678808201E-5</v>
      </c>
      <c r="I26" s="27">
        <v>1.7082538678808201E-5</v>
      </c>
      <c r="J26" s="27">
        <v>1.7082538678808201E-5</v>
      </c>
      <c r="K26" s="27">
        <v>1.7082538678808201E-5</v>
      </c>
      <c r="L26" s="27">
        <v>1.7082538678808201E-5</v>
      </c>
      <c r="M26" s="27">
        <v>1.7082538678808201E-5</v>
      </c>
      <c r="N26" s="27">
        <v>1.7082538678808201E-5</v>
      </c>
      <c r="O26" s="27">
        <v>1.7082538678808201E-5</v>
      </c>
      <c r="P26" t="s">
        <v>20</v>
      </c>
    </row>
    <row r="27" spans="1:16" x14ac:dyDescent="0.25">
      <c r="A27" t="s">
        <v>2262</v>
      </c>
      <c r="B27" t="s">
        <v>624</v>
      </c>
      <c r="D27">
        <v>1.9763292259026199E-4</v>
      </c>
      <c r="E27">
        <v>1.9763292259026199E-4</v>
      </c>
      <c r="F27">
        <v>0</v>
      </c>
      <c r="G27">
        <v>1.9763292259026199E-4</v>
      </c>
      <c r="H27">
        <v>1.9763292259026199E-4</v>
      </c>
      <c r="I27">
        <v>1.9763292259026199E-4</v>
      </c>
      <c r="J27">
        <v>1.9763292259026199E-4</v>
      </c>
      <c r="K27">
        <v>1.9763292259026199E-4</v>
      </c>
      <c r="L27">
        <v>1.9763292259026199E-4</v>
      </c>
      <c r="M27">
        <v>1.9763292259026199E-4</v>
      </c>
      <c r="N27">
        <v>1.9763292259026199E-4</v>
      </c>
      <c r="O27">
        <v>1.9763292259026199E-4</v>
      </c>
      <c r="P27" t="s">
        <v>20</v>
      </c>
    </row>
    <row r="28" spans="1:16" x14ac:dyDescent="0.25">
      <c r="A28" t="s">
        <v>2262</v>
      </c>
      <c r="B28" t="s">
        <v>2234</v>
      </c>
      <c r="D28">
        <v>3.4846819502897699E-3</v>
      </c>
      <c r="E28">
        <v>3.4846819502897699E-3</v>
      </c>
      <c r="F28">
        <v>0</v>
      </c>
      <c r="G28">
        <v>3.4846819502897699E-3</v>
      </c>
      <c r="H28">
        <v>3.4846819502897699E-3</v>
      </c>
      <c r="I28">
        <v>3.4846819502897699E-3</v>
      </c>
      <c r="J28">
        <v>3.4846819502897699E-3</v>
      </c>
      <c r="K28">
        <v>3.4846819502897699E-3</v>
      </c>
      <c r="L28">
        <v>3.4846819502897699E-3</v>
      </c>
      <c r="M28">
        <v>3.4846819502897699E-3</v>
      </c>
      <c r="N28">
        <v>3.4846819502897699E-3</v>
      </c>
      <c r="O28">
        <v>3.4846819502897699E-3</v>
      </c>
      <c r="P28" t="s">
        <v>20</v>
      </c>
    </row>
    <row r="29" spans="1:16" x14ac:dyDescent="0.25">
      <c r="A29" t="s">
        <v>2262</v>
      </c>
      <c r="B29" t="s">
        <v>2252</v>
      </c>
      <c r="D29">
        <v>2.5347368595609199E-4</v>
      </c>
      <c r="E29">
        <v>2.5347368595609199E-4</v>
      </c>
      <c r="F29">
        <v>0</v>
      </c>
      <c r="G29">
        <v>2.5347368595609199E-4</v>
      </c>
      <c r="H29">
        <v>2.5347368595609199E-4</v>
      </c>
      <c r="I29">
        <v>2.5347368595609199E-4</v>
      </c>
      <c r="J29">
        <v>2.5347368595609199E-4</v>
      </c>
      <c r="K29">
        <v>2.5347368595609199E-4</v>
      </c>
      <c r="L29">
        <v>2.5347368595609199E-4</v>
      </c>
      <c r="M29">
        <v>2.5347368595609199E-4</v>
      </c>
      <c r="N29">
        <v>2.5347368595609199E-4</v>
      </c>
      <c r="O29">
        <v>2.5347368595609199E-4</v>
      </c>
      <c r="P29" t="s">
        <v>20</v>
      </c>
    </row>
    <row r="30" spans="1:16" x14ac:dyDescent="0.25">
      <c r="A30" t="s">
        <v>2262</v>
      </c>
      <c r="B30" t="s">
        <v>2248</v>
      </c>
      <c r="D30">
        <v>3.7057059009464499E-4</v>
      </c>
      <c r="E30">
        <v>3.7057059009464499E-4</v>
      </c>
      <c r="F30">
        <v>0</v>
      </c>
      <c r="G30">
        <v>3.7057059009464499E-4</v>
      </c>
      <c r="H30">
        <v>3.7057059009464499E-4</v>
      </c>
      <c r="I30">
        <v>3.7057059009464499E-4</v>
      </c>
      <c r="J30">
        <v>3.7057059009464499E-4</v>
      </c>
      <c r="K30">
        <v>3.7057059009464499E-4</v>
      </c>
      <c r="L30">
        <v>3.7057059009464499E-4</v>
      </c>
      <c r="M30">
        <v>3.7057059009464499E-4</v>
      </c>
      <c r="N30">
        <v>3.7057059009464499E-4</v>
      </c>
      <c r="O30">
        <v>3.7057059009464499E-4</v>
      </c>
      <c r="P30" t="s">
        <v>20</v>
      </c>
    </row>
    <row r="31" spans="1:16" x14ac:dyDescent="0.25">
      <c r="A31" t="s">
        <v>2262</v>
      </c>
      <c r="B31" t="s">
        <v>2101</v>
      </c>
      <c r="D31">
        <v>2.4040873355244902E-3</v>
      </c>
      <c r="E31">
        <v>2.4040873355244902E-3</v>
      </c>
      <c r="F31">
        <v>0</v>
      </c>
      <c r="G31">
        <v>2.4040873355244902E-3</v>
      </c>
      <c r="H31">
        <v>2.4040873355244902E-3</v>
      </c>
      <c r="I31">
        <v>2.4040873355244902E-3</v>
      </c>
      <c r="J31">
        <v>2.4040873355244902E-3</v>
      </c>
      <c r="K31">
        <v>2.4040873355244902E-3</v>
      </c>
      <c r="L31">
        <v>2.4040873355244902E-3</v>
      </c>
      <c r="M31">
        <v>2.4040873355244902E-3</v>
      </c>
      <c r="N31">
        <v>2.4040873355244902E-3</v>
      </c>
      <c r="O31">
        <v>2.4040873355244902E-3</v>
      </c>
      <c r="P31" t="s">
        <v>20</v>
      </c>
    </row>
    <row r="32" spans="1:16" x14ac:dyDescent="0.25">
      <c r="A32" t="s">
        <v>2262</v>
      </c>
      <c r="B32" t="s">
        <v>2258</v>
      </c>
      <c r="D32" s="27">
        <v>2.3802143105160998E-5</v>
      </c>
      <c r="E32" s="27">
        <v>2.3802143105160998E-5</v>
      </c>
      <c r="F32">
        <v>0</v>
      </c>
      <c r="G32" s="27">
        <v>2.3802143105160998E-5</v>
      </c>
      <c r="H32" s="27">
        <v>2.3802143105160998E-5</v>
      </c>
      <c r="I32" s="27">
        <v>2.3802143105160998E-5</v>
      </c>
      <c r="J32" s="27">
        <v>2.3802143105160998E-5</v>
      </c>
      <c r="K32" s="27">
        <v>2.3802143105160998E-5</v>
      </c>
      <c r="L32" s="27">
        <v>2.3802143105160998E-5</v>
      </c>
      <c r="M32" s="27">
        <v>2.3802143105160998E-5</v>
      </c>
      <c r="N32" s="27">
        <v>2.3802143105160998E-5</v>
      </c>
      <c r="O32" s="27">
        <v>2.3802143105160998E-5</v>
      </c>
      <c r="P32" t="s">
        <v>20</v>
      </c>
    </row>
    <row r="33" spans="1:16" x14ac:dyDescent="0.25">
      <c r="A33" t="s">
        <v>2262</v>
      </c>
      <c r="B33" t="s">
        <v>689</v>
      </c>
      <c r="D33">
        <v>6.2050018088915897E-4</v>
      </c>
      <c r="E33">
        <v>6.2050018088915897E-4</v>
      </c>
      <c r="F33">
        <v>0</v>
      </c>
      <c r="G33">
        <v>6.2050018088915897E-4</v>
      </c>
      <c r="H33">
        <v>6.2050018088915897E-4</v>
      </c>
      <c r="I33">
        <v>6.2050018088915897E-4</v>
      </c>
      <c r="J33">
        <v>6.2050018088915897E-4</v>
      </c>
      <c r="K33">
        <v>6.2050018088915897E-4</v>
      </c>
      <c r="L33">
        <v>6.2050018088915897E-4</v>
      </c>
      <c r="M33">
        <v>6.2050018088915897E-4</v>
      </c>
      <c r="N33">
        <v>6.2050018088915897E-4</v>
      </c>
      <c r="O33">
        <v>6.2050018088915897E-4</v>
      </c>
      <c r="P33" t="s">
        <v>20</v>
      </c>
    </row>
    <row r="34" spans="1:16" x14ac:dyDescent="0.25">
      <c r="A34" t="s">
        <v>2262</v>
      </c>
      <c r="B34" t="s">
        <v>2249</v>
      </c>
      <c r="D34">
        <v>2.2288105652134701E-4</v>
      </c>
      <c r="E34">
        <v>2.2288105652134701E-4</v>
      </c>
      <c r="F34">
        <v>0</v>
      </c>
      <c r="G34">
        <v>2.2288105652134701E-4</v>
      </c>
      <c r="H34">
        <v>2.2288105652134701E-4</v>
      </c>
      <c r="I34">
        <v>2.2288105652134701E-4</v>
      </c>
      <c r="J34">
        <v>2.2288105652134701E-4</v>
      </c>
      <c r="K34">
        <v>2.2288105652134701E-4</v>
      </c>
      <c r="L34">
        <v>2.2288105652134701E-4</v>
      </c>
      <c r="M34">
        <v>2.2288105652134701E-4</v>
      </c>
      <c r="N34">
        <v>2.2288105652134701E-4</v>
      </c>
      <c r="O34">
        <v>2.2288105652134701E-4</v>
      </c>
      <c r="P34" t="s">
        <v>20</v>
      </c>
    </row>
    <row r="35" spans="1:16" x14ac:dyDescent="0.25">
      <c r="A35" t="s">
        <v>2262</v>
      </c>
      <c r="B35" t="s">
        <v>2085</v>
      </c>
      <c r="D35" s="27">
        <v>6.4941999740763902E-5</v>
      </c>
      <c r="E35" s="27">
        <v>6.4941999740763902E-5</v>
      </c>
      <c r="F35">
        <v>0</v>
      </c>
      <c r="G35" s="27">
        <v>6.4941999740763902E-5</v>
      </c>
      <c r="H35" s="27">
        <v>6.4941999740763902E-5</v>
      </c>
      <c r="I35" s="27">
        <v>6.4941999740763902E-5</v>
      </c>
      <c r="J35" s="27">
        <v>6.4941999740763902E-5</v>
      </c>
      <c r="K35" s="27">
        <v>6.4941999740763902E-5</v>
      </c>
      <c r="L35" s="27">
        <v>6.4941999740763902E-5</v>
      </c>
      <c r="M35" s="27">
        <v>6.4941999740763902E-5</v>
      </c>
      <c r="N35" s="27">
        <v>6.4941999740763902E-5</v>
      </c>
      <c r="O35" s="27">
        <v>6.4941999740763902E-5</v>
      </c>
      <c r="P35" t="s">
        <v>20</v>
      </c>
    </row>
    <row r="36" spans="1:16" x14ac:dyDescent="0.25">
      <c r="A36" t="s">
        <v>2262</v>
      </c>
      <c r="B36" t="s">
        <v>2098</v>
      </c>
      <c r="D36" s="27">
        <v>6.6628989037675299E-5</v>
      </c>
      <c r="E36" s="27">
        <v>6.6628989037675299E-5</v>
      </c>
      <c r="F36">
        <v>0</v>
      </c>
      <c r="G36" s="27">
        <v>6.6628989037675299E-5</v>
      </c>
      <c r="H36" s="27">
        <v>6.6628989037675299E-5</v>
      </c>
      <c r="I36" s="27">
        <v>6.6628989037675299E-5</v>
      </c>
      <c r="J36" s="27">
        <v>6.6628989037675299E-5</v>
      </c>
      <c r="K36" s="27">
        <v>6.6628989037675299E-5</v>
      </c>
      <c r="L36" s="27">
        <v>6.6628989037675299E-5</v>
      </c>
      <c r="M36" s="27">
        <v>6.6628989037675299E-5</v>
      </c>
      <c r="N36" s="27">
        <v>6.6628989037675299E-5</v>
      </c>
      <c r="O36" s="27">
        <v>6.6628989037675299E-5</v>
      </c>
      <c r="P36" t="s">
        <v>20</v>
      </c>
    </row>
    <row r="37" spans="1:16" x14ac:dyDescent="0.25">
      <c r="A37" t="s">
        <v>2262</v>
      </c>
      <c r="B37" t="s">
        <v>2253</v>
      </c>
      <c r="D37" s="27">
        <v>2.7502178453848898E-5</v>
      </c>
      <c r="E37" s="27">
        <v>2.7502178453848898E-5</v>
      </c>
      <c r="F37">
        <v>0</v>
      </c>
      <c r="G37" s="27">
        <v>2.7502178453848898E-5</v>
      </c>
      <c r="H37" s="27">
        <v>2.7502178453848898E-5</v>
      </c>
      <c r="I37" s="27">
        <v>2.7502178453848898E-5</v>
      </c>
      <c r="J37" s="27">
        <v>2.7502178453848898E-5</v>
      </c>
      <c r="K37" s="27">
        <v>2.7502178453848898E-5</v>
      </c>
      <c r="L37" s="27">
        <v>2.7502178453848898E-5</v>
      </c>
      <c r="M37" s="27">
        <v>2.7502178453848898E-5</v>
      </c>
      <c r="N37" s="27">
        <v>2.7502178453848898E-5</v>
      </c>
      <c r="O37" s="27">
        <v>2.7502178453848898E-5</v>
      </c>
      <c r="P37" t="s">
        <v>20</v>
      </c>
    </row>
    <row r="38" spans="1:16" x14ac:dyDescent="0.25">
      <c r="A38" t="s">
        <v>2262</v>
      </c>
      <c r="B38" t="s">
        <v>2254</v>
      </c>
      <c r="D38" s="27">
        <v>9.7817026459565806E-6</v>
      </c>
      <c r="E38" s="27">
        <v>9.7817026459565806E-6</v>
      </c>
      <c r="F38">
        <v>0</v>
      </c>
      <c r="G38" s="27">
        <v>9.7817026459565806E-6</v>
      </c>
      <c r="H38" s="27">
        <v>9.7817026459565806E-6</v>
      </c>
      <c r="I38" s="27">
        <v>9.7817026459565806E-6</v>
      </c>
      <c r="J38" s="27">
        <v>9.7817026459565806E-6</v>
      </c>
      <c r="K38" s="27">
        <v>9.7817026459565806E-6</v>
      </c>
      <c r="L38" s="27">
        <v>9.7817026459565806E-6</v>
      </c>
      <c r="M38" s="27">
        <v>9.7817026459565806E-6</v>
      </c>
      <c r="N38" s="27">
        <v>9.7817026459565806E-6</v>
      </c>
      <c r="O38" s="27">
        <v>9.7817026459565806E-6</v>
      </c>
      <c r="P38" t="s">
        <v>20</v>
      </c>
    </row>
    <row r="39" spans="1:16" x14ac:dyDescent="0.25">
      <c r="A39" t="s">
        <v>2262</v>
      </c>
      <c r="B39" t="s">
        <v>2244</v>
      </c>
      <c r="D39" s="27">
        <v>6.2120899992147398E-5</v>
      </c>
      <c r="E39" s="27">
        <v>6.2120899992147398E-5</v>
      </c>
      <c r="F39">
        <v>0</v>
      </c>
      <c r="G39" s="27">
        <v>6.2120899992147398E-5</v>
      </c>
      <c r="H39" s="27">
        <v>6.2120899992147398E-5</v>
      </c>
      <c r="I39" s="27">
        <v>6.2120899992147398E-5</v>
      </c>
      <c r="J39" s="27">
        <v>6.2120899992147398E-5</v>
      </c>
      <c r="K39" s="27">
        <v>6.2120899992147398E-5</v>
      </c>
      <c r="L39" s="27">
        <v>6.2120899992147398E-5</v>
      </c>
      <c r="M39" s="27">
        <v>6.2120899992147398E-5</v>
      </c>
      <c r="N39" s="27">
        <v>6.2120899992147398E-5</v>
      </c>
      <c r="O39" s="27">
        <v>6.2120899992147398E-5</v>
      </c>
      <c r="P39" t="s">
        <v>20</v>
      </c>
    </row>
    <row r="40" spans="1:16" x14ac:dyDescent="0.25">
      <c r="A40" t="s">
        <v>2262</v>
      </c>
      <c r="B40" t="s">
        <v>2257</v>
      </c>
      <c r="D40" s="27">
        <v>7.1165430844495699E-6</v>
      </c>
      <c r="E40" s="27">
        <v>7.1165430844495699E-6</v>
      </c>
      <c r="F40">
        <v>0</v>
      </c>
      <c r="G40" s="27">
        <v>7.1165430844495699E-6</v>
      </c>
      <c r="H40" s="27">
        <v>7.1165430844495699E-6</v>
      </c>
      <c r="I40" s="27">
        <v>7.1165430844495699E-6</v>
      </c>
      <c r="J40" s="27">
        <v>7.1165430844495699E-6</v>
      </c>
      <c r="K40" s="27">
        <v>7.1165430844495699E-6</v>
      </c>
      <c r="L40" s="27">
        <v>7.1165430844495699E-6</v>
      </c>
      <c r="M40" s="27">
        <v>7.1165430844495699E-6</v>
      </c>
      <c r="N40" s="27">
        <v>7.1165430844495699E-6</v>
      </c>
      <c r="O40" s="27">
        <v>7.1165430844495699E-6</v>
      </c>
      <c r="P40" t="s">
        <v>20</v>
      </c>
    </row>
    <row r="41" spans="1:16" x14ac:dyDescent="0.25">
      <c r="A41" t="s">
        <v>2262</v>
      </c>
      <c r="B41" t="s">
        <v>2245</v>
      </c>
      <c r="D41">
        <v>2.26425151682925E-4</v>
      </c>
      <c r="E41">
        <v>2.26425151682925E-4</v>
      </c>
      <c r="F41">
        <v>0</v>
      </c>
      <c r="G41">
        <v>2.26425151682925E-4</v>
      </c>
      <c r="H41">
        <v>2.26425151682925E-4</v>
      </c>
      <c r="I41">
        <v>2.26425151682925E-4</v>
      </c>
      <c r="J41">
        <v>2.26425151682925E-4</v>
      </c>
      <c r="K41">
        <v>2.26425151682925E-4</v>
      </c>
      <c r="L41">
        <v>2.26425151682925E-4</v>
      </c>
      <c r="M41">
        <v>2.26425151682925E-4</v>
      </c>
      <c r="N41">
        <v>2.26425151682925E-4</v>
      </c>
      <c r="O41">
        <v>2.26425151682925E-4</v>
      </c>
      <c r="P41" t="s">
        <v>20</v>
      </c>
    </row>
    <row r="42" spans="1:16" x14ac:dyDescent="0.25">
      <c r="A42" t="s">
        <v>2262</v>
      </c>
      <c r="B42" t="s">
        <v>2087</v>
      </c>
      <c r="D42">
        <v>2.8391037520372802E-4</v>
      </c>
      <c r="E42">
        <v>2.8391037520372802E-4</v>
      </c>
      <c r="F42">
        <v>0</v>
      </c>
      <c r="G42">
        <v>2.8391037520372802E-4</v>
      </c>
      <c r="H42">
        <v>2.8391037520372802E-4</v>
      </c>
      <c r="I42">
        <v>2.8391037520372802E-4</v>
      </c>
      <c r="J42">
        <v>2.8391037520372802E-4</v>
      </c>
      <c r="K42">
        <v>2.8391037520372802E-4</v>
      </c>
      <c r="L42">
        <v>2.8391037520372802E-4</v>
      </c>
      <c r="M42">
        <v>2.8391037520372802E-4</v>
      </c>
      <c r="N42">
        <v>2.8391037520372802E-4</v>
      </c>
      <c r="O42">
        <v>2.8391037520372802E-4</v>
      </c>
      <c r="P42" t="s">
        <v>20</v>
      </c>
    </row>
    <row r="43" spans="1:16" x14ac:dyDescent="0.25">
      <c r="A43" t="s">
        <v>2262</v>
      </c>
      <c r="B43" t="s">
        <v>2251</v>
      </c>
      <c r="D43" s="27">
        <v>2.64389499053754E-5</v>
      </c>
      <c r="E43" s="27">
        <v>2.64389499053754E-5</v>
      </c>
      <c r="F43">
        <v>0</v>
      </c>
      <c r="G43" s="27">
        <v>2.64389499053754E-5</v>
      </c>
      <c r="H43" s="27">
        <v>2.64389499053754E-5</v>
      </c>
      <c r="I43" s="27">
        <v>2.64389499053754E-5</v>
      </c>
      <c r="J43" s="27">
        <v>2.64389499053754E-5</v>
      </c>
      <c r="K43" s="27">
        <v>2.64389499053754E-5</v>
      </c>
      <c r="L43" s="27">
        <v>2.64389499053754E-5</v>
      </c>
      <c r="M43" s="27">
        <v>2.64389499053754E-5</v>
      </c>
      <c r="N43" s="27">
        <v>2.64389499053754E-5</v>
      </c>
      <c r="O43" s="27">
        <v>2.64389499053754E-5</v>
      </c>
      <c r="P43" t="s">
        <v>20</v>
      </c>
    </row>
    <row r="44" spans="1:16" x14ac:dyDescent="0.25">
      <c r="A44" t="s">
        <v>2262</v>
      </c>
      <c r="B44" t="s">
        <v>2100</v>
      </c>
      <c r="D44" s="27">
        <v>6.5126292689165994E-5</v>
      </c>
      <c r="E44" s="27">
        <v>6.5126292689165994E-5</v>
      </c>
      <c r="F44">
        <v>0</v>
      </c>
      <c r="G44" s="27">
        <v>6.5126292689165994E-5</v>
      </c>
      <c r="H44" s="27">
        <v>6.5126292689165994E-5</v>
      </c>
      <c r="I44" s="27">
        <v>6.5126292689165994E-5</v>
      </c>
      <c r="J44" s="27">
        <v>6.5126292689165994E-5</v>
      </c>
      <c r="K44" s="27">
        <v>6.5126292689165994E-5</v>
      </c>
      <c r="L44" s="27">
        <v>6.5126292689165994E-5</v>
      </c>
      <c r="M44" s="27">
        <v>6.5126292689165994E-5</v>
      </c>
      <c r="N44" s="27">
        <v>6.5126292689165994E-5</v>
      </c>
      <c r="O44" s="27">
        <v>6.5126292689165994E-5</v>
      </c>
      <c r="P44" t="s">
        <v>20</v>
      </c>
    </row>
    <row r="45" spans="1:16" x14ac:dyDescent="0.25">
      <c r="A45" t="s">
        <v>2262</v>
      </c>
      <c r="B45" t="s">
        <v>18</v>
      </c>
      <c r="D45">
        <v>1.52622205219183E-2</v>
      </c>
      <c r="E45">
        <v>1.52622205219183E-2</v>
      </c>
      <c r="F45">
        <v>0</v>
      </c>
      <c r="G45">
        <v>1.52622205219183E-2</v>
      </c>
      <c r="H45">
        <v>1.52622205219183E-2</v>
      </c>
      <c r="I45">
        <v>1.52622205219183E-2</v>
      </c>
      <c r="J45">
        <v>1.52622205219183E-2</v>
      </c>
      <c r="K45">
        <v>1.52622205219183E-2</v>
      </c>
      <c r="L45">
        <v>1.52622205219183E-2</v>
      </c>
      <c r="M45">
        <v>1.52622205219183E-2</v>
      </c>
      <c r="N45">
        <v>1.52622205219183E-2</v>
      </c>
      <c r="O45">
        <v>1.52622205219183E-2</v>
      </c>
      <c r="P45" t="s">
        <v>20</v>
      </c>
    </row>
    <row r="46" spans="1:16" x14ac:dyDescent="0.25">
      <c r="A46" t="s">
        <v>2262</v>
      </c>
      <c r="B46" t="s">
        <v>598</v>
      </c>
      <c r="D46">
        <v>1.82845539938091E-3</v>
      </c>
      <c r="E46">
        <v>1.82845539938091E-3</v>
      </c>
      <c r="F46">
        <v>0</v>
      </c>
      <c r="G46">
        <v>1.82845539938091E-3</v>
      </c>
      <c r="H46">
        <v>1.82845539938091E-3</v>
      </c>
      <c r="I46">
        <v>1.82845539938091E-3</v>
      </c>
      <c r="J46">
        <v>1.82845539938091E-3</v>
      </c>
      <c r="K46">
        <v>1.82845539938091E-3</v>
      </c>
      <c r="L46">
        <v>1.82845539938091E-3</v>
      </c>
      <c r="M46">
        <v>1.82845539938091E-3</v>
      </c>
      <c r="N46">
        <v>1.82845539938091E-3</v>
      </c>
      <c r="O46">
        <v>1.82845539938091E-3</v>
      </c>
      <c r="P46" t="s">
        <v>20</v>
      </c>
    </row>
    <row r="47" spans="1:16" x14ac:dyDescent="0.25">
      <c r="A47" t="s">
        <v>2262</v>
      </c>
      <c r="B47" t="s">
        <v>2246</v>
      </c>
      <c r="D47">
        <v>1.7663770285307099E-4</v>
      </c>
      <c r="E47">
        <v>1.7663770285307099E-4</v>
      </c>
      <c r="F47">
        <v>0</v>
      </c>
      <c r="G47">
        <v>1.7663770285307099E-4</v>
      </c>
      <c r="H47">
        <v>1.7663770285307099E-4</v>
      </c>
      <c r="I47">
        <v>1.7663770285307099E-4</v>
      </c>
      <c r="J47">
        <v>1.7663770285307099E-4</v>
      </c>
      <c r="K47">
        <v>1.7663770285307099E-4</v>
      </c>
      <c r="L47">
        <v>1.7663770285307099E-4</v>
      </c>
      <c r="M47">
        <v>1.7663770285307099E-4</v>
      </c>
      <c r="N47">
        <v>1.7663770285307099E-4</v>
      </c>
      <c r="O47">
        <v>1.7663770285307099E-4</v>
      </c>
      <c r="P47" t="s">
        <v>20</v>
      </c>
    </row>
    <row r="48" spans="1:16" x14ac:dyDescent="0.25">
      <c r="A48" t="s">
        <v>2262</v>
      </c>
      <c r="B48" t="s">
        <v>2256</v>
      </c>
      <c r="D48">
        <v>1.3749671588859799E-4</v>
      </c>
      <c r="E48">
        <v>1.3749671588859799E-4</v>
      </c>
      <c r="F48">
        <v>0</v>
      </c>
      <c r="G48">
        <v>1.3749671588859799E-4</v>
      </c>
      <c r="H48">
        <v>1.3749671588859799E-4</v>
      </c>
      <c r="I48">
        <v>1.3749671588859799E-4</v>
      </c>
      <c r="J48">
        <v>1.3749671588859799E-4</v>
      </c>
      <c r="K48">
        <v>1.3749671588859799E-4</v>
      </c>
      <c r="L48">
        <v>1.3749671588859799E-4</v>
      </c>
      <c r="M48">
        <v>1.3749671588859799E-4</v>
      </c>
      <c r="N48">
        <v>1.3749671588859799E-4</v>
      </c>
      <c r="O48">
        <v>1.3749671588859799E-4</v>
      </c>
      <c r="P48" t="s">
        <v>20</v>
      </c>
    </row>
    <row r="49" spans="1:16" x14ac:dyDescent="0.25">
      <c r="A49" t="s">
        <v>2282</v>
      </c>
      <c r="B49" t="s">
        <v>30</v>
      </c>
      <c r="D49">
        <v>0</v>
      </c>
      <c r="E49">
        <v>0</v>
      </c>
      <c r="F49" s="27">
        <v>2.8169659160199968E-2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20</v>
      </c>
    </row>
    <row r="50" spans="1:16" x14ac:dyDescent="0.25">
      <c r="A50" t="s">
        <v>2260</v>
      </c>
      <c r="B50" t="s">
        <v>2234</v>
      </c>
      <c r="D50">
        <v>1.0525605739182001E-2</v>
      </c>
      <c r="E50">
        <v>1.0525605739182001E-2</v>
      </c>
      <c r="F50">
        <v>0</v>
      </c>
      <c r="G50">
        <v>1.0525605739182001E-2</v>
      </c>
      <c r="H50">
        <v>1.0525605739182001E-2</v>
      </c>
      <c r="I50">
        <v>1.0525605739182001E-2</v>
      </c>
      <c r="J50">
        <v>1.0525605739182001E-2</v>
      </c>
      <c r="K50">
        <v>1.0525605739182001E-2</v>
      </c>
      <c r="L50">
        <v>1.0525605739182001E-2</v>
      </c>
      <c r="M50">
        <v>1.0525605739182001E-2</v>
      </c>
      <c r="N50">
        <v>1.0525605739182001E-2</v>
      </c>
      <c r="O50">
        <v>1.0525605739182001E-2</v>
      </c>
      <c r="P50" t="s">
        <v>20</v>
      </c>
    </row>
    <row r="51" spans="1:16" x14ac:dyDescent="0.25">
      <c r="A51" t="s">
        <v>2260</v>
      </c>
      <c r="B51" t="s">
        <v>2103</v>
      </c>
      <c r="D51" s="27">
        <v>8.3420570766397007E-5</v>
      </c>
      <c r="E51" s="27">
        <v>8.3420570766397007E-5</v>
      </c>
      <c r="F51">
        <v>0</v>
      </c>
      <c r="G51" s="27">
        <v>8.3420570766397007E-5</v>
      </c>
      <c r="H51" s="27">
        <v>8.3420570766397007E-5</v>
      </c>
      <c r="I51" s="27">
        <v>8.3420570766397007E-5</v>
      </c>
      <c r="J51" s="27">
        <v>8.3420570766397007E-5</v>
      </c>
      <c r="K51" s="27">
        <v>8.3420570766397007E-5</v>
      </c>
      <c r="L51" s="27">
        <v>8.3420570766397007E-5</v>
      </c>
      <c r="M51" s="27">
        <v>8.3420570766397007E-5</v>
      </c>
      <c r="N51" s="27">
        <v>8.3420570766397007E-5</v>
      </c>
      <c r="O51" s="27">
        <v>8.3420570766397007E-5</v>
      </c>
      <c r="P51" t="s">
        <v>20</v>
      </c>
    </row>
    <row r="52" spans="1:16" x14ac:dyDescent="0.25">
      <c r="A52" t="s">
        <v>2260</v>
      </c>
      <c r="B52" t="s">
        <v>2252</v>
      </c>
      <c r="D52">
        <v>6.5440349726340495E-4</v>
      </c>
      <c r="E52">
        <v>6.5440349726340495E-4</v>
      </c>
      <c r="F52">
        <v>0</v>
      </c>
      <c r="G52">
        <v>6.5440349726340495E-4</v>
      </c>
      <c r="H52">
        <v>6.5440349726340495E-4</v>
      </c>
      <c r="I52">
        <v>6.5440349726340495E-4</v>
      </c>
      <c r="J52">
        <v>6.5440349726340495E-4</v>
      </c>
      <c r="K52">
        <v>6.5440349726340495E-4</v>
      </c>
      <c r="L52">
        <v>6.5440349726340495E-4</v>
      </c>
      <c r="M52">
        <v>6.5440349726340495E-4</v>
      </c>
      <c r="N52">
        <v>6.5440349726340495E-4</v>
      </c>
      <c r="O52">
        <v>6.5440349726340495E-4</v>
      </c>
      <c r="P52" t="s">
        <v>20</v>
      </c>
    </row>
    <row r="53" spans="1:16" x14ac:dyDescent="0.25">
      <c r="A53" t="s">
        <v>2260</v>
      </c>
      <c r="B53" t="s">
        <v>2258</v>
      </c>
      <c r="D53">
        <v>1.4700809655392101E-4</v>
      </c>
      <c r="E53">
        <v>1.4700809655392101E-4</v>
      </c>
      <c r="F53">
        <v>0</v>
      </c>
      <c r="G53">
        <v>1.4700809655392101E-4</v>
      </c>
      <c r="H53">
        <v>1.4700809655392101E-4</v>
      </c>
      <c r="I53">
        <v>1.4700809655392101E-4</v>
      </c>
      <c r="J53">
        <v>1.4700809655392101E-4</v>
      </c>
      <c r="K53">
        <v>1.4700809655392101E-4</v>
      </c>
      <c r="L53">
        <v>1.4700809655392101E-4</v>
      </c>
      <c r="M53">
        <v>1.4700809655392101E-4</v>
      </c>
      <c r="N53">
        <v>1.4700809655392101E-4</v>
      </c>
      <c r="O53">
        <v>1.4700809655392101E-4</v>
      </c>
      <c r="P53" t="s">
        <v>20</v>
      </c>
    </row>
    <row r="54" spans="1:16" x14ac:dyDescent="0.25">
      <c r="A54" t="s">
        <v>2260</v>
      </c>
      <c r="B54" t="s">
        <v>2253</v>
      </c>
      <c r="D54">
        <v>1.0203579719393501E-4</v>
      </c>
      <c r="E54">
        <v>1.0203579719393501E-4</v>
      </c>
      <c r="F54">
        <v>0</v>
      </c>
      <c r="G54">
        <v>1.0203579719393501E-4</v>
      </c>
      <c r="H54">
        <v>1.0203579719393501E-4</v>
      </c>
      <c r="I54">
        <v>1.0203579719393501E-4</v>
      </c>
      <c r="J54">
        <v>1.0203579719393501E-4</v>
      </c>
      <c r="K54">
        <v>1.0203579719393501E-4</v>
      </c>
      <c r="L54">
        <v>1.0203579719393501E-4</v>
      </c>
      <c r="M54">
        <v>1.0203579719393501E-4</v>
      </c>
      <c r="N54">
        <v>1.0203579719393501E-4</v>
      </c>
      <c r="O54">
        <v>1.0203579719393501E-4</v>
      </c>
      <c r="P54" t="s">
        <v>20</v>
      </c>
    </row>
    <row r="55" spans="1:16" x14ac:dyDescent="0.25">
      <c r="A55" t="s">
        <v>2260</v>
      </c>
      <c r="B55" t="s">
        <v>624</v>
      </c>
      <c r="D55">
        <v>7.1111904693982905E-4</v>
      </c>
      <c r="E55">
        <v>7.1111904693982905E-4</v>
      </c>
      <c r="F55">
        <v>0</v>
      </c>
      <c r="G55">
        <v>7.1111904693982905E-4</v>
      </c>
      <c r="H55">
        <v>7.1111904693982905E-4</v>
      </c>
      <c r="I55">
        <v>7.1111904693982905E-4</v>
      </c>
      <c r="J55">
        <v>7.1111904693982905E-4</v>
      </c>
      <c r="K55">
        <v>7.1111904693982905E-4</v>
      </c>
      <c r="L55">
        <v>7.1111904693982905E-4</v>
      </c>
      <c r="M55">
        <v>7.1111904693982905E-4</v>
      </c>
      <c r="N55">
        <v>7.1111904693982905E-4</v>
      </c>
      <c r="O55">
        <v>7.1111904693982905E-4</v>
      </c>
      <c r="P55" t="s">
        <v>20</v>
      </c>
    </row>
    <row r="56" spans="1:16" x14ac:dyDescent="0.25">
      <c r="A56" t="s">
        <v>2260</v>
      </c>
      <c r="B56" t="s">
        <v>2250</v>
      </c>
      <c r="D56">
        <v>1.18128399479423E-4</v>
      </c>
      <c r="E56">
        <v>1.18128399479423E-4</v>
      </c>
      <c r="F56">
        <v>0</v>
      </c>
      <c r="G56">
        <v>1.18128399479423E-4</v>
      </c>
      <c r="H56">
        <v>1.18128399479423E-4</v>
      </c>
      <c r="I56">
        <v>1.18128399479423E-4</v>
      </c>
      <c r="J56">
        <v>1.18128399479423E-4</v>
      </c>
      <c r="K56">
        <v>1.18128399479423E-4</v>
      </c>
      <c r="L56">
        <v>1.18128399479423E-4</v>
      </c>
      <c r="M56">
        <v>1.18128399479423E-4</v>
      </c>
      <c r="N56">
        <v>1.18128399479423E-4</v>
      </c>
      <c r="O56">
        <v>1.18128399479423E-4</v>
      </c>
      <c r="P56" t="s">
        <v>20</v>
      </c>
    </row>
    <row r="57" spans="1:16" x14ac:dyDescent="0.25">
      <c r="A57" t="s">
        <v>2260</v>
      </c>
      <c r="B57" t="s">
        <v>2100</v>
      </c>
      <c r="D57">
        <v>1.8971873289000201E-4</v>
      </c>
      <c r="E57">
        <v>1.8971873289000201E-4</v>
      </c>
      <c r="F57">
        <v>0</v>
      </c>
      <c r="G57">
        <v>1.8971873289000201E-4</v>
      </c>
      <c r="H57">
        <v>1.8971873289000201E-4</v>
      </c>
      <c r="I57">
        <v>1.8971873289000201E-4</v>
      </c>
      <c r="J57">
        <v>1.8971873289000201E-4</v>
      </c>
      <c r="K57">
        <v>1.8971873289000201E-4</v>
      </c>
      <c r="L57">
        <v>1.8971873289000201E-4</v>
      </c>
      <c r="M57">
        <v>1.8971873289000201E-4</v>
      </c>
      <c r="N57">
        <v>1.8971873289000201E-4</v>
      </c>
      <c r="O57">
        <v>1.8971873289000201E-4</v>
      </c>
      <c r="P57" t="s">
        <v>20</v>
      </c>
    </row>
    <row r="58" spans="1:16" x14ac:dyDescent="0.25">
      <c r="A58" t="s">
        <v>2260</v>
      </c>
      <c r="B58" t="s">
        <v>18</v>
      </c>
      <c r="D58">
        <v>4.1077628645780399E-2</v>
      </c>
      <c r="E58">
        <v>4.1077628645780399E-2</v>
      </c>
      <c r="F58">
        <v>0</v>
      </c>
      <c r="G58">
        <v>4.1077628645780399E-2</v>
      </c>
      <c r="H58">
        <v>4.1077628645780399E-2</v>
      </c>
      <c r="I58">
        <v>4.1077628645780399E-2</v>
      </c>
      <c r="J58">
        <v>4.1077628645780399E-2</v>
      </c>
      <c r="K58">
        <v>4.1077628645780399E-2</v>
      </c>
      <c r="L58">
        <v>4.1077628645780399E-2</v>
      </c>
      <c r="M58">
        <v>4.1077628645780399E-2</v>
      </c>
      <c r="N58">
        <v>4.1077628645780399E-2</v>
      </c>
      <c r="O58">
        <v>4.1077628645780399E-2</v>
      </c>
      <c r="P58" t="s">
        <v>20</v>
      </c>
    </row>
    <row r="59" spans="1:16" x14ac:dyDescent="0.25">
      <c r="A59" t="s">
        <v>2260</v>
      </c>
      <c r="B59" t="s">
        <v>689</v>
      </c>
      <c r="D59">
        <v>4.4585207034741198E-3</v>
      </c>
      <c r="E59">
        <v>4.4585207034741198E-3</v>
      </c>
      <c r="F59">
        <v>0</v>
      </c>
      <c r="G59">
        <v>4.4585207034741198E-3</v>
      </c>
      <c r="H59">
        <v>4.4585207034741198E-3</v>
      </c>
      <c r="I59">
        <v>4.4585207034741198E-3</v>
      </c>
      <c r="J59">
        <v>4.4585207034741198E-3</v>
      </c>
      <c r="K59">
        <v>4.4585207034741198E-3</v>
      </c>
      <c r="L59">
        <v>4.4585207034741198E-3</v>
      </c>
      <c r="M59">
        <v>4.4585207034741198E-3</v>
      </c>
      <c r="N59">
        <v>4.4585207034741198E-3</v>
      </c>
      <c r="O59">
        <v>4.4585207034741198E-3</v>
      </c>
      <c r="P59" t="s">
        <v>20</v>
      </c>
    </row>
    <row r="60" spans="1:16" x14ac:dyDescent="0.25">
      <c r="A60" t="s">
        <v>2260</v>
      </c>
      <c r="B60" t="s">
        <v>2256</v>
      </c>
      <c r="D60">
        <v>5.4810533513979895E-4</v>
      </c>
      <c r="E60">
        <v>5.4810533513979895E-4</v>
      </c>
      <c r="F60">
        <v>0</v>
      </c>
      <c r="G60">
        <v>5.4810533513979895E-4</v>
      </c>
      <c r="H60">
        <v>5.4810533513979895E-4</v>
      </c>
      <c r="I60">
        <v>5.4810533513979895E-4</v>
      </c>
      <c r="J60">
        <v>5.4810533513979895E-4</v>
      </c>
      <c r="K60">
        <v>5.4810533513979895E-4</v>
      </c>
      <c r="L60">
        <v>5.4810533513979895E-4</v>
      </c>
      <c r="M60">
        <v>5.4810533513979895E-4</v>
      </c>
      <c r="N60">
        <v>5.4810533513979895E-4</v>
      </c>
      <c r="O60">
        <v>5.4810533513979895E-4</v>
      </c>
      <c r="P60" t="s">
        <v>20</v>
      </c>
    </row>
    <row r="61" spans="1:16" x14ac:dyDescent="0.25">
      <c r="A61" t="s">
        <v>2260</v>
      </c>
      <c r="B61" t="s">
        <v>2245</v>
      </c>
      <c r="D61">
        <v>6.9667919840258003E-4</v>
      </c>
      <c r="E61">
        <v>6.9667919840258003E-4</v>
      </c>
      <c r="F61">
        <v>0</v>
      </c>
      <c r="G61">
        <v>6.9667919840258003E-4</v>
      </c>
      <c r="H61">
        <v>6.9667919840258003E-4</v>
      </c>
      <c r="I61">
        <v>6.9667919840258003E-4</v>
      </c>
      <c r="J61">
        <v>6.9667919840258003E-4</v>
      </c>
      <c r="K61">
        <v>6.9667919840258003E-4</v>
      </c>
      <c r="L61">
        <v>6.9667919840258003E-4</v>
      </c>
      <c r="M61">
        <v>6.9667919840258003E-4</v>
      </c>
      <c r="N61">
        <v>6.9667919840258003E-4</v>
      </c>
      <c r="O61">
        <v>6.9667919840258003E-4</v>
      </c>
      <c r="P61" t="s">
        <v>20</v>
      </c>
    </row>
    <row r="62" spans="1:16" x14ac:dyDescent="0.25">
      <c r="A62" t="s">
        <v>2260</v>
      </c>
      <c r="B62" t="s">
        <v>2247</v>
      </c>
      <c r="D62">
        <v>4.4754831761534199E-4</v>
      </c>
      <c r="E62">
        <v>4.4754831761534199E-4</v>
      </c>
      <c r="F62">
        <v>0</v>
      </c>
      <c r="G62">
        <v>4.4754831761534199E-4</v>
      </c>
      <c r="H62">
        <v>4.4754831761534199E-4</v>
      </c>
      <c r="I62">
        <v>4.4754831761534199E-4</v>
      </c>
      <c r="J62">
        <v>4.4754831761534199E-4</v>
      </c>
      <c r="K62">
        <v>4.4754831761534199E-4</v>
      </c>
      <c r="L62">
        <v>4.4754831761534199E-4</v>
      </c>
      <c r="M62">
        <v>4.4754831761534199E-4</v>
      </c>
      <c r="N62">
        <v>4.4754831761534199E-4</v>
      </c>
      <c r="O62">
        <v>4.4754831761534199E-4</v>
      </c>
      <c r="P62" t="s">
        <v>20</v>
      </c>
    </row>
    <row r="63" spans="1:16" x14ac:dyDescent="0.25">
      <c r="A63" t="s">
        <v>2260</v>
      </c>
      <c r="B63" t="s">
        <v>2101</v>
      </c>
      <c r="D63">
        <v>5.9624396273325504E-3</v>
      </c>
      <c r="E63">
        <v>5.9624396273325504E-3</v>
      </c>
      <c r="F63">
        <v>0</v>
      </c>
      <c r="G63">
        <v>5.9624396273325504E-3</v>
      </c>
      <c r="H63">
        <v>5.9624396273325504E-3</v>
      </c>
      <c r="I63">
        <v>5.9624396273325504E-3</v>
      </c>
      <c r="J63">
        <v>5.9624396273325504E-3</v>
      </c>
      <c r="K63">
        <v>5.9624396273325504E-3</v>
      </c>
      <c r="L63">
        <v>5.9624396273325504E-3</v>
      </c>
      <c r="M63">
        <v>5.9624396273325504E-3</v>
      </c>
      <c r="N63">
        <v>5.9624396273325504E-3</v>
      </c>
      <c r="O63">
        <v>5.9624396273325504E-3</v>
      </c>
      <c r="P63" t="s">
        <v>20</v>
      </c>
    </row>
    <row r="64" spans="1:16" x14ac:dyDescent="0.25">
      <c r="A64" t="s">
        <v>2260</v>
      </c>
      <c r="B64" t="s">
        <v>2251</v>
      </c>
      <c r="D64" s="27">
        <v>3.7665388051981098E-5</v>
      </c>
      <c r="E64" s="27">
        <v>3.7665388051981098E-5</v>
      </c>
      <c r="F64">
        <v>0</v>
      </c>
      <c r="G64" s="27">
        <v>3.7665388051981098E-5</v>
      </c>
      <c r="H64" s="27">
        <v>3.7665388051981098E-5</v>
      </c>
      <c r="I64" s="27">
        <v>3.7665388051981098E-5</v>
      </c>
      <c r="J64" s="27">
        <v>3.7665388051981098E-5</v>
      </c>
      <c r="K64" s="27">
        <v>3.7665388051981098E-5</v>
      </c>
      <c r="L64" s="27">
        <v>3.7665388051981098E-5</v>
      </c>
      <c r="M64" s="27">
        <v>3.7665388051981098E-5</v>
      </c>
      <c r="N64" s="27">
        <v>3.7665388051981098E-5</v>
      </c>
      <c r="O64" s="27">
        <v>3.7665388051981098E-5</v>
      </c>
      <c r="P64" t="s">
        <v>20</v>
      </c>
    </row>
    <row r="65" spans="1:16" x14ac:dyDescent="0.25">
      <c r="A65" t="s">
        <v>2260</v>
      </c>
      <c r="B65" t="s">
        <v>2254</v>
      </c>
      <c r="D65" s="27">
        <v>2.07029153726824E-5</v>
      </c>
      <c r="E65" s="27">
        <v>2.07029153726824E-5</v>
      </c>
      <c r="F65">
        <v>0</v>
      </c>
      <c r="G65" s="27">
        <v>2.07029153726824E-5</v>
      </c>
      <c r="H65" s="27">
        <v>2.07029153726824E-5</v>
      </c>
      <c r="I65" s="27">
        <v>2.07029153726824E-5</v>
      </c>
      <c r="J65" s="27">
        <v>2.07029153726824E-5</v>
      </c>
      <c r="K65" s="27">
        <v>2.07029153726824E-5</v>
      </c>
      <c r="L65" s="27">
        <v>2.07029153726824E-5</v>
      </c>
      <c r="M65" s="27">
        <v>2.07029153726824E-5</v>
      </c>
      <c r="N65" s="27">
        <v>2.07029153726824E-5</v>
      </c>
      <c r="O65" s="27">
        <v>2.07029153726824E-5</v>
      </c>
      <c r="P65" t="s">
        <v>20</v>
      </c>
    </row>
    <row r="66" spans="1:16" x14ac:dyDescent="0.25">
      <c r="A66" t="s">
        <v>2260</v>
      </c>
      <c r="B66" t="s">
        <v>598</v>
      </c>
      <c r="D66">
        <v>4.3933674109777297E-3</v>
      </c>
      <c r="E66">
        <v>4.3933674109777297E-3</v>
      </c>
      <c r="F66">
        <v>0</v>
      </c>
      <c r="G66">
        <v>4.3933674109777297E-3</v>
      </c>
      <c r="H66">
        <v>4.3933674109777297E-3</v>
      </c>
      <c r="I66">
        <v>4.3933674109777297E-3</v>
      </c>
      <c r="J66">
        <v>4.3933674109777297E-3</v>
      </c>
      <c r="K66">
        <v>4.3933674109777297E-3</v>
      </c>
      <c r="L66">
        <v>4.3933674109777297E-3</v>
      </c>
      <c r="M66">
        <v>4.3933674109777297E-3</v>
      </c>
      <c r="N66">
        <v>4.3933674109777297E-3</v>
      </c>
      <c r="O66">
        <v>4.3933674109777297E-3</v>
      </c>
      <c r="P66" t="s">
        <v>20</v>
      </c>
    </row>
    <row r="67" spans="1:16" x14ac:dyDescent="0.25">
      <c r="A67" t="s">
        <v>2260</v>
      </c>
      <c r="B67" t="s">
        <v>2244</v>
      </c>
      <c r="D67">
        <v>3.1776365485886103E-4</v>
      </c>
      <c r="E67">
        <v>3.1776365485886103E-4</v>
      </c>
      <c r="F67">
        <v>0</v>
      </c>
      <c r="G67">
        <v>3.1776365485886103E-4</v>
      </c>
      <c r="H67">
        <v>3.1776365485886103E-4</v>
      </c>
      <c r="I67">
        <v>3.1776365485886103E-4</v>
      </c>
      <c r="J67">
        <v>3.1776365485886103E-4</v>
      </c>
      <c r="K67">
        <v>3.1776365485886103E-4</v>
      </c>
      <c r="L67">
        <v>3.1776365485886103E-4</v>
      </c>
      <c r="M67">
        <v>3.1776365485886103E-4</v>
      </c>
      <c r="N67">
        <v>3.1776365485886103E-4</v>
      </c>
      <c r="O67">
        <v>3.1776365485886103E-4</v>
      </c>
      <c r="P67" t="s">
        <v>20</v>
      </c>
    </row>
    <row r="68" spans="1:16" x14ac:dyDescent="0.25">
      <c r="A68" t="s">
        <v>2260</v>
      </c>
      <c r="B68" t="s">
        <v>2248</v>
      </c>
      <c r="D68">
        <v>9.3946002531500295E-4</v>
      </c>
      <c r="E68">
        <v>9.3946002531500295E-4</v>
      </c>
      <c r="F68">
        <v>0</v>
      </c>
      <c r="G68">
        <v>9.3946002531500295E-4</v>
      </c>
      <c r="H68">
        <v>9.3946002531500295E-4</v>
      </c>
      <c r="I68">
        <v>9.3946002531500295E-4</v>
      </c>
      <c r="J68">
        <v>9.3946002531500295E-4</v>
      </c>
      <c r="K68">
        <v>9.3946002531500295E-4</v>
      </c>
      <c r="L68">
        <v>9.3946002531500295E-4</v>
      </c>
      <c r="M68">
        <v>9.3946002531500295E-4</v>
      </c>
      <c r="N68">
        <v>9.3946002531500295E-4</v>
      </c>
      <c r="O68">
        <v>9.3946002531500295E-4</v>
      </c>
      <c r="P68" t="s">
        <v>20</v>
      </c>
    </row>
    <row r="69" spans="1:16" x14ac:dyDescent="0.25">
      <c r="A69" t="s">
        <v>2260</v>
      </c>
      <c r="B69" t="s">
        <v>2085</v>
      </c>
      <c r="D69">
        <v>2.94712089422891E-4</v>
      </c>
      <c r="E69">
        <v>2.94712089422891E-4</v>
      </c>
      <c r="F69">
        <v>0</v>
      </c>
      <c r="G69">
        <v>2.94712089422891E-4</v>
      </c>
      <c r="H69">
        <v>2.94712089422891E-4</v>
      </c>
      <c r="I69">
        <v>2.94712089422891E-4</v>
      </c>
      <c r="J69">
        <v>2.94712089422891E-4</v>
      </c>
      <c r="K69">
        <v>2.94712089422891E-4</v>
      </c>
      <c r="L69">
        <v>2.94712089422891E-4</v>
      </c>
      <c r="M69">
        <v>2.94712089422891E-4</v>
      </c>
      <c r="N69">
        <v>2.94712089422891E-4</v>
      </c>
      <c r="O69">
        <v>2.94712089422891E-4</v>
      </c>
      <c r="P69" t="s">
        <v>20</v>
      </c>
    </row>
    <row r="70" spans="1:16" x14ac:dyDescent="0.25">
      <c r="A70" t="s">
        <v>2260</v>
      </c>
      <c r="B70" t="s">
        <v>2255</v>
      </c>
      <c r="D70" s="27">
        <v>2.1050863530206502E-5</v>
      </c>
      <c r="E70" s="27">
        <v>2.1050863530206502E-5</v>
      </c>
      <c r="F70">
        <v>0</v>
      </c>
      <c r="G70" s="27">
        <v>2.1050863530206502E-5</v>
      </c>
      <c r="H70" s="27">
        <v>2.1050863530206502E-5</v>
      </c>
      <c r="I70" s="27">
        <v>2.1050863530206502E-5</v>
      </c>
      <c r="J70" s="27">
        <v>2.1050863530206502E-5</v>
      </c>
      <c r="K70" s="27">
        <v>2.1050863530206502E-5</v>
      </c>
      <c r="L70" s="27">
        <v>2.1050863530206502E-5</v>
      </c>
      <c r="M70" s="27">
        <v>2.1050863530206502E-5</v>
      </c>
      <c r="N70" s="27">
        <v>2.1050863530206502E-5</v>
      </c>
      <c r="O70" s="27">
        <v>2.1050863530206502E-5</v>
      </c>
      <c r="P70" t="s">
        <v>20</v>
      </c>
    </row>
    <row r="71" spans="1:16" x14ac:dyDescent="0.25">
      <c r="A71" t="s">
        <v>2260</v>
      </c>
      <c r="B71" t="s">
        <v>2257</v>
      </c>
      <c r="D71" s="27">
        <v>5.4801834810041803E-6</v>
      </c>
      <c r="E71" s="27">
        <v>5.4801834810041803E-6</v>
      </c>
      <c r="F71">
        <v>0</v>
      </c>
      <c r="G71" s="27">
        <v>5.4801834810041803E-6</v>
      </c>
      <c r="H71" s="27">
        <v>5.4801834810041803E-6</v>
      </c>
      <c r="I71" s="27">
        <v>5.4801834810041803E-6</v>
      </c>
      <c r="J71" s="27">
        <v>5.4801834810041803E-6</v>
      </c>
      <c r="K71" s="27">
        <v>5.4801834810041803E-6</v>
      </c>
      <c r="L71" s="27">
        <v>5.4801834810041803E-6</v>
      </c>
      <c r="M71" s="27">
        <v>5.4801834810041803E-6</v>
      </c>
      <c r="N71" s="27">
        <v>5.4801834810041803E-6</v>
      </c>
      <c r="O71" s="27">
        <v>5.4801834810041803E-6</v>
      </c>
      <c r="P71" t="s">
        <v>20</v>
      </c>
    </row>
    <row r="72" spans="1:16" x14ac:dyDescent="0.25">
      <c r="A72" t="s">
        <v>2260</v>
      </c>
      <c r="B72" t="s">
        <v>2249</v>
      </c>
      <c r="D72">
        <v>3.39684388782878E-4</v>
      </c>
      <c r="E72">
        <v>3.39684388782878E-4</v>
      </c>
      <c r="F72">
        <v>0</v>
      </c>
      <c r="G72">
        <v>3.39684388782878E-4</v>
      </c>
      <c r="H72">
        <v>3.39684388782878E-4</v>
      </c>
      <c r="I72">
        <v>3.39684388782878E-4</v>
      </c>
      <c r="J72">
        <v>3.39684388782878E-4</v>
      </c>
      <c r="K72">
        <v>3.39684388782878E-4</v>
      </c>
      <c r="L72">
        <v>3.39684388782878E-4</v>
      </c>
      <c r="M72">
        <v>3.39684388782878E-4</v>
      </c>
      <c r="N72">
        <v>3.39684388782878E-4</v>
      </c>
      <c r="O72">
        <v>3.39684388782878E-4</v>
      </c>
      <c r="P72" t="s">
        <v>20</v>
      </c>
    </row>
    <row r="73" spans="1:16" x14ac:dyDescent="0.25">
      <c r="A73" t="s">
        <v>2260</v>
      </c>
      <c r="B73" t="s">
        <v>2099</v>
      </c>
      <c r="D73" s="27">
        <v>4.5233260478129802E-6</v>
      </c>
      <c r="E73" s="27">
        <v>4.5233260478129802E-6</v>
      </c>
      <c r="F73">
        <v>0</v>
      </c>
      <c r="G73" s="27">
        <v>4.5233260478129802E-6</v>
      </c>
      <c r="H73" s="27">
        <v>4.5233260478129802E-6</v>
      </c>
      <c r="I73" s="27">
        <v>4.5233260478129802E-6</v>
      </c>
      <c r="J73" s="27">
        <v>4.5233260478129802E-6</v>
      </c>
      <c r="K73" s="27">
        <v>4.5233260478129802E-6</v>
      </c>
      <c r="L73" s="27">
        <v>4.5233260478129802E-6</v>
      </c>
      <c r="M73" s="27">
        <v>4.5233260478129802E-6</v>
      </c>
      <c r="N73" s="27">
        <v>4.5233260478129802E-6</v>
      </c>
      <c r="O73" s="27">
        <v>4.5233260478129802E-6</v>
      </c>
      <c r="P73" t="s">
        <v>20</v>
      </c>
    </row>
    <row r="74" spans="1:16" x14ac:dyDescent="0.25">
      <c r="A74" t="s">
        <v>2260</v>
      </c>
      <c r="B74" t="s">
        <v>2246</v>
      </c>
      <c r="D74">
        <v>5.6941715978814898E-4</v>
      </c>
      <c r="E74">
        <v>5.6941715978814898E-4</v>
      </c>
      <c r="F74">
        <v>0</v>
      </c>
      <c r="G74">
        <v>5.6941715978814898E-4</v>
      </c>
      <c r="H74">
        <v>5.6941715978814898E-4</v>
      </c>
      <c r="I74">
        <v>5.6941715978814898E-4</v>
      </c>
      <c r="J74">
        <v>5.6941715978814898E-4</v>
      </c>
      <c r="K74">
        <v>5.6941715978814898E-4</v>
      </c>
      <c r="L74">
        <v>5.6941715978814898E-4</v>
      </c>
      <c r="M74">
        <v>5.6941715978814898E-4</v>
      </c>
      <c r="N74">
        <v>5.6941715978814898E-4</v>
      </c>
      <c r="O74">
        <v>5.6941715978814898E-4</v>
      </c>
      <c r="P74" t="s">
        <v>20</v>
      </c>
    </row>
    <row r="75" spans="1:16" x14ac:dyDescent="0.25">
      <c r="A75" t="s">
        <v>2260</v>
      </c>
      <c r="B75" t="s">
        <v>2087</v>
      </c>
      <c r="D75">
        <v>6.4439998773458697E-4</v>
      </c>
      <c r="E75">
        <v>6.4439998773458697E-4</v>
      </c>
      <c r="F75">
        <v>0</v>
      </c>
      <c r="G75">
        <v>6.4439998773458697E-4</v>
      </c>
      <c r="H75">
        <v>6.4439998773458697E-4</v>
      </c>
      <c r="I75">
        <v>6.4439998773458697E-4</v>
      </c>
      <c r="J75">
        <v>6.4439998773458697E-4</v>
      </c>
      <c r="K75">
        <v>6.4439998773458697E-4</v>
      </c>
      <c r="L75">
        <v>6.4439998773458697E-4</v>
      </c>
      <c r="M75">
        <v>6.4439998773458697E-4</v>
      </c>
      <c r="N75">
        <v>6.4439998773458697E-4</v>
      </c>
      <c r="O75">
        <v>6.4439998773458697E-4</v>
      </c>
      <c r="P75" t="s">
        <v>20</v>
      </c>
    </row>
    <row r="76" spans="1:16" x14ac:dyDescent="0.25">
      <c r="A76" t="s">
        <v>2260</v>
      </c>
      <c r="B76" t="s">
        <v>2098</v>
      </c>
      <c r="D76">
        <v>2.3312526554113001E-4</v>
      </c>
      <c r="E76">
        <v>2.3312526554113001E-4</v>
      </c>
      <c r="F76">
        <v>0</v>
      </c>
      <c r="G76">
        <v>2.3312526554113001E-4</v>
      </c>
      <c r="H76">
        <v>2.3312526554113001E-4</v>
      </c>
      <c r="I76">
        <v>2.3312526554113001E-4</v>
      </c>
      <c r="J76">
        <v>2.3312526554113001E-4</v>
      </c>
      <c r="K76">
        <v>2.3312526554113001E-4</v>
      </c>
      <c r="L76">
        <v>2.3312526554113001E-4</v>
      </c>
      <c r="M76">
        <v>2.3312526554113001E-4</v>
      </c>
      <c r="N76">
        <v>2.3312526554113001E-4</v>
      </c>
      <c r="O76">
        <v>2.3312526554113001E-4</v>
      </c>
      <c r="P76" t="s">
        <v>20</v>
      </c>
    </row>
    <row r="77" spans="1:16" x14ac:dyDescent="0.25">
      <c r="A77" t="s">
        <v>2259</v>
      </c>
      <c r="B77" t="s">
        <v>25</v>
      </c>
      <c r="D77">
        <v>2.9004088540813102E-3</v>
      </c>
      <c r="E77">
        <v>2.9004088540813102E-3</v>
      </c>
      <c r="F77">
        <v>0</v>
      </c>
      <c r="G77">
        <v>2.9004088540813102E-3</v>
      </c>
      <c r="H77">
        <v>2.9004088540813102E-3</v>
      </c>
      <c r="I77">
        <v>2.9004088540813102E-3</v>
      </c>
      <c r="J77">
        <v>2.9004088540813102E-3</v>
      </c>
      <c r="K77">
        <v>2.9004088540813102E-3</v>
      </c>
      <c r="L77">
        <v>2.9004088540813102E-3</v>
      </c>
      <c r="M77">
        <v>2.9004088540813102E-3</v>
      </c>
      <c r="N77">
        <v>2.9004088540813102E-3</v>
      </c>
      <c r="O77">
        <v>2.9004088540813102E-3</v>
      </c>
      <c r="P77" t="s">
        <v>20</v>
      </c>
    </row>
    <row r="78" spans="1:16" x14ac:dyDescent="0.25">
      <c r="A78" t="s">
        <v>2283</v>
      </c>
      <c r="B78" t="s">
        <v>30</v>
      </c>
      <c r="D78">
        <v>0</v>
      </c>
      <c r="E78">
        <v>0</v>
      </c>
      <c r="F78">
        <v>7.6444123220999916E-2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20</v>
      </c>
    </row>
    <row r="79" spans="1:16" x14ac:dyDescent="0.25">
      <c r="A79" t="s">
        <v>2243</v>
      </c>
      <c r="B79" t="s">
        <v>2098</v>
      </c>
      <c r="D79" s="27">
        <v>2.6332656234501399E-5</v>
      </c>
      <c r="E79" s="27">
        <v>2.6332656234501399E-5</v>
      </c>
      <c r="F79">
        <v>0</v>
      </c>
      <c r="G79" s="27">
        <v>2.6332656234501399E-5</v>
      </c>
      <c r="H79" s="27">
        <v>2.6332656234501399E-5</v>
      </c>
      <c r="I79" s="27">
        <v>2.6332656234501399E-5</v>
      </c>
      <c r="J79" s="27">
        <v>2.6332656234501399E-5</v>
      </c>
      <c r="K79" s="27">
        <v>2.6332656234501399E-5</v>
      </c>
      <c r="L79" s="27">
        <v>2.6332656234501399E-5</v>
      </c>
      <c r="M79" s="27">
        <v>2.6332656234501399E-5</v>
      </c>
      <c r="N79" s="27">
        <v>2.6332656234501399E-5</v>
      </c>
      <c r="O79" s="27">
        <v>2.6332656234501399E-5</v>
      </c>
      <c r="P79" t="s">
        <v>20</v>
      </c>
    </row>
    <row r="80" spans="1:16" x14ac:dyDescent="0.25">
      <c r="A80" t="s">
        <v>2243</v>
      </c>
      <c r="B80" t="s">
        <v>624</v>
      </c>
      <c r="D80" s="27">
        <v>4.51914850377399E-5</v>
      </c>
      <c r="E80" s="27">
        <v>4.51914850377399E-5</v>
      </c>
      <c r="F80">
        <v>0</v>
      </c>
      <c r="G80" s="27">
        <v>4.51914850377399E-5</v>
      </c>
      <c r="H80" s="27">
        <v>4.51914850377399E-5</v>
      </c>
      <c r="I80" s="27">
        <v>4.51914850377399E-5</v>
      </c>
      <c r="J80" s="27">
        <v>4.51914850377399E-5</v>
      </c>
      <c r="K80" s="27">
        <v>4.51914850377399E-5</v>
      </c>
      <c r="L80" s="27">
        <v>4.51914850377399E-5</v>
      </c>
      <c r="M80" s="27">
        <v>4.51914850377399E-5</v>
      </c>
      <c r="N80" s="27">
        <v>4.51914850377399E-5</v>
      </c>
      <c r="O80" s="27">
        <v>4.51914850377399E-5</v>
      </c>
      <c r="P80" t="s">
        <v>20</v>
      </c>
    </row>
    <row r="81" spans="1:16" x14ac:dyDescent="0.25">
      <c r="A81" t="s">
        <v>2243</v>
      </c>
      <c r="B81" t="s">
        <v>2257</v>
      </c>
      <c r="D81" s="27">
        <v>6.9704090032503803E-6</v>
      </c>
      <c r="E81" s="27">
        <v>6.9704090032503803E-6</v>
      </c>
      <c r="F81">
        <v>0</v>
      </c>
      <c r="G81" s="27">
        <v>6.9704090032503803E-6</v>
      </c>
      <c r="H81" s="27">
        <v>6.9704090032503803E-6</v>
      </c>
      <c r="I81" s="27">
        <v>6.9704090032503803E-6</v>
      </c>
      <c r="J81" s="27">
        <v>6.9704090032503803E-6</v>
      </c>
      <c r="K81" s="27">
        <v>6.9704090032503803E-6</v>
      </c>
      <c r="L81" s="27">
        <v>6.9704090032503803E-6</v>
      </c>
      <c r="M81" s="27">
        <v>6.9704090032503803E-6</v>
      </c>
      <c r="N81" s="27">
        <v>6.9704090032503803E-6</v>
      </c>
      <c r="O81" s="27">
        <v>6.9704090032503803E-6</v>
      </c>
      <c r="P81" t="s">
        <v>20</v>
      </c>
    </row>
    <row r="82" spans="1:16" x14ac:dyDescent="0.25">
      <c r="A82" t="s">
        <v>2243</v>
      </c>
      <c r="B82" t="s">
        <v>2249</v>
      </c>
      <c r="D82" s="27">
        <v>6.1688119678765795E-5</v>
      </c>
      <c r="E82" s="27">
        <v>6.1688119678765795E-5</v>
      </c>
      <c r="F82">
        <v>0</v>
      </c>
      <c r="G82" s="27">
        <v>6.1688119678765795E-5</v>
      </c>
      <c r="H82" s="27">
        <v>6.1688119678765795E-5</v>
      </c>
      <c r="I82" s="27">
        <v>6.1688119678765795E-5</v>
      </c>
      <c r="J82" s="27">
        <v>6.1688119678765795E-5</v>
      </c>
      <c r="K82" s="27">
        <v>6.1688119678765795E-5</v>
      </c>
      <c r="L82" s="27">
        <v>6.1688119678765795E-5</v>
      </c>
      <c r="M82" s="27">
        <v>6.1688119678765795E-5</v>
      </c>
      <c r="N82" s="27">
        <v>6.1688119678765795E-5</v>
      </c>
      <c r="O82" s="27">
        <v>6.1688119678765795E-5</v>
      </c>
      <c r="P82" t="s">
        <v>20</v>
      </c>
    </row>
    <row r="83" spans="1:16" x14ac:dyDescent="0.25">
      <c r="A83" t="s">
        <v>2243</v>
      </c>
      <c r="B83" t="s">
        <v>2101</v>
      </c>
      <c r="D83">
        <v>5.3821238628708505E-4</v>
      </c>
      <c r="E83">
        <v>5.3821238628708505E-4</v>
      </c>
      <c r="F83">
        <v>0</v>
      </c>
      <c r="G83">
        <v>5.3821238628708505E-4</v>
      </c>
      <c r="H83">
        <v>5.3821238628708505E-4</v>
      </c>
      <c r="I83">
        <v>5.3821238628708505E-4</v>
      </c>
      <c r="J83">
        <v>5.3821238628708505E-4</v>
      </c>
      <c r="K83">
        <v>5.3821238628708505E-4</v>
      </c>
      <c r="L83">
        <v>5.3821238628708505E-4</v>
      </c>
      <c r="M83">
        <v>5.3821238628708505E-4</v>
      </c>
      <c r="N83">
        <v>5.3821238628708505E-4</v>
      </c>
      <c r="O83">
        <v>5.3821238628708505E-4</v>
      </c>
      <c r="P83" t="s">
        <v>20</v>
      </c>
    </row>
    <row r="84" spans="1:16" x14ac:dyDescent="0.25">
      <c r="A84" t="s">
        <v>2243</v>
      </c>
      <c r="B84" t="s">
        <v>689</v>
      </c>
      <c r="D84">
        <v>1.1332723304451201E-3</v>
      </c>
      <c r="E84">
        <v>1.1332723304451201E-3</v>
      </c>
      <c r="F84">
        <v>0</v>
      </c>
      <c r="G84">
        <v>1.1332723304451201E-3</v>
      </c>
      <c r="H84">
        <v>1.1332723304451201E-3</v>
      </c>
      <c r="I84">
        <v>1.1332723304451201E-3</v>
      </c>
      <c r="J84">
        <v>1.1332723304451201E-3</v>
      </c>
      <c r="K84">
        <v>1.1332723304451201E-3</v>
      </c>
      <c r="L84">
        <v>1.1332723304451201E-3</v>
      </c>
      <c r="M84">
        <v>1.1332723304451201E-3</v>
      </c>
      <c r="N84">
        <v>1.1332723304451201E-3</v>
      </c>
      <c r="O84">
        <v>1.1332723304451201E-3</v>
      </c>
      <c r="P84" t="s">
        <v>20</v>
      </c>
    </row>
    <row r="85" spans="1:16" x14ac:dyDescent="0.25">
      <c r="A85" t="s">
        <v>2243</v>
      </c>
      <c r="B85" t="s">
        <v>2099</v>
      </c>
      <c r="D85" s="27">
        <v>7.3576539478754005E-7</v>
      </c>
      <c r="E85" s="27">
        <v>7.3576539478754005E-7</v>
      </c>
      <c r="F85">
        <v>0</v>
      </c>
      <c r="G85" s="27">
        <v>7.3576539478754005E-7</v>
      </c>
      <c r="H85" s="27">
        <v>7.3576539478754005E-7</v>
      </c>
      <c r="I85" s="27">
        <v>7.3576539478754005E-7</v>
      </c>
      <c r="J85" s="27">
        <v>7.3576539478754005E-7</v>
      </c>
      <c r="K85" s="27">
        <v>7.3576539478754005E-7</v>
      </c>
      <c r="L85" s="27">
        <v>7.3576539478754005E-7</v>
      </c>
      <c r="M85" s="27">
        <v>7.3576539478754005E-7</v>
      </c>
      <c r="N85" s="27">
        <v>7.3576539478754005E-7</v>
      </c>
      <c r="O85" s="27">
        <v>7.3576539478754005E-7</v>
      </c>
      <c r="P85" t="s">
        <v>20</v>
      </c>
    </row>
    <row r="86" spans="1:16" x14ac:dyDescent="0.25">
      <c r="A86" t="s">
        <v>2243</v>
      </c>
      <c r="B86" t="s">
        <v>2250</v>
      </c>
      <c r="D86" s="27">
        <v>3.1347478267395397E-5</v>
      </c>
      <c r="E86" s="27">
        <v>3.1347478267395397E-5</v>
      </c>
      <c r="F86">
        <v>0</v>
      </c>
      <c r="G86" s="27">
        <v>3.1347478267395397E-5</v>
      </c>
      <c r="H86" s="27">
        <v>3.1347478267395397E-5</v>
      </c>
      <c r="I86" s="27">
        <v>3.1347478267395397E-5</v>
      </c>
      <c r="J86" s="27">
        <v>3.1347478267395397E-5</v>
      </c>
      <c r="K86" s="27">
        <v>3.1347478267395397E-5</v>
      </c>
      <c r="L86" s="27">
        <v>3.1347478267395397E-5</v>
      </c>
      <c r="M86" s="27">
        <v>3.1347478267395397E-5</v>
      </c>
      <c r="N86" s="27">
        <v>3.1347478267395397E-5</v>
      </c>
      <c r="O86" s="27">
        <v>3.1347478267395397E-5</v>
      </c>
      <c r="P86" t="s">
        <v>20</v>
      </c>
    </row>
    <row r="87" spans="1:16" x14ac:dyDescent="0.25">
      <c r="A87" t="s">
        <v>2243</v>
      </c>
      <c r="B87" t="s">
        <v>2253</v>
      </c>
      <c r="D87" s="27">
        <v>1.9536507456332299E-5</v>
      </c>
      <c r="E87" s="27">
        <v>1.9536507456332299E-5</v>
      </c>
      <c r="F87">
        <v>0</v>
      </c>
      <c r="G87" s="27">
        <v>1.9536507456332299E-5</v>
      </c>
      <c r="H87" s="27">
        <v>1.9536507456332299E-5</v>
      </c>
      <c r="I87" s="27">
        <v>1.9536507456332299E-5</v>
      </c>
      <c r="J87" s="27">
        <v>1.9536507456332299E-5</v>
      </c>
      <c r="K87" s="27">
        <v>1.9536507456332299E-5</v>
      </c>
      <c r="L87" s="27">
        <v>1.9536507456332299E-5</v>
      </c>
      <c r="M87" s="27">
        <v>1.9536507456332299E-5</v>
      </c>
      <c r="N87" s="27">
        <v>1.9536507456332299E-5</v>
      </c>
      <c r="O87" s="27">
        <v>1.9536507456332299E-5</v>
      </c>
      <c r="P87" t="s">
        <v>20</v>
      </c>
    </row>
    <row r="88" spans="1:16" x14ac:dyDescent="0.25">
      <c r="A88" t="s">
        <v>2243</v>
      </c>
      <c r="B88" t="s">
        <v>18</v>
      </c>
      <c r="D88">
        <v>7.3255513419659803E-3</v>
      </c>
      <c r="E88">
        <v>7.3255513419659803E-3</v>
      </c>
      <c r="F88">
        <v>0</v>
      </c>
      <c r="G88">
        <v>7.3255513419659803E-3</v>
      </c>
      <c r="H88">
        <v>7.3255513419659803E-3</v>
      </c>
      <c r="I88">
        <v>7.3255513419659803E-3</v>
      </c>
      <c r="J88">
        <v>7.3255513419659803E-3</v>
      </c>
      <c r="K88">
        <v>7.3255513419659803E-3</v>
      </c>
      <c r="L88">
        <v>7.3255513419659803E-3</v>
      </c>
      <c r="M88">
        <v>7.3255513419659803E-3</v>
      </c>
      <c r="N88">
        <v>7.3255513419659803E-3</v>
      </c>
      <c r="O88">
        <v>7.3255513419659803E-3</v>
      </c>
      <c r="P88" t="s">
        <v>20</v>
      </c>
    </row>
    <row r="89" spans="1:16" x14ac:dyDescent="0.25">
      <c r="A89" t="s">
        <v>2243</v>
      </c>
      <c r="B89" t="s">
        <v>2247</v>
      </c>
      <c r="D89" s="27">
        <v>9.1447893673198696E-5</v>
      </c>
      <c r="E89" s="27">
        <v>9.1447893673198696E-5</v>
      </c>
      <c r="F89">
        <v>0</v>
      </c>
      <c r="G89" s="27">
        <v>9.1447893673198696E-5</v>
      </c>
      <c r="H89" s="27">
        <v>9.1447893673198696E-5</v>
      </c>
      <c r="I89" s="27">
        <v>9.1447893673198696E-5</v>
      </c>
      <c r="J89" s="27">
        <v>9.1447893673198696E-5</v>
      </c>
      <c r="K89" s="27">
        <v>9.1447893673198696E-5</v>
      </c>
      <c r="L89" s="27">
        <v>9.1447893673198696E-5</v>
      </c>
      <c r="M89" s="27">
        <v>9.1447893673198696E-5</v>
      </c>
      <c r="N89" s="27">
        <v>9.1447893673198696E-5</v>
      </c>
      <c r="O89" s="27">
        <v>9.1447893673198696E-5</v>
      </c>
      <c r="P89" t="s">
        <v>20</v>
      </c>
    </row>
    <row r="90" spans="1:16" x14ac:dyDescent="0.25">
      <c r="A90" t="s">
        <v>2243</v>
      </c>
      <c r="B90" t="s">
        <v>2234</v>
      </c>
      <c r="D90">
        <v>1.8981972695629201E-3</v>
      </c>
      <c r="E90">
        <v>1.8981972695629201E-3</v>
      </c>
      <c r="F90">
        <v>0</v>
      </c>
      <c r="G90">
        <v>1.8981972695629201E-3</v>
      </c>
      <c r="H90">
        <v>1.8981972695629201E-3</v>
      </c>
      <c r="I90">
        <v>1.8981972695629201E-3</v>
      </c>
      <c r="J90">
        <v>1.8981972695629201E-3</v>
      </c>
      <c r="K90">
        <v>1.8981972695629201E-3</v>
      </c>
      <c r="L90">
        <v>1.8981972695629201E-3</v>
      </c>
      <c r="M90">
        <v>1.8981972695629201E-3</v>
      </c>
      <c r="N90">
        <v>1.8981972695629201E-3</v>
      </c>
      <c r="O90">
        <v>1.8981972695629201E-3</v>
      </c>
      <c r="P90" t="s">
        <v>20</v>
      </c>
    </row>
    <row r="91" spans="1:16" x14ac:dyDescent="0.25">
      <c r="A91" t="s">
        <v>2243</v>
      </c>
      <c r="B91" t="s">
        <v>2246</v>
      </c>
      <c r="D91" s="27">
        <v>9.1660878392742494E-5</v>
      </c>
      <c r="E91" s="27">
        <v>9.1660878392742494E-5</v>
      </c>
      <c r="F91">
        <v>0</v>
      </c>
      <c r="G91" s="27">
        <v>9.1660878392742494E-5</v>
      </c>
      <c r="H91" s="27">
        <v>9.1660878392742494E-5</v>
      </c>
      <c r="I91" s="27">
        <v>9.1660878392742494E-5</v>
      </c>
      <c r="J91" s="27">
        <v>9.1660878392742494E-5</v>
      </c>
      <c r="K91" s="27">
        <v>9.1660878392742494E-5</v>
      </c>
      <c r="L91" s="27">
        <v>9.1660878392742494E-5</v>
      </c>
      <c r="M91" s="27">
        <v>9.1660878392742494E-5</v>
      </c>
      <c r="N91" s="27">
        <v>9.1660878392742494E-5</v>
      </c>
      <c r="O91" s="27">
        <v>9.1660878392742494E-5</v>
      </c>
      <c r="P91" t="s">
        <v>20</v>
      </c>
    </row>
    <row r="92" spans="1:16" x14ac:dyDescent="0.25">
      <c r="A92" t="s">
        <v>2243</v>
      </c>
      <c r="B92" t="s">
        <v>2248</v>
      </c>
      <c r="D92" s="27">
        <v>8.1127815898941898E-5</v>
      </c>
      <c r="E92" s="27">
        <v>8.1127815898941898E-5</v>
      </c>
      <c r="F92">
        <v>0</v>
      </c>
      <c r="G92" s="27">
        <v>8.1127815898941898E-5</v>
      </c>
      <c r="H92" s="27">
        <v>8.1127815898941898E-5</v>
      </c>
      <c r="I92" s="27">
        <v>8.1127815898941898E-5</v>
      </c>
      <c r="J92" s="27">
        <v>8.1127815898941898E-5</v>
      </c>
      <c r="K92" s="27">
        <v>8.1127815898941898E-5</v>
      </c>
      <c r="L92" s="27">
        <v>8.1127815898941898E-5</v>
      </c>
      <c r="M92" s="27">
        <v>8.1127815898941898E-5</v>
      </c>
      <c r="N92" s="27">
        <v>8.1127815898941898E-5</v>
      </c>
      <c r="O92" s="27">
        <v>8.1127815898941898E-5</v>
      </c>
      <c r="P92" t="s">
        <v>20</v>
      </c>
    </row>
    <row r="93" spans="1:16" x14ac:dyDescent="0.25">
      <c r="A93" t="s">
        <v>2243</v>
      </c>
      <c r="B93" t="s">
        <v>2254</v>
      </c>
      <c r="D93" s="27">
        <v>1.62642876742508E-5</v>
      </c>
      <c r="E93" s="27">
        <v>1.62642876742508E-5</v>
      </c>
      <c r="F93">
        <v>0</v>
      </c>
      <c r="G93" s="27">
        <v>1.62642876742508E-5</v>
      </c>
      <c r="H93" s="27">
        <v>1.62642876742508E-5</v>
      </c>
      <c r="I93" s="27">
        <v>1.62642876742508E-5</v>
      </c>
      <c r="J93" s="27">
        <v>1.62642876742508E-5</v>
      </c>
      <c r="K93" s="27">
        <v>1.62642876742508E-5</v>
      </c>
      <c r="L93" s="27">
        <v>1.62642876742508E-5</v>
      </c>
      <c r="M93" s="27">
        <v>1.62642876742508E-5</v>
      </c>
      <c r="N93" s="27">
        <v>1.62642876742508E-5</v>
      </c>
      <c r="O93" s="27">
        <v>1.62642876742508E-5</v>
      </c>
      <c r="P93" t="s">
        <v>20</v>
      </c>
    </row>
    <row r="94" spans="1:16" x14ac:dyDescent="0.25">
      <c r="A94" t="s">
        <v>2243</v>
      </c>
      <c r="B94" t="s">
        <v>2244</v>
      </c>
      <c r="D94">
        <v>2.69386945728395E-4</v>
      </c>
      <c r="E94">
        <v>2.69386945728395E-4</v>
      </c>
      <c r="F94">
        <v>0</v>
      </c>
      <c r="G94">
        <v>2.69386945728395E-4</v>
      </c>
      <c r="H94">
        <v>2.69386945728395E-4</v>
      </c>
      <c r="I94">
        <v>2.69386945728395E-4</v>
      </c>
      <c r="J94">
        <v>2.69386945728395E-4</v>
      </c>
      <c r="K94">
        <v>2.69386945728395E-4</v>
      </c>
      <c r="L94">
        <v>2.69386945728395E-4</v>
      </c>
      <c r="M94">
        <v>2.69386945728395E-4</v>
      </c>
      <c r="N94">
        <v>2.69386945728395E-4</v>
      </c>
      <c r="O94">
        <v>2.69386945728395E-4</v>
      </c>
      <c r="P94" t="s">
        <v>20</v>
      </c>
    </row>
    <row r="95" spans="1:16" x14ac:dyDescent="0.25">
      <c r="A95" t="s">
        <v>2243</v>
      </c>
      <c r="B95" t="s">
        <v>2252</v>
      </c>
      <c r="D95" s="27">
        <v>2.43189825224513E-5</v>
      </c>
      <c r="E95" s="27">
        <v>2.43189825224513E-5</v>
      </c>
      <c r="F95">
        <v>0</v>
      </c>
      <c r="G95" s="27">
        <v>2.43189825224513E-5</v>
      </c>
      <c r="H95" s="27">
        <v>2.43189825224513E-5</v>
      </c>
      <c r="I95" s="27">
        <v>2.43189825224513E-5</v>
      </c>
      <c r="J95" s="27">
        <v>2.43189825224513E-5</v>
      </c>
      <c r="K95" s="27">
        <v>2.43189825224513E-5</v>
      </c>
      <c r="L95" s="27">
        <v>2.43189825224513E-5</v>
      </c>
      <c r="M95" s="27">
        <v>2.43189825224513E-5</v>
      </c>
      <c r="N95" s="27">
        <v>2.43189825224513E-5</v>
      </c>
      <c r="O95" s="27">
        <v>2.43189825224513E-5</v>
      </c>
      <c r="P95" t="s">
        <v>20</v>
      </c>
    </row>
    <row r="96" spans="1:16" x14ac:dyDescent="0.25">
      <c r="A96" t="s">
        <v>2243</v>
      </c>
      <c r="B96" t="s">
        <v>2256</v>
      </c>
      <c r="D96" s="27">
        <v>9.1196184459192406E-6</v>
      </c>
      <c r="E96" s="27">
        <v>9.1196184459192406E-6</v>
      </c>
      <c r="F96">
        <v>0</v>
      </c>
      <c r="G96" s="27">
        <v>9.1196184459192406E-6</v>
      </c>
      <c r="H96" s="27">
        <v>9.1196184459192406E-6</v>
      </c>
      <c r="I96" s="27">
        <v>9.1196184459192406E-6</v>
      </c>
      <c r="J96" s="27">
        <v>9.1196184459192406E-6</v>
      </c>
      <c r="K96" s="27">
        <v>9.1196184459192406E-6</v>
      </c>
      <c r="L96" s="27">
        <v>9.1196184459192406E-6</v>
      </c>
      <c r="M96" s="27">
        <v>9.1196184459192406E-6</v>
      </c>
      <c r="N96" s="27">
        <v>9.1196184459192406E-6</v>
      </c>
      <c r="O96" s="27">
        <v>9.1196184459192406E-6</v>
      </c>
      <c r="P96" t="s">
        <v>20</v>
      </c>
    </row>
    <row r="97" spans="1:16" x14ac:dyDescent="0.25">
      <c r="A97" t="s">
        <v>2243</v>
      </c>
      <c r="B97" t="s">
        <v>2255</v>
      </c>
      <c r="D97" s="27">
        <v>1.0281353279794299E-5</v>
      </c>
      <c r="E97" s="27">
        <v>1.0281353279794299E-5</v>
      </c>
      <c r="F97">
        <v>0</v>
      </c>
      <c r="G97" s="27">
        <v>1.0281353279794299E-5</v>
      </c>
      <c r="H97" s="27">
        <v>1.0281353279794299E-5</v>
      </c>
      <c r="I97" s="27">
        <v>1.0281353279794299E-5</v>
      </c>
      <c r="J97" s="27">
        <v>1.0281353279794299E-5</v>
      </c>
      <c r="K97" s="27">
        <v>1.0281353279794299E-5</v>
      </c>
      <c r="L97" s="27">
        <v>1.0281353279794299E-5</v>
      </c>
      <c r="M97" s="27">
        <v>1.0281353279794299E-5</v>
      </c>
      <c r="N97" s="27">
        <v>1.0281353279794299E-5</v>
      </c>
      <c r="O97" s="27">
        <v>1.0281353279794299E-5</v>
      </c>
      <c r="P97" t="s">
        <v>20</v>
      </c>
    </row>
    <row r="98" spans="1:16" x14ac:dyDescent="0.25">
      <c r="A98" t="s">
        <v>2243</v>
      </c>
      <c r="B98" t="s">
        <v>2087</v>
      </c>
      <c r="D98" s="27">
        <v>5.6537761915253E-5</v>
      </c>
      <c r="E98" s="27">
        <v>5.6537761915253E-5</v>
      </c>
      <c r="F98">
        <v>0</v>
      </c>
      <c r="G98" s="27">
        <v>5.6537761915253E-5</v>
      </c>
      <c r="H98" s="27">
        <v>5.6537761915253E-5</v>
      </c>
      <c r="I98" s="27">
        <v>5.6537761915253E-5</v>
      </c>
      <c r="J98" s="27">
        <v>5.6537761915253E-5</v>
      </c>
      <c r="K98" s="27">
        <v>5.6537761915253E-5</v>
      </c>
      <c r="L98" s="27">
        <v>5.6537761915253E-5</v>
      </c>
      <c r="M98" s="27">
        <v>5.6537761915253E-5</v>
      </c>
      <c r="N98" s="27">
        <v>5.6537761915253E-5</v>
      </c>
      <c r="O98" s="27">
        <v>5.6537761915253E-5</v>
      </c>
      <c r="P98" t="s">
        <v>20</v>
      </c>
    </row>
    <row r="99" spans="1:16" x14ac:dyDescent="0.25">
      <c r="A99" t="s">
        <v>2243</v>
      </c>
      <c r="B99" t="s">
        <v>2245</v>
      </c>
      <c r="D99">
        <v>1.2411200475231899E-4</v>
      </c>
      <c r="E99">
        <v>1.2411200475231899E-4</v>
      </c>
      <c r="F99">
        <v>0</v>
      </c>
      <c r="G99">
        <v>1.2411200475231899E-4</v>
      </c>
      <c r="H99">
        <v>1.2411200475231899E-4</v>
      </c>
      <c r="I99">
        <v>1.2411200475231899E-4</v>
      </c>
      <c r="J99">
        <v>1.2411200475231899E-4</v>
      </c>
      <c r="K99">
        <v>1.2411200475231899E-4</v>
      </c>
      <c r="L99">
        <v>1.2411200475231899E-4</v>
      </c>
      <c r="M99">
        <v>1.2411200475231899E-4</v>
      </c>
      <c r="N99">
        <v>1.2411200475231899E-4</v>
      </c>
      <c r="O99">
        <v>1.2411200475231899E-4</v>
      </c>
      <c r="P99" t="s">
        <v>20</v>
      </c>
    </row>
    <row r="100" spans="1:16" x14ac:dyDescent="0.25">
      <c r="A100" t="s">
        <v>2243</v>
      </c>
      <c r="B100" t="s">
        <v>598</v>
      </c>
      <c r="D100">
        <v>1.0124712699693401E-3</v>
      </c>
      <c r="E100">
        <v>1.0124712699693401E-3</v>
      </c>
      <c r="F100">
        <v>0</v>
      </c>
      <c r="G100">
        <v>1.0124712699693401E-3</v>
      </c>
      <c r="H100">
        <v>1.0124712699693401E-3</v>
      </c>
      <c r="I100">
        <v>1.0124712699693401E-3</v>
      </c>
      <c r="J100">
        <v>1.0124712699693401E-3</v>
      </c>
      <c r="K100">
        <v>1.0124712699693401E-3</v>
      </c>
      <c r="L100">
        <v>1.0124712699693401E-3</v>
      </c>
      <c r="M100">
        <v>1.0124712699693401E-3</v>
      </c>
      <c r="N100">
        <v>1.0124712699693401E-3</v>
      </c>
      <c r="O100">
        <v>1.0124712699693401E-3</v>
      </c>
      <c r="P100" t="s">
        <v>20</v>
      </c>
    </row>
    <row r="101" spans="1:16" x14ac:dyDescent="0.25">
      <c r="A101" t="s">
        <v>2243</v>
      </c>
      <c r="B101" t="s">
        <v>2085</v>
      </c>
      <c r="D101" s="27">
        <v>2.9953396466745301E-5</v>
      </c>
      <c r="E101" s="27">
        <v>2.9953396466745301E-5</v>
      </c>
      <c r="F101">
        <v>0</v>
      </c>
      <c r="G101" s="27">
        <v>2.9953396466745301E-5</v>
      </c>
      <c r="H101" s="27">
        <v>2.9953396466745301E-5</v>
      </c>
      <c r="I101" s="27">
        <v>2.9953396466745301E-5</v>
      </c>
      <c r="J101" s="27">
        <v>2.9953396466745301E-5</v>
      </c>
      <c r="K101" s="27">
        <v>2.9953396466745301E-5</v>
      </c>
      <c r="L101" s="27">
        <v>2.9953396466745301E-5</v>
      </c>
      <c r="M101" s="27">
        <v>2.9953396466745301E-5</v>
      </c>
      <c r="N101" s="27">
        <v>2.9953396466745301E-5</v>
      </c>
      <c r="O101" s="27">
        <v>2.9953396466745301E-5</v>
      </c>
      <c r="P101" t="s">
        <v>20</v>
      </c>
    </row>
    <row r="102" spans="1:16" x14ac:dyDescent="0.25">
      <c r="A102" t="s">
        <v>2243</v>
      </c>
      <c r="B102" t="s">
        <v>2258</v>
      </c>
      <c r="D102" s="27">
        <v>3.5626534905501901E-6</v>
      </c>
      <c r="E102" s="27">
        <v>3.5626534905501901E-6</v>
      </c>
      <c r="F102">
        <v>0</v>
      </c>
      <c r="G102" s="27">
        <v>3.5626534905501901E-6</v>
      </c>
      <c r="H102" s="27">
        <v>3.5626534905501901E-6</v>
      </c>
      <c r="I102" s="27">
        <v>3.5626534905501901E-6</v>
      </c>
      <c r="J102" s="27">
        <v>3.5626534905501901E-6</v>
      </c>
      <c r="K102" s="27">
        <v>3.5626534905501901E-6</v>
      </c>
      <c r="L102" s="27">
        <v>3.5626534905501901E-6</v>
      </c>
      <c r="M102" s="27">
        <v>3.5626534905501901E-6</v>
      </c>
      <c r="N102" s="27">
        <v>3.5626534905501901E-6</v>
      </c>
      <c r="O102" s="27">
        <v>3.5626534905501901E-6</v>
      </c>
      <c r="P102" t="s">
        <v>20</v>
      </c>
    </row>
    <row r="103" spans="1:16" x14ac:dyDescent="0.25">
      <c r="A103" t="s">
        <v>2243</v>
      </c>
      <c r="B103" t="s">
        <v>2251</v>
      </c>
      <c r="D103" s="27">
        <v>2.4783676456001301E-5</v>
      </c>
      <c r="E103" s="27">
        <v>2.4783676456001301E-5</v>
      </c>
      <c r="F103">
        <v>0</v>
      </c>
      <c r="G103" s="27">
        <v>2.4783676456001301E-5</v>
      </c>
      <c r="H103" s="27">
        <v>2.4783676456001301E-5</v>
      </c>
      <c r="I103" s="27">
        <v>2.4783676456001301E-5</v>
      </c>
      <c r="J103" s="27">
        <v>2.4783676456001301E-5</v>
      </c>
      <c r="K103" s="27">
        <v>2.4783676456001301E-5</v>
      </c>
      <c r="L103" s="27">
        <v>2.4783676456001301E-5</v>
      </c>
      <c r="M103" s="27">
        <v>2.4783676456001301E-5</v>
      </c>
      <c r="N103" s="27">
        <v>2.4783676456001301E-5</v>
      </c>
      <c r="O103" s="27">
        <v>2.4783676456001301E-5</v>
      </c>
      <c r="P103" t="s">
        <v>20</v>
      </c>
    </row>
    <row r="104" spans="1:16" x14ac:dyDescent="0.25">
      <c r="A104" t="s">
        <v>2243</v>
      </c>
      <c r="B104" t="s">
        <v>2103</v>
      </c>
      <c r="D104" s="27">
        <v>2.6216482751113899E-5</v>
      </c>
      <c r="E104" s="27">
        <v>2.6216482751113899E-5</v>
      </c>
      <c r="F104">
        <v>0</v>
      </c>
      <c r="G104" s="27">
        <v>2.6216482751113899E-5</v>
      </c>
      <c r="H104" s="27">
        <v>2.6216482751113899E-5</v>
      </c>
      <c r="I104" s="27">
        <v>2.6216482751113899E-5</v>
      </c>
      <c r="J104" s="27">
        <v>2.6216482751113899E-5</v>
      </c>
      <c r="K104" s="27">
        <v>2.6216482751113899E-5</v>
      </c>
      <c r="L104" s="27">
        <v>2.6216482751113899E-5</v>
      </c>
      <c r="M104" s="27">
        <v>2.6216482751113899E-5</v>
      </c>
      <c r="N104" s="27">
        <v>2.6216482751113899E-5</v>
      </c>
      <c r="O104" s="27">
        <v>2.6216482751113899E-5</v>
      </c>
      <c r="P104" t="s">
        <v>20</v>
      </c>
    </row>
    <row r="105" spans="1:16" x14ac:dyDescent="0.25">
      <c r="A105" t="s">
        <v>2243</v>
      </c>
      <c r="B105" t="s">
        <v>2100</v>
      </c>
      <c r="D105" s="27">
        <v>6.6025263058566106E-5</v>
      </c>
      <c r="E105" s="27">
        <v>6.6025263058566106E-5</v>
      </c>
      <c r="F105">
        <v>0</v>
      </c>
      <c r="G105" s="27">
        <v>6.6025263058566106E-5</v>
      </c>
      <c r="H105" s="27">
        <v>6.6025263058566106E-5</v>
      </c>
      <c r="I105" s="27">
        <v>6.6025263058566106E-5</v>
      </c>
      <c r="J105" s="27">
        <v>6.6025263058566106E-5</v>
      </c>
      <c r="K105" s="27">
        <v>6.6025263058566106E-5</v>
      </c>
      <c r="L105" s="27">
        <v>6.6025263058566106E-5</v>
      </c>
      <c r="M105" s="27">
        <v>6.6025263058566106E-5</v>
      </c>
      <c r="N105" s="27">
        <v>6.6025263058566106E-5</v>
      </c>
      <c r="O105" s="27">
        <v>6.6025263058566106E-5</v>
      </c>
      <c r="P105" t="s">
        <v>20</v>
      </c>
    </row>
    <row r="106" spans="1:16" x14ac:dyDescent="0.25">
      <c r="A106" t="s">
        <v>2242</v>
      </c>
      <c r="B106" t="s">
        <v>25</v>
      </c>
      <c r="D106">
        <v>7.0042929359050697E-4</v>
      </c>
      <c r="E106">
        <v>7.0042929359050697E-4</v>
      </c>
      <c r="F106">
        <v>0</v>
      </c>
      <c r="G106">
        <v>7.0042929359050697E-4</v>
      </c>
      <c r="H106">
        <v>7.0042929359050697E-4</v>
      </c>
      <c r="I106">
        <v>7.0042929359050697E-4</v>
      </c>
      <c r="J106">
        <v>7.0042929359050697E-4</v>
      </c>
      <c r="K106">
        <v>7.0042929359050697E-4</v>
      </c>
      <c r="L106">
        <v>7.0042929359050697E-4</v>
      </c>
      <c r="M106">
        <v>7.0042929359050697E-4</v>
      </c>
      <c r="N106">
        <v>7.0042929359050697E-4</v>
      </c>
      <c r="O106">
        <v>7.0042929359050697E-4</v>
      </c>
      <c r="P106" t="s">
        <v>20</v>
      </c>
    </row>
    <row r="107" spans="1:16" x14ac:dyDescent="0.25">
      <c r="A107" t="s">
        <v>2284</v>
      </c>
      <c r="B107" t="s">
        <v>30</v>
      </c>
      <c r="D107">
        <v>0</v>
      </c>
      <c r="E107">
        <v>0</v>
      </c>
      <c r="F107">
        <v>1.3724735327399968E-2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s">
        <v>20</v>
      </c>
    </row>
    <row r="108" spans="1:16" x14ac:dyDescent="0.25">
      <c r="A108" t="s">
        <v>2237</v>
      </c>
      <c r="B108" t="s">
        <v>30</v>
      </c>
      <c r="D108">
        <v>1.5227214247900001</v>
      </c>
      <c r="E108">
        <v>1.5227214247900001</v>
      </c>
      <c r="F108">
        <v>1.5227214247900001</v>
      </c>
      <c r="G108" s="27">
        <v>0</v>
      </c>
      <c r="H108">
        <v>1.5227214247900001</v>
      </c>
      <c r="I108">
        <v>1.5227214247900001</v>
      </c>
      <c r="J108">
        <v>1.5227214247900001</v>
      </c>
      <c r="K108">
        <v>1.5227214247900001</v>
      </c>
      <c r="L108">
        <v>1.5227214247900001</v>
      </c>
      <c r="M108">
        <v>1.5227214247900001</v>
      </c>
      <c r="N108">
        <v>1.5227214247900001</v>
      </c>
      <c r="O108">
        <v>1.5227214247900001</v>
      </c>
      <c r="P108" t="s">
        <v>253</v>
      </c>
    </row>
    <row r="109" spans="1:16" x14ac:dyDescent="0.25">
      <c r="A109" t="s">
        <v>2238</v>
      </c>
      <c r="B109" t="s">
        <v>30</v>
      </c>
      <c r="D109" s="27">
        <v>8.52581960068E-5</v>
      </c>
      <c r="E109" s="27">
        <v>0</v>
      </c>
      <c r="F109" s="27">
        <v>8.52581960068E-5</v>
      </c>
      <c r="G109" s="27">
        <v>8.52581960068E-5</v>
      </c>
      <c r="H109" s="27">
        <v>8.52581960068E-5</v>
      </c>
      <c r="I109" s="27">
        <v>8.52581960068E-5</v>
      </c>
      <c r="J109" s="27">
        <v>8.52581960068E-5</v>
      </c>
      <c r="K109" s="27">
        <v>8.52581960068E-5</v>
      </c>
      <c r="L109" s="27">
        <v>8.52581960068E-5</v>
      </c>
      <c r="M109" s="27">
        <v>8.52581960068E-5</v>
      </c>
      <c r="N109" s="27">
        <v>8.52581960068E-5</v>
      </c>
      <c r="O109" s="27">
        <v>8.52581960068E-5</v>
      </c>
      <c r="P109" t="s">
        <v>20</v>
      </c>
    </row>
    <row r="110" spans="1:16" x14ac:dyDescent="0.25">
      <c r="A110" t="s">
        <v>2228</v>
      </c>
      <c r="B110" t="s">
        <v>30</v>
      </c>
      <c r="D110">
        <v>0.41301913003676</v>
      </c>
      <c r="E110">
        <v>0.41301913003676</v>
      </c>
      <c r="F110">
        <v>0.41301913003676</v>
      </c>
      <c r="G110">
        <v>0.41301913003676</v>
      </c>
      <c r="H110">
        <v>0.41301913003676</v>
      </c>
      <c r="I110">
        <v>0.41301913003676</v>
      </c>
      <c r="J110">
        <v>0.41301913003676</v>
      </c>
      <c r="K110">
        <v>0.41301913003676</v>
      </c>
      <c r="L110">
        <v>0.41301913003676</v>
      </c>
      <c r="M110">
        <v>0.41301913003676</v>
      </c>
      <c r="N110">
        <v>0.41301913003676</v>
      </c>
      <c r="O110">
        <v>0.41301913003676</v>
      </c>
      <c r="P110" t="s">
        <v>20</v>
      </c>
    </row>
    <row r="111" spans="1:16" x14ac:dyDescent="0.25">
      <c r="A111" t="s">
        <v>2227</v>
      </c>
      <c r="B111" t="s">
        <v>30</v>
      </c>
      <c r="D111">
        <v>3.1279894110221598E-2</v>
      </c>
      <c r="E111">
        <v>3.1279894110221598E-2</v>
      </c>
      <c r="F111">
        <v>3.1279894110221598E-2</v>
      </c>
      <c r="G111">
        <v>3.1279894110221598E-2</v>
      </c>
      <c r="H111">
        <v>3.1279894110221598E-2</v>
      </c>
      <c r="I111">
        <v>3.1279894110221598E-2</v>
      </c>
      <c r="J111">
        <v>3.1279894110221598E-2</v>
      </c>
      <c r="K111">
        <v>3.1279894110221598E-2</v>
      </c>
      <c r="L111">
        <v>3.1279894110221598E-2</v>
      </c>
      <c r="M111">
        <v>3.1279894110221598E-2</v>
      </c>
      <c r="N111">
        <v>3.1279894110221598E-2</v>
      </c>
      <c r="O111">
        <v>3.1279894110221598E-2</v>
      </c>
      <c r="P111" t="s">
        <v>20</v>
      </c>
    </row>
    <row r="112" spans="1:16" x14ac:dyDescent="0.25">
      <c r="A112" t="s">
        <v>2229</v>
      </c>
      <c r="B112" t="s">
        <v>25</v>
      </c>
      <c r="D112" s="27">
        <v>8.6266251623265806E-5</v>
      </c>
      <c r="E112" s="27">
        <v>8.6266251623265806E-5</v>
      </c>
      <c r="F112" s="27">
        <v>8.6266251623265806E-5</v>
      </c>
      <c r="G112" s="27">
        <v>8.6266251623265806E-5</v>
      </c>
      <c r="H112" s="27">
        <v>8.6266251623265806E-5</v>
      </c>
      <c r="I112" s="27">
        <v>8.6266251623265806E-5</v>
      </c>
      <c r="J112" s="27">
        <v>8.6266251623265806E-5</v>
      </c>
      <c r="K112" s="27">
        <v>8.6266251623265806E-5</v>
      </c>
      <c r="L112" s="27">
        <v>8.6266251623265806E-5</v>
      </c>
      <c r="M112" s="27">
        <v>8.6266251623265806E-5</v>
      </c>
      <c r="N112" s="27">
        <v>8.6266251623265806E-5</v>
      </c>
      <c r="O112" s="27">
        <v>8.6266251623265806E-5</v>
      </c>
      <c r="P112" t="s">
        <v>20</v>
      </c>
    </row>
    <row r="113" spans="1:16" x14ac:dyDescent="0.25">
      <c r="A113" t="s">
        <v>2229</v>
      </c>
      <c r="B113" t="s">
        <v>18</v>
      </c>
      <c r="D113">
        <v>1.9050114926628E-2</v>
      </c>
      <c r="E113">
        <v>1.9050114926628E-2</v>
      </c>
      <c r="F113">
        <v>1.9050114926628E-2</v>
      </c>
      <c r="G113">
        <v>1.9050114926628E-2</v>
      </c>
      <c r="H113">
        <v>1.9050114926628E-2</v>
      </c>
      <c r="I113">
        <v>1.9050114926628E-2</v>
      </c>
      <c r="J113">
        <v>1.9050114926628E-2</v>
      </c>
      <c r="K113">
        <v>1.9050114926628E-2</v>
      </c>
      <c r="L113">
        <v>1.9050114926628E-2</v>
      </c>
      <c r="M113">
        <v>1.9050114926628E-2</v>
      </c>
      <c r="N113">
        <v>1.9050114926628E-2</v>
      </c>
      <c r="O113">
        <v>1.9050114926628E-2</v>
      </c>
      <c r="P113" t="s">
        <v>20</v>
      </c>
    </row>
    <row r="114" spans="1:16" x14ac:dyDescent="0.25">
      <c r="A114" t="s">
        <v>2229</v>
      </c>
      <c r="B114" t="s">
        <v>598</v>
      </c>
      <c r="D114">
        <v>2.5290608788998301E-4</v>
      </c>
      <c r="E114">
        <v>2.5290608788998301E-4</v>
      </c>
      <c r="F114">
        <v>2.5290608788998301E-4</v>
      </c>
      <c r="G114">
        <v>2.5290608788998301E-4</v>
      </c>
      <c r="H114">
        <v>2.5290608788998301E-4</v>
      </c>
      <c r="I114">
        <v>2.5290608788998301E-4</v>
      </c>
      <c r="J114">
        <v>2.5290608788998301E-4</v>
      </c>
      <c r="K114">
        <v>2.5290608788998301E-4</v>
      </c>
      <c r="L114">
        <v>2.5290608788998301E-4</v>
      </c>
      <c r="M114">
        <v>2.5290608788998301E-4</v>
      </c>
      <c r="N114">
        <v>2.5290608788998301E-4</v>
      </c>
      <c r="O114">
        <v>2.5290608788998301E-4</v>
      </c>
      <c r="P114" t="s">
        <v>20</v>
      </c>
    </row>
    <row r="115" spans="1:16" x14ac:dyDescent="0.25">
      <c r="A115" t="s">
        <v>2229</v>
      </c>
      <c r="B115" t="s">
        <v>2230</v>
      </c>
      <c r="D115">
        <v>2.5290608788998301E-4</v>
      </c>
      <c r="E115">
        <v>2.5290608788998301E-4</v>
      </c>
      <c r="F115">
        <v>2.5290608788998301E-4</v>
      </c>
      <c r="G115">
        <v>2.5290608788998301E-4</v>
      </c>
      <c r="H115">
        <v>2.5290608788998301E-4</v>
      </c>
      <c r="I115">
        <v>2.5290608788998301E-4</v>
      </c>
      <c r="J115">
        <v>2.5290608788998301E-4</v>
      </c>
      <c r="K115">
        <v>2.5290608788998301E-4</v>
      </c>
      <c r="L115">
        <v>2.5290608788998301E-4</v>
      </c>
      <c r="M115">
        <v>2.5290608788998301E-4</v>
      </c>
      <c r="N115">
        <v>2.5290608788998301E-4</v>
      </c>
      <c r="O115">
        <v>2.5290608788998301E-4</v>
      </c>
      <c r="P115" t="s">
        <v>20</v>
      </c>
    </row>
    <row r="116" spans="1:16" x14ac:dyDescent="0.25">
      <c r="A116" t="s">
        <v>2263</v>
      </c>
      <c r="B116" t="s">
        <v>30</v>
      </c>
      <c r="D116">
        <v>1.3154667349200001E-2</v>
      </c>
      <c r="E116">
        <v>1.3154667349200001E-2</v>
      </c>
      <c r="F116">
        <v>1.3154667349200001E-2</v>
      </c>
      <c r="G116">
        <v>1.3154667349200001E-2</v>
      </c>
      <c r="H116">
        <v>1.3154667349200001E-2</v>
      </c>
      <c r="I116">
        <v>1.3154667349200001E-2</v>
      </c>
      <c r="J116">
        <v>1.3154667349200001E-2</v>
      </c>
      <c r="K116">
        <v>1.3154667349200001E-2</v>
      </c>
      <c r="L116">
        <v>1.3154667349200001E-2</v>
      </c>
      <c r="M116">
        <v>1.3154667349200001E-2</v>
      </c>
      <c r="N116">
        <v>1.3154667349200001E-2</v>
      </c>
      <c r="O116">
        <v>1.3154667349200001E-2</v>
      </c>
      <c r="P116" t="s">
        <v>19</v>
      </c>
    </row>
    <row r="117" spans="1:16" x14ac:dyDescent="0.25">
      <c r="A117" t="s">
        <v>2232</v>
      </c>
      <c r="B117" t="s">
        <v>25</v>
      </c>
      <c r="D117">
        <v>5.4033560003945496E-3</v>
      </c>
      <c r="E117">
        <v>5.4033560003945496E-3</v>
      </c>
      <c r="F117">
        <v>5.4033560003945496E-3</v>
      </c>
      <c r="G117">
        <v>5.4033560003945496E-3</v>
      </c>
      <c r="H117">
        <v>5.4033560003945496E-3</v>
      </c>
      <c r="I117">
        <v>5.4033560003945496E-3</v>
      </c>
      <c r="J117">
        <v>5.4033560003945496E-3</v>
      </c>
      <c r="K117">
        <v>5.4033560003945496E-3</v>
      </c>
      <c r="L117">
        <v>5.4033560003945496E-3</v>
      </c>
      <c r="M117">
        <v>5.4033560003945496E-3</v>
      </c>
      <c r="N117">
        <v>5.4033560003945496E-3</v>
      </c>
      <c r="O117">
        <v>5.4033560003945496E-3</v>
      </c>
      <c r="P117" t="s">
        <v>20</v>
      </c>
    </row>
    <row r="118" spans="1:16" x14ac:dyDescent="0.25">
      <c r="A118" t="s">
        <v>2232</v>
      </c>
      <c r="B118" t="s">
        <v>18</v>
      </c>
      <c r="D118">
        <v>6.5153728580578898E-2</v>
      </c>
      <c r="E118">
        <v>6.5153728580578898E-2</v>
      </c>
      <c r="F118">
        <v>6.5153728580578898E-2</v>
      </c>
      <c r="G118">
        <v>6.5153728580578898E-2</v>
      </c>
      <c r="H118">
        <v>6.5153728580578898E-2</v>
      </c>
      <c r="I118">
        <v>6.5153728580578898E-2</v>
      </c>
      <c r="J118">
        <v>6.5153728580578898E-2</v>
      </c>
      <c r="K118">
        <v>6.5153728580578898E-2</v>
      </c>
      <c r="L118">
        <v>6.5153728580578898E-2</v>
      </c>
      <c r="M118">
        <v>6.5153728580578898E-2</v>
      </c>
      <c r="N118">
        <v>6.5153728580578898E-2</v>
      </c>
      <c r="O118">
        <v>6.5153728580578898E-2</v>
      </c>
      <c r="P118" t="s">
        <v>20</v>
      </c>
    </row>
    <row r="119" spans="1:16" x14ac:dyDescent="0.25">
      <c r="A119" t="s">
        <v>2231</v>
      </c>
      <c r="B119" t="s">
        <v>25</v>
      </c>
      <c r="D119">
        <v>1.7648947156292899E-3</v>
      </c>
      <c r="E119">
        <v>1.7648947156292899E-3</v>
      </c>
      <c r="F119">
        <v>1.7648947156292899E-3</v>
      </c>
      <c r="G119">
        <v>1.7648947156292899E-3</v>
      </c>
      <c r="H119">
        <v>1.7648947156292899E-3</v>
      </c>
      <c r="I119">
        <v>1.7648947156292899E-3</v>
      </c>
      <c r="J119">
        <v>1.7648947156292899E-3</v>
      </c>
      <c r="K119">
        <v>1.7648947156292899E-3</v>
      </c>
      <c r="L119">
        <v>1.7648947156292899E-3</v>
      </c>
      <c r="M119">
        <v>1.7648947156292899E-3</v>
      </c>
      <c r="N119">
        <v>1.7648947156292899E-3</v>
      </c>
      <c r="O119">
        <v>1.7648947156292899E-3</v>
      </c>
      <c r="P119" t="s">
        <v>20</v>
      </c>
    </row>
    <row r="120" spans="1:16" x14ac:dyDescent="0.25">
      <c r="A120" t="s">
        <v>2231</v>
      </c>
      <c r="B120" t="s">
        <v>18</v>
      </c>
      <c r="D120">
        <v>8.3781783627000003E-3</v>
      </c>
      <c r="E120">
        <v>8.3781783627000003E-3</v>
      </c>
      <c r="F120">
        <v>8.3781783627000003E-3</v>
      </c>
      <c r="G120">
        <v>8.3781783627000003E-3</v>
      </c>
      <c r="H120">
        <v>8.3781783627000003E-3</v>
      </c>
      <c r="I120">
        <v>8.3781783627000003E-3</v>
      </c>
      <c r="J120">
        <v>8.3781783627000003E-3</v>
      </c>
      <c r="K120">
        <v>8.3781783627000003E-3</v>
      </c>
      <c r="L120">
        <v>8.3781783627000003E-3</v>
      </c>
      <c r="M120">
        <v>8.3781783627000003E-3</v>
      </c>
      <c r="N120">
        <v>8.3781783627000003E-3</v>
      </c>
      <c r="O120">
        <v>8.3781783627000003E-3</v>
      </c>
      <c r="P120" t="s">
        <v>20</v>
      </c>
    </row>
    <row r="121" spans="1:16" x14ac:dyDescent="0.25">
      <c r="A121" t="s">
        <v>2236</v>
      </c>
      <c r="B121" t="s">
        <v>18</v>
      </c>
      <c r="D121">
        <v>1.9919155312725502E-3</v>
      </c>
      <c r="E121">
        <v>1.9919155312725502E-3</v>
      </c>
      <c r="F121">
        <v>1.9919155312725502E-3</v>
      </c>
      <c r="G121">
        <v>1.9919155312725502E-3</v>
      </c>
      <c r="H121">
        <v>1.9919155312725502E-3</v>
      </c>
      <c r="I121">
        <v>1.9919155312725502E-3</v>
      </c>
      <c r="J121">
        <v>1.9919155312725502E-3</v>
      </c>
      <c r="K121">
        <v>1.9919155312725502E-3</v>
      </c>
      <c r="L121">
        <v>1.9919155312725502E-3</v>
      </c>
      <c r="M121">
        <v>1.9919155312725502E-3</v>
      </c>
      <c r="N121">
        <v>1.9919155312725502E-3</v>
      </c>
      <c r="O121">
        <v>1.9919155312725502E-3</v>
      </c>
      <c r="P121" t="s">
        <v>31</v>
      </c>
    </row>
    <row r="122" spans="1:16" x14ac:dyDescent="0.25">
      <c r="A122" t="s">
        <v>2236</v>
      </c>
      <c r="B122" t="s">
        <v>2095</v>
      </c>
      <c r="D122" s="27">
        <v>8.1000631574414997E-6</v>
      </c>
      <c r="E122" s="27">
        <v>8.1000631574414997E-6</v>
      </c>
      <c r="F122" s="27">
        <v>8.1000631574414997E-6</v>
      </c>
      <c r="G122" s="27">
        <v>8.1000631574414997E-6</v>
      </c>
      <c r="H122" s="27">
        <v>8.1000631574414997E-6</v>
      </c>
      <c r="I122" s="27">
        <v>8.1000631574414997E-6</v>
      </c>
      <c r="J122" s="27">
        <v>8.1000631574414997E-6</v>
      </c>
      <c r="K122" s="27">
        <v>8.1000631574414997E-6</v>
      </c>
      <c r="L122" s="27">
        <v>8.1000631574414997E-6</v>
      </c>
      <c r="M122" s="27">
        <v>8.1000631574414997E-6</v>
      </c>
      <c r="N122" s="27">
        <v>8.1000631574414997E-6</v>
      </c>
      <c r="O122" s="27">
        <v>8.1000631574414997E-6</v>
      </c>
      <c r="P122" t="s">
        <v>31</v>
      </c>
    </row>
    <row r="123" spans="1:16" x14ac:dyDescent="0.25">
      <c r="A123" t="s">
        <v>2233</v>
      </c>
      <c r="B123" t="s">
        <v>2235</v>
      </c>
      <c r="D123">
        <v>2.07832679547357E-3</v>
      </c>
      <c r="E123">
        <v>2.07832679547357E-3</v>
      </c>
      <c r="F123">
        <v>2.07832679547357E-3</v>
      </c>
      <c r="G123">
        <v>2.07832679547357E-3</v>
      </c>
      <c r="H123">
        <v>2.07832679547357E-3</v>
      </c>
      <c r="I123">
        <v>2.07832679547357E-3</v>
      </c>
      <c r="J123">
        <v>2.07832679547357E-3</v>
      </c>
      <c r="K123">
        <v>2.07832679547357E-3</v>
      </c>
      <c r="L123">
        <v>2.07832679547357E-3</v>
      </c>
      <c r="M123">
        <v>2.07832679547357E-3</v>
      </c>
      <c r="N123">
        <v>2.07832679547357E-3</v>
      </c>
      <c r="O123">
        <v>2.07832679547357E-3</v>
      </c>
      <c r="P123" t="s">
        <v>20</v>
      </c>
    </row>
    <row r="124" spans="1:16" x14ac:dyDescent="0.25">
      <c r="A124" t="s">
        <v>2233</v>
      </c>
      <c r="B124" t="s">
        <v>25</v>
      </c>
      <c r="D124">
        <v>2.5764357290735101E-3</v>
      </c>
      <c r="E124">
        <v>2.5764357290735101E-3</v>
      </c>
      <c r="F124">
        <v>2.5764357290735101E-3</v>
      </c>
      <c r="G124">
        <v>2.5764357290735101E-3</v>
      </c>
      <c r="H124">
        <v>2.5764357290735101E-3</v>
      </c>
      <c r="I124">
        <v>2.5764357290735101E-3</v>
      </c>
      <c r="J124">
        <v>2.5764357290735101E-3</v>
      </c>
      <c r="K124">
        <v>2.5764357290735101E-3</v>
      </c>
      <c r="L124">
        <v>2.5764357290735101E-3</v>
      </c>
      <c r="M124">
        <v>2.5764357290735101E-3</v>
      </c>
      <c r="N124">
        <v>2.5764357290735101E-3</v>
      </c>
      <c r="O124">
        <v>2.5764357290735101E-3</v>
      </c>
      <c r="P124" t="s">
        <v>20</v>
      </c>
    </row>
    <row r="125" spans="1:16" x14ac:dyDescent="0.25">
      <c r="A125" t="s">
        <v>2233</v>
      </c>
      <c r="B125" t="s">
        <v>2234</v>
      </c>
      <c r="D125">
        <v>1.4032708549404299E-2</v>
      </c>
      <c r="E125">
        <v>1.4032708549404299E-2</v>
      </c>
      <c r="F125">
        <v>1.4032708549404299E-2</v>
      </c>
      <c r="G125">
        <v>1.4032708549404299E-2</v>
      </c>
      <c r="H125">
        <v>1.4032708549404299E-2</v>
      </c>
      <c r="I125">
        <v>1.4032708549404299E-2</v>
      </c>
      <c r="J125">
        <v>1.4032708549404299E-2</v>
      </c>
      <c r="K125">
        <v>1.4032708549404299E-2</v>
      </c>
      <c r="L125">
        <v>1.4032708549404299E-2</v>
      </c>
      <c r="M125">
        <v>1.4032708549404299E-2</v>
      </c>
      <c r="N125">
        <v>1.4032708549404299E-2</v>
      </c>
      <c r="O125">
        <v>1.4032708549404299E-2</v>
      </c>
      <c r="P125" t="s">
        <v>20</v>
      </c>
    </row>
    <row r="126" spans="1:16" x14ac:dyDescent="0.25">
      <c r="A126" t="s">
        <v>2233</v>
      </c>
      <c r="B126" t="s">
        <v>18</v>
      </c>
      <c r="D126">
        <v>1.64331109612364E-2</v>
      </c>
      <c r="E126">
        <v>1.64331109612364E-2</v>
      </c>
      <c r="F126">
        <v>1.64331109612364E-2</v>
      </c>
      <c r="G126">
        <v>1.64331109612364E-2</v>
      </c>
      <c r="H126">
        <v>1.64331109612364E-2</v>
      </c>
      <c r="I126">
        <v>1.64331109612364E-2</v>
      </c>
      <c r="J126">
        <v>1.64331109612364E-2</v>
      </c>
      <c r="K126">
        <v>1.64331109612364E-2</v>
      </c>
      <c r="L126">
        <v>1.64331109612364E-2</v>
      </c>
      <c r="M126">
        <v>1.64331109612364E-2</v>
      </c>
      <c r="N126">
        <v>1.64331109612364E-2</v>
      </c>
      <c r="O126">
        <v>1.64331109612364E-2</v>
      </c>
      <c r="P126" t="s">
        <v>20</v>
      </c>
    </row>
    <row r="127" spans="1:16" x14ac:dyDescent="0.25">
      <c r="A127" t="s">
        <v>2285</v>
      </c>
      <c r="B127" t="s">
        <v>2103</v>
      </c>
      <c r="D127">
        <v>-0.75141243897899868</v>
      </c>
      <c r="E127">
        <v>-0.75141243897899868</v>
      </c>
      <c r="F127">
        <v>-0.75141243897899868</v>
      </c>
      <c r="G127">
        <v>-0.75141243897899868</v>
      </c>
      <c r="H127">
        <v>-0.75141243897899868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-0.75141243897899868</v>
      </c>
      <c r="P127" t="s">
        <v>20</v>
      </c>
    </row>
    <row r="128" spans="1:16" x14ac:dyDescent="0.25">
      <c r="A128" t="s">
        <v>2286</v>
      </c>
      <c r="B128" t="s">
        <v>30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-0.75141243897899868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s">
        <v>20</v>
      </c>
    </row>
    <row r="129" spans="1:16" x14ac:dyDescent="0.25">
      <c r="A129" t="s">
        <v>2287</v>
      </c>
      <c r="B129" t="s">
        <v>30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-0.75141243897899868</v>
      </c>
      <c r="K129">
        <v>0</v>
      </c>
      <c r="L129">
        <v>0</v>
      </c>
      <c r="M129">
        <v>0</v>
      </c>
      <c r="N129">
        <v>0</v>
      </c>
      <c r="O129">
        <v>0</v>
      </c>
      <c r="P129" t="s">
        <v>20</v>
      </c>
    </row>
    <row r="130" spans="1:16" x14ac:dyDescent="0.25">
      <c r="A130" t="s">
        <v>2288</v>
      </c>
      <c r="B130" t="s">
        <v>30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-0.75141243897899868</v>
      </c>
      <c r="L130">
        <v>0</v>
      </c>
      <c r="M130">
        <v>0</v>
      </c>
      <c r="N130">
        <v>0</v>
      </c>
      <c r="O130">
        <v>0</v>
      </c>
      <c r="P130" t="s">
        <v>20</v>
      </c>
    </row>
    <row r="131" spans="1:16" x14ac:dyDescent="0.25">
      <c r="A131" t="s">
        <v>2289</v>
      </c>
      <c r="B131" t="s">
        <v>18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-0.75141243897899868</v>
      </c>
      <c r="M131">
        <v>0</v>
      </c>
      <c r="N131">
        <v>0</v>
      </c>
      <c r="O131">
        <v>0</v>
      </c>
      <c r="P131" t="s">
        <v>20</v>
      </c>
    </row>
    <row r="132" spans="1:16" x14ac:dyDescent="0.25">
      <c r="A132" t="s">
        <v>2290</v>
      </c>
      <c r="B132" t="s">
        <v>18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-0.75141243897899868</v>
      </c>
      <c r="N132">
        <v>0</v>
      </c>
      <c r="O132">
        <v>0</v>
      </c>
      <c r="P132" t="s">
        <v>20</v>
      </c>
    </row>
    <row r="133" spans="1:16" x14ac:dyDescent="0.25">
      <c r="A133" t="s">
        <v>2291</v>
      </c>
      <c r="B133" t="s">
        <v>18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-0.75141243897899868</v>
      </c>
      <c r="O133">
        <v>0</v>
      </c>
      <c r="P133" t="s">
        <v>20</v>
      </c>
    </row>
    <row r="134" spans="1:16" x14ac:dyDescent="0.25">
      <c r="A134" t="s">
        <v>2292</v>
      </c>
      <c r="C134" t="s">
        <v>2123</v>
      </c>
      <c r="D134">
        <v>6.9207467310500002E-3</v>
      </c>
      <c r="E134">
        <v>6.9207467310500002E-3</v>
      </c>
      <c r="F134">
        <v>6.9207467310500002E-3</v>
      </c>
      <c r="G134">
        <v>6.9207467310500002E-3</v>
      </c>
      <c r="H134">
        <v>6.9207467310500002E-3</v>
      </c>
      <c r="I134">
        <v>6.9207467310500002E-3</v>
      </c>
      <c r="J134">
        <v>6.9207467310500002E-3</v>
      </c>
      <c r="K134">
        <v>6.9207467310500002E-3</v>
      </c>
      <c r="L134">
        <v>6.9207467310500002E-3</v>
      </c>
      <c r="M134">
        <v>6.9207467310500002E-3</v>
      </c>
      <c r="N134">
        <v>6.9207467310500002E-3</v>
      </c>
      <c r="O134">
        <v>6.9207467310500002E-3</v>
      </c>
      <c r="P134" t="s">
        <v>20</v>
      </c>
    </row>
    <row r="135" spans="1:16" x14ac:dyDescent="0.25">
      <c r="A135" t="s">
        <v>602</v>
      </c>
      <c r="C135" t="s">
        <v>2123</v>
      </c>
      <c r="D135">
        <v>3.8579997907099997E-2</v>
      </c>
      <c r="E135">
        <v>3.8579997907099997E-2</v>
      </c>
      <c r="F135">
        <v>3.8579997907099997E-2</v>
      </c>
      <c r="G135">
        <v>3.8579997907099997E-2</v>
      </c>
      <c r="H135">
        <v>3.8579997907099997E-2</v>
      </c>
      <c r="I135">
        <v>3.8579997907099997E-2</v>
      </c>
      <c r="J135">
        <v>3.8579997907099997E-2</v>
      </c>
      <c r="K135">
        <v>3.8579997907099997E-2</v>
      </c>
      <c r="L135">
        <v>3.8579997907099997E-2</v>
      </c>
      <c r="M135">
        <v>3.8579997907099997E-2</v>
      </c>
      <c r="N135">
        <v>3.8579997907099997E-2</v>
      </c>
      <c r="O135">
        <v>3.8579997907099997E-2</v>
      </c>
      <c r="P135" t="s">
        <v>20</v>
      </c>
    </row>
    <row r="136" spans="1:16" x14ac:dyDescent="0.25">
      <c r="A136" t="s">
        <v>2293</v>
      </c>
      <c r="C136" t="s">
        <v>2123</v>
      </c>
      <c r="D136">
        <v>8.9504431626900001</v>
      </c>
      <c r="E136">
        <v>8.9504431626900001</v>
      </c>
      <c r="F136">
        <v>8.9504431626900001</v>
      </c>
      <c r="G136">
        <v>8.9504431626900001</v>
      </c>
      <c r="H136">
        <v>8.9504431626900001</v>
      </c>
      <c r="I136">
        <v>8.9504431626900001</v>
      </c>
      <c r="J136">
        <v>8.9504431626900001</v>
      </c>
      <c r="K136">
        <v>8.9504431626900001</v>
      </c>
      <c r="L136">
        <v>8.9504431626900001</v>
      </c>
      <c r="M136">
        <v>8.9504431626900001</v>
      </c>
      <c r="N136">
        <v>8.9504431626900001</v>
      </c>
      <c r="O136">
        <v>0</v>
      </c>
      <c r="P136" t="s">
        <v>20</v>
      </c>
    </row>
    <row r="137" spans="1:16" x14ac:dyDescent="0.25">
      <c r="A137" t="s">
        <v>2294</v>
      </c>
      <c r="C137" t="s">
        <v>2123</v>
      </c>
      <c r="D137">
        <v>2.3223634749999999E-3</v>
      </c>
      <c r="E137">
        <v>2.3223634749999999E-3</v>
      </c>
      <c r="F137">
        <v>2.3223634749999999E-3</v>
      </c>
      <c r="G137">
        <v>2.3223634749999999E-3</v>
      </c>
      <c r="H137">
        <v>2.3223634749999999E-3</v>
      </c>
      <c r="I137">
        <v>2.3223634749999999E-3</v>
      </c>
      <c r="J137">
        <v>2.3223634749999999E-3</v>
      </c>
      <c r="K137">
        <v>2.3223634749999999E-3</v>
      </c>
      <c r="L137">
        <v>2.3223634749999999E-3</v>
      </c>
      <c r="M137">
        <v>2.3223634749999999E-3</v>
      </c>
      <c r="N137">
        <v>2.3223634749999999E-3</v>
      </c>
      <c r="O137">
        <v>2.3223634749999999E-3</v>
      </c>
      <c r="P137" t="s">
        <v>20</v>
      </c>
    </row>
    <row r="138" spans="1:16" x14ac:dyDescent="0.25">
      <c r="A138" t="s">
        <v>2295</v>
      </c>
      <c r="C138" t="s">
        <v>2123</v>
      </c>
      <c r="D138">
        <v>2.3169016472600001E-3</v>
      </c>
      <c r="E138">
        <v>2.3169016472600001E-3</v>
      </c>
      <c r="F138">
        <v>2.3169016472600001E-3</v>
      </c>
      <c r="G138">
        <v>2.3169016472600001E-3</v>
      </c>
      <c r="H138">
        <v>2.3169016472600001E-3</v>
      </c>
      <c r="I138">
        <v>2.3169016472600001E-3</v>
      </c>
      <c r="J138">
        <v>2.3169016472600001E-3</v>
      </c>
      <c r="K138">
        <v>2.3169016472600001E-3</v>
      </c>
      <c r="L138">
        <v>2.3169016472600001E-3</v>
      </c>
      <c r="M138">
        <v>2.3169016472600001E-3</v>
      </c>
      <c r="N138">
        <v>2.3169016472600001E-3</v>
      </c>
      <c r="O138">
        <v>2.3169016472600001E-3</v>
      </c>
      <c r="P138" t="s">
        <v>20</v>
      </c>
    </row>
    <row r="139" spans="1:16" x14ac:dyDescent="0.25">
      <c r="A139" t="s">
        <v>609</v>
      </c>
      <c r="C139" t="s">
        <v>2123</v>
      </c>
      <c r="D139">
        <v>0.74118655303000003</v>
      </c>
      <c r="E139">
        <v>0.74118655303000003</v>
      </c>
      <c r="F139">
        <v>0.74118655303000003</v>
      </c>
      <c r="G139">
        <v>0.74118655303000003</v>
      </c>
      <c r="H139">
        <v>0.74118655303000003</v>
      </c>
      <c r="I139">
        <v>0.74118655303000003</v>
      </c>
      <c r="J139">
        <v>0.74118655303000003</v>
      </c>
      <c r="K139">
        <v>0.74118655303000003</v>
      </c>
      <c r="L139">
        <v>0.74118655303000003</v>
      </c>
      <c r="M139">
        <v>0.74118655303000003</v>
      </c>
      <c r="N139">
        <v>0.74118655303000003</v>
      </c>
      <c r="O139">
        <v>0.74118655303000003</v>
      </c>
      <c r="P139" t="s">
        <v>253</v>
      </c>
    </row>
    <row r="140" spans="1:16" x14ac:dyDescent="0.25">
      <c r="A140" t="s">
        <v>2296</v>
      </c>
      <c r="C140" t="s">
        <v>2297</v>
      </c>
      <c r="D140">
        <v>1.0049985911799999E-4</v>
      </c>
      <c r="E140">
        <v>1.0049985911799999E-4</v>
      </c>
      <c r="F140">
        <v>1.0049985911799999E-4</v>
      </c>
      <c r="G140">
        <v>1.0049985911799999E-4</v>
      </c>
      <c r="H140">
        <v>1.0049985911799999E-4</v>
      </c>
      <c r="I140">
        <v>1.0049985911799999E-4</v>
      </c>
      <c r="J140">
        <v>1.0049985911799999E-4</v>
      </c>
      <c r="K140">
        <v>1.0049985911799999E-4</v>
      </c>
      <c r="L140">
        <v>1.0049985911799999E-4</v>
      </c>
      <c r="M140">
        <v>1.0049985911799999E-4</v>
      </c>
      <c r="N140">
        <v>1.0049985911799999E-4</v>
      </c>
      <c r="O140">
        <v>1.0049985911799999E-4</v>
      </c>
      <c r="P140" t="s">
        <v>20</v>
      </c>
    </row>
    <row r="141" spans="1:16" x14ac:dyDescent="0.25">
      <c r="A141" t="s">
        <v>601</v>
      </c>
      <c r="C141" t="s">
        <v>2297</v>
      </c>
      <c r="D141" s="27">
        <v>5.2511760448299997E-6</v>
      </c>
      <c r="E141" s="27">
        <v>5.2511760448299997E-6</v>
      </c>
      <c r="F141" s="27">
        <v>5.2511760448299997E-6</v>
      </c>
      <c r="G141" s="27">
        <v>5.2511760448299997E-6</v>
      </c>
      <c r="H141" s="27">
        <v>5.2511760448299997E-6</v>
      </c>
      <c r="I141" s="27">
        <v>5.2511760448299997E-6</v>
      </c>
      <c r="J141" s="27">
        <v>5.2511760448299997E-6</v>
      </c>
      <c r="K141" s="27">
        <v>5.2511760448299997E-6</v>
      </c>
      <c r="L141" s="27">
        <v>5.2511760448299997E-6</v>
      </c>
      <c r="M141" s="27">
        <v>5.2511760448299997E-6</v>
      </c>
      <c r="N141" s="27">
        <v>5.2511760448299997E-6</v>
      </c>
      <c r="O141" s="27">
        <v>5.2511760448299997E-6</v>
      </c>
      <c r="P141" t="s">
        <v>20</v>
      </c>
    </row>
    <row r="142" spans="1:16" x14ac:dyDescent="0.25">
      <c r="A142" t="s">
        <v>2298</v>
      </c>
      <c r="C142" t="s">
        <v>2297</v>
      </c>
      <c r="D142" s="27">
        <v>1.3067631379199999E-5</v>
      </c>
      <c r="E142" s="27">
        <v>1.3067631379199999E-5</v>
      </c>
      <c r="F142" s="27">
        <v>1.3067631379199999E-5</v>
      </c>
      <c r="G142" s="27">
        <v>1.3067631379199999E-5</v>
      </c>
      <c r="H142" s="27">
        <v>1.3067631379199999E-5</v>
      </c>
      <c r="I142" s="27">
        <v>1.3067631379199999E-5</v>
      </c>
      <c r="J142" s="27">
        <v>1.3067631379199999E-5</v>
      </c>
      <c r="K142" s="27">
        <v>1.3067631379199999E-5</v>
      </c>
      <c r="L142" s="27">
        <v>1.3067631379199999E-5</v>
      </c>
      <c r="M142" s="27">
        <v>1.3067631379199999E-5</v>
      </c>
      <c r="N142" s="27">
        <v>1.3067631379199999E-5</v>
      </c>
      <c r="O142" s="27">
        <v>1.3067631379199999E-5</v>
      </c>
      <c r="P142" t="s">
        <v>20</v>
      </c>
    </row>
    <row r="143" spans="1:16" x14ac:dyDescent="0.25">
      <c r="A143" t="s">
        <v>603</v>
      </c>
      <c r="C143" t="s">
        <v>2297</v>
      </c>
      <c r="D143">
        <v>7.8020997780000002E-3</v>
      </c>
      <c r="E143">
        <v>7.8020997780000002E-3</v>
      </c>
      <c r="F143">
        <v>7.8020997780000002E-3</v>
      </c>
      <c r="G143">
        <v>7.8020997780000002E-3</v>
      </c>
      <c r="H143">
        <v>7.8020997780000002E-3</v>
      </c>
      <c r="I143">
        <v>7.8020997780000002E-3</v>
      </c>
      <c r="J143">
        <v>7.8020997780000002E-3</v>
      </c>
      <c r="K143">
        <v>7.8020997780000002E-3</v>
      </c>
      <c r="L143">
        <v>7.8020997780000002E-3</v>
      </c>
      <c r="M143">
        <v>7.8020997780000002E-3</v>
      </c>
      <c r="N143">
        <v>7.8020997780000002E-3</v>
      </c>
      <c r="O143">
        <v>7.8020997780000002E-3</v>
      </c>
      <c r="P143" t="s">
        <v>20</v>
      </c>
    </row>
    <row r="144" spans="1:16" x14ac:dyDescent="0.25">
      <c r="A144" t="s">
        <v>2299</v>
      </c>
      <c r="C144" t="s">
        <v>2297</v>
      </c>
      <c r="D144">
        <v>1.87396458166E-4</v>
      </c>
      <c r="E144">
        <v>1.87396458166E-4</v>
      </c>
      <c r="F144">
        <v>1.87396458166E-4</v>
      </c>
      <c r="G144">
        <v>1.87396458166E-4</v>
      </c>
      <c r="H144">
        <v>1.87396458166E-4</v>
      </c>
      <c r="I144">
        <v>1.87396458166E-4</v>
      </c>
      <c r="J144">
        <v>1.87396458166E-4</v>
      </c>
      <c r="K144">
        <v>1.87396458166E-4</v>
      </c>
      <c r="L144">
        <v>1.87396458166E-4</v>
      </c>
      <c r="M144">
        <v>1.87396458166E-4</v>
      </c>
      <c r="N144">
        <v>1.87396458166E-4</v>
      </c>
      <c r="O144">
        <v>1.87396458166E-4</v>
      </c>
      <c r="P144" t="s">
        <v>20</v>
      </c>
    </row>
    <row r="145" spans="1:16" x14ac:dyDescent="0.25">
      <c r="A145" t="s">
        <v>606</v>
      </c>
      <c r="C145" t="s">
        <v>2297</v>
      </c>
      <c r="D145" s="27">
        <v>8.2142650215399999E-6</v>
      </c>
      <c r="E145" s="27">
        <v>8.2142650215399999E-6</v>
      </c>
      <c r="F145" s="27">
        <v>8.2142650215399999E-6</v>
      </c>
      <c r="G145" s="27">
        <v>8.2142650215399999E-6</v>
      </c>
      <c r="H145" s="27">
        <v>8.2142650215399999E-6</v>
      </c>
      <c r="I145" s="27">
        <v>8.2142650215399999E-6</v>
      </c>
      <c r="J145" s="27">
        <v>8.2142650215399999E-6</v>
      </c>
      <c r="K145" s="27">
        <v>8.2142650215399999E-6</v>
      </c>
      <c r="L145" s="27">
        <v>8.2142650215399999E-6</v>
      </c>
      <c r="M145" s="27">
        <v>8.2142650215399999E-6</v>
      </c>
      <c r="N145" s="27">
        <v>8.2142650215399999E-6</v>
      </c>
      <c r="O145" s="27">
        <v>8.2142650215399999E-6</v>
      </c>
      <c r="P145" t="s">
        <v>20</v>
      </c>
    </row>
    <row r="146" spans="1:16" x14ac:dyDescent="0.25">
      <c r="A146" t="s">
        <v>607</v>
      </c>
      <c r="C146" t="s">
        <v>2297</v>
      </c>
      <c r="D146" s="27">
        <v>1.95781150079E-8</v>
      </c>
      <c r="E146" s="27">
        <v>1.95781150079E-8</v>
      </c>
      <c r="F146" s="27">
        <v>1.95781150079E-8</v>
      </c>
      <c r="G146" s="27">
        <v>1.95781150079E-8</v>
      </c>
      <c r="H146" s="27">
        <v>1.95781150079E-8</v>
      </c>
      <c r="I146" s="27">
        <v>1.95781150079E-8</v>
      </c>
      <c r="J146" s="27">
        <v>1.95781150079E-8</v>
      </c>
      <c r="K146" s="27">
        <v>1.95781150079E-8</v>
      </c>
      <c r="L146" s="27">
        <v>1.95781150079E-8</v>
      </c>
      <c r="M146" s="27">
        <v>1.95781150079E-8</v>
      </c>
      <c r="N146" s="27">
        <v>1.95781150079E-8</v>
      </c>
      <c r="O146" s="27">
        <v>1.95781150079E-8</v>
      </c>
      <c r="P146" t="s">
        <v>20</v>
      </c>
    </row>
    <row r="147" spans="1:16" x14ac:dyDescent="0.25">
      <c r="A147" t="s">
        <v>2300</v>
      </c>
      <c r="C147" t="s">
        <v>2297</v>
      </c>
      <c r="D147">
        <v>7.7582874125400004E-3</v>
      </c>
      <c r="E147">
        <v>7.7582874125400004E-3</v>
      </c>
      <c r="F147">
        <v>7.7582874125400004E-3</v>
      </c>
      <c r="G147">
        <v>7.7582874125400004E-3</v>
      </c>
      <c r="H147">
        <v>7.7582874125400004E-3</v>
      </c>
      <c r="I147">
        <v>7.7582874125400004E-3</v>
      </c>
      <c r="J147">
        <v>7.7582874125400004E-3</v>
      </c>
      <c r="K147">
        <v>7.7582874125400004E-3</v>
      </c>
      <c r="L147">
        <v>7.7582874125400004E-3</v>
      </c>
      <c r="M147">
        <v>7.7582874125400004E-3</v>
      </c>
      <c r="N147">
        <v>7.7582874125400004E-3</v>
      </c>
      <c r="O147">
        <v>7.7582874125400004E-3</v>
      </c>
      <c r="P147" t="s">
        <v>20</v>
      </c>
    </row>
    <row r="148" spans="1:16" x14ac:dyDescent="0.25">
      <c r="A148" t="s">
        <v>608</v>
      </c>
      <c r="C148" t="s">
        <v>2297</v>
      </c>
      <c r="D148" s="27">
        <v>6.0494984311500004E-6</v>
      </c>
      <c r="E148" s="27">
        <v>6.0494984311500004E-6</v>
      </c>
      <c r="F148" s="27">
        <v>6.0494984311500004E-6</v>
      </c>
      <c r="G148" s="27">
        <v>6.0494984311500004E-6</v>
      </c>
      <c r="H148" s="27">
        <v>6.0494984311500004E-6</v>
      </c>
      <c r="I148" s="27">
        <v>6.0494984311500004E-6</v>
      </c>
      <c r="J148" s="27">
        <v>6.0494984311500004E-6</v>
      </c>
      <c r="K148" s="27">
        <v>6.0494984311500004E-6</v>
      </c>
      <c r="L148" s="27">
        <v>6.0494984311500004E-6</v>
      </c>
      <c r="M148" s="27">
        <v>6.0494984311500004E-6</v>
      </c>
      <c r="N148" s="27">
        <v>6.0494984311500004E-6</v>
      </c>
      <c r="O148" s="27">
        <v>6.0494984311500004E-6</v>
      </c>
      <c r="P148" t="s">
        <v>20</v>
      </c>
    </row>
    <row r="149" spans="1:16" x14ac:dyDescent="0.25">
      <c r="A149" t="s">
        <v>2301</v>
      </c>
      <c r="C149" t="s">
        <v>2297</v>
      </c>
      <c r="D149" s="27">
        <v>8.6896599047599994E-5</v>
      </c>
      <c r="E149" s="27">
        <v>8.6896599047599994E-5</v>
      </c>
      <c r="F149" s="27">
        <v>8.6896599047599994E-5</v>
      </c>
      <c r="G149" s="27">
        <v>8.6896599047599994E-5</v>
      </c>
      <c r="H149" s="27">
        <v>8.6896599047599994E-5</v>
      </c>
      <c r="I149" s="27">
        <v>8.6896599047599994E-5</v>
      </c>
      <c r="J149" s="27">
        <v>8.6896599047599994E-5</v>
      </c>
      <c r="K149" s="27">
        <v>8.6896599047599994E-5</v>
      </c>
      <c r="L149" s="27">
        <v>8.6896599047599994E-5</v>
      </c>
      <c r="M149" s="27">
        <v>8.6896599047599994E-5</v>
      </c>
      <c r="N149" s="27">
        <v>8.6896599047599994E-5</v>
      </c>
      <c r="O149" s="27">
        <v>8.6896599047599994E-5</v>
      </c>
      <c r="P149" t="s">
        <v>20</v>
      </c>
    </row>
    <row r="150" spans="1:16" x14ac:dyDescent="0.25">
      <c r="A150" t="s">
        <v>2302</v>
      </c>
      <c r="C150" t="s">
        <v>2297</v>
      </c>
      <c r="D150" s="27">
        <v>8.6896599047599994E-5</v>
      </c>
      <c r="E150" s="27">
        <v>8.6896599047599994E-5</v>
      </c>
      <c r="F150" s="27">
        <v>8.6896599047599994E-5</v>
      </c>
      <c r="G150" s="27">
        <v>8.6896599047599994E-5</v>
      </c>
      <c r="H150" s="27">
        <v>8.6896599047599994E-5</v>
      </c>
      <c r="I150" s="27">
        <v>8.6896599047599994E-5</v>
      </c>
      <c r="J150" s="27">
        <v>8.6896599047599994E-5</v>
      </c>
      <c r="K150" s="27">
        <v>8.6896599047599994E-5</v>
      </c>
      <c r="L150" s="27">
        <v>8.6896599047599994E-5</v>
      </c>
      <c r="M150" s="27">
        <v>8.6896599047599994E-5</v>
      </c>
      <c r="N150" s="27">
        <v>8.6896599047599994E-5</v>
      </c>
      <c r="O150" s="27">
        <v>8.6896599047599994E-5</v>
      </c>
      <c r="P150" t="s">
        <v>20</v>
      </c>
    </row>
    <row r="151" spans="1:16" x14ac:dyDescent="0.25">
      <c r="A151" t="s">
        <v>623</v>
      </c>
      <c r="C151" t="s">
        <v>2297</v>
      </c>
      <c r="D151" s="27">
        <v>2.5196483546599999E-5</v>
      </c>
      <c r="E151" s="27">
        <v>2.5196483546599999E-5</v>
      </c>
      <c r="F151" s="27">
        <v>2.5196483546599999E-5</v>
      </c>
      <c r="G151" s="27">
        <v>2.5196483546599999E-5</v>
      </c>
      <c r="H151" s="27">
        <v>2.5196483546599999E-5</v>
      </c>
      <c r="I151" s="27">
        <v>2.5196483546599999E-5</v>
      </c>
      <c r="J151" s="27">
        <v>2.5196483546599999E-5</v>
      </c>
      <c r="K151" s="27">
        <v>2.5196483546599999E-5</v>
      </c>
      <c r="L151" s="27">
        <v>2.5196483546599999E-5</v>
      </c>
      <c r="M151" s="27">
        <v>2.5196483546599999E-5</v>
      </c>
      <c r="N151" s="27">
        <v>2.5196483546599999E-5</v>
      </c>
      <c r="O151" s="27">
        <v>2.5196483546599999E-5</v>
      </c>
      <c r="P151" t="s">
        <v>20</v>
      </c>
    </row>
    <row r="152" spans="1:16" x14ac:dyDescent="0.25">
      <c r="A152" t="s">
        <v>601</v>
      </c>
      <c r="C152" t="s">
        <v>2303</v>
      </c>
      <c r="D152" s="27">
        <v>6.3887875807199998E-8</v>
      </c>
      <c r="E152" s="27">
        <v>6.3887875807199998E-8</v>
      </c>
      <c r="F152" s="27">
        <v>6.3887875807199998E-8</v>
      </c>
      <c r="G152" s="27">
        <v>6.3887875807199998E-8</v>
      </c>
      <c r="H152" s="27">
        <v>6.3887875807199998E-8</v>
      </c>
      <c r="I152" s="27">
        <v>6.3887875807199998E-8</v>
      </c>
      <c r="J152" s="27">
        <v>6.3887875807199998E-8</v>
      </c>
      <c r="K152" s="27">
        <v>6.3887875807199998E-8</v>
      </c>
      <c r="L152" s="27">
        <v>6.3887875807199998E-8</v>
      </c>
      <c r="M152" s="27">
        <v>6.3887875807199998E-8</v>
      </c>
      <c r="N152" s="27">
        <v>6.3887875807199998E-8</v>
      </c>
      <c r="O152" s="27">
        <v>6.3887875807199998E-8</v>
      </c>
      <c r="P152" t="s">
        <v>20</v>
      </c>
    </row>
    <row r="153" spans="1:16" x14ac:dyDescent="0.25">
      <c r="A153" t="s">
        <v>601</v>
      </c>
      <c r="C153" t="s">
        <v>2126</v>
      </c>
      <c r="D153" s="27">
        <v>4.55835618809E-8</v>
      </c>
      <c r="E153" s="27">
        <v>4.55835618809E-8</v>
      </c>
      <c r="F153" s="27">
        <v>4.55835618809E-8</v>
      </c>
      <c r="G153" s="27">
        <v>4.55835618809E-8</v>
      </c>
      <c r="H153" s="27">
        <v>4.55835618809E-8</v>
      </c>
      <c r="I153" s="27">
        <v>4.55835618809E-8</v>
      </c>
      <c r="J153" s="27">
        <v>4.55835618809E-8</v>
      </c>
      <c r="K153" s="27">
        <v>4.55835618809E-8</v>
      </c>
      <c r="L153" s="27">
        <v>4.55835618809E-8</v>
      </c>
      <c r="M153" s="27">
        <v>4.55835618809E-8</v>
      </c>
      <c r="N153" s="27">
        <v>4.55835618809E-8</v>
      </c>
      <c r="O153" s="27">
        <v>4.55835618809E-8</v>
      </c>
      <c r="P153" t="s">
        <v>20</v>
      </c>
    </row>
    <row r="154" spans="1:16" x14ac:dyDescent="0.25">
      <c r="A154" t="s">
        <v>2298</v>
      </c>
      <c r="C154" t="s">
        <v>2303</v>
      </c>
      <c r="D154" s="27">
        <v>3.2328695638699997E-5</v>
      </c>
      <c r="E154" s="27">
        <v>3.2328695638699997E-5</v>
      </c>
      <c r="F154" s="27">
        <v>3.2328695638699997E-5</v>
      </c>
      <c r="G154" s="27">
        <v>3.2328695638699997E-5</v>
      </c>
      <c r="H154" s="27">
        <v>3.2328695638699997E-5</v>
      </c>
      <c r="I154" s="27">
        <v>3.2328695638699997E-5</v>
      </c>
      <c r="J154" s="27">
        <v>3.2328695638699997E-5</v>
      </c>
      <c r="K154" s="27">
        <v>3.2328695638699997E-5</v>
      </c>
      <c r="L154" s="27">
        <v>3.2328695638699997E-5</v>
      </c>
      <c r="M154" s="27">
        <v>3.2328695638699997E-5</v>
      </c>
      <c r="N154" s="27">
        <v>3.2328695638699997E-5</v>
      </c>
      <c r="O154" s="27">
        <v>3.2328695638699997E-5</v>
      </c>
      <c r="P154" t="s">
        <v>20</v>
      </c>
    </row>
    <row r="155" spans="1:16" x14ac:dyDescent="0.25">
      <c r="A155" t="s">
        <v>2298</v>
      </c>
      <c r="C155" t="s">
        <v>2126</v>
      </c>
      <c r="D155" s="27">
        <v>4.5282006467500004E-6</v>
      </c>
      <c r="E155" s="27">
        <v>4.5282006467500004E-6</v>
      </c>
      <c r="F155" s="27">
        <v>4.5282006467500004E-6</v>
      </c>
      <c r="G155" s="27">
        <v>4.5282006467500004E-6</v>
      </c>
      <c r="H155" s="27">
        <v>4.5282006467500004E-6</v>
      </c>
      <c r="I155" s="27">
        <v>4.5282006467500004E-6</v>
      </c>
      <c r="J155" s="27">
        <v>4.5282006467500004E-6</v>
      </c>
      <c r="K155" s="27">
        <v>4.5282006467500004E-6</v>
      </c>
      <c r="L155" s="27">
        <v>4.5282006467500004E-6</v>
      </c>
      <c r="M155" s="27">
        <v>4.5282006467500004E-6</v>
      </c>
      <c r="N155" s="27">
        <v>4.5282006467500004E-6</v>
      </c>
      <c r="O155" s="27">
        <v>4.5282006467500004E-6</v>
      </c>
      <c r="P155" t="s">
        <v>20</v>
      </c>
    </row>
    <row r="156" spans="1:16" x14ac:dyDescent="0.25">
      <c r="A156" t="s">
        <v>603</v>
      </c>
      <c r="C156" t="s">
        <v>2303</v>
      </c>
      <c r="D156" s="27">
        <v>6.7796308098100004E-6</v>
      </c>
      <c r="E156" s="27">
        <v>6.7796308098100004E-6</v>
      </c>
      <c r="F156" s="27">
        <v>6.7796308098100004E-6</v>
      </c>
      <c r="G156" s="27">
        <v>6.7796308098100004E-6</v>
      </c>
      <c r="H156" s="27">
        <v>6.7796308098100004E-6</v>
      </c>
      <c r="I156" s="27">
        <v>6.7796308098100004E-6</v>
      </c>
      <c r="J156" s="27">
        <v>6.7796308098100004E-6</v>
      </c>
      <c r="K156" s="27">
        <v>6.7796308098100004E-6</v>
      </c>
      <c r="L156" s="27">
        <v>6.7796308098100004E-6</v>
      </c>
      <c r="M156" s="27">
        <v>6.7796308098100004E-6</v>
      </c>
      <c r="N156" s="27">
        <v>6.7796308098100004E-6</v>
      </c>
      <c r="O156" s="27">
        <v>6.7796308098100004E-6</v>
      </c>
      <c r="P156" t="s">
        <v>20</v>
      </c>
    </row>
    <row r="157" spans="1:16" x14ac:dyDescent="0.25">
      <c r="A157" t="s">
        <v>603</v>
      </c>
      <c r="C157" t="s">
        <v>2126</v>
      </c>
      <c r="D157" s="27">
        <v>7.6847805612600008E-6</v>
      </c>
      <c r="E157" s="27">
        <v>7.6847805612600008E-6</v>
      </c>
      <c r="F157" s="27">
        <v>7.6847805612600008E-6</v>
      </c>
      <c r="G157" s="27">
        <v>7.6847805612600008E-6</v>
      </c>
      <c r="H157" s="27">
        <v>7.6847805612600008E-6</v>
      </c>
      <c r="I157" s="27">
        <v>7.6847805612600008E-6</v>
      </c>
      <c r="J157" s="27">
        <v>7.6847805612600008E-6</v>
      </c>
      <c r="K157" s="27">
        <v>7.6847805612600008E-6</v>
      </c>
      <c r="L157" s="27">
        <v>7.6847805612600008E-6</v>
      </c>
      <c r="M157" s="27">
        <v>7.6847805612600008E-6</v>
      </c>
      <c r="N157" s="27">
        <v>7.6847805612600008E-6</v>
      </c>
      <c r="O157" s="27">
        <v>7.6847805612600008E-6</v>
      </c>
      <c r="P157" t="s">
        <v>20</v>
      </c>
    </row>
    <row r="158" spans="1:16" x14ac:dyDescent="0.25">
      <c r="A158" t="s">
        <v>606</v>
      </c>
      <c r="C158" t="s">
        <v>2303</v>
      </c>
      <c r="D158" s="27">
        <v>2.2779529352999999E-7</v>
      </c>
      <c r="E158" s="27">
        <v>2.2779529352999999E-7</v>
      </c>
      <c r="F158" s="27">
        <v>2.2779529352999999E-7</v>
      </c>
      <c r="G158" s="27">
        <v>2.2779529352999999E-7</v>
      </c>
      <c r="H158" s="27">
        <v>2.2779529352999999E-7</v>
      </c>
      <c r="I158" s="27">
        <v>2.2779529352999999E-7</v>
      </c>
      <c r="J158" s="27">
        <v>2.2779529352999999E-7</v>
      </c>
      <c r="K158" s="27">
        <v>2.2779529352999999E-7</v>
      </c>
      <c r="L158" s="27">
        <v>2.2779529352999999E-7</v>
      </c>
      <c r="M158" s="27">
        <v>2.2779529352999999E-7</v>
      </c>
      <c r="N158" s="27">
        <v>2.2779529352999999E-7</v>
      </c>
      <c r="O158" s="27">
        <v>2.2779529352999999E-7</v>
      </c>
      <c r="P158" t="s">
        <v>20</v>
      </c>
    </row>
    <row r="159" spans="1:16" x14ac:dyDescent="0.25">
      <c r="A159" t="s">
        <v>606</v>
      </c>
      <c r="C159" t="s">
        <v>2126</v>
      </c>
      <c r="D159" s="27">
        <v>1.1286569704500001E-6</v>
      </c>
      <c r="E159" s="27">
        <v>1.1286569704500001E-6</v>
      </c>
      <c r="F159" s="27">
        <v>1.1286569704500001E-6</v>
      </c>
      <c r="G159" s="27">
        <v>1.1286569704500001E-6</v>
      </c>
      <c r="H159" s="27">
        <v>1.1286569704500001E-6</v>
      </c>
      <c r="I159" s="27">
        <v>1.1286569704500001E-6</v>
      </c>
      <c r="J159" s="27">
        <v>1.1286569704500001E-6</v>
      </c>
      <c r="K159" s="27">
        <v>1.1286569704500001E-6</v>
      </c>
      <c r="L159" s="27">
        <v>1.1286569704500001E-6</v>
      </c>
      <c r="M159" s="27">
        <v>1.1286569704500001E-6</v>
      </c>
      <c r="N159" s="27">
        <v>1.1286569704500001E-6</v>
      </c>
      <c r="O159" s="27">
        <v>1.1286569704500001E-6</v>
      </c>
      <c r="P159" t="s">
        <v>20</v>
      </c>
    </row>
    <row r="160" spans="1:16" x14ac:dyDescent="0.25">
      <c r="A160" t="s">
        <v>607</v>
      </c>
      <c r="C160" t="s">
        <v>2303</v>
      </c>
      <c r="D160" s="27">
        <v>1.6314492543399999E-9</v>
      </c>
      <c r="E160" s="27">
        <v>1.6314492543399999E-9</v>
      </c>
      <c r="F160" s="27">
        <v>1.6314492543399999E-9</v>
      </c>
      <c r="G160" s="27">
        <v>1.6314492543399999E-9</v>
      </c>
      <c r="H160" s="27">
        <v>1.6314492543399999E-9</v>
      </c>
      <c r="I160" s="27">
        <v>1.6314492543399999E-9</v>
      </c>
      <c r="J160" s="27">
        <v>1.6314492543399999E-9</v>
      </c>
      <c r="K160" s="27">
        <v>1.6314492543399999E-9</v>
      </c>
      <c r="L160" s="27">
        <v>1.6314492543399999E-9</v>
      </c>
      <c r="M160" s="27">
        <v>1.6314492543399999E-9</v>
      </c>
      <c r="N160" s="27">
        <v>1.6314492543399999E-9</v>
      </c>
      <c r="O160" s="27">
        <v>1.6314492543399999E-9</v>
      </c>
      <c r="P160" t="s">
        <v>20</v>
      </c>
    </row>
    <row r="161" spans="1:16" x14ac:dyDescent="0.25">
      <c r="A161" t="s">
        <v>607</v>
      </c>
      <c r="C161" t="s">
        <v>2126</v>
      </c>
      <c r="D161" s="27">
        <v>6.7976625308299998E-9</v>
      </c>
      <c r="E161" s="27">
        <v>6.7976625308299998E-9</v>
      </c>
      <c r="F161" s="27">
        <v>6.7976625308299998E-9</v>
      </c>
      <c r="G161" s="27">
        <v>6.7976625308299998E-9</v>
      </c>
      <c r="H161" s="27">
        <v>6.7976625308299998E-9</v>
      </c>
      <c r="I161" s="27">
        <v>6.7976625308299998E-9</v>
      </c>
      <c r="J161" s="27">
        <v>6.7976625308299998E-9</v>
      </c>
      <c r="K161" s="27">
        <v>6.7976625308299998E-9</v>
      </c>
      <c r="L161" s="27">
        <v>6.7976625308299998E-9</v>
      </c>
      <c r="M161" s="27">
        <v>6.7976625308299998E-9</v>
      </c>
      <c r="N161" s="27">
        <v>6.7976625308299998E-9</v>
      </c>
      <c r="O161" s="27">
        <v>6.7976625308299998E-9</v>
      </c>
      <c r="P161" t="s">
        <v>20</v>
      </c>
    </row>
    <row r="162" spans="1:16" x14ac:dyDescent="0.25">
      <c r="A162" t="s">
        <v>608</v>
      </c>
      <c r="C162" t="s">
        <v>2303</v>
      </c>
      <c r="D162" s="27">
        <v>1.67253162648E-10</v>
      </c>
      <c r="E162" s="27">
        <v>1.67253162648E-10</v>
      </c>
      <c r="F162" s="27">
        <v>1.67253162648E-10</v>
      </c>
      <c r="G162" s="27">
        <v>1.67253162648E-10</v>
      </c>
      <c r="H162" s="27">
        <v>1.67253162648E-10</v>
      </c>
      <c r="I162" s="27">
        <v>1.67253162648E-10</v>
      </c>
      <c r="J162" s="27">
        <v>1.67253162648E-10</v>
      </c>
      <c r="K162" s="27">
        <v>1.67253162648E-10</v>
      </c>
      <c r="L162" s="27">
        <v>1.67253162648E-10</v>
      </c>
      <c r="M162" s="27">
        <v>1.67253162648E-10</v>
      </c>
      <c r="N162" s="27">
        <v>1.67253162648E-10</v>
      </c>
      <c r="O162" s="27">
        <v>1.67253162648E-10</v>
      </c>
      <c r="P162" t="s">
        <v>20</v>
      </c>
    </row>
    <row r="163" spans="1:16" x14ac:dyDescent="0.25">
      <c r="A163" t="s">
        <v>608</v>
      </c>
      <c r="C163" t="s">
        <v>2126</v>
      </c>
      <c r="D163" s="27">
        <v>2.43700513938E-6</v>
      </c>
      <c r="E163" s="27">
        <v>2.43700513938E-6</v>
      </c>
      <c r="F163" s="27">
        <v>2.43700513938E-6</v>
      </c>
      <c r="G163" s="27">
        <v>2.43700513938E-6</v>
      </c>
      <c r="H163" s="27">
        <v>2.43700513938E-6</v>
      </c>
      <c r="I163" s="27">
        <v>2.43700513938E-6</v>
      </c>
      <c r="J163" s="27">
        <v>2.43700513938E-6</v>
      </c>
      <c r="K163" s="27">
        <v>2.43700513938E-6</v>
      </c>
      <c r="L163" s="27">
        <v>2.43700513938E-6</v>
      </c>
      <c r="M163" s="27">
        <v>2.43700513938E-6</v>
      </c>
      <c r="N163" s="27">
        <v>2.43700513938E-6</v>
      </c>
      <c r="O163" s="27">
        <v>2.43700513938E-6</v>
      </c>
      <c r="P163" t="s">
        <v>20</v>
      </c>
    </row>
    <row r="164" spans="1:16" x14ac:dyDescent="0.25">
      <c r="A164" t="s">
        <v>2304</v>
      </c>
      <c r="C164" t="s">
        <v>2303</v>
      </c>
      <c r="D164">
        <v>0.34241723678199998</v>
      </c>
      <c r="E164">
        <v>0.34241723678199998</v>
      </c>
      <c r="F164">
        <v>0.34241723678199998</v>
      </c>
      <c r="G164">
        <v>0.34241723678199998</v>
      </c>
      <c r="H164">
        <v>0.34241723678199998</v>
      </c>
      <c r="I164">
        <v>0.34241723678199998</v>
      </c>
      <c r="J164">
        <v>0.34241723678199998</v>
      </c>
      <c r="K164">
        <v>0.34241723678199998</v>
      </c>
      <c r="L164">
        <v>0.34241723678199998</v>
      </c>
      <c r="M164">
        <v>0.34241723678199998</v>
      </c>
      <c r="N164">
        <v>0.34241723678199998</v>
      </c>
      <c r="O164">
        <v>0.34241723678199998</v>
      </c>
      <c r="P164" t="s">
        <v>20</v>
      </c>
    </row>
    <row r="165" spans="1:16" x14ac:dyDescent="0.25">
      <c r="A165" t="s">
        <v>2305</v>
      </c>
      <c r="C165" t="s">
        <v>2303</v>
      </c>
      <c r="D165">
        <v>3.46475145596E-4</v>
      </c>
      <c r="E165">
        <v>3.46475145596E-4</v>
      </c>
      <c r="F165">
        <v>3.46475145596E-4</v>
      </c>
      <c r="G165">
        <v>3.46475145596E-4</v>
      </c>
      <c r="H165">
        <v>3.46475145596E-4</v>
      </c>
      <c r="I165">
        <v>3.46475145596E-4</v>
      </c>
      <c r="J165">
        <v>3.46475145596E-4</v>
      </c>
      <c r="K165">
        <v>3.46475145596E-4</v>
      </c>
      <c r="L165">
        <v>3.46475145596E-4</v>
      </c>
      <c r="M165">
        <v>3.46475145596E-4</v>
      </c>
      <c r="N165">
        <v>3.46475145596E-4</v>
      </c>
      <c r="O165">
        <v>3.46475145596E-4</v>
      </c>
      <c r="P165" t="s">
        <v>20</v>
      </c>
    </row>
    <row r="166" spans="1:16" x14ac:dyDescent="0.25">
      <c r="A166" t="s">
        <v>2305</v>
      </c>
      <c r="C166" t="s">
        <v>2126</v>
      </c>
      <c r="D166">
        <v>1.6025722839700001E-3</v>
      </c>
      <c r="E166">
        <v>1.6025722839700001E-3</v>
      </c>
      <c r="F166">
        <v>1.6025722839700001E-3</v>
      </c>
      <c r="G166">
        <v>1.6025722839700001E-3</v>
      </c>
      <c r="H166">
        <v>1.6025722839700001E-3</v>
      </c>
      <c r="I166">
        <v>1.6025722839700001E-3</v>
      </c>
      <c r="J166">
        <v>1.6025722839700001E-3</v>
      </c>
      <c r="K166">
        <v>1.6025722839700001E-3</v>
      </c>
      <c r="L166">
        <v>1.6025722839700001E-3</v>
      </c>
      <c r="M166">
        <v>1.6025722839700001E-3</v>
      </c>
      <c r="N166">
        <v>1.6025722839700001E-3</v>
      </c>
      <c r="O166">
        <v>1.6025722839700001E-3</v>
      </c>
      <c r="P166" t="s">
        <v>20</v>
      </c>
    </row>
    <row r="167" spans="1:16" x14ac:dyDescent="0.25">
      <c r="A167" t="s">
        <v>256</v>
      </c>
      <c r="C167" t="s">
        <v>2126</v>
      </c>
      <c r="D167">
        <v>1.3100313792899999E-4</v>
      </c>
      <c r="E167">
        <v>1.3100313792899999E-4</v>
      </c>
      <c r="F167">
        <v>1.3100313792899999E-4</v>
      </c>
      <c r="G167">
        <v>1.3100313792899999E-4</v>
      </c>
      <c r="H167">
        <v>1.3100313792899999E-4</v>
      </c>
      <c r="I167">
        <v>1.3100313792899999E-4</v>
      </c>
      <c r="J167">
        <v>1.3100313792899999E-4</v>
      </c>
      <c r="K167">
        <v>1.3100313792899999E-4</v>
      </c>
      <c r="L167">
        <v>1.3100313792899999E-4</v>
      </c>
      <c r="M167">
        <v>1.3100313792899999E-4</v>
      </c>
      <c r="N167">
        <v>1.3100313792899999E-4</v>
      </c>
      <c r="O167">
        <v>1.3100313792899999E-4</v>
      </c>
      <c r="P167" t="s">
        <v>20</v>
      </c>
    </row>
    <row r="168" spans="1:16" x14ac:dyDescent="0.25">
      <c r="A168" t="s">
        <v>609</v>
      </c>
      <c r="C168" t="s">
        <v>2303</v>
      </c>
      <c r="D168">
        <v>0.156310925924</v>
      </c>
      <c r="E168">
        <v>0.156310925924</v>
      </c>
      <c r="F168">
        <v>0.156310925924</v>
      </c>
      <c r="G168">
        <v>0.156310925924</v>
      </c>
      <c r="H168">
        <v>0.156310925924</v>
      </c>
      <c r="I168">
        <v>0.156310925924</v>
      </c>
      <c r="J168">
        <v>0.156310925924</v>
      </c>
      <c r="K168">
        <v>0.156310925924</v>
      </c>
      <c r="L168">
        <v>0.156310925924</v>
      </c>
      <c r="M168">
        <v>0.156310925924</v>
      </c>
      <c r="N168">
        <v>0.156310925924</v>
      </c>
      <c r="O168">
        <v>0.156310925924</v>
      </c>
      <c r="P168" t="s">
        <v>253</v>
      </c>
    </row>
    <row r="169" spans="1:16" x14ac:dyDescent="0.25">
      <c r="A169" t="s">
        <v>609</v>
      </c>
      <c r="C169" t="s">
        <v>2126</v>
      </c>
      <c r="D169">
        <v>0.62522810926799999</v>
      </c>
      <c r="E169">
        <v>0.62522810926799999</v>
      </c>
      <c r="F169">
        <v>0.62522810926799999</v>
      </c>
      <c r="G169">
        <v>0.62522810926799999</v>
      </c>
      <c r="H169">
        <v>0.62522810926799999</v>
      </c>
      <c r="I169">
        <v>0.62522810926799999</v>
      </c>
      <c r="J169">
        <v>0.62522810926799999</v>
      </c>
      <c r="K169">
        <v>0.62522810926799999</v>
      </c>
      <c r="L169">
        <v>0.62522810926799999</v>
      </c>
      <c r="M169">
        <v>0.62522810926799999</v>
      </c>
      <c r="N169">
        <v>0.62522810926799999</v>
      </c>
      <c r="O169">
        <v>0.62522810926799999</v>
      </c>
      <c r="P169" t="s">
        <v>253</v>
      </c>
    </row>
    <row r="170" spans="1:16" x14ac:dyDescent="0.25">
      <c r="A170" t="s">
        <v>623</v>
      </c>
      <c r="C170" t="s">
        <v>2303</v>
      </c>
      <c r="D170" s="27">
        <v>1.76976915589E-5</v>
      </c>
      <c r="E170" s="27">
        <v>1.76976915589E-5</v>
      </c>
      <c r="F170" s="27">
        <v>1.76976915589E-5</v>
      </c>
      <c r="G170" s="27">
        <v>1.76976915589E-5</v>
      </c>
      <c r="H170" s="27">
        <v>1.76976915589E-5</v>
      </c>
      <c r="I170" s="27">
        <v>1.76976915589E-5</v>
      </c>
      <c r="J170" s="27">
        <v>1.76976915589E-5</v>
      </c>
      <c r="K170" s="27">
        <v>1.76976915589E-5</v>
      </c>
      <c r="L170" s="27">
        <v>1.76976915589E-5</v>
      </c>
      <c r="M170" s="27">
        <v>1.76976915589E-5</v>
      </c>
      <c r="N170" s="27">
        <v>1.76976915589E-5</v>
      </c>
      <c r="O170" s="27">
        <v>1.76976915589E-5</v>
      </c>
      <c r="P170" t="s">
        <v>20</v>
      </c>
    </row>
    <row r="171" spans="1:16" x14ac:dyDescent="0.25">
      <c r="A171" t="s">
        <v>623</v>
      </c>
      <c r="C171" t="s">
        <v>2126</v>
      </c>
      <c r="D171" s="27">
        <v>4.8631851274600001E-6</v>
      </c>
      <c r="E171" s="27">
        <v>4.8631851274600001E-6</v>
      </c>
      <c r="F171" s="27">
        <v>4.8631851274600001E-6</v>
      </c>
      <c r="G171" s="27">
        <v>4.8631851274600001E-6</v>
      </c>
      <c r="H171" s="27">
        <v>4.8631851274600001E-6</v>
      </c>
      <c r="I171" s="27">
        <v>4.8631851274600001E-6</v>
      </c>
      <c r="J171" s="27">
        <v>4.8631851274600001E-6</v>
      </c>
      <c r="K171" s="27">
        <v>4.8631851274600001E-6</v>
      </c>
      <c r="L171" s="27">
        <v>4.8631851274600001E-6</v>
      </c>
      <c r="M171" s="27">
        <v>4.8631851274600001E-6</v>
      </c>
      <c r="N171" s="27">
        <v>4.8631851274600001E-6</v>
      </c>
      <c r="O171" s="27">
        <v>4.8631851274600001E-6</v>
      </c>
      <c r="P171" t="s">
        <v>20</v>
      </c>
    </row>
    <row r="172" spans="1:16" x14ac:dyDescent="0.25">
      <c r="A172" t="s">
        <v>2306</v>
      </c>
      <c r="C172" t="s">
        <v>2307</v>
      </c>
      <c r="D172">
        <v>1.84300389661</v>
      </c>
      <c r="E172">
        <v>1.84300389661</v>
      </c>
      <c r="F172">
        <v>1.84300389661</v>
      </c>
      <c r="G172">
        <v>1.84300389661</v>
      </c>
      <c r="H172">
        <v>1.84300389661</v>
      </c>
      <c r="I172">
        <v>1.84300389661</v>
      </c>
      <c r="J172">
        <v>1.84300389661</v>
      </c>
      <c r="K172">
        <v>1.84300389661</v>
      </c>
      <c r="L172">
        <v>1.84300389661</v>
      </c>
      <c r="M172">
        <v>1.84300389661</v>
      </c>
      <c r="N172">
        <v>1.84300389661</v>
      </c>
      <c r="O172">
        <v>1.84300389661</v>
      </c>
      <c r="P172" t="s">
        <v>20</v>
      </c>
    </row>
    <row r="173" spans="1:16" x14ac:dyDescent="0.25">
      <c r="A173" t="s">
        <v>2308</v>
      </c>
      <c r="C173" t="s">
        <v>2309</v>
      </c>
      <c r="D173">
        <v>23.613859908799999</v>
      </c>
      <c r="E173">
        <v>23.613859908799999</v>
      </c>
      <c r="F173">
        <v>23.613859908799999</v>
      </c>
      <c r="G173">
        <v>23.613859908799999</v>
      </c>
      <c r="H173">
        <v>23.613859908799999</v>
      </c>
      <c r="I173">
        <v>23.613859908799999</v>
      </c>
      <c r="J173">
        <v>23.613859908799999</v>
      </c>
      <c r="K173">
        <v>23.613859908799999</v>
      </c>
      <c r="L173">
        <v>23.613859908799999</v>
      </c>
      <c r="M173">
        <v>23.613859908799999</v>
      </c>
      <c r="N173">
        <v>23.613859908799999</v>
      </c>
      <c r="O173">
        <v>23.613859908799999</v>
      </c>
      <c r="P173" t="s">
        <v>27</v>
      </c>
    </row>
    <row r="174" spans="1:16" x14ac:dyDescent="0.25">
      <c r="A174" t="s">
        <v>2310</v>
      </c>
      <c r="C174" t="s">
        <v>2311</v>
      </c>
      <c r="D174">
        <v>18.843121358600001</v>
      </c>
      <c r="E174">
        <v>18.843121358600001</v>
      </c>
      <c r="F174">
        <v>18.843121358600001</v>
      </c>
      <c r="G174">
        <v>18.843121358600001</v>
      </c>
      <c r="H174">
        <v>18.843121358600001</v>
      </c>
      <c r="I174">
        <v>18.843121358600001</v>
      </c>
      <c r="J174">
        <v>18.843121358600001</v>
      </c>
      <c r="K174">
        <v>18.843121358600001</v>
      </c>
      <c r="L174">
        <v>18.843121358600001</v>
      </c>
      <c r="M174">
        <v>18.843121358600001</v>
      </c>
      <c r="N174">
        <v>18.843121358600001</v>
      </c>
      <c r="O174">
        <v>18.843121358600001</v>
      </c>
      <c r="P174" t="s">
        <v>2468</v>
      </c>
    </row>
    <row r="175" spans="1:16" x14ac:dyDescent="0.25">
      <c r="A175" t="s">
        <v>2312</v>
      </c>
      <c r="C175" t="s">
        <v>2311</v>
      </c>
      <c r="D175">
        <v>0.37580037290899998</v>
      </c>
      <c r="E175">
        <v>0.37580037290899998</v>
      </c>
      <c r="F175">
        <v>0.37580037290899998</v>
      </c>
      <c r="G175">
        <v>0.37580037290899998</v>
      </c>
      <c r="H175">
        <v>0</v>
      </c>
      <c r="I175">
        <v>0.37580037290899998</v>
      </c>
      <c r="J175">
        <v>0.37580037290899998</v>
      </c>
      <c r="K175">
        <v>0.37580037290899998</v>
      </c>
      <c r="L175">
        <v>0.37580037290899998</v>
      </c>
      <c r="M175">
        <v>0.37580037290899998</v>
      </c>
      <c r="N175">
        <v>0.37580037290899998</v>
      </c>
      <c r="O175">
        <v>0.37580037290899998</v>
      </c>
      <c r="P175" t="s">
        <v>2469</v>
      </c>
    </row>
    <row r="176" spans="1:16" x14ac:dyDescent="0.25">
      <c r="A176" t="s">
        <v>2313</v>
      </c>
      <c r="C176" t="s">
        <v>2311</v>
      </c>
      <c r="D176">
        <v>0.37580037290899998</v>
      </c>
      <c r="E176">
        <v>0.37580037290899998</v>
      </c>
      <c r="F176">
        <v>0.37580037290899998</v>
      </c>
      <c r="G176">
        <v>0.37580037290899998</v>
      </c>
      <c r="H176">
        <v>0</v>
      </c>
      <c r="I176">
        <v>0.37580037290899998</v>
      </c>
      <c r="J176">
        <v>0.37580037290899998</v>
      </c>
      <c r="K176">
        <v>0.37580037290899998</v>
      </c>
      <c r="L176">
        <v>0.37580037290899998</v>
      </c>
      <c r="M176">
        <v>0.37580037290899998</v>
      </c>
      <c r="N176">
        <v>0.37580037290899998</v>
      </c>
      <c r="O176">
        <v>0.37580037290899998</v>
      </c>
      <c r="P176" t="s">
        <v>2469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B12A-A962-428D-9D3F-948EC0BE8FE5}">
  <sheetPr>
    <tabColor theme="9"/>
  </sheetPr>
  <dimension ref="A1:Y172"/>
  <sheetViews>
    <sheetView workbookViewId="0"/>
  </sheetViews>
  <sheetFormatPr defaultColWidth="9.140625" defaultRowHeight="15" x14ac:dyDescent="0.25"/>
  <cols>
    <col min="1" max="1" width="54.42578125" style="30" customWidth="1"/>
    <col min="2" max="2" width="27.85546875" style="30" bestFit="1" customWidth="1"/>
    <col min="3" max="3" width="11.42578125" style="30" bestFit="1" customWidth="1"/>
    <col min="4" max="4" width="32.42578125" style="30" bestFit="1" customWidth="1"/>
    <col min="5" max="5" width="32.42578125" style="31" bestFit="1" customWidth="1"/>
    <col min="6" max="7" width="21.140625" style="30" bestFit="1" customWidth="1"/>
    <col min="8" max="9" width="29.85546875" style="30" bestFit="1" customWidth="1"/>
    <col min="10" max="11" width="22" style="30" bestFit="1" customWidth="1"/>
    <col min="12" max="12" width="15.7109375" style="30" bestFit="1" customWidth="1"/>
    <col min="13" max="13" width="14.42578125" style="30" bestFit="1" customWidth="1"/>
    <col min="14" max="14" width="17.85546875" style="30" bestFit="1" customWidth="1"/>
    <col min="15" max="15" width="15.5703125" style="30" bestFit="1" customWidth="1"/>
    <col min="16" max="16" width="17.85546875" style="30" bestFit="1" customWidth="1"/>
    <col min="17" max="17" width="16.7109375" style="30" bestFit="1" customWidth="1"/>
    <col min="18" max="18" width="19.42578125" style="30" bestFit="1" customWidth="1"/>
    <col min="19" max="19" width="38" style="30" bestFit="1" customWidth="1"/>
    <col min="20" max="21" width="45.7109375" style="30" bestFit="1" customWidth="1"/>
    <col min="22" max="22" width="17.7109375" style="30" bestFit="1" customWidth="1"/>
    <col min="23" max="23" width="17.7109375" style="30" customWidth="1"/>
    <col min="24" max="24" width="86.42578125" style="30" customWidth="1"/>
    <col min="25" max="25" width="48.85546875" style="30" customWidth="1"/>
    <col min="26" max="16384" width="9.140625" style="30"/>
  </cols>
  <sheetData>
    <row r="1" spans="1:25" x14ac:dyDescent="0.25">
      <c r="A1" s="30" t="s">
        <v>663</v>
      </c>
      <c r="B1" s="30" t="s">
        <v>664</v>
      </c>
      <c r="C1" s="30" t="s">
        <v>665</v>
      </c>
      <c r="D1" s="30" t="s">
        <v>666</v>
      </c>
      <c r="E1" s="31" t="s">
        <v>667</v>
      </c>
      <c r="F1" s="30" t="s">
        <v>668</v>
      </c>
      <c r="G1" s="30" t="s">
        <v>669</v>
      </c>
      <c r="H1" s="30" t="s">
        <v>670</v>
      </c>
      <c r="I1" s="30" t="s">
        <v>671</v>
      </c>
      <c r="J1" s="30" t="s">
        <v>672</v>
      </c>
      <c r="K1" s="30" t="s">
        <v>673</v>
      </c>
      <c r="L1" s="30" t="s">
        <v>674</v>
      </c>
      <c r="M1" s="30" t="s">
        <v>675</v>
      </c>
      <c r="N1" s="30" t="s">
        <v>676</v>
      </c>
      <c r="O1" s="30" t="s">
        <v>677</v>
      </c>
      <c r="P1" s="30" t="s">
        <v>678</v>
      </c>
      <c r="Q1" s="30" t="s">
        <v>679</v>
      </c>
      <c r="R1" s="30" t="s">
        <v>680</v>
      </c>
      <c r="S1" s="30" t="s">
        <v>681</v>
      </c>
      <c r="T1" s="30" t="s">
        <v>682</v>
      </c>
      <c r="U1" s="30" t="s">
        <v>683</v>
      </c>
      <c r="V1" s="30" t="s">
        <v>684</v>
      </c>
      <c r="W1" s="30" t="s">
        <v>685</v>
      </c>
      <c r="X1" s="30" t="s">
        <v>686</v>
      </c>
      <c r="Y1" s="30" t="s">
        <v>687</v>
      </c>
    </row>
    <row r="2" spans="1:25" x14ac:dyDescent="0.25">
      <c r="A2" s="30" t="s">
        <v>688</v>
      </c>
      <c r="D2" s="30" t="s">
        <v>689</v>
      </c>
      <c r="E2" s="31" t="s">
        <v>689</v>
      </c>
      <c r="F2" s="30" t="s">
        <v>689</v>
      </c>
      <c r="G2" s="30" t="s">
        <v>689</v>
      </c>
      <c r="H2" s="30" t="s">
        <v>689</v>
      </c>
      <c r="I2" s="30" t="s">
        <v>689</v>
      </c>
      <c r="J2" s="30" t="s">
        <v>689</v>
      </c>
      <c r="K2" s="30" t="s">
        <v>689</v>
      </c>
      <c r="L2" s="30" t="s">
        <v>689</v>
      </c>
      <c r="M2" s="30" t="s">
        <v>689</v>
      </c>
      <c r="N2" s="30" t="s">
        <v>689</v>
      </c>
      <c r="O2" s="30" t="s">
        <v>689</v>
      </c>
      <c r="P2" s="30" t="s">
        <v>689</v>
      </c>
      <c r="Q2" s="30" t="s">
        <v>689</v>
      </c>
      <c r="R2" s="30" t="s">
        <v>689</v>
      </c>
      <c r="S2" s="30" t="s">
        <v>689</v>
      </c>
      <c r="T2" s="30" t="s">
        <v>689</v>
      </c>
      <c r="U2" s="30" t="s">
        <v>689</v>
      </c>
      <c r="V2" s="30" t="s">
        <v>689</v>
      </c>
      <c r="W2" s="30" t="s">
        <v>689</v>
      </c>
      <c r="X2" s="30" t="s">
        <v>689</v>
      </c>
      <c r="Y2" s="30" t="s">
        <v>689</v>
      </c>
    </row>
    <row r="3" spans="1:25" x14ac:dyDescent="0.25">
      <c r="A3" s="30" t="s">
        <v>690</v>
      </c>
      <c r="D3" s="30" t="s">
        <v>691</v>
      </c>
      <c r="E3" s="31" t="s">
        <v>691</v>
      </c>
      <c r="F3" s="30" t="s">
        <v>692</v>
      </c>
      <c r="G3" s="30" t="s">
        <v>692</v>
      </c>
      <c r="H3" s="30" t="s">
        <v>693</v>
      </c>
      <c r="I3" s="30" t="s">
        <v>693</v>
      </c>
      <c r="J3" s="30" t="s">
        <v>694</v>
      </c>
      <c r="K3" s="30" t="s">
        <v>694</v>
      </c>
      <c r="L3" s="30" t="s">
        <v>695</v>
      </c>
      <c r="M3" s="30" t="s">
        <v>695</v>
      </c>
      <c r="N3" s="30" t="s">
        <v>696</v>
      </c>
      <c r="O3" s="30" t="s">
        <v>696</v>
      </c>
      <c r="P3" s="30" t="s">
        <v>697</v>
      </c>
      <c r="Q3" s="30" t="s">
        <v>697</v>
      </c>
      <c r="R3" s="30" t="s">
        <v>698</v>
      </c>
      <c r="S3" s="30" t="s">
        <v>698</v>
      </c>
      <c r="T3" s="30" t="s">
        <v>699</v>
      </c>
      <c r="U3" s="30" t="s">
        <v>699</v>
      </c>
      <c r="V3" s="30" t="s">
        <v>700</v>
      </c>
      <c r="W3" s="30" t="s">
        <v>700</v>
      </c>
      <c r="X3" s="30" t="s">
        <v>701</v>
      </c>
      <c r="Y3" s="30" t="s">
        <v>701</v>
      </c>
    </row>
    <row r="4" spans="1:25" x14ac:dyDescent="0.25">
      <c r="A4" s="30" t="s">
        <v>702</v>
      </c>
      <c r="B4" s="30" t="s">
        <v>19</v>
      </c>
      <c r="D4" s="30" t="s">
        <v>703</v>
      </c>
      <c r="E4" s="31" t="s">
        <v>704</v>
      </c>
      <c r="F4" s="30" t="s">
        <v>703</v>
      </c>
      <c r="G4" s="31" t="s">
        <v>704</v>
      </c>
      <c r="H4" s="30" t="s">
        <v>703</v>
      </c>
      <c r="I4" s="31" t="s">
        <v>704</v>
      </c>
      <c r="J4" s="30" t="s">
        <v>703</v>
      </c>
      <c r="K4" s="31" t="s">
        <v>704</v>
      </c>
      <c r="L4" s="30" t="s">
        <v>703</v>
      </c>
      <c r="M4" s="31" t="s">
        <v>704</v>
      </c>
      <c r="N4" s="30" t="s">
        <v>703</v>
      </c>
      <c r="O4" s="31" t="s">
        <v>704</v>
      </c>
      <c r="P4" s="30" t="s">
        <v>703</v>
      </c>
      <c r="Q4" s="31" t="s">
        <v>704</v>
      </c>
      <c r="R4" s="30" t="s">
        <v>703</v>
      </c>
      <c r="S4" s="31" t="s">
        <v>704</v>
      </c>
      <c r="T4" s="30" t="s">
        <v>703</v>
      </c>
      <c r="U4" s="31" t="s">
        <v>704</v>
      </c>
      <c r="V4" s="30" t="s">
        <v>703</v>
      </c>
      <c r="X4" s="30" t="s">
        <v>703</v>
      </c>
    </row>
    <row r="5" spans="1:25" x14ac:dyDescent="0.25">
      <c r="A5" s="30" t="s">
        <v>705</v>
      </c>
      <c r="B5" s="30" t="s">
        <v>706</v>
      </c>
      <c r="D5" s="30" t="s">
        <v>707</v>
      </c>
      <c r="E5" s="32">
        <f>F_7[[#This Row],[Column5384]]/$D$135</f>
        <v>5.4640594239804262E-7</v>
      </c>
      <c r="F5" s="30" t="s">
        <v>708</v>
      </c>
      <c r="G5" s="33">
        <f>F_7[[#This Row],[Column5385]]/$F$135</f>
        <v>3.9350710461237863E-7</v>
      </c>
      <c r="H5" s="30" t="s">
        <v>709</v>
      </c>
      <c r="I5" s="34">
        <f>F_7[[#This Row],[Column5387]]/$H$135</f>
        <v>3.2384338439728753E-7</v>
      </c>
      <c r="J5" s="30" t="s">
        <v>710</v>
      </c>
      <c r="K5" s="34">
        <f>F_7[[#This Row],[Column5388]]/$J$135</f>
        <v>7.2634273957226717E-7</v>
      </c>
      <c r="L5" s="30" t="s">
        <v>711</v>
      </c>
      <c r="M5" s="34">
        <f>F_7[[#This Row],[Column5389]]/$L$135</f>
        <v>3.9924623596285918E-7</v>
      </c>
      <c r="N5" s="30" t="s">
        <v>712</v>
      </c>
      <c r="O5" s="34">
        <f>F_7[[#This Row],[Column5391]]/$N$135</f>
        <v>6.8639815565948798E-7</v>
      </c>
      <c r="P5" s="30" t="s">
        <v>713</v>
      </c>
      <c r="Q5" s="34">
        <f>F_7[[#This Row],[Column5392]]/$P$135</f>
        <v>6.3791573099835449E-7</v>
      </c>
      <c r="R5" s="30" t="s">
        <v>714</v>
      </c>
      <c r="S5" s="34">
        <f>F_7[[#This Row],[Column5393]]/$R$135</f>
        <v>6.109654433936311E-7</v>
      </c>
      <c r="T5" s="30" t="s">
        <v>715</v>
      </c>
      <c r="U5" s="34">
        <f>F_7[[#This Row],[Column5398]]/$T$135</f>
        <v>5.0015070223128478E-7</v>
      </c>
      <c r="V5" s="30" t="s">
        <v>716</v>
      </c>
      <c r="W5" s="30">
        <f>F_7[[#This Row],[Column5405]]/$V$135</f>
        <v>5.1871680247859042E-7</v>
      </c>
      <c r="X5" s="30" t="s">
        <v>717</v>
      </c>
      <c r="Y5" s="30">
        <f>F_7[[#This Row],[Column5430]]/$X$135</f>
        <v>4.1734759969125955E-7</v>
      </c>
    </row>
    <row r="6" spans="1:25" x14ac:dyDescent="0.25">
      <c r="A6" s="30" t="s">
        <v>718</v>
      </c>
      <c r="B6" s="30" t="s">
        <v>719</v>
      </c>
      <c r="D6" s="30" t="s">
        <v>720</v>
      </c>
      <c r="E6" s="32">
        <f>F_7[[#This Row],[Column5384]]/$D$135</f>
        <v>3.2775690323573203E-7</v>
      </c>
      <c r="F6" s="30" t="s">
        <v>721</v>
      </c>
      <c r="G6" s="33">
        <f>F_7[[#This Row],[Column5385]]/$F$135</f>
        <v>1.9382844131604463E-7</v>
      </c>
      <c r="H6" s="30" t="s">
        <v>722</v>
      </c>
      <c r="I6" s="34">
        <f>F_7[[#This Row],[Column5387]]/$H$135</f>
        <v>6.5868112283353949E-8</v>
      </c>
      <c r="J6" s="30" t="s">
        <v>723</v>
      </c>
      <c r="K6" s="34">
        <f>F_7[[#This Row],[Column5388]]/$J$135</f>
        <v>1.9796516037299582E-8</v>
      </c>
      <c r="L6" s="30" t="s">
        <v>724</v>
      </c>
      <c r="M6" s="34">
        <f>F_7[[#This Row],[Column5389]]/$L$135</f>
        <v>6.2831136914852618E-8</v>
      </c>
      <c r="N6" s="30" t="s">
        <v>725</v>
      </c>
      <c r="O6" s="34">
        <f>F_7[[#This Row],[Column5391]]/$N$135</f>
        <v>3.9685706016587086E-7</v>
      </c>
      <c r="P6" s="30" t="s">
        <v>726</v>
      </c>
      <c r="Q6" s="34">
        <f>F_7[[#This Row],[Column5392]]/$P$135</f>
        <v>2.1692876432145011E-8</v>
      </c>
      <c r="R6" s="30" t="s">
        <v>727</v>
      </c>
      <c r="S6" s="34">
        <f>F_7[[#This Row],[Column5393]]/$R$135</f>
        <v>3.7738529748799516E-8</v>
      </c>
      <c r="T6" s="30" t="s">
        <v>728</v>
      </c>
      <c r="U6" s="34">
        <f>F_7[[#This Row],[Column5398]]/$T$135</f>
        <v>1.7428037996041264E-8</v>
      </c>
      <c r="V6" s="30" t="s">
        <v>729</v>
      </c>
      <c r="W6" s="30">
        <f>F_7[[#This Row],[Column5405]]/$V$135</f>
        <v>2.5678428222958462E-9</v>
      </c>
      <c r="X6" s="30" t="s">
        <v>730</v>
      </c>
      <c r="Y6" s="30">
        <f>F_7[[#This Row],[Column5430]]/$X$135</f>
        <v>3.1404415661935818E-8</v>
      </c>
    </row>
    <row r="7" spans="1:25" x14ac:dyDescent="0.25">
      <c r="A7" s="30" t="s">
        <v>731</v>
      </c>
      <c r="B7" s="30" t="s">
        <v>732</v>
      </c>
      <c r="D7" s="30" t="s">
        <v>733</v>
      </c>
      <c r="E7" s="32">
        <f>F_7[[#This Row],[Column5384]]/$D$135</f>
        <v>0.74649840776998844</v>
      </c>
      <c r="F7" s="30" t="s">
        <v>734</v>
      </c>
      <c r="G7" s="33">
        <f>F_7[[#This Row],[Column5385]]/$F$135</f>
        <v>0.44146323508350127</v>
      </c>
      <c r="H7" s="30" t="s">
        <v>735</v>
      </c>
      <c r="I7" s="34">
        <f>F_7[[#This Row],[Column5387]]/$H$135</f>
        <v>0.15002106883812294</v>
      </c>
      <c r="J7" s="30" t="s">
        <v>736</v>
      </c>
      <c r="K7" s="34">
        <f>F_7[[#This Row],[Column5388]]/$J$135</f>
        <v>4.6912121394809797E-2</v>
      </c>
      <c r="L7" s="30" t="s">
        <v>737</v>
      </c>
      <c r="M7" s="34">
        <f>F_7[[#This Row],[Column5389]]/$L$135</f>
        <v>0.14310406036448869</v>
      </c>
      <c r="N7" s="30" t="s">
        <v>738</v>
      </c>
      <c r="O7" s="34">
        <f>F_7[[#This Row],[Column5391]]/$N$135</f>
        <v>0.9038807744461107</v>
      </c>
      <c r="P7" s="30" t="s">
        <v>739</v>
      </c>
      <c r="Q7" s="34">
        <f>F_7[[#This Row],[Column5392]]/$P$135</f>
        <v>4.9407648036576282E-2</v>
      </c>
      <c r="R7" s="30" t="s">
        <v>740</v>
      </c>
      <c r="S7" s="34">
        <f>F_7[[#This Row],[Column5393]]/$R$135</f>
        <v>8.59531930251628E-2</v>
      </c>
      <c r="T7" s="30" t="s">
        <v>741</v>
      </c>
      <c r="U7" s="34">
        <f>F_7[[#This Row],[Column5398]]/$T$135</f>
        <v>3.9694061318730732E-2</v>
      </c>
      <c r="V7" s="30" t="s">
        <v>742</v>
      </c>
      <c r="W7" s="30">
        <f>F_7[[#This Row],[Column5405]]/$V$135</f>
        <v>6.0424560497807671E-3</v>
      </c>
      <c r="X7" s="30" t="s">
        <v>743</v>
      </c>
      <c r="Y7" s="30">
        <f>F_7[[#This Row],[Column5430]]/$X$135</f>
        <v>7.1198955973161407E-2</v>
      </c>
    </row>
    <row r="8" spans="1:25" x14ac:dyDescent="0.25">
      <c r="A8" s="30" t="s">
        <v>744</v>
      </c>
      <c r="B8" s="30" t="s">
        <v>745</v>
      </c>
      <c r="D8" s="30" t="s">
        <v>746</v>
      </c>
      <c r="E8" s="32">
        <f>F_7[[#This Row],[Column5384]]/$D$135</f>
        <v>0.96009504278766511</v>
      </c>
      <c r="F8" s="30" t="s">
        <v>747</v>
      </c>
      <c r="G8" s="33">
        <f>F_7[[#This Row],[Column5385]]/$F$135</f>
        <v>1.707474098026466</v>
      </c>
      <c r="H8" s="30" t="s">
        <v>748</v>
      </c>
      <c r="I8" s="34">
        <f>F_7[[#This Row],[Column5387]]/$H$135</f>
        <v>0.21138918296268766</v>
      </c>
      <c r="J8" s="30" t="s">
        <v>749</v>
      </c>
      <c r="K8" s="34">
        <f>F_7[[#This Row],[Column5388]]/$J$135</f>
        <v>0.12422208168988605</v>
      </c>
      <c r="L8" s="30" t="s">
        <v>750</v>
      </c>
      <c r="M8" s="34">
        <f>F_7[[#This Row],[Column5389]]/$L$135</f>
        <v>21.923298068010872</v>
      </c>
      <c r="N8" s="30" t="s">
        <v>751</v>
      </c>
      <c r="O8" s="34">
        <f>F_7[[#This Row],[Column5391]]/$N$135</f>
        <v>0.80156673708364845</v>
      </c>
      <c r="P8" s="30" t="s">
        <v>752</v>
      </c>
      <c r="Q8" s="34">
        <f>F_7[[#This Row],[Column5392]]/$P$135</f>
        <v>15.700415921444369</v>
      </c>
      <c r="R8" s="30" t="s">
        <v>753</v>
      </c>
      <c r="S8" s="34">
        <f>F_7[[#This Row],[Column5393]]/$R$135</f>
        <v>2.2993697076275611E-2</v>
      </c>
      <c r="T8" s="30" t="s">
        <v>754</v>
      </c>
      <c r="U8" s="34">
        <f>F_7[[#This Row],[Column5398]]/$T$135</f>
        <v>0.18754849080199629</v>
      </c>
      <c r="V8" s="30" t="s">
        <v>755</v>
      </c>
      <c r="W8" s="30">
        <f>F_7[[#This Row],[Column5405]]/$V$135</f>
        <v>0.17379033155198956</v>
      </c>
      <c r="X8" s="30" t="s">
        <v>756</v>
      </c>
      <c r="Y8" s="30">
        <f>F_7[[#This Row],[Column5430]]/$X$135</f>
        <v>3.5657270803139116E-2</v>
      </c>
    </row>
    <row r="9" spans="1:25" x14ac:dyDescent="0.25">
      <c r="A9" s="30" t="s">
        <v>757</v>
      </c>
      <c r="B9" s="30" t="s">
        <v>758</v>
      </c>
      <c r="D9" s="30" t="s">
        <v>759</v>
      </c>
      <c r="E9" s="32">
        <f>F_7[[#This Row],[Column5384]]/$D$135</f>
        <v>1.5509618622015604E-12</v>
      </c>
      <c r="F9" s="30" t="s">
        <v>760</v>
      </c>
      <c r="G9" s="33">
        <f>F_7[[#This Row],[Column5385]]/$F$135</f>
        <v>1.5177615940135283E-8</v>
      </c>
      <c r="H9" s="30" t="s">
        <v>761</v>
      </c>
      <c r="I9" s="34">
        <f>F_7[[#This Row],[Column5387]]/$H$135</f>
        <v>2.8613756745184891E-10</v>
      </c>
      <c r="J9" s="30" t="s">
        <v>762</v>
      </c>
      <c r="K9" s="34">
        <f>F_7[[#This Row],[Column5388]]/$J$135</f>
        <v>1.27385048771131E-9</v>
      </c>
      <c r="L9" s="30" t="s">
        <v>763</v>
      </c>
      <c r="M9" s="34">
        <f>F_7[[#This Row],[Column5389]]/$L$135</f>
        <v>2.1533323266086872E-9</v>
      </c>
      <c r="N9" s="30" t="s">
        <v>764</v>
      </c>
      <c r="O9" s="34">
        <f>F_7[[#This Row],[Column5391]]/$N$135</f>
        <v>1.3078675581341478E-9</v>
      </c>
      <c r="P9" s="30" t="s">
        <v>765</v>
      </c>
      <c r="Q9" s="34">
        <f>F_7[[#This Row],[Column5392]]/$P$135</f>
        <v>6.238527674228333E-10</v>
      </c>
      <c r="R9" s="30" t="s">
        <v>766</v>
      </c>
      <c r="S9" s="34">
        <f>F_7[[#This Row],[Column5393]]/$R$135</f>
        <v>2.8859030442940879E-10</v>
      </c>
      <c r="T9" s="30" t="s">
        <v>767</v>
      </c>
      <c r="U9" s="34">
        <f>F_7[[#This Row],[Column5398]]/$T$135</f>
        <v>1.403991649243078E-9</v>
      </c>
      <c r="V9" s="30" t="s">
        <v>768</v>
      </c>
      <c r="W9" s="30">
        <f>F_7[[#This Row],[Column5405]]/$V$135</f>
        <v>1.9514677714432832E-9</v>
      </c>
      <c r="X9" s="30" t="s">
        <v>769</v>
      </c>
      <c r="Y9" s="30">
        <f>F_7[[#This Row],[Column5430]]/$X$135</f>
        <v>7.9158289703622062E-10</v>
      </c>
    </row>
    <row r="10" spans="1:25" x14ac:dyDescent="0.25">
      <c r="A10" s="30" t="s">
        <v>770</v>
      </c>
      <c r="B10" s="30" t="s">
        <v>771</v>
      </c>
      <c r="D10" s="30" t="s">
        <v>772</v>
      </c>
      <c r="E10" s="32">
        <f>F_7[[#This Row],[Column5384]]/$D$135</f>
        <v>5.228545075049023E-6</v>
      </c>
      <c r="F10" s="30" t="s">
        <v>773</v>
      </c>
      <c r="G10" s="33">
        <f>F_7[[#This Row],[Column5385]]/$F$135</f>
        <v>5.1500138743505605E-2</v>
      </c>
      <c r="H10" s="30" t="s">
        <v>774</v>
      </c>
      <c r="I10" s="34">
        <f>F_7[[#This Row],[Column5387]]/$H$135</f>
        <v>9.7964748748032189E-4</v>
      </c>
      <c r="J10" s="30" t="s">
        <v>775</v>
      </c>
      <c r="K10" s="34">
        <f>F_7[[#This Row],[Column5388]]/$J$135</f>
        <v>4.3226222501545324E-3</v>
      </c>
      <c r="L10" s="30" t="s">
        <v>776</v>
      </c>
      <c r="M10" s="34">
        <f>F_7[[#This Row],[Column5389]]/$L$135</f>
        <v>7.3104333537716958E-3</v>
      </c>
      <c r="N10" s="30" t="s">
        <v>777</v>
      </c>
      <c r="O10" s="34">
        <f>F_7[[#This Row],[Column5391]]/$N$135</f>
        <v>4.4504925153818955E-3</v>
      </c>
      <c r="P10" s="30" t="s">
        <v>778</v>
      </c>
      <c r="Q10" s="34">
        <f>F_7[[#This Row],[Column5392]]/$P$135</f>
        <v>2.1801873912571383E-3</v>
      </c>
      <c r="R10" s="30" t="s">
        <v>779</v>
      </c>
      <c r="S10" s="34">
        <f>F_7[[#This Row],[Column5393]]/$R$135</f>
        <v>9.7597841415883663E-4</v>
      </c>
      <c r="T10" s="30" t="s">
        <v>780</v>
      </c>
      <c r="U10" s="34">
        <f>F_7[[#This Row],[Column5398]]/$T$135</f>
        <v>4.9818386073754092E-3</v>
      </c>
      <c r="V10" s="30" t="s">
        <v>781</v>
      </c>
      <c r="W10" s="30">
        <f>F_7[[#This Row],[Column5405]]/$V$135</f>
        <v>5.6708114988066449E-3</v>
      </c>
      <c r="X10" s="30" t="s">
        <v>782</v>
      </c>
      <c r="Y10" s="30">
        <f>F_7[[#This Row],[Column5430]]/$X$135</f>
        <v>5.9931076214717321E-4</v>
      </c>
    </row>
    <row r="11" spans="1:25" x14ac:dyDescent="0.25">
      <c r="A11" s="30" t="s">
        <v>783</v>
      </c>
      <c r="B11" s="30" t="s">
        <v>784</v>
      </c>
      <c r="D11" s="30" t="s">
        <v>785</v>
      </c>
      <c r="E11" s="32">
        <f>F_7[[#This Row],[Column5384]]/$D$135</f>
        <v>0.15196698698436828</v>
      </c>
      <c r="F11" s="30" t="s">
        <v>786</v>
      </c>
      <c r="G11" s="33">
        <f>F_7[[#This Row],[Column5385]]/$F$135</f>
        <v>0.29064109371664187</v>
      </c>
      <c r="H11" s="30" t="s">
        <v>787</v>
      </c>
      <c r="I11" s="34">
        <f>F_7[[#This Row],[Column5387]]/$H$135</f>
        <v>3.3902243888766108E-2</v>
      </c>
      <c r="J11" s="30" t="s">
        <v>788</v>
      </c>
      <c r="K11" s="34">
        <f>F_7[[#This Row],[Column5388]]/$J$135</f>
        <v>2.3754877869928484E-2</v>
      </c>
      <c r="L11" s="30" t="s">
        <v>789</v>
      </c>
      <c r="M11" s="34">
        <f>F_7[[#This Row],[Column5389]]/$L$135</f>
        <v>2.9562142447323878</v>
      </c>
      <c r="N11" s="30" t="s">
        <v>790</v>
      </c>
      <c r="O11" s="34">
        <f>F_7[[#This Row],[Column5391]]/$N$135</f>
        <v>0.22750871450243837</v>
      </c>
      <c r="P11" s="30" t="s">
        <v>791</v>
      </c>
      <c r="Q11" s="34">
        <f>F_7[[#This Row],[Column5392]]/$P$135</f>
        <v>2.6159041749432452</v>
      </c>
      <c r="R11" s="30" t="s">
        <v>792</v>
      </c>
      <c r="S11" s="34">
        <f>F_7[[#This Row],[Column5393]]/$R$135</f>
        <v>4.4221457474655007E-3</v>
      </c>
      <c r="T11" s="30" t="s">
        <v>793</v>
      </c>
      <c r="U11" s="34">
        <f>F_7[[#This Row],[Column5398]]/$T$135</f>
        <v>2.192200583135329E-2</v>
      </c>
      <c r="V11" s="30" t="s">
        <v>794</v>
      </c>
      <c r="W11" s="30">
        <f>F_7[[#This Row],[Column5405]]/$V$135</f>
        <v>3.6013860786112059E-2</v>
      </c>
      <c r="X11" s="30" t="s">
        <v>795</v>
      </c>
      <c r="Y11" s="30">
        <f>F_7[[#This Row],[Column5430]]/$X$135</f>
        <v>6.8779741564833847E-3</v>
      </c>
    </row>
    <row r="12" spans="1:25" x14ac:dyDescent="0.25">
      <c r="A12" s="30" t="s">
        <v>796</v>
      </c>
      <c r="B12" s="30" t="s">
        <v>797</v>
      </c>
      <c r="D12" s="30" t="s">
        <v>798</v>
      </c>
      <c r="E12" s="32">
        <f>F_7[[#This Row],[Column5384]]/$D$135</f>
        <v>1.4368119704286141E-11</v>
      </c>
      <c r="F12" s="30" t="s">
        <v>799</v>
      </c>
      <c r="G12" s="33">
        <f>F_7[[#This Row],[Column5385]]/$F$135</f>
        <v>1.0808056588344855E-7</v>
      </c>
      <c r="H12" s="30" t="s">
        <v>800</v>
      </c>
      <c r="I12" s="34">
        <f>F_7[[#This Row],[Column5387]]/$H$135</f>
        <v>1.8342392091502908E-9</v>
      </c>
      <c r="J12" s="30" t="s">
        <v>801</v>
      </c>
      <c r="K12" s="34">
        <f>F_7[[#This Row],[Column5388]]/$J$135</f>
        <v>9.0487859017899395E-9</v>
      </c>
      <c r="L12" s="30" t="s">
        <v>802</v>
      </c>
      <c r="M12" s="34">
        <f>F_7[[#This Row],[Column5389]]/$L$135</f>
        <v>1.5251101243924496E-8</v>
      </c>
      <c r="N12" s="30" t="s">
        <v>803</v>
      </c>
      <c r="O12" s="34">
        <f>F_7[[#This Row],[Column5391]]/$N$135</f>
        <v>9.0852472384093602E-9</v>
      </c>
      <c r="P12" s="30" t="s">
        <v>804</v>
      </c>
      <c r="Q12" s="34">
        <f>F_7[[#This Row],[Column5392]]/$P$135</f>
        <v>3.1944729002536493E-9</v>
      </c>
      <c r="R12" s="30" t="s">
        <v>805</v>
      </c>
      <c r="S12" s="34">
        <f>F_7[[#This Row],[Column5393]]/$R$135</f>
        <v>2.2479108910336883E-9</v>
      </c>
      <c r="T12" s="30" t="s">
        <v>806</v>
      </c>
      <c r="U12" s="34">
        <f>F_7[[#This Row],[Column5398]]/$T$135</f>
        <v>5.9745086935777179E-9</v>
      </c>
      <c r="V12" s="30" t="s">
        <v>807</v>
      </c>
      <c r="W12" s="30">
        <f>F_7[[#This Row],[Column5405]]/$V$135</f>
        <v>9.5504931946390817E-10</v>
      </c>
      <c r="X12" s="30" t="s">
        <v>808</v>
      </c>
      <c r="Y12" s="30">
        <f>F_7[[#This Row],[Column5430]]/$X$135</f>
        <v>1.8649856824036884E-10</v>
      </c>
    </row>
    <row r="13" spans="1:25" x14ac:dyDescent="0.25">
      <c r="A13" s="30" t="s">
        <v>809</v>
      </c>
      <c r="B13" s="30" t="s">
        <v>797</v>
      </c>
      <c r="D13" s="30" t="s">
        <v>810</v>
      </c>
      <c r="E13" s="32">
        <f>F_7[[#This Row],[Column5384]]/$D$135</f>
        <v>1.0441082042119609E-9</v>
      </c>
      <c r="F13" s="30" t="s">
        <v>811</v>
      </c>
      <c r="G13" s="33">
        <f>F_7[[#This Row],[Column5385]]/$F$135</f>
        <v>5.0441497559992499E-9</v>
      </c>
      <c r="H13" s="30" t="s">
        <v>812</v>
      </c>
      <c r="I13" s="34">
        <f>F_7[[#This Row],[Column5387]]/$H$135</f>
        <v>2.1480334275566134E-9</v>
      </c>
      <c r="J13" s="30" t="s">
        <v>813</v>
      </c>
      <c r="K13" s="34">
        <f>F_7[[#This Row],[Column5388]]/$J$135</f>
        <v>7.9861339054663548E-10</v>
      </c>
      <c r="L13" s="30" t="s">
        <v>814</v>
      </c>
      <c r="M13" s="34">
        <f>F_7[[#This Row],[Column5389]]/$L$135</f>
        <v>8.3243768115966325E-10</v>
      </c>
      <c r="N13" s="30" t="s">
        <v>815</v>
      </c>
      <c r="O13" s="34">
        <f>F_7[[#This Row],[Column5391]]/$N$135</f>
        <v>8.7143316519156417E-10</v>
      </c>
      <c r="P13" s="30" t="s">
        <v>816</v>
      </c>
      <c r="Q13" s="34">
        <f>F_7[[#This Row],[Column5392]]/$P$135</f>
        <v>5.2431326151008776E-10</v>
      </c>
      <c r="R13" s="30" t="s">
        <v>817</v>
      </c>
      <c r="S13" s="34">
        <f>F_7[[#This Row],[Column5393]]/$R$135</f>
        <v>4.7945181636366044E-10</v>
      </c>
      <c r="T13" s="30" t="s">
        <v>818</v>
      </c>
      <c r="U13" s="34">
        <f>F_7[[#This Row],[Column5398]]/$T$135</f>
        <v>2.340123225942486E-9</v>
      </c>
      <c r="V13" s="30" t="s">
        <v>819</v>
      </c>
      <c r="W13" s="30">
        <f>F_7[[#This Row],[Column5405]]/$V$135</f>
        <v>1.5181932399882967E-10</v>
      </c>
      <c r="X13" s="30" t="s">
        <v>820</v>
      </c>
      <c r="Y13" s="30">
        <f>F_7[[#This Row],[Column5430]]/$X$135</f>
        <v>3.1344558960039741E-10</v>
      </c>
    </row>
    <row r="14" spans="1:25" x14ac:dyDescent="0.25">
      <c r="A14" s="30" t="s">
        <v>821</v>
      </c>
      <c r="B14" s="30" t="s">
        <v>797</v>
      </c>
      <c r="D14" s="30" t="s">
        <v>822</v>
      </c>
      <c r="E14" s="32">
        <f>F_7[[#This Row],[Column5384]]/$D$135</f>
        <v>1.036840806361737E-6</v>
      </c>
      <c r="F14" s="30" t="s">
        <v>823</v>
      </c>
      <c r="G14" s="33">
        <f>F_7[[#This Row],[Column5385]]/$F$135</f>
        <v>9.0287007489603752E-3</v>
      </c>
      <c r="H14" s="30" t="s">
        <v>824</v>
      </c>
      <c r="I14" s="34">
        <f>F_7[[#This Row],[Column5387]]/$H$135</f>
        <v>1.6386264188237188E-4</v>
      </c>
      <c r="J14" s="30" t="s">
        <v>825</v>
      </c>
      <c r="K14" s="34">
        <f>F_7[[#This Row],[Column5388]]/$J$135</f>
        <v>7.5703649746773031E-4</v>
      </c>
      <c r="L14" s="30" t="s">
        <v>826</v>
      </c>
      <c r="M14" s="34">
        <f>F_7[[#This Row],[Column5389]]/$L$135</f>
        <v>1.2783766596985203E-3</v>
      </c>
      <c r="N14" s="30" t="s">
        <v>827</v>
      </c>
      <c r="O14" s="34">
        <f>F_7[[#This Row],[Column5391]]/$N$135</f>
        <v>7.7102597724888451E-4</v>
      </c>
      <c r="P14" s="30" t="s">
        <v>828</v>
      </c>
      <c r="Q14" s="34">
        <f>F_7[[#This Row],[Column5392]]/$P$135</f>
        <v>3.323104707744723E-4</v>
      </c>
      <c r="R14" s="30" t="s">
        <v>829</v>
      </c>
      <c r="S14" s="34">
        <f>F_7[[#This Row],[Column5393]]/$R$135</f>
        <v>1.7877276093899552E-4</v>
      </c>
      <c r="T14" s="30" t="s">
        <v>830</v>
      </c>
      <c r="U14" s="34">
        <f>F_7[[#This Row],[Column5398]]/$T$135</f>
        <v>7.1168369001643153E-4</v>
      </c>
      <c r="V14" s="30" t="s">
        <v>831</v>
      </c>
      <c r="W14" s="30">
        <f>F_7[[#This Row],[Column5405]]/$V$135</f>
        <v>8.4785576804691828E-4</v>
      </c>
      <c r="X14" s="30" t="s">
        <v>832</v>
      </c>
      <c r="Y14" s="30">
        <f>F_7[[#This Row],[Column5430]]/$X$135</f>
        <v>1.3081969947149874E-4</v>
      </c>
    </row>
    <row r="15" spans="1:25" x14ac:dyDescent="0.25">
      <c r="A15" s="30" t="s">
        <v>833</v>
      </c>
      <c r="B15" s="30" t="s">
        <v>797</v>
      </c>
      <c r="D15" s="30" t="s">
        <v>834</v>
      </c>
      <c r="E15" s="32">
        <f>F_7[[#This Row],[Column5384]]/$D$135</f>
        <v>2.1113398089184154E-7</v>
      </c>
      <c r="F15" s="30" t="s">
        <v>835</v>
      </c>
      <c r="G15" s="33">
        <f>F_7[[#This Row],[Column5385]]/$F$135</f>
        <v>3.5918485490524343E-7</v>
      </c>
      <c r="H15" s="30" t="s">
        <v>836</v>
      </c>
      <c r="I15" s="34">
        <f>F_7[[#This Row],[Column5387]]/$H$135</f>
        <v>4.715895931150472E-8</v>
      </c>
      <c r="J15" s="30" t="s">
        <v>837</v>
      </c>
      <c r="K15" s="34">
        <f>F_7[[#This Row],[Column5388]]/$J$135</f>
        <v>2.6638188737317845E-8</v>
      </c>
      <c r="L15" s="30" t="s">
        <v>838</v>
      </c>
      <c r="M15" s="34">
        <f>F_7[[#This Row],[Column5389]]/$L$135</f>
        <v>4.2610976071973511E-6</v>
      </c>
      <c r="N15" s="30" t="s">
        <v>839</v>
      </c>
      <c r="O15" s="34">
        <f>F_7[[#This Row],[Column5391]]/$N$135</f>
        <v>1.8268983138087392E-7</v>
      </c>
      <c r="P15" s="30" t="s">
        <v>840</v>
      </c>
      <c r="Q15" s="34">
        <f>F_7[[#This Row],[Column5392]]/$P$135</f>
        <v>3.3183254965566677E-6</v>
      </c>
      <c r="R15" s="30" t="s">
        <v>841</v>
      </c>
      <c r="S15" s="34">
        <f>F_7[[#This Row],[Column5393]]/$R$135</f>
        <v>4.8245662762691892E-9</v>
      </c>
      <c r="T15" s="30" t="s">
        <v>842</v>
      </c>
      <c r="U15" s="34">
        <f>F_7[[#This Row],[Column5398]]/$T$135</f>
        <v>2.3469590841356572E-8</v>
      </c>
      <c r="V15" s="30" t="s">
        <v>843</v>
      </c>
      <c r="W15" s="30">
        <f>F_7[[#This Row],[Column5405]]/$V$135</f>
        <v>3.3971500113574182E-8</v>
      </c>
      <c r="X15" s="30" t="s">
        <v>844</v>
      </c>
      <c r="Y15" s="30">
        <f>F_7[[#This Row],[Column5430]]/$X$135</f>
        <v>6.6955482344408402E-9</v>
      </c>
    </row>
    <row r="16" spans="1:25" x14ac:dyDescent="0.25">
      <c r="A16" s="30" t="s">
        <v>845</v>
      </c>
      <c r="B16" s="30" t="s">
        <v>846</v>
      </c>
      <c r="D16" s="30" t="s">
        <v>847</v>
      </c>
      <c r="E16" s="32">
        <f>F_7[[#This Row],[Column5384]]/$D$135</f>
        <v>1.0337403835412009E-6</v>
      </c>
      <c r="F16" s="30" t="s">
        <v>848</v>
      </c>
      <c r="G16" s="33">
        <f>F_7[[#This Row],[Column5385]]/$F$135</f>
        <v>9.0270947950865082E-3</v>
      </c>
      <c r="H16" s="30" t="s">
        <v>849</v>
      </c>
      <c r="I16" s="34">
        <f>F_7[[#This Row],[Column5387]]/$H$135</f>
        <v>1.6382983608268854E-4</v>
      </c>
      <c r="J16" s="30" t="s">
        <v>850</v>
      </c>
      <c r="K16" s="34">
        <f>F_7[[#This Row],[Column5388]]/$J$135</f>
        <v>7.5689163771874748E-4</v>
      </c>
      <c r="L16" s="30" t="s">
        <v>851</v>
      </c>
      <c r="M16" s="34">
        <f>F_7[[#This Row],[Column5389]]/$L$135</f>
        <v>1.2781320463294036E-3</v>
      </c>
      <c r="N16" s="30" t="s">
        <v>852</v>
      </c>
      <c r="O16" s="34">
        <f>F_7[[#This Row],[Column5391]]/$N$135</f>
        <v>7.7089194900350209E-4</v>
      </c>
      <c r="P16" s="30" t="s">
        <v>853</v>
      </c>
      <c r="Q16" s="34">
        <f>F_7[[#This Row],[Column5392]]/$P$135</f>
        <v>3.3225706803447581E-4</v>
      </c>
      <c r="R16" s="30" t="s">
        <v>854</v>
      </c>
      <c r="S16" s="34">
        <f>F_7[[#This Row],[Column5393]]/$R$135</f>
        <v>1.7873957946131896E-4</v>
      </c>
      <c r="T16" s="30" t="s">
        <v>855</v>
      </c>
      <c r="U16" s="34">
        <f>F_7[[#This Row],[Column5398]]/$T$135</f>
        <v>7.1153726517587371E-4</v>
      </c>
      <c r="V16" s="30" t="s">
        <v>856</v>
      </c>
      <c r="W16" s="30">
        <f>F_7[[#This Row],[Column5405]]/$V$135</f>
        <v>8.476355305727986E-4</v>
      </c>
      <c r="X16" s="30" t="s">
        <v>857</v>
      </c>
      <c r="Y16" s="30">
        <f>F_7[[#This Row],[Column5430]]/$X$135</f>
        <v>1.3078094673234887E-4</v>
      </c>
    </row>
    <row r="17" spans="1:25" x14ac:dyDescent="0.25">
      <c r="A17" s="30" t="s">
        <v>858</v>
      </c>
      <c r="B17" s="30" t="s">
        <v>846</v>
      </c>
      <c r="D17" s="30" t="s">
        <v>859</v>
      </c>
      <c r="E17" s="32">
        <f>F_7[[#This Row],[Column5384]]/$D$135</f>
        <v>0.19274268125468538</v>
      </c>
      <c r="F17" s="30" t="s">
        <v>860</v>
      </c>
      <c r="G17" s="33">
        <f>F_7[[#This Row],[Column5385]]/$F$135</f>
        <v>0.14625175834593521</v>
      </c>
      <c r="H17" s="30" t="s">
        <v>861</v>
      </c>
      <c r="I17" s="34">
        <f>F_7[[#This Row],[Column5387]]/$H$135</f>
        <v>3.6179072432078623E-2</v>
      </c>
      <c r="J17" s="30" t="s">
        <v>862</v>
      </c>
      <c r="K17" s="34">
        <f>F_7[[#This Row],[Column5388]]/$J$135</f>
        <v>1.4037985195942902E-2</v>
      </c>
      <c r="L17" s="30" t="s">
        <v>863</v>
      </c>
      <c r="M17" s="34">
        <f>F_7[[#This Row],[Column5389]]/$L$135</f>
        <v>2.2829312127768269</v>
      </c>
      <c r="N17" s="30" t="s">
        <v>864</v>
      </c>
      <c r="O17" s="34">
        <f>F_7[[#This Row],[Column5391]]/$N$135</f>
        <v>0.64658058274379593</v>
      </c>
      <c r="P17" s="30" t="s">
        <v>865</v>
      </c>
      <c r="Q17" s="34">
        <f>F_7[[#This Row],[Column5392]]/$P$135</f>
        <v>3.8350861184363092</v>
      </c>
      <c r="R17" s="30" t="s">
        <v>866</v>
      </c>
      <c r="S17" s="34">
        <f>F_7[[#This Row],[Column5393]]/$R$135</f>
        <v>1.8176667530521726E-3</v>
      </c>
      <c r="T17" s="30" t="s">
        <v>867</v>
      </c>
      <c r="U17" s="34">
        <f>F_7[[#This Row],[Column5398]]/$T$135</f>
        <v>9.1692148830469205E-3</v>
      </c>
      <c r="V17" s="30" t="s">
        <v>868</v>
      </c>
      <c r="W17" s="30">
        <f>F_7[[#This Row],[Column5405]]/$V$135</f>
        <v>6.3859472132996335E-3</v>
      </c>
      <c r="X17" s="30" t="s">
        <v>869</v>
      </c>
      <c r="Y17" s="30">
        <f>F_7[[#This Row],[Column5430]]/$X$135</f>
        <v>3.1970537090350447E-3</v>
      </c>
    </row>
    <row r="18" spans="1:25" x14ac:dyDescent="0.25">
      <c r="A18" s="30" t="s">
        <v>870</v>
      </c>
      <c r="B18" s="30" t="s">
        <v>797</v>
      </c>
      <c r="D18" s="30" t="s">
        <v>798</v>
      </c>
      <c r="E18" s="32">
        <f>F_7[[#This Row],[Column5384]]/$D$135</f>
        <v>1.4368119704286141E-11</v>
      </c>
      <c r="F18" s="30" t="s">
        <v>799</v>
      </c>
      <c r="G18" s="33">
        <f>F_7[[#This Row],[Column5385]]/$F$135</f>
        <v>1.0808056588344855E-7</v>
      </c>
      <c r="H18" s="30" t="s">
        <v>800</v>
      </c>
      <c r="I18" s="34">
        <f>F_7[[#This Row],[Column5387]]/$H$135</f>
        <v>1.8342392091502908E-9</v>
      </c>
      <c r="J18" s="30" t="s">
        <v>801</v>
      </c>
      <c r="K18" s="34">
        <f>F_7[[#This Row],[Column5388]]/$J$135</f>
        <v>9.0487859017899395E-9</v>
      </c>
      <c r="L18" s="30" t="s">
        <v>802</v>
      </c>
      <c r="M18" s="34">
        <f>F_7[[#This Row],[Column5389]]/$L$135</f>
        <v>1.5251101243924496E-8</v>
      </c>
      <c r="N18" s="30" t="s">
        <v>803</v>
      </c>
      <c r="O18" s="34">
        <f>F_7[[#This Row],[Column5391]]/$N$135</f>
        <v>9.0852472384093602E-9</v>
      </c>
      <c r="P18" s="30" t="s">
        <v>804</v>
      </c>
      <c r="Q18" s="34">
        <f>F_7[[#This Row],[Column5392]]/$P$135</f>
        <v>3.1944729002536493E-9</v>
      </c>
      <c r="R18" s="30" t="s">
        <v>805</v>
      </c>
      <c r="S18" s="34">
        <f>F_7[[#This Row],[Column5393]]/$R$135</f>
        <v>2.2479108910336883E-9</v>
      </c>
      <c r="T18" s="30" t="s">
        <v>806</v>
      </c>
      <c r="U18" s="34">
        <f>F_7[[#This Row],[Column5398]]/$T$135</f>
        <v>5.9745086935777179E-9</v>
      </c>
      <c r="V18" s="30" t="s">
        <v>807</v>
      </c>
      <c r="W18" s="30">
        <f>F_7[[#This Row],[Column5405]]/$V$135</f>
        <v>9.5504931946390817E-10</v>
      </c>
      <c r="X18" s="30" t="s">
        <v>808</v>
      </c>
      <c r="Y18" s="30">
        <f>F_7[[#This Row],[Column5430]]/$X$135</f>
        <v>1.8649856824036884E-10</v>
      </c>
    </row>
    <row r="19" spans="1:25" x14ac:dyDescent="0.25">
      <c r="A19" s="30" t="s">
        <v>871</v>
      </c>
      <c r="B19" s="30" t="s">
        <v>797</v>
      </c>
      <c r="D19" s="30" t="s">
        <v>872</v>
      </c>
      <c r="E19" s="32">
        <f>F_7[[#This Row],[Column5384]]/$D$135</f>
        <v>4.144536357513209E-9</v>
      </c>
      <c r="F19" s="30" t="s">
        <v>873</v>
      </c>
      <c r="G19" s="33">
        <f>F_7[[#This Row],[Column5385]]/$F$135</f>
        <v>1.6109990918861353E-6</v>
      </c>
      <c r="H19" s="30" t="s">
        <v>874</v>
      </c>
      <c r="I19" s="34">
        <f>F_7[[#This Row],[Column5387]]/$H$135</f>
        <v>3.4953855761271133E-8</v>
      </c>
      <c r="J19" s="30" t="s">
        <v>875</v>
      </c>
      <c r="K19" s="34">
        <f>F_7[[#This Row],[Column5388]]/$J$135</f>
        <v>1.4565872272137912E-7</v>
      </c>
      <c r="L19" s="30" t="s">
        <v>876</v>
      </c>
      <c r="M19" s="34">
        <f>F_7[[#This Row],[Column5389]]/$L$135</f>
        <v>2.5281514255737687E-7</v>
      </c>
      <c r="N19" s="30" t="s">
        <v>877</v>
      </c>
      <c r="O19" s="34">
        <f>F_7[[#This Row],[Column5391]]/$N$135</f>
        <v>1.3489985939084206E-7</v>
      </c>
      <c r="P19" s="30" t="s">
        <v>878</v>
      </c>
      <c r="Q19" s="34">
        <f>F_7[[#This Row],[Column5392]]/$P$135</f>
        <v>5.674969108944511E-8</v>
      </c>
      <c r="R19" s="30" t="s">
        <v>879</v>
      </c>
      <c r="S19" s="34">
        <f>F_7[[#This Row],[Column5393]]/$R$135</f>
        <v>3.36609593412648E-8</v>
      </c>
      <c r="T19" s="30" t="s">
        <v>880</v>
      </c>
      <c r="U19" s="34">
        <f>F_7[[#This Row],[Column5398]]/$T$135</f>
        <v>1.4876565991626514E-7</v>
      </c>
      <c r="V19" s="30" t="s">
        <v>881</v>
      </c>
      <c r="W19" s="30">
        <f>F_7[[#This Row],[Column5405]]/$V$135</f>
        <v>2.2042729952846586E-7</v>
      </c>
      <c r="X19" s="30" t="s">
        <v>882</v>
      </c>
      <c r="Y19" s="30">
        <f>F_7[[#This Row],[Column5430]]/$X$135</f>
        <v>4.0180747259540202E-8</v>
      </c>
    </row>
    <row r="20" spans="1:25" x14ac:dyDescent="0.25">
      <c r="A20" s="30" t="s">
        <v>883</v>
      </c>
      <c r="B20" s="30" t="s">
        <v>797</v>
      </c>
      <c r="D20" s="30" t="s">
        <v>884</v>
      </c>
      <c r="E20" s="32">
        <f>F_7[[#This Row],[Column5384]]/$D$135</f>
        <v>1.0530172084960105E-6</v>
      </c>
      <c r="F20" s="30" t="s">
        <v>885</v>
      </c>
      <c r="G20" s="33">
        <f>F_7[[#This Row],[Column5385]]/$F$135</f>
        <v>1.7209051417200543E-6</v>
      </c>
      <c r="H20" s="30" t="s">
        <v>886</v>
      </c>
      <c r="I20" s="34">
        <f>F_7[[#This Row],[Column5387]]/$H$135</f>
        <v>2.1396836932123025E-7</v>
      </c>
      <c r="J20" s="30" t="s">
        <v>887</v>
      </c>
      <c r="K20" s="34">
        <f>F_7[[#This Row],[Column5388]]/$J$135</f>
        <v>1.62633348685252E-7</v>
      </c>
      <c r="L20" s="30" t="s">
        <v>888</v>
      </c>
      <c r="M20" s="34">
        <f>F_7[[#This Row],[Column5389]]/$L$135</f>
        <v>1.2609115632695683E-5</v>
      </c>
      <c r="N20" s="30" t="s">
        <v>889</v>
      </c>
      <c r="O20" s="34">
        <f>F_7[[#This Row],[Column5391]]/$N$135</f>
        <v>3.6085287133377134E-6</v>
      </c>
      <c r="P20" s="30" t="s">
        <v>890</v>
      </c>
      <c r="Q20" s="34">
        <f>F_7[[#This Row],[Column5392]]/$P$135</f>
        <v>2.0969129877753363E-5</v>
      </c>
      <c r="R20" s="30" t="s">
        <v>891</v>
      </c>
      <c r="S20" s="34">
        <f>F_7[[#This Row],[Column5393]]/$R$135</f>
        <v>2.9228749006234013E-8</v>
      </c>
      <c r="T20" s="30" t="s">
        <v>892</v>
      </c>
      <c r="U20" s="34">
        <f>F_7[[#This Row],[Column5398]]/$T$135</f>
        <v>1.4866278477935154E-7</v>
      </c>
      <c r="V20" s="30" t="s">
        <v>893</v>
      </c>
      <c r="W20" s="30">
        <f>F_7[[#This Row],[Column5405]]/$V$135</f>
        <v>1.0605848828951168E-7</v>
      </c>
      <c r="X20" s="30" t="s">
        <v>894</v>
      </c>
      <c r="Y20" s="30">
        <f>F_7[[#This Row],[Column5430]]/$X$135</f>
        <v>5.3448140915223442E-8</v>
      </c>
    </row>
    <row r="21" spans="1:25" x14ac:dyDescent="0.25">
      <c r="A21" s="30" t="s">
        <v>895</v>
      </c>
      <c r="B21" s="30" t="s">
        <v>797</v>
      </c>
      <c r="D21" s="30" t="s">
        <v>834</v>
      </c>
      <c r="E21" s="32">
        <f>F_7[[#This Row],[Column5384]]/$D$135</f>
        <v>2.1113398089184154E-7</v>
      </c>
      <c r="F21" s="30" t="s">
        <v>835</v>
      </c>
      <c r="G21" s="33">
        <f>F_7[[#This Row],[Column5385]]/$F$135</f>
        <v>3.5918485490524343E-7</v>
      </c>
      <c r="H21" s="30" t="s">
        <v>836</v>
      </c>
      <c r="I21" s="34">
        <f>F_7[[#This Row],[Column5387]]/$H$135</f>
        <v>4.715895931150472E-8</v>
      </c>
      <c r="J21" s="30" t="s">
        <v>837</v>
      </c>
      <c r="K21" s="34">
        <f>F_7[[#This Row],[Column5388]]/$J$135</f>
        <v>2.6638188737317845E-8</v>
      </c>
      <c r="L21" s="30" t="s">
        <v>838</v>
      </c>
      <c r="M21" s="34">
        <f>F_7[[#This Row],[Column5389]]/$L$135</f>
        <v>4.2610976071973511E-6</v>
      </c>
      <c r="N21" s="30" t="s">
        <v>839</v>
      </c>
      <c r="O21" s="34">
        <f>F_7[[#This Row],[Column5391]]/$N$135</f>
        <v>1.8268983138087392E-7</v>
      </c>
      <c r="P21" s="30" t="s">
        <v>840</v>
      </c>
      <c r="Q21" s="34">
        <f>F_7[[#This Row],[Column5392]]/$P$135</f>
        <v>3.3183254965566677E-6</v>
      </c>
      <c r="R21" s="30" t="s">
        <v>841</v>
      </c>
      <c r="S21" s="34">
        <f>F_7[[#This Row],[Column5393]]/$R$135</f>
        <v>4.8245662762691892E-9</v>
      </c>
      <c r="T21" s="30" t="s">
        <v>842</v>
      </c>
      <c r="U21" s="34">
        <f>F_7[[#This Row],[Column5398]]/$T$135</f>
        <v>2.3469590841356572E-8</v>
      </c>
      <c r="V21" s="30" t="s">
        <v>843</v>
      </c>
      <c r="W21" s="30">
        <f>F_7[[#This Row],[Column5405]]/$V$135</f>
        <v>3.3971500113574182E-8</v>
      </c>
      <c r="X21" s="30" t="s">
        <v>844</v>
      </c>
      <c r="Y21" s="30">
        <f>F_7[[#This Row],[Column5430]]/$X$135</f>
        <v>6.6955482344408402E-9</v>
      </c>
    </row>
    <row r="22" spans="1:25" x14ac:dyDescent="0.25">
      <c r="A22" s="30" t="s">
        <v>896</v>
      </c>
      <c r="B22" s="30" t="s">
        <v>846</v>
      </c>
      <c r="D22" s="30" t="s">
        <v>847</v>
      </c>
      <c r="E22" s="32">
        <f>F_7[[#This Row],[Column5384]]/$D$135</f>
        <v>1.0337403835412009E-6</v>
      </c>
      <c r="F22" s="30" t="s">
        <v>848</v>
      </c>
      <c r="G22" s="33">
        <f>F_7[[#This Row],[Column5385]]/$F$135</f>
        <v>9.0270947950865082E-3</v>
      </c>
      <c r="H22" s="30" t="s">
        <v>849</v>
      </c>
      <c r="I22" s="34">
        <f>F_7[[#This Row],[Column5387]]/$H$135</f>
        <v>1.6382983608268854E-4</v>
      </c>
      <c r="J22" s="30" t="s">
        <v>850</v>
      </c>
      <c r="K22" s="34">
        <f>F_7[[#This Row],[Column5388]]/$J$135</f>
        <v>7.5689163771874748E-4</v>
      </c>
      <c r="L22" s="30" t="s">
        <v>851</v>
      </c>
      <c r="M22" s="34">
        <f>F_7[[#This Row],[Column5389]]/$L$135</f>
        <v>1.2781320463294036E-3</v>
      </c>
      <c r="N22" s="30" t="s">
        <v>852</v>
      </c>
      <c r="O22" s="34">
        <f>F_7[[#This Row],[Column5391]]/$N$135</f>
        <v>7.7089194900350209E-4</v>
      </c>
      <c r="P22" s="30" t="s">
        <v>853</v>
      </c>
      <c r="Q22" s="34">
        <f>F_7[[#This Row],[Column5392]]/$P$135</f>
        <v>3.3225706803447581E-4</v>
      </c>
      <c r="R22" s="30" t="s">
        <v>854</v>
      </c>
      <c r="S22" s="34">
        <f>F_7[[#This Row],[Column5393]]/$R$135</f>
        <v>1.7873957946131896E-4</v>
      </c>
      <c r="T22" s="30" t="s">
        <v>855</v>
      </c>
      <c r="U22" s="34">
        <f>F_7[[#This Row],[Column5398]]/$T$135</f>
        <v>7.1153726517587371E-4</v>
      </c>
      <c r="V22" s="30" t="s">
        <v>856</v>
      </c>
      <c r="W22" s="30">
        <f>F_7[[#This Row],[Column5405]]/$V$135</f>
        <v>8.476355305727986E-4</v>
      </c>
      <c r="X22" s="30" t="s">
        <v>857</v>
      </c>
      <c r="Y22" s="30">
        <f>F_7[[#This Row],[Column5430]]/$X$135</f>
        <v>1.3078094673234887E-4</v>
      </c>
    </row>
    <row r="23" spans="1:25" x14ac:dyDescent="0.25">
      <c r="A23" s="30" t="s">
        <v>897</v>
      </c>
      <c r="B23" s="30" t="s">
        <v>846</v>
      </c>
      <c r="D23" s="30" t="s">
        <v>859</v>
      </c>
      <c r="E23" s="32">
        <f>F_7[[#This Row],[Column5384]]/$D$135</f>
        <v>0.19274268125468538</v>
      </c>
      <c r="F23" s="30" t="s">
        <v>860</v>
      </c>
      <c r="G23" s="33">
        <f>F_7[[#This Row],[Column5385]]/$F$135</f>
        <v>0.14625175834593521</v>
      </c>
      <c r="H23" s="30" t="s">
        <v>861</v>
      </c>
      <c r="I23" s="34">
        <f>F_7[[#This Row],[Column5387]]/$H$135</f>
        <v>3.6179072432078623E-2</v>
      </c>
      <c r="J23" s="30" t="s">
        <v>862</v>
      </c>
      <c r="K23" s="34">
        <f>F_7[[#This Row],[Column5388]]/$J$135</f>
        <v>1.4037985195942902E-2</v>
      </c>
      <c r="L23" s="30" t="s">
        <v>863</v>
      </c>
      <c r="M23" s="34">
        <f>F_7[[#This Row],[Column5389]]/$L$135</f>
        <v>2.2829312127768269</v>
      </c>
      <c r="N23" s="30" t="s">
        <v>864</v>
      </c>
      <c r="O23" s="34">
        <f>F_7[[#This Row],[Column5391]]/$N$135</f>
        <v>0.64658058274379593</v>
      </c>
      <c r="P23" s="30" t="s">
        <v>865</v>
      </c>
      <c r="Q23" s="34">
        <f>F_7[[#This Row],[Column5392]]/$P$135</f>
        <v>3.8350861184363092</v>
      </c>
      <c r="R23" s="30" t="s">
        <v>866</v>
      </c>
      <c r="S23" s="34">
        <f>F_7[[#This Row],[Column5393]]/$R$135</f>
        <v>1.8176667530521726E-3</v>
      </c>
      <c r="T23" s="30" t="s">
        <v>867</v>
      </c>
      <c r="U23" s="34">
        <f>F_7[[#This Row],[Column5398]]/$T$135</f>
        <v>9.1692148830469205E-3</v>
      </c>
      <c r="V23" s="30" t="s">
        <v>868</v>
      </c>
      <c r="W23" s="30">
        <f>F_7[[#This Row],[Column5405]]/$V$135</f>
        <v>6.3859472132996335E-3</v>
      </c>
      <c r="X23" s="30" t="s">
        <v>869</v>
      </c>
      <c r="Y23" s="30">
        <f>F_7[[#This Row],[Column5430]]/$X$135</f>
        <v>3.1970537090350447E-3</v>
      </c>
    </row>
    <row r="24" spans="1:25" x14ac:dyDescent="0.25">
      <c r="A24" s="30" t="s">
        <v>898</v>
      </c>
      <c r="B24" s="30" t="s">
        <v>797</v>
      </c>
      <c r="D24" s="30" t="s">
        <v>899</v>
      </c>
      <c r="E24" s="32">
        <f>F_7[[#This Row],[Column5384]]/$D$135</f>
        <v>5.1334812517937708E-14</v>
      </c>
      <c r="F24" s="30" t="s">
        <v>900</v>
      </c>
      <c r="G24" s="33">
        <f>F_7[[#This Row],[Column5385]]/$F$135</f>
        <v>5.1032293287196238E-10</v>
      </c>
      <c r="H24" s="30" t="s">
        <v>901</v>
      </c>
      <c r="I24" s="34">
        <f>F_7[[#This Row],[Column5387]]/$H$135</f>
        <v>9.1367212206445437E-12</v>
      </c>
      <c r="J24" s="30" t="s">
        <v>902</v>
      </c>
      <c r="K24" s="34">
        <f>F_7[[#This Row],[Column5388]]/$J$135</f>
        <v>4.2836050748877426E-11</v>
      </c>
      <c r="L24" s="30" t="s">
        <v>903</v>
      </c>
      <c r="M24" s="34">
        <f>F_7[[#This Row],[Column5389]]/$L$135</f>
        <v>7.2228668587468711E-11</v>
      </c>
      <c r="N24" s="30" t="s">
        <v>904</v>
      </c>
      <c r="O24" s="34">
        <f>F_7[[#This Row],[Column5391]]/$N$135</f>
        <v>4.3423268716041029E-11</v>
      </c>
      <c r="P24" s="30" t="s">
        <v>905</v>
      </c>
      <c r="Q24" s="34">
        <f>F_7[[#This Row],[Column5392]]/$P$135</f>
        <v>1.8124165523667985E-11</v>
      </c>
      <c r="R24" s="30" t="s">
        <v>906</v>
      </c>
      <c r="S24" s="34">
        <f>F_7[[#This Row],[Column5393]]/$R$135</f>
        <v>1.0648598688749047E-11</v>
      </c>
      <c r="T24" s="30" t="s">
        <v>907</v>
      </c>
      <c r="U24" s="34">
        <f>F_7[[#This Row],[Column5398]]/$T$135</f>
        <v>3.8594436965368063E-11</v>
      </c>
      <c r="V24" s="30" t="s">
        <v>908</v>
      </c>
      <c r="W24" s="30">
        <f>F_7[[#This Row],[Column5405]]/$V$135</f>
        <v>2.5625616251814629E-10</v>
      </c>
      <c r="X24" s="30" t="s">
        <v>909</v>
      </c>
      <c r="Y24" s="30">
        <f>F_7[[#This Row],[Column5430]]/$X$135</f>
        <v>1.800098877327998E-11</v>
      </c>
    </row>
    <row r="25" spans="1:25" x14ac:dyDescent="0.25">
      <c r="A25" s="30" t="s">
        <v>910</v>
      </c>
      <c r="B25" s="30" t="s">
        <v>797</v>
      </c>
      <c r="D25" s="30" t="s">
        <v>911</v>
      </c>
      <c r="E25" s="32">
        <f>F_7[[#This Row],[Column5384]]/$D$135</f>
        <v>9.7069930411944295E-10</v>
      </c>
      <c r="F25" s="30" t="s">
        <v>912</v>
      </c>
      <c r="G25" s="33">
        <f>F_7[[#This Row],[Column5385]]/$F$135</f>
        <v>4.6904791974856901E-9</v>
      </c>
      <c r="H25" s="30" t="s">
        <v>913</v>
      </c>
      <c r="I25" s="34">
        <f>F_7[[#This Row],[Column5387]]/$H$135</f>
        <v>1.9970209228395458E-9</v>
      </c>
      <c r="J25" s="30" t="s">
        <v>914</v>
      </c>
      <c r="K25" s="34">
        <f>F_7[[#This Row],[Column5388]]/$J$135</f>
        <v>7.4279414544124671E-10</v>
      </c>
      <c r="L25" s="30" t="s">
        <v>915</v>
      </c>
      <c r="M25" s="34">
        <f>F_7[[#This Row],[Column5389]]/$L$135</f>
        <v>7.625085622300329E-9</v>
      </c>
      <c r="N25" s="30" t="s">
        <v>916</v>
      </c>
      <c r="O25" s="34">
        <f>F_7[[#This Row],[Column5391]]/$N$135</f>
        <v>8.1032865241257981E-10</v>
      </c>
      <c r="P25" s="30" t="s">
        <v>917</v>
      </c>
      <c r="Q25" s="34">
        <f>F_7[[#This Row],[Column5392]]/$P$135</f>
        <v>3.1116189290895124E-9</v>
      </c>
      <c r="R25" s="30" t="s">
        <v>918</v>
      </c>
      <c r="S25" s="34">
        <f>F_7[[#This Row],[Column5393]]/$R$135</f>
        <v>4.457681202638532E-10</v>
      </c>
      <c r="T25" s="30" t="s">
        <v>919</v>
      </c>
      <c r="U25" s="34">
        <f>F_7[[#This Row],[Column5398]]/$T$135</f>
        <v>2.1762306018849773E-9</v>
      </c>
      <c r="V25" s="30" t="s">
        <v>920</v>
      </c>
      <c r="W25" s="30">
        <f>F_7[[#This Row],[Column5405]]/$V$135</f>
        <v>1.4150384635789074E-10</v>
      </c>
      <c r="X25" s="30" t="s">
        <v>921</v>
      </c>
      <c r="Y25" s="30">
        <f>F_7[[#This Row],[Column5430]]/$X$135</f>
        <v>2.919247282533646E-10</v>
      </c>
    </row>
    <row r="26" spans="1:25" x14ac:dyDescent="0.25">
      <c r="A26" s="30" t="s">
        <v>922</v>
      </c>
      <c r="B26" s="30" t="s">
        <v>797</v>
      </c>
      <c r="D26" s="30" t="s">
        <v>923</v>
      </c>
      <c r="E26" s="32">
        <f>F_7[[#This Row],[Column5384]]/$D$135</f>
        <v>6.3391376517917324E-7</v>
      </c>
      <c r="F26" s="30" t="s">
        <v>924</v>
      </c>
      <c r="G26" s="33">
        <f>F_7[[#This Row],[Column5385]]/$F$135</f>
        <v>1.4148526985119473E-6</v>
      </c>
      <c r="H26" s="30" t="s">
        <v>925</v>
      </c>
      <c r="I26" s="34">
        <f>F_7[[#This Row],[Column5387]]/$H$135</f>
        <v>1.3871934715692093E-7</v>
      </c>
      <c r="J26" s="30" t="s">
        <v>926</v>
      </c>
      <c r="K26" s="34">
        <f>F_7[[#This Row],[Column5388]]/$J$135</f>
        <v>1.3207376930624733E-7</v>
      </c>
      <c r="L26" s="30" t="s">
        <v>927</v>
      </c>
      <c r="M26" s="34">
        <f>F_7[[#This Row],[Column5389]]/$L$135</f>
        <v>7.6215827686499319E-6</v>
      </c>
      <c r="N26" s="30" t="s">
        <v>928</v>
      </c>
      <c r="O26" s="34">
        <f>F_7[[#This Row],[Column5391]]/$N$135</f>
        <v>2.1964357405010254E-6</v>
      </c>
      <c r="P26" s="30" t="s">
        <v>929</v>
      </c>
      <c r="Q26" s="34">
        <f>F_7[[#This Row],[Column5392]]/$P$135</f>
        <v>1.2592971633468313E-5</v>
      </c>
      <c r="R26" s="30" t="s">
        <v>930</v>
      </c>
      <c r="S26" s="34">
        <f>F_7[[#This Row],[Column5393]]/$R$135</f>
        <v>2.5426000436628744E-8</v>
      </c>
      <c r="T26" s="30" t="s">
        <v>931</v>
      </c>
      <c r="U26" s="34">
        <f>F_7[[#This Row],[Column5398]]/$T$135</f>
        <v>1.1724580248388848E-7</v>
      </c>
      <c r="V26" s="30" t="s">
        <v>932</v>
      </c>
      <c r="W26" s="30">
        <f>F_7[[#This Row],[Column5405]]/$V$135</f>
        <v>1.6886237286087179E-7</v>
      </c>
      <c r="X26" s="30" t="s">
        <v>933</v>
      </c>
      <c r="Y26" s="30">
        <f>F_7[[#This Row],[Column5430]]/$X$135</f>
        <v>3.6189183947143562E-8</v>
      </c>
    </row>
    <row r="27" spans="1:25" x14ac:dyDescent="0.25">
      <c r="A27" s="30" t="s">
        <v>934</v>
      </c>
      <c r="B27" s="30" t="s">
        <v>797</v>
      </c>
      <c r="D27" s="30" t="s">
        <v>935</v>
      </c>
      <c r="E27" s="32">
        <f>F_7[[#This Row],[Column5384]]/$D$135</f>
        <v>2.0441896534811482E-7</v>
      </c>
      <c r="F27" s="30" t="s">
        <v>936</v>
      </c>
      <c r="G27" s="33">
        <f>F_7[[#This Row],[Column5385]]/$F$135</f>
        <v>3.4318733743215284E-7</v>
      </c>
      <c r="H27" s="30" t="s">
        <v>937</v>
      </c>
      <c r="I27" s="34">
        <f>F_7[[#This Row],[Column5387]]/$H$135</f>
        <v>4.5515818011745862E-8</v>
      </c>
      <c r="J27" s="30" t="s">
        <v>938</v>
      </c>
      <c r="K27" s="34">
        <f>F_7[[#This Row],[Column5388]]/$J$135</f>
        <v>2.5498412346712185E-8</v>
      </c>
      <c r="L27" s="30" t="s">
        <v>939</v>
      </c>
      <c r="M27" s="34">
        <f>F_7[[#This Row],[Column5389]]/$L$135</f>
        <v>4.2082435019995725E-6</v>
      </c>
      <c r="N27" s="30" t="s">
        <v>940</v>
      </c>
      <c r="O27" s="34">
        <f>F_7[[#This Row],[Column5391]]/$N$135</f>
        <v>1.7702661528287419E-7</v>
      </c>
      <c r="P27" s="30" t="s">
        <v>941</v>
      </c>
      <c r="Q27" s="34">
        <f>F_7[[#This Row],[Column5392]]/$P$135</f>
        <v>3.2483306125920159E-6</v>
      </c>
      <c r="R27" s="30" t="s">
        <v>942</v>
      </c>
      <c r="S27" s="34">
        <f>F_7[[#This Row],[Column5393]]/$R$135</f>
        <v>4.5971187685881094E-9</v>
      </c>
      <c r="T27" s="30" t="s">
        <v>943</v>
      </c>
      <c r="U27" s="34">
        <f>F_7[[#This Row],[Column5398]]/$T$135</f>
        <v>2.2406922662516767E-8</v>
      </c>
      <c r="V27" s="30" t="s">
        <v>944</v>
      </c>
      <c r="W27" s="30">
        <f>F_7[[#This Row],[Column5405]]/$V$135</f>
        <v>3.2370744134076617E-8</v>
      </c>
      <c r="X27" s="30" t="s">
        <v>945</v>
      </c>
      <c r="Y27" s="30">
        <f>F_7[[#This Row],[Column5430]]/$X$135</f>
        <v>6.4202404474735905E-9</v>
      </c>
    </row>
    <row r="28" spans="1:25" x14ac:dyDescent="0.25">
      <c r="A28" s="30" t="s">
        <v>946</v>
      </c>
      <c r="B28" s="30" t="s">
        <v>846</v>
      </c>
      <c r="D28" s="30" t="s">
        <v>947</v>
      </c>
      <c r="E28" s="32">
        <f>F_7[[#This Row],[Column5384]]/$D$135</f>
        <v>5.9910469313896824E-7</v>
      </c>
      <c r="F28" s="30" t="s">
        <v>948</v>
      </c>
      <c r="G28" s="33">
        <f>F_7[[#This Row],[Column5385]]/$F$135</f>
        <v>4.7142999195215933E-3</v>
      </c>
      <c r="H28" s="30" t="s">
        <v>949</v>
      </c>
      <c r="I28" s="34">
        <f>F_7[[#This Row],[Column5387]]/$H$135</f>
        <v>8.1704882891463662E-5</v>
      </c>
      <c r="J28" s="30" t="s">
        <v>950</v>
      </c>
      <c r="K28" s="34">
        <f>F_7[[#This Row],[Column5388]]/$J$135</f>
        <v>3.9487928527498815E-4</v>
      </c>
      <c r="L28" s="30" t="s">
        <v>951</v>
      </c>
      <c r="M28" s="34">
        <f>F_7[[#This Row],[Column5389]]/$L$135</f>
        <v>6.6592812184241201E-4</v>
      </c>
      <c r="N28" s="30" t="s">
        <v>952</v>
      </c>
      <c r="O28" s="34">
        <f>F_7[[#This Row],[Column5391]]/$N$135</f>
        <v>3.9821913706624421E-4</v>
      </c>
      <c r="P28" s="30" t="s">
        <v>953</v>
      </c>
      <c r="Q28" s="34">
        <f>F_7[[#This Row],[Column5392]]/$P$135</f>
        <v>1.4992806312646818E-4</v>
      </c>
      <c r="R28" s="30" t="s">
        <v>954</v>
      </c>
      <c r="S28" s="34">
        <f>F_7[[#This Row],[Column5393]]/$R$135</f>
        <v>9.6371738991760962E-5</v>
      </c>
      <c r="T28" s="30" t="s">
        <v>955</v>
      </c>
      <c r="U28" s="34">
        <f>F_7[[#This Row],[Column5398]]/$T$135</f>
        <v>2.9476759264699678E-4</v>
      </c>
      <c r="V28" s="30" t="s">
        <v>956</v>
      </c>
      <c r="W28" s="30">
        <f>F_7[[#This Row],[Column5405]]/$V$135</f>
        <v>1.3683616970833063E-4</v>
      </c>
      <c r="X28" s="30" t="s">
        <v>957</v>
      </c>
      <c r="Y28" s="30">
        <f>F_7[[#This Row],[Column5430]]/$X$135</f>
        <v>2.6278933399363468E-5</v>
      </c>
    </row>
    <row r="29" spans="1:25" x14ac:dyDescent="0.25">
      <c r="A29" s="30" t="s">
        <v>958</v>
      </c>
      <c r="B29" s="30" t="s">
        <v>846</v>
      </c>
      <c r="D29" s="30" t="s">
        <v>859</v>
      </c>
      <c r="E29" s="32">
        <f>F_7[[#This Row],[Column5384]]/$D$135</f>
        <v>0.19274268125468538</v>
      </c>
      <c r="F29" s="30" t="s">
        <v>860</v>
      </c>
      <c r="G29" s="33">
        <f>F_7[[#This Row],[Column5385]]/$F$135</f>
        <v>0.14625175834593521</v>
      </c>
      <c r="H29" s="30" t="s">
        <v>861</v>
      </c>
      <c r="I29" s="34">
        <f>F_7[[#This Row],[Column5387]]/$H$135</f>
        <v>3.6179072432078623E-2</v>
      </c>
      <c r="J29" s="30" t="s">
        <v>862</v>
      </c>
      <c r="K29" s="34">
        <f>F_7[[#This Row],[Column5388]]/$J$135</f>
        <v>1.4037985195942902E-2</v>
      </c>
      <c r="L29" s="30" t="s">
        <v>863</v>
      </c>
      <c r="M29" s="34">
        <f>F_7[[#This Row],[Column5389]]/$L$135</f>
        <v>2.2829312127768269</v>
      </c>
      <c r="N29" s="30" t="s">
        <v>864</v>
      </c>
      <c r="O29" s="34">
        <f>F_7[[#This Row],[Column5391]]/$N$135</f>
        <v>0.64658058274379593</v>
      </c>
      <c r="P29" s="30" t="s">
        <v>865</v>
      </c>
      <c r="Q29" s="34">
        <f>F_7[[#This Row],[Column5392]]/$P$135</f>
        <v>3.8350861184363092</v>
      </c>
      <c r="R29" s="30" t="s">
        <v>866</v>
      </c>
      <c r="S29" s="34">
        <f>F_7[[#This Row],[Column5393]]/$R$135</f>
        <v>1.8176667530521726E-3</v>
      </c>
      <c r="T29" s="30" t="s">
        <v>867</v>
      </c>
      <c r="U29" s="34">
        <f>F_7[[#This Row],[Column5398]]/$T$135</f>
        <v>9.1692148830469205E-3</v>
      </c>
      <c r="V29" s="30" t="s">
        <v>868</v>
      </c>
      <c r="W29" s="30">
        <f>F_7[[#This Row],[Column5405]]/$V$135</f>
        <v>6.3859472132996335E-3</v>
      </c>
      <c r="X29" s="30" t="s">
        <v>869</v>
      </c>
      <c r="Y29" s="30">
        <f>F_7[[#This Row],[Column5430]]/$X$135</f>
        <v>3.1970537090350447E-3</v>
      </c>
    </row>
    <row r="30" spans="1:25" x14ac:dyDescent="0.25">
      <c r="A30" s="30" t="s">
        <v>959</v>
      </c>
      <c r="B30" s="30" t="s">
        <v>960</v>
      </c>
      <c r="D30" s="30" t="s">
        <v>961</v>
      </c>
      <c r="E30" s="32">
        <f>F_7[[#This Row],[Column5384]]/$D$135</f>
        <v>1.7910608258681676E-5</v>
      </c>
      <c r="F30" s="30" t="s">
        <v>962</v>
      </c>
      <c r="G30" s="33">
        <f>F_7[[#This Row],[Column5385]]/$F$135</f>
        <v>4.5868706492412898E-6</v>
      </c>
      <c r="H30" s="30" t="s">
        <v>963</v>
      </c>
      <c r="I30" s="34">
        <f>F_7[[#This Row],[Column5387]]/$H$135</f>
        <v>5.7269668122162165E-8</v>
      </c>
      <c r="J30" s="30" t="s">
        <v>964</v>
      </c>
      <c r="K30" s="34">
        <f>F_7[[#This Row],[Column5388]]/$J$135</f>
        <v>4.4793313446007751E-9</v>
      </c>
      <c r="L30" s="30" t="s">
        <v>965</v>
      </c>
      <c r="M30" s="34">
        <f>F_7[[#This Row],[Column5389]]/$L$135</f>
        <v>3.4367798814575941E-7</v>
      </c>
      <c r="N30" s="30" t="s">
        <v>966</v>
      </c>
      <c r="O30" s="34">
        <f>F_7[[#This Row],[Column5391]]/$N$135</f>
        <v>2.7543349161131774E-7</v>
      </c>
      <c r="P30" s="30" t="s">
        <v>967</v>
      </c>
      <c r="Q30" s="34">
        <f>F_7[[#This Row],[Column5392]]/$P$135</f>
        <v>8.8564196098329349E-8</v>
      </c>
      <c r="R30" s="30" t="s">
        <v>968</v>
      </c>
      <c r="S30" s="34">
        <f>F_7[[#This Row],[Column5393]]/$R$135</f>
        <v>3.5949463383539071E-7</v>
      </c>
      <c r="T30" s="30" t="s">
        <v>969</v>
      </c>
      <c r="U30" s="34">
        <f>F_7[[#This Row],[Column5398]]/$T$135</f>
        <v>3.0537734915954569E-6</v>
      </c>
      <c r="V30" s="30" t="s">
        <v>970</v>
      </c>
      <c r="W30" s="30">
        <f>F_7[[#This Row],[Column5405]]/$V$135</f>
        <v>6.9844245780094838E-6</v>
      </c>
      <c r="X30" s="30" t="s">
        <v>971</v>
      </c>
      <c r="Y30" s="30">
        <f>F_7[[#This Row],[Column5430]]/$X$135</f>
        <v>0</v>
      </c>
    </row>
    <row r="31" spans="1:25" x14ac:dyDescent="0.25">
      <c r="A31" s="30" t="s">
        <v>972</v>
      </c>
      <c r="B31" s="30" t="s">
        <v>973</v>
      </c>
      <c r="D31" s="30" t="s">
        <v>974</v>
      </c>
      <c r="E31" s="32">
        <f>F_7[[#This Row],[Column5384]]/$D$135</f>
        <v>7.372163016240875E-6</v>
      </c>
      <c r="F31" s="30" t="s">
        <v>975</v>
      </c>
      <c r="G31" s="33">
        <f>F_7[[#This Row],[Column5385]]/$F$135</f>
        <v>8.8611258111266334E-6</v>
      </c>
      <c r="H31" s="30" t="s">
        <v>976</v>
      </c>
      <c r="I31" s="34">
        <f>F_7[[#This Row],[Column5387]]/$H$135</f>
        <v>3.6633127922168595E-7</v>
      </c>
      <c r="J31" s="30" t="s">
        <v>977</v>
      </c>
      <c r="K31" s="34">
        <f>F_7[[#This Row],[Column5388]]/$J$135</f>
        <v>9.3127188794081862E-7</v>
      </c>
      <c r="L31" s="30" t="s">
        <v>978</v>
      </c>
      <c r="M31" s="34">
        <f>F_7[[#This Row],[Column5389]]/$L$135</f>
        <v>3.3849692715861067E-7</v>
      </c>
      <c r="N31" s="30" t="s">
        <v>979</v>
      </c>
      <c r="O31" s="34">
        <f>F_7[[#This Row],[Column5391]]/$N$135</f>
        <v>2.7331546605617182E-7</v>
      </c>
      <c r="P31" s="30" t="s">
        <v>980</v>
      </c>
      <c r="Q31" s="34">
        <f>F_7[[#This Row],[Column5392]]/$P$135</f>
        <v>7.9165065118603345E-8</v>
      </c>
      <c r="R31" s="30" t="s">
        <v>981</v>
      </c>
      <c r="S31" s="34">
        <f>F_7[[#This Row],[Column5393]]/$R$135</f>
        <v>3.4279375767049983E-7</v>
      </c>
      <c r="T31" s="30" t="s">
        <v>971</v>
      </c>
      <c r="U31" s="34">
        <f>F_7[[#This Row],[Column5398]]/$T$135</f>
        <v>0</v>
      </c>
      <c r="V31" s="30" t="s">
        <v>971</v>
      </c>
      <c r="W31" s="30">
        <f>F_7[[#This Row],[Column5405]]/$V$135</f>
        <v>0</v>
      </c>
      <c r="X31" s="30" t="s">
        <v>971</v>
      </c>
      <c r="Y31" s="30">
        <f>F_7[[#This Row],[Column5430]]/$X$135</f>
        <v>0</v>
      </c>
    </row>
    <row r="32" spans="1:25" x14ac:dyDescent="0.25">
      <c r="A32" s="30" t="s">
        <v>982</v>
      </c>
      <c r="B32" s="30" t="s">
        <v>973</v>
      </c>
      <c r="D32" s="30" t="s">
        <v>983</v>
      </c>
      <c r="E32" s="32">
        <f>F_7[[#This Row],[Column5384]]/$D$135</f>
        <v>2.9638266684691176E-7</v>
      </c>
      <c r="F32" s="30" t="s">
        <v>984</v>
      </c>
      <c r="G32" s="33">
        <f>F_7[[#This Row],[Column5385]]/$F$135</f>
        <v>1.7981810204962999E-8</v>
      </c>
      <c r="H32" s="30" t="s">
        <v>985</v>
      </c>
      <c r="I32" s="34">
        <f>F_7[[#This Row],[Column5387]]/$H$135</f>
        <v>4.3835129675211983E-8</v>
      </c>
      <c r="J32" s="30" t="s">
        <v>986</v>
      </c>
      <c r="K32" s="34">
        <f>F_7[[#This Row],[Column5388]]/$J$135</f>
        <v>1.2865561106110823E-8</v>
      </c>
      <c r="L32" s="30" t="s">
        <v>987</v>
      </c>
      <c r="M32" s="34">
        <f>F_7[[#This Row],[Column5389]]/$L$135</f>
        <v>5.1324726855223278E-9</v>
      </c>
      <c r="N32" s="30" t="s">
        <v>988</v>
      </c>
      <c r="O32" s="34">
        <f>F_7[[#This Row],[Column5391]]/$N$135</f>
        <v>3.704022875242119E-9</v>
      </c>
      <c r="P32" s="30" t="s">
        <v>989</v>
      </c>
      <c r="Q32" s="34">
        <f>F_7[[#This Row],[Column5392]]/$P$135</f>
        <v>1.3164467491824454E-9</v>
      </c>
      <c r="R32" s="30" t="s">
        <v>990</v>
      </c>
      <c r="S32" s="34">
        <f>F_7[[#This Row],[Column5393]]/$R$135</f>
        <v>5.2267608074606349E-9</v>
      </c>
      <c r="T32" s="30" t="s">
        <v>971</v>
      </c>
      <c r="U32" s="34">
        <f>F_7[[#This Row],[Column5398]]/$T$135</f>
        <v>0</v>
      </c>
      <c r="V32" s="30" t="s">
        <v>971</v>
      </c>
      <c r="W32" s="30">
        <f>F_7[[#This Row],[Column5405]]/$V$135</f>
        <v>0</v>
      </c>
      <c r="X32" s="30" t="s">
        <v>971</v>
      </c>
      <c r="Y32" s="30">
        <f>F_7[[#This Row],[Column5430]]/$X$135</f>
        <v>0</v>
      </c>
    </row>
    <row r="33" spans="1:25" x14ac:dyDescent="0.25">
      <c r="A33" s="30" t="s">
        <v>991</v>
      </c>
      <c r="B33" s="30" t="s">
        <v>973</v>
      </c>
      <c r="D33" s="30" t="s">
        <v>992</v>
      </c>
      <c r="E33" s="32">
        <f>F_7[[#This Row],[Column5384]]/$D$135</f>
        <v>2.664021070675324E-9</v>
      </c>
      <c r="F33" s="30" t="s">
        <v>993</v>
      </c>
      <c r="G33" s="33">
        <f>F_7[[#This Row],[Column5385]]/$F$135</f>
        <v>4.0397786185687579E-9</v>
      </c>
      <c r="H33" s="30" t="s">
        <v>994</v>
      </c>
      <c r="I33" s="34">
        <f>F_7[[#This Row],[Column5387]]/$H$135</f>
        <v>3.5750960079958373E-9</v>
      </c>
      <c r="J33" s="30" t="s">
        <v>995</v>
      </c>
      <c r="K33" s="34">
        <f>F_7[[#This Row],[Column5388]]/$J$135</f>
        <v>2.0191794989671996E-9</v>
      </c>
      <c r="L33" s="30" t="s">
        <v>996</v>
      </c>
      <c r="M33" s="34">
        <f>F_7[[#This Row],[Column5389]]/$L$135</f>
        <v>1.3353910591238821E-7</v>
      </c>
      <c r="N33" s="30" t="s">
        <v>997</v>
      </c>
      <c r="O33" s="34">
        <f>F_7[[#This Row],[Column5391]]/$N$135</f>
        <v>4.6895554847766051E-9</v>
      </c>
      <c r="P33" s="30" t="s">
        <v>998</v>
      </c>
      <c r="Q33" s="34">
        <f>F_7[[#This Row],[Column5392]]/$P$135</f>
        <v>7.9246842768612193E-8</v>
      </c>
      <c r="R33" s="30" t="s">
        <v>971</v>
      </c>
      <c r="S33" s="34">
        <f>F_7[[#This Row],[Column5393]]/$R$135</f>
        <v>0</v>
      </c>
      <c r="T33" s="30" t="s">
        <v>999</v>
      </c>
      <c r="U33" s="34">
        <f>F_7[[#This Row],[Column5398]]/$T$135</f>
        <v>4.6702173963744455E-9</v>
      </c>
      <c r="V33" s="30" t="s">
        <v>971</v>
      </c>
      <c r="W33" s="30">
        <f>F_7[[#This Row],[Column5405]]/$V$135</f>
        <v>0</v>
      </c>
      <c r="X33" s="30" t="s">
        <v>971</v>
      </c>
      <c r="Y33" s="30">
        <f>F_7[[#This Row],[Column5430]]/$X$135</f>
        <v>0</v>
      </c>
    </row>
    <row r="34" spans="1:25" x14ac:dyDescent="0.25">
      <c r="A34" s="30" t="s">
        <v>1000</v>
      </c>
      <c r="B34" s="30" t="s">
        <v>973</v>
      </c>
      <c r="D34" s="30" t="s">
        <v>1001</v>
      </c>
      <c r="E34" s="32">
        <f>F_7[[#This Row],[Column5384]]/$D$135</f>
        <v>7.3149021958888275E-11</v>
      </c>
      <c r="F34" s="30" t="s">
        <v>1002</v>
      </c>
      <c r="G34" s="33">
        <f>F_7[[#This Row],[Column5385]]/$F$135</f>
        <v>1.0127626097992433E-10</v>
      </c>
      <c r="H34" s="30" t="s">
        <v>1003</v>
      </c>
      <c r="I34" s="34">
        <f>F_7[[#This Row],[Column5387]]/$H$135</f>
        <v>9.4717644929077794E-11</v>
      </c>
      <c r="J34" s="30" t="s">
        <v>1004</v>
      </c>
      <c r="K34" s="34">
        <f>F_7[[#This Row],[Column5388]]/$J$135</f>
        <v>5.2845865723253803E-11</v>
      </c>
      <c r="L34" s="30" t="s">
        <v>1005</v>
      </c>
      <c r="M34" s="34">
        <f>F_7[[#This Row],[Column5389]]/$L$135</f>
        <v>2.7729455478519877E-11</v>
      </c>
      <c r="N34" s="30" t="s">
        <v>1006</v>
      </c>
      <c r="O34" s="34">
        <f>F_7[[#This Row],[Column5391]]/$N$135</f>
        <v>2.2449917295986453E-11</v>
      </c>
      <c r="P34" s="30" t="s">
        <v>1007</v>
      </c>
      <c r="Q34" s="34">
        <f>F_7[[#This Row],[Column5392]]/$P$135</f>
        <v>4.9193567638682802E-12</v>
      </c>
      <c r="R34" s="30" t="s">
        <v>1008</v>
      </c>
      <c r="S34" s="34">
        <f>F_7[[#This Row],[Column5393]]/$R$135</f>
        <v>3.1846248965836243E-11</v>
      </c>
      <c r="T34" s="30" t="s">
        <v>1009</v>
      </c>
      <c r="U34" s="34">
        <f>F_7[[#This Row],[Column5398]]/$T$135</f>
        <v>1.2053313624732261E-10</v>
      </c>
      <c r="V34" s="30" t="s">
        <v>971</v>
      </c>
      <c r="W34" s="30">
        <f>F_7[[#This Row],[Column5405]]/$V$135</f>
        <v>0</v>
      </c>
      <c r="X34" s="30" t="s">
        <v>1010</v>
      </c>
      <c r="Y34" s="30">
        <f>F_7[[#This Row],[Column5430]]/$X$135</f>
        <v>4.2936904649560514E-12</v>
      </c>
    </row>
    <row r="35" spans="1:25" x14ac:dyDescent="0.25">
      <c r="A35" s="30" t="s">
        <v>1011</v>
      </c>
      <c r="B35" s="30" t="s">
        <v>973</v>
      </c>
      <c r="D35" s="30" t="s">
        <v>971</v>
      </c>
      <c r="E35" s="32">
        <f>F_7[[#This Row],[Column5384]]/$D$135</f>
        <v>0</v>
      </c>
      <c r="F35" s="30" t="s">
        <v>971</v>
      </c>
      <c r="G35" s="33">
        <f>F_7[[#This Row],[Column5385]]/$F$135</f>
        <v>0</v>
      </c>
      <c r="H35" s="30" t="s">
        <v>971</v>
      </c>
      <c r="I35" s="34">
        <f>F_7[[#This Row],[Column5387]]/$H$135</f>
        <v>0</v>
      </c>
      <c r="J35" s="30" t="s">
        <v>971</v>
      </c>
      <c r="K35" s="34">
        <f>F_7[[#This Row],[Column5388]]/$J$135</f>
        <v>0</v>
      </c>
      <c r="L35" s="30" t="s">
        <v>971</v>
      </c>
      <c r="M35" s="34">
        <f>F_7[[#This Row],[Column5389]]/$L$135</f>
        <v>0</v>
      </c>
      <c r="N35" s="30" t="s">
        <v>971</v>
      </c>
      <c r="O35" s="34">
        <f>F_7[[#This Row],[Column5391]]/$N$135</f>
        <v>0</v>
      </c>
      <c r="P35" s="30" t="s">
        <v>971</v>
      </c>
      <c r="Q35" s="34">
        <f>F_7[[#This Row],[Column5392]]/$P$135</f>
        <v>0</v>
      </c>
      <c r="R35" s="30" t="s">
        <v>971</v>
      </c>
      <c r="S35" s="34">
        <f>F_7[[#This Row],[Column5393]]/$R$135</f>
        <v>0</v>
      </c>
      <c r="T35" s="30" t="s">
        <v>971</v>
      </c>
      <c r="U35" s="34">
        <f>F_7[[#This Row],[Column5398]]/$T$135</f>
        <v>0</v>
      </c>
      <c r="V35" s="30" t="s">
        <v>971</v>
      </c>
      <c r="W35" s="30">
        <f>F_7[[#This Row],[Column5405]]/$V$135</f>
        <v>0</v>
      </c>
      <c r="X35" s="30" t="s">
        <v>971</v>
      </c>
      <c r="Y35" s="30">
        <f>F_7[[#This Row],[Column5430]]/$X$135</f>
        <v>0</v>
      </c>
    </row>
    <row r="36" spans="1:25" x14ac:dyDescent="0.25">
      <c r="A36" s="30" t="s">
        <v>1012</v>
      </c>
      <c r="B36" s="30" t="s">
        <v>973</v>
      </c>
      <c r="D36" s="30" t="s">
        <v>971</v>
      </c>
      <c r="E36" s="32">
        <f>F_7[[#This Row],[Column5384]]/$D$135</f>
        <v>0</v>
      </c>
      <c r="F36" s="30" t="s">
        <v>971</v>
      </c>
      <c r="G36" s="33">
        <f>F_7[[#This Row],[Column5385]]/$F$135</f>
        <v>0</v>
      </c>
      <c r="H36" s="30" t="s">
        <v>971</v>
      </c>
      <c r="I36" s="34">
        <f>F_7[[#This Row],[Column5387]]/$H$135</f>
        <v>0</v>
      </c>
      <c r="J36" s="30" t="s">
        <v>971</v>
      </c>
      <c r="K36" s="34">
        <f>F_7[[#This Row],[Column5388]]/$J$135</f>
        <v>0</v>
      </c>
      <c r="L36" s="30" t="s">
        <v>971</v>
      </c>
      <c r="M36" s="34">
        <f>F_7[[#This Row],[Column5389]]/$L$135</f>
        <v>0</v>
      </c>
      <c r="N36" s="30" t="s">
        <v>971</v>
      </c>
      <c r="O36" s="34">
        <f>F_7[[#This Row],[Column5391]]/$N$135</f>
        <v>0</v>
      </c>
      <c r="P36" s="30" t="s">
        <v>971</v>
      </c>
      <c r="Q36" s="34">
        <f>F_7[[#This Row],[Column5392]]/$P$135</f>
        <v>0</v>
      </c>
      <c r="R36" s="30" t="s">
        <v>971</v>
      </c>
      <c r="S36" s="34">
        <f>F_7[[#This Row],[Column5393]]/$R$135</f>
        <v>0</v>
      </c>
      <c r="T36" s="30" t="s">
        <v>971</v>
      </c>
      <c r="U36" s="34">
        <f>F_7[[#This Row],[Column5398]]/$T$135</f>
        <v>0</v>
      </c>
      <c r="V36" s="30" t="s">
        <v>971</v>
      </c>
      <c r="W36" s="30">
        <f>F_7[[#This Row],[Column5405]]/$V$135</f>
        <v>0</v>
      </c>
      <c r="X36" s="30" t="s">
        <v>971</v>
      </c>
      <c r="Y36" s="30">
        <f>F_7[[#This Row],[Column5430]]/$X$135</f>
        <v>0</v>
      </c>
    </row>
    <row r="37" spans="1:25" x14ac:dyDescent="0.25">
      <c r="A37" s="30" t="s">
        <v>1013</v>
      </c>
      <c r="B37" s="30" t="s">
        <v>973</v>
      </c>
      <c r="D37" s="30" t="s">
        <v>1014</v>
      </c>
      <c r="E37" s="32">
        <f>F_7[[#This Row],[Column5384]]/$D$135</f>
        <v>2.9911983693964227E-7</v>
      </c>
      <c r="F37" s="30" t="s">
        <v>1015</v>
      </c>
      <c r="G37" s="33">
        <f>F_7[[#This Row],[Column5385]]/$F$135</f>
        <v>2.2122865084454984E-8</v>
      </c>
      <c r="H37" s="30" t="s">
        <v>1016</v>
      </c>
      <c r="I37" s="34">
        <f>F_7[[#This Row],[Column5387]]/$H$135</f>
        <v>4.7504943328118765E-8</v>
      </c>
      <c r="J37" s="30" t="s">
        <v>1017</v>
      </c>
      <c r="K37" s="34">
        <f>F_7[[#This Row],[Column5388]]/$J$135</f>
        <v>1.4937586470807893E-8</v>
      </c>
      <c r="L37" s="30" t="s">
        <v>1018</v>
      </c>
      <c r="M37" s="34">
        <f>F_7[[#This Row],[Column5389]]/$L$135</f>
        <v>1.3869930805361578E-7</v>
      </c>
      <c r="N37" s="30" t="s">
        <v>1019</v>
      </c>
      <c r="O37" s="34">
        <f>F_7[[#This Row],[Column5391]]/$N$135</f>
        <v>8.4160282773216836E-9</v>
      </c>
      <c r="P37" s="30" t="s">
        <v>1020</v>
      </c>
      <c r="Q37" s="34">
        <f>F_7[[#This Row],[Column5392]]/$P$135</f>
        <v>8.0568208874603774E-8</v>
      </c>
      <c r="R37" s="30" t="s">
        <v>1021</v>
      </c>
      <c r="S37" s="34">
        <f>F_7[[#This Row],[Column5393]]/$R$135</f>
        <v>5.2586070564325698E-9</v>
      </c>
      <c r="T37" s="30" t="s">
        <v>1022</v>
      </c>
      <c r="U37" s="34">
        <f>F_7[[#This Row],[Column5398]]/$T$135</f>
        <v>4.7907505326205842E-9</v>
      </c>
      <c r="V37" s="30" t="s">
        <v>971</v>
      </c>
      <c r="W37" s="30">
        <f>F_7[[#This Row],[Column5405]]/$V$135</f>
        <v>0</v>
      </c>
      <c r="X37" s="30" t="s">
        <v>1010</v>
      </c>
      <c r="Y37" s="30">
        <f>F_7[[#This Row],[Column5430]]/$X$135</f>
        <v>4.2936904649560514E-12</v>
      </c>
    </row>
    <row r="38" spans="1:25" x14ac:dyDescent="0.25">
      <c r="A38" s="30" t="s">
        <v>1023</v>
      </c>
      <c r="B38" s="30" t="s">
        <v>973</v>
      </c>
      <c r="D38" s="30" t="s">
        <v>1024</v>
      </c>
      <c r="E38" s="32">
        <f>F_7[[#This Row],[Column5384]]/$D$135</f>
        <v>5.0906994495218952E-10</v>
      </c>
      <c r="F38" s="30" t="s">
        <v>1025</v>
      </c>
      <c r="G38" s="33">
        <f>F_7[[#This Row],[Column5385]]/$F$135</f>
        <v>7.0481736079809527E-10</v>
      </c>
      <c r="H38" s="30" t="s">
        <v>1026</v>
      </c>
      <c r="I38" s="34">
        <f>F_7[[#This Row],[Column5387]]/$H$135</f>
        <v>6.5917362937741315E-10</v>
      </c>
      <c r="J38" s="30" t="s">
        <v>1027</v>
      </c>
      <c r="K38" s="34">
        <f>F_7[[#This Row],[Column5388]]/$J$135</f>
        <v>3.6777309161870144E-10</v>
      </c>
      <c r="L38" s="30" t="s">
        <v>1028</v>
      </c>
      <c r="M38" s="34">
        <f>F_7[[#This Row],[Column5389]]/$L$135</f>
        <v>1.9297909932343924E-10</v>
      </c>
      <c r="N38" s="30" t="s">
        <v>1029</v>
      </c>
      <c r="O38" s="34">
        <f>F_7[[#This Row],[Column5391]]/$N$135</f>
        <v>1.5623692369430238E-10</v>
      </c>
      <c r="P38" s="30" t="s">
        <v>1030</v>
      </c>
      <c r="Q38" s="34">
        <f>F_7[[#This Row],[Column5392]]/$P$135</f>
        <v>3.4235545601552977E-11</v>
      </c>
      <c r="R38" s="30" t="s">
        <v>1031</v>
      </c>
      <c r="S38" s="34">
        <f>F_7[[#This Row],[Column5393]]/$R$135</f>
        <v>2.2162932290678964E-10</v>
      </c>
      <c r="T38" s="30" t="s">
        <v>1032</v>
      </c>
      <c r="U38" s="34">
        <f>F_7[[#This Row],[Column5398]]/$T$135</f>
        <v>8.3883277440259852E-10</v>
      </c>
      <c r="V38" s="30" t="s">
        <v>971</v>
      </c>
      <c r="W38" s="30">
        <f>F_7[[#This Row],[Column5405]]/$V$135</f>
        <v>0</v>
      </c>
      <c r="X38" s="30" t="s">
        <v>1033</v>
      </c>
      <c r="Y38" s="30">
        <f>F_7[[#This Row],[Column5430]]/$X$135</f>
        <v>2.9881312287008795E-11</v>
      </c>
    </row>
    <row r="39" spans="1:25" x14ac:dyDescent="0.25">
      <c r="A39" s="30" t="s">
        <v>1034</v>
      </c>
      <c r="B39" s="30" t="s">
        <v>973</v>
      </c>
      <c r="D39" s="30" t="s">
        <v>971</v>
      </c>
      <c r="E39" s="32">
        <f>F_7[[#This Row],[Column5384]]/$D$135</f>
        <v>0</v>
      </c>
      <c r="F39" s="30" t="s">
        <v>971</v>
      </c>
      <c r="G39" s="33">
        <f>F_7[[#This Row],[Column5385]]/$F$135</f>
        <v>0</v>
      </c>
      <c r="H39" s="30" t="s">
        <v>971</v>
      </c>
      <c r="I39" s="34">
        <f>F_7[[#This Row],[Column5387]]/$H$135</f>
        <v>0</v>
      </c>
      <c r="J39" s="30" t="s">
        <v>971</v>
      </c>
      <c r="K39" s="34">
        <f>F_7[[#This Row],[Column5388]]/$J$135</f>
        <v>0</v>
      </c>
      <c r="L39" s="30" t="s">
        <v>971</v>
      </c>
      <c r="M39" s="34">
        <f>F_7[[#This Row],[Column5389]]/$L$135</f>
        <v>0</v>
      </c>
      <c r="N39" s="30" t="s">
        <v>971</v>
      </c>
      <c r="O39" s="34">
        <f>F_7[[#This Row],[Column5391]]/$N$135</f>
        <v>0</v>
      </c>
      <c r="P39" s="30" t="s">
        <v>971</v>
      </c>
      <c r="Q39" s="34">
        <f>F_7[[#This Row],[Column5392]]/$P$135</f>
        <v>0</v>
      </c>
      <c r="R39" s="30" t="s">
        <v>971</v>
      </c>
      <c r="S39" s="34">
        <f>F_7[[#This Row],[Column5393]]/$R$135</f>
        <v>0</v>
      </c>
      <c r="T39" s="30" t="s">
        <v>971</v>
      </c>
      <c r="U39" s="34">
        <f>F_7[[#This Row],[Column5398]]/$T$135</f>
        <v>0</v>
      </c>
      <c r="V39" s="30" t="s">
        <v>971</v>
      </c>
      <c r="W39" s="30">
        <f>F_7[[#This Row],[Column5405]]/$V$135</f>
        <v>0</v>
      </c>
      <c r="X39" s="30" t="s">
        <v>971</v>
      </c>
      <c r="Y39" s="30">
        <f>F_7[[#This Row],[Column5430]]/$X$135</f>
        <v>0</v>
      </c>
    </row>
    <row r="40" spans="1:25" x14ac:dyDescent="0.25">
      <c r="A40" s="30" t="s">
        <v>1035</v>
      </c>
      <c r="B40" s="30" t="s">
        <v>973</v>
      </c>
      <c r="D40" s="30" t="s">
        <v>971</v>
      </c>
      <c r="E40" s="32">
        <f>F_7[[#This Row],[Column5384]]/$D$135</f>
        <v>0</v>
      </c>
      <c r="F40" s="30" t="s">
        <v>971</v>
      </c>
      <c r="G40" s="33">
        <f>F_7[[#This Row],[Column5385]]/$F$135</f>
        <v>0</v>
      </c>
      <c r="H40" s="30" t="s">
        <v>971</v>
      </c>
      <c r="I40" s="34">
        <f>F_7[[#This Row],[Column5387]]/$H$135</f>
        <v>0</v>
      </c>
      <c r="J40" s="30" t="s">
        <v>971</v>
      </c>
      <c r="K40" s="34">
        <f>F_7[[#This Row],[Column5388]]/$J$135</f>
        <v>0</v>
      </c>
      <c r="L40" s="30" t="s">
        <v>971</v>
      </c>
      <c r="M40" s="34">
        <f>F_7[[#This Row],[Column5389]]/$L$135</f>
        <v>0</v>
      </c>
      <c r="N40" s="30" t="s">
        <v>971</v>
      </c>
      <c r="O40" s="34">
        <f>F_7[[#This Row],[Column5391]]/$N$135</f>
        <v>0</v>
      </c>
      <c r="P40" s="30" t="s">
        <v>971</v>
      </c>
      <c r="Q40" s="34">
        <f>F_7[[#This Row],[Column5392]]/$P$135</f>
        <v>0</v>
      </c>
      <c r="R40" s="30" t="s">
        <v>971</v>
      </c>
      <c r="S40" s="34">
        <f>F_7[[#This Row],[Column5393]]/$R$135</f>
        <v>0</v>
      </c>
      <c r="T40" s="30" t="s">
        <v>971</v>
      </c>
      <c r="U40" s="34">
        <f>F_7[[#This Row],[Column5398]]/$T$135</f>
        <v>0</v>
      </c>
      <c r="V40" s="30" t="s">
        <v>971</v>
      </c>
      <c r="W40" s="30">
        <f>F_7[[#This Row],[Column5405]]/$V$135</f>
        <v>0</v>
      </c>
      <c r="X40" s="30" t="s">
        <v>971</v>
      </c>
      <c r="Y40" s="30">
        <f>F_7[[#This Row],[Column5430]]/$X$135</f>
        <v>0</v>
      </c>
    </row>
    <row r="41" spans="1:25" x14ac:dyDescent="0.25">
      <c r="A41" s="30" t="s">
        <v>1036</v>
      </c>
      <c r="B41" s="30" t="s">
        <v>973</v>
      </c>
      <c r="D41" s="30" t="s">
        <v>1024</v>
      </c>
      <c r="E41" s="32">
        <f>F_7[[#This Row],[Column5384]]/$D$135</f>
        <v>5.0906994495218952E-10</v>
      </c>
      <c r="F41" s="30" t="s">
        <v>1025</v>
      </c>
      <c r="G41" s="33">
        <f>F_7[[#This Row],[Column5385]]/$F$135</f>
        <v>7.0481736079809527E-10</v>
      </c>
      <c r="H41" s="30" t="s">
        <v>1026</v>
      </c>
      <c r="I41" s="34">
        <f>F_7[[#This Row],[Column5387]]/$H$135</f>
        <v>6.5917362937741315E-10</v>
      </c>
      <c r="J41" s="30" t="s">
        <v>1027</v>
      </c>
      <c r="K41" s="34">
        <f>F_7[[#This Row],[Column5388]]/$J$135</f>
        <v>3.6777309161870144E-10</v>
      </c>
      <c r="L41" s="30" t="s">
        <v>1028</v>
      </c>
      <c r="M41" s="34">
        <f>F_7[[#This Row],[Column5389]]/$L$135</f>
        <v>1.9297909932343924E-10</v>
      </c>
      <c r="N41" s="30" t="s">
        <v>1029</v>
      </c>
      <c r="O41" s="34">
        <f>F_7[[#This Row],[Column5391]]/$N$135</f>
        <v>1.5623692369430238E-10</v>
      </c>
      <c r="P41" s="30" t="s">
        <v>1030</v>
      </c>
      <c r="Q41" s="34">
        <f>F_7[[#This Row],[Column5392]]/$P$135</f>
        <v>3.4235545601552977E-11</v>
      </c>
      <c r="R41" s="30" t="s">
        <v>1031</v>
      </c>
      <c r="S41" s="34">
        <f>F_7[[#This Row],[Column5393]]/$R$135</f>
        <v>2.2162932290678964E-10</v>
      </c>
      <c r="T41" s="30" t="s">
        <v>1032</v>
      </c>
      <c r="U41" s="34">
        <f>F_7[[#This Row],[Column5398]]/$T$135</f>
        <v>8.3883277440259852E-10</v>
      </c>
      <c r="V41" s="30" t="s">
        <v>971</v>
      </c>
      <c r="W41" s="30">
        <f>F_7[[#This Row],[Column5405]]/$V$135</f>
        <v>0</v>
      </c>
      <c r="X41" s="30" t="s">
        <v>1033</v>
      </c>
      <c r="Y41" s="30">
        <f>F_7[[#This Row],[Column5430]]/$X$135</f>
        <v>2.9881312287008795E-11</v>
      </c>
    </row>
    <row r="42" spans="1:25" x14ac:dyDescent="0.25">
      <c r="A42" s="30" t="s">
        <v>1037</v>
      </c>
      <c r="B42" s="30" t="s">
        <v>1038</v>
      </c>
      <c r="D42" s="30" t="s">
        <v>1039</v>
      </c>
      <c r="E42" s="32">
        <f>F_7[[#This Row],[Column5384]]/$D$135</f>
        <v>1.5237086951763905E-7</v>
      </c>
      <c r="F42" s="30" t="s">
        <v>1040</v>
      </c>
      <c r="G42" s="33">
        <f>F_7[[#This Row],[Column5385]]/$F$135</f>
        <v>1.4304876847767929E-6</v>
      </c>
      <c r="H42" s="30" t="s">
        <v>1041</v>
      </c>
      <c r="I42" s="34">
        <f>F_7[[#This Row],[Column5387]]/$H$135</f>
        <v>7.0659164015174857E-8</v>
      </c>
      <c r="J42" s="30" t="s">
        <v>1042</v>
      </c>
      <c r="K42" s="34">
        <f>F_7[[#This Row],[Column5388]]/$J$135</f>
        <v>9.487040156941467E-8</v>
      </c>
      <c r="L42" s="30" t="s">
        <v>1043</v>
      </c>
      <c r="M42" s="34">
        <f>F_7[[#This Row],[Column5389]]/$L$135</f>
        <v>7.0800230839844858E-7</v>
      </c>
      <c r="N42" s="30" t="s">
        <v>1044</v>
      </c>
      <c r="O42" s="34">
        <f>F_7[[#This Row],[Column5391]]/$N$135</f>
        <v>9.449927799632444E-8</v>
      </c>
      <c r="P42" s="30" t="s">
        <v>1045</v>
      </c>
      <c r="Q42" s="34">
        <f>F_7[[#This Row],[Column5392]]/$P$135</f>
        <v>4.946726608777951E-7</v>
      </c>
      <c r="R42" s="30" t="s">
        <v>1046</v>
      </c>
      <c r="S42" s="34">
        <f>F_7[[#This Row],[Column5393]]/$R$135</f>
        <v>2.2464424487711441E-8</v>
      </c>
      <c r="T42" s="30" t="s">
        <v>1047</v>
      </c>
      <c r="U42" s="34">
        <f>F_7[[#This Row],[Column5398]]/$T$135</f>
        <v>1.0023804069393848E-7</v>
      </c>
      <c r="V42" s="30" t="s">
        <v>1048</v>
      </c>
      <c r="W42" s="30">
        <f>F_7[[#This Row],[Column5405]]/$V$135</f>
        <v>1.5871858598949352E-7</v>
      </c>
      <c r="X42" s="30" t="s">
        <v>1049</v>
      </c>
      <c r="Y42" s="30">
        <f>F_7[[#This Row],[Column5430]]/$X$135</f>
        <v>2.2225783923706085E-8</v>
      </c>
    </row>
    <row r="43" spans="1:25" x14ac:dyDescent="0.25">
      <c r="A43" s="30" t="s">
        <v>1050</v>
      </c>
      <c r="B43" s="30" t="s">
        <v>1038</v>
      </c>
      <c r="D43" s="30" t="s">
        <v>1051</v>
      </c>
      <c r="E43" s="32">
        <f>F_7[[#This Row],[Column5384]]/$D$135</f>
        <v>2.5950007195139612E-9</v>
      </c>
      <c r="F43" s="30" t="s">
        <v>1052</v>
      </c>
      <c r="G43" s="33">
        <f>F_7[[#This Row],[Column5385]]/$F$135</f>
        <v>8.7753563120778277E-10</v>
      </c>
      <c r="H43" s="30" t="s">
        <v>1053</v>
      </c>
      <c r="I43" s="34">
        <f>F_7[[#This Row],[Column5387]]/$H$135</f>
        <v>4.6898190699525112E-10</v>
      </c>
      <c r="J43" s="30" t="s">
        <v>1054</v>
      </c>
      <c r="K43" s="34">
        <f>F_7[[#This Row],[Column5388]]/$J$135</f>
        <v>1.0820060404723628E-10</v>
      </c>
      <c r="L43" s="30" t="s">
        <v>1055</v>
      </c>
      <c r="M43" s="34">
        <f>F_7[[#This Row],[Column5389]]/$L$135</f>
        <v>5.9859675125706311E-7</v>
      </c>
      <c r="N43" s="30" t="s">
        <v>1056</v>
      </c>
      <c r="O43" s="34">
        <f>F_7[[#This Row],[Column5391]]/$N$135</f>
        <v>2.3689596811498686E-9</v>
      </c>
      <c r="P43" s="30" t="s">
        <v>1057</v>
      </c>
      <c r="Q43" s="34">
        <f>F_7[[#This Row],[Column5392]]/$P$135</f>
        <v>2.5303921777662255E-7</v>
      </c>
      <c r="R43" s="30" t="s">
        <v>1058</v>
      </c>
      <c r="S43" s="34">
        <f>F_7[[#This Row],[Column5393]]/$R$135</f>
        <v>2.3327510575233045E-12</v>
      </c>
      <c r="T43" s="30" t="s">
        <v>1059</v>
      </c>
      <c r="U43" s="34">
        <f>F_7[[#This Row],[Column5398]]/$T$135</f>
        <v>5.4394140638918239E-11</v>
      </c>
      <c r="V43" s="30" t="s">
        <v>1060</v>
      </c>
      <c r="W43" s="30">
        <f>F_7[[#This Row],[Column5405]]/$V$135</f>
        <v>3.0194838476587938E-11</v>
      </c>
      <c r="X43" s="30" t="s">
        <v>1061</v>
      </c>
      <c r="Y43" s="30">
        <f>F_7[[#This Row],[Column5430]]/$X$135</f>
        <v>4.3553081584013238E-11</v>
      </c>
    </row>
    <row r="44" spans="1:25" x14ac:dyDescent="0.25">
      <c r="A44" s="30" t="s">
        <v>1062</v>
      </c>
      <c r="B44" s="30" t="s">
        <v>1038</v>
      </c>
      <c r="D44" s="30" t="s">
        <v>1063</v>
      </c>
      <c r="E44" s="32">
        <f>F_7[[#This Row],[Column5384]]/$D$135</f>
        <v>1.4559324094768098E-13</v>
      </c>
      <c r="F44" s="30" t="s">
        <v>1064</v>
      </c>
      <c r="G44" s="33">
        <f>F_7[[#This Row],[Column5385]]/$F$135</f>
        <v>5.2014562479073245E-11</v>
      </c>
      <c r="H44" s="30" t="s">
        <v>1065</v>
      </c>
      <c r="I44" s="34">
        <f>F_7[[#This Row],[Column5387]]/$H$135</f>
        <v>1.0177879915978363E-12</v>
      </c>
      <c r="J44" s="30" t="s">
        <v>1066</v>
      </c>
      <c r="K44" s="34">
        <f>F_7[[#This Row],[Column5388]]/$J$135</f>
        <v>1.5335515769104059E-11</v>
      </c>
      <c r="L44" s="30" t="s">
        <v>1067</v>
      </c>
      <c r="M44" s="34">
        <f>F_7[[#This Row],[Column5389]]/$L$135</f>
        <v>1.9530045054585357E-11</v>
      </c>
      <c r="N44" s="30" t="s">
        <v>1068</v>
      </c>
      <c r="O44" s="34">
        <f>F_7[[#This Row],[Column5391]]/$N$135</f>
        <v>4.1695467173898393E-12</v>
      </c>
      <c r="P44" s="30" t="s">
        <v>1069</v>
      </c>
      <c r="Q44" s="34">
        <f>F_7[[#This Row],[Column5392]]/$P$135</f>
        <v>3.4444652875368878E-12</v>
      </c>
      <c r="R44" s="30" t="s">
        <v>1070</v>
      </c>
      <c r="S44" s="34">
        <f>F_7[[#This Row],[Column5393]]/$R$135</f>
        <v>1.399997293031495E-12</v>
      </c>
      <c r="T44" s="30" t="s">
        <v>1071</v>
      </c>
      <c r="U44" s="34">
        <f>F_7[[#This Row],[Column5398]]/$T$135</f>
        <v>2.7431995435189844E-11</v>
      </c>
      <c r="V44" s="30" t="s">
        <v>1072</v>
      </c>
      <c r="W44" s="30">
        <f>F_7[[#This Row],[Column5405]]/$V$135</f>
        <v>5.7155830124400786E-12</v>
      </c>
      <c r="X44" s="30" t="s">
        <v>1073</v>
      </c>
      <c r="Y44" s="30">
        <f>F_7[[#This Row],[Column5430]]/$X$135</f>
        <v>2.6355329137994537E-11</v>
      </c>
    </row>
    <row r="45" spans="1:25" x14ac:dyDescent="0.25">
      <c r="A45" s="30" t="s">
        <v>1074</v>
      </c>
      <c r="B45" s="30" t="s">
        <v>1075</v>
      </c>
      <c r="D45" s="30" t="s">
        <v>1039</v>
      </c>
      <c r="E45" s="32">
        <f>F_7[[#This Row],[Column5384]]/$D$135</f>
        <v>1.5237086951763905E-7</v>
      </c>
      <c r="F45" s="30" t="s">
        <v>1040</v>
      </c>
      <c r="G45" s="33">
        <f>F_7[[#This Row],[Column5385]]/$F$135</f>
        <v>1.4304876847767929E-6</v>
      </c>
      <c r="H45" s="30" t="s">
        <v>1041</v>
      </c>
      <c r="I45" s="34">
        <f>F_7[[#This Row],[Column5387]]/$H$135</f>
        <v>7.0659164015174857E-8</v>
      </c>
      <c r="J45" s="30" t="s">
        <v>1042</v>
      </c>
      <c r="K45" s="34">
        <f>F_7[[#This Row],[Column5388]]/$J$135</f>
        <v>9.487040156941467E-8</v>
      </c>
      <c r="L45" s="30" t="s">
        <v>1043</v>
      </c>
      <c r="M45" s="34">
        <f>F_7[[#This Row],[Column5389]]/$L$135</f>
        <v>7.0800230839844858E-7</v>
      </c>
      <c r="N45" s="30" t="s">
        <v>1044</v>
      </c>
      <c r="O45" s="34">
        <f>F_7[[#This Row],[Column5391]]/$N$135</f>
        <v>9.449927799632444E-8</v>
      </c>
      <c r="P45" s="30" t="s">
        <v>1045</v>
      </c>
      <c r="Q45" s="34">
        <f>F_7[[#This Row],[Column5392]]/$P$135</f>
        <v>4.946726608777951E-7</v>
      </c>
      <c r="R45" s="30" t="s">
        <v>1046</v>
      </c>
      <c r="S45" s="34">
        <f>F_7[[#This Row],[Column5393]]/$R$135</f>
        <v>2.2464424487711441E-8</v>
      </c>
      <c r="T45" s="30" t="s">
        <v>1047</v>
      </c>
      <c r="U45" s="34">
        <f>F_7[[#This Row],[Column5398]]/$T$135</f>
        <v>1.0023804069393848E-7</v>
      </c>
      <c r="V45" s="30" t="s">
        <v>1048</v>
      </c>
      <c r="W45" s="30">
        <f>F_7[[#This Row],[Column5405]]/$V$135</f>
        <v>1.5871858598949352E-7</v>
      </c>
      <c r="X45" s="30" t="s">
        <v>1049</v>
      </c>
      <c r="Y45" s="30">
        <f>F_7[[#This Row],[Column5430]]/$X$135</f>
        <v>2.2225783923706085E-8</v>
      </c>
    </row>
    <row r="46" spans="1:25" x14ac:dyDescent="0.25">
      <c r="A46" s="30" t="s">
        <v>1076</v>
      </c>
      <c r="B46" s="30" t="s">
        <v>1075</v>
      </c>
      <c r="D46" s="30" t="s">
        <v>1077</v>
      </c>
      <c r="E46" s="32">
        <f>F_7[[#This Row],[Column5384]]/$D$135</f>
        <v>1.0415997685074832E-11</v>
      </c>
      <c r="F46" s="30" t="s">
        <v>1078</v>
      </c>
      <c r="G46" s="33">
        <f>F_7[[#This Row],[Column5385]]/$F$135</f>
        <v>2.0929016689555053E-9</v>
      </c>
      <c r="H46" s="30" t="s">
        <v>1079</v>
      </c>
      <c r="I46" s="34">
        <f>F_7[[#This Row],[Column5387]]/$H$135</f>
        <v>4.4318607371692677E-11</v>
      </c>
      <c r="J46" s="30" t="s">
        <v>1080</v>
      </c>
      <c r="K46" s="34">
        <f>F_7[[#This Row],[Column5388]]/$J$135</f>
        <v>7.0012377540967632E-10</v>
      </c>
      <c r="L46" s="30" t="s">
        <v>1081</v>
      </c>
      <c r="M46" s="34">
        <f>F_7[[#This Row],[Column5389]]/$L$135</f>
        <v>1.4393232595825446E-5</v>
      </c>
      <c r="N46" s="30" t="s">
        <v>1082</v>
      </c>
      <c r="O46" s="34">
        <f>F_7[[#This Row],[Column5391]]/$N$135</f>
        <v>3.5321774875952268E-10</v>
      </c>
      <c r="P46" s="30" t="s">
        <v>1083</v>
      </c>
      <c r="Q46" s="34">
        <f>F_7[[#This Row],[Column5392]]/$P$135</f>
        <v>5.5129652180168494E-6</v>
      </c>
      <c r="R46" s="30" t="s">
        <v>1084</v>
      </c>
      <c r="S46" s="34">
        <f>F_7[[#This Row],[Column5393]]/$R$135</f>
        <v>5.8318776438308521E-11</v>
      </c>
      <c r="T46" s="30" t="s">
        <v>1085</v>
      </c>
      <c r="U46" s="34">
        <f>F_7[[#This Row],[Column5398]]/$T$135</f>
        <v>1.359853515975915E-9</v>
      </c>
      <c r="V46" s="30" t="s">
        <v>1086</v>
      </c>
      <c r="W46" s="30">
        <f>F_7[[#This Row],[Column5405]]/$V$135</f>
        <v>7.5487096191374649E-10</v>
      </c>
      <c r="X46" s="30" t="s">
        <v>1087</v>
      </c>
      <c r="Y46" s="30">
        <f>F_7[[#This Row],[Column5430]]/$X$135</f>
        <v>1.0888270396012072E-9</v>
      </c>
    </row>
    <row r="47" spans="1:25" x14ac:dyDescent="0.25">
      <c r="A47" s="30" t="s">
        <v>1088</v>
      </c>
      <c r="B47" s="30" t="s">
        <v>1075</v>
      </c>
      <c r="D47" s="30" t="s">
        <v>1089</v>
      </c>
      <c r="E47" s="32">
        <f>F_7[[#This Row],[Column5384]]/$D$135</f>
        <v>7.7322944250936203E-7</v>
      </c>
      <c r="F47" s="30" t="s">
        <v>1090</v>
      </c>
      <c r="G47" s="33">
        <f>F_7[[#This Row],[Column5385]]/$F$135</f>
        <v>2.5205856982452727E-7</v>
      </c>
      <c r="H47" s="30" t="s">
        <v>1091</v>
      </c>
      <c r="I47" s="34">
        <f>F_7[[#This Row],[Column5387]]/$H$135</f>
        <v>1.3953163130610139E-7</v>
      </c>
      <c r="J47" s="30" t="s">
        <v>1092</v>
      </c>
      <c r="K47" s="34">
        <f>F_7[[#This Row],[Column5388]]/$J$135</f>
        <v>2.8468288302277481E-8</v>
      </c>
      <c r="L47" s="30" t="s">
        <v>1093</v>
      </c>
      <c r="M47" s="34">
        <f>F_7[[#This Row],[Column5389]]/$L$135</f>
        <v>6.8203192855892005E-6</v>
      </c>
      <c r="N47" s="30" t="s">
        <v>1094</v>
      </c>
      <c r="O47" s="34">
        <f>F_7[[#This Row],[Column5391]]/$N$135</f>
        <v>7.029821543400086E-7</v>
      </c>
      <c r="P47" s="30" t="s">
        <v>1095</v>
      </c>
      <c r="Q47" s="34">
        <f>F_7[[#This Row],[Column5392]]/$P$135</f>
        <v>9.6921679492089086E-6</v>
      </c>
      <c r="R47" s="30" t="s">
        <v>1096</v>
      </c>
      <c r="S47" s="34">
        <f>F_7[[#This Row],[Column5393]]/$R$135</f>
        <v>4.1719919332335391E-10</v>
      </c>
      <c r="T47" s="30" t="s">
        <v>1097</v>
      </c>
      <c r="U47" s="34">
        <f>F_7[[#This Row],[Column5398]]/$T$135</f>
        <v>8.1747346397083505E-9</v>
      </c>
      <c r="V47" s="30" t="s">
        <v>1098</v>
      </c>
      <c r="W47" s="30">
        <f>F_7[[#This Row],[Column5405]]/$V$135</f>
        <v>1.7032437377111802E-9</v>
      </c>
      <c r="X47" s="30" t="s">
        <v>1099</v>
      </c>
      <c r="Y47" s="30">
        <f>F_7[[#This Row],[Column5430]]/$X$135</f>
        <v>7.8538880831153621E-9</v>
      </c>
    </row>
    <row r="48" spans="1:25" x14ac:dyDescent="0.25">
      <c r="A48" s="30" t="s">
        <v>1100</v>
      </c>
      <c r="B48" s="30" t="s">
        <v>1038</v>
      </c>
      <c r="D48" s="30" t="s">
        <v>1101</v>
      </c>
      <c r="E48" s="32">
        <f>F_7[[#This Row],[Column5384]]/$D$135</f>
        <v>1.1487188512929759E-9</v>
      </c>
      <c r="F48" s="30" t="s">
        <v>1102</v>
      </c>
      <c r="G48" s="33">
        <f>F_7[[#This Row],[Column5385]]/$F$135</f>
        <v>1.0809749387758009E-6</v>
      </c>
      <c r="H48" s="30" t="s">
        <v>1103</v>
      </c>
      <c r="I48" s="34">
        <f>F_7[[#This Row],[Column5387]]/$H$135</f>
        <v>2.0798819531539474E-8</v>
      </c>
      <c r="J48" s="30" t="s">
        <v>1104</v>
      </c>
      <c r="K48" s="34">
        <f>F_7[[#This Row],[Column5388]]/$J$135</f>
        <v>9.1113099405432802E-8</v>
      </c>
      <c r="L48" s="30" t="s">
        <v>1105</v>
      </c>
      <c r="M48" s="34">
        <f>F_7[[#This Row],[Column5389]]/$L$135</f>
        <v>1.5391595295388361E-7</v>
      </c>
      <c r="N48" s="30" t="s">
        <v>1044</v>
      </c>
      <c r="O48" s="34">
        <f>F_7[[#This Row],[Column5391]]/$N$135</f>
        <v>9.449927799632444E-8</v>
      </c>
      <c r="P48" s="30" t="s">
        <v>1106</v>
      </c>
      <c r="Q48" s="34">
        <f>F_7[[#This Row],[Column5392]]/$P$135</f>
        <v>4.0235285981249994E-8</v>
      </c>
      <c r="R48" s="30" t="s">
        <v>1046</v>
      </c>
      <c r="S48" s="34">
        <f>F_7[[#This Row],[Column5393]]/$R$135</f>
        <v>2.2464424487711441E-8</v>
      </c>
      <c r="T48" s="30" t="s">
        <v>1047</v>
      </c>
      <c r="U48" s="34">
        <f>F_7[[#This Row],[Column5398]]/$T$135</f>
        <v>1.0023804069393848E-7</v>
      </c>
      <c r="V48" s="30" t="s">
        <v>1048</v>
      </c>
      <c r="W48" s="30">
        <f>F_7[[#This Row],[Column5405]]/$V$135</f>
        <v>1.5871858598949352E-7</v>
      </c>
      <c r="X48" s="30" t="s">
        <v>1049</v>
      </c>
      <c r="Y48" s="30">
        <f>F_7[[#This Row],[Column5430]]/$X$135</f>
        <v>2.2225783923706085E-8</v>
      </c>
    </row>
    <row r="49" spans="1:25" x14ac:dyDescent="0.25">
      <c r="A49" s="30" t="s">
        <v>1107</v>
      </c>
      <c r="B49" s="30" t="s">
        <v>1038</v>
      </c>
      <c r="D49" s="30" t="s">
        <v>1101</v>
      </c>
      <c r="E49" s="32">
        <f>F_7[[#This Row],[Column5384]]/$D$135</f>
        <v>1.1487188512929759E-9</v>
      </c>
      <c r="F49" s="30" t="s">
        <v>1102</v>
      </c>
      <c r="G49" s="33">
        <f>F_7[[#This Row],[Column5385]]/$F$135</f>
        <v>1.0809749387758009E-6</v>
      </c>
      <c r="H49" s="30" t="s">
        <v>1103</v>
      </c>
      <c r="I49" s="34">
        <f>F_7[[#This Row],[Column5387]]/$H$135</f>
        <v>2.0798819531539474E-8</v>
      </c>
      <c r="J49" s="30" t="s">
        <v>1104</v>
      </c>
      <c r="K49" s="34">
        <f>F_7[[#This Row],[Column5388]]/$J$135</f>
        <v>9.1113099405432802E-8</v>
      </c>
      <c r="L49" s="30" t="s">
        <v>1105</v>
      </c>
      <c r="M49" s="34">
        <f>F_7[[#This Row],[Column5389]]/$L$135</f>
        <v>1.5391595295388361E-7</v>
      </c>
      <c r="N49" s="30" t="s">
        <v>1044</v>
      </c>
      <c r="O49" s="34">
        <f>F_7[[#This Row],[Column5391]]/$N$135</f>
        <v>9.449927799632444E-8</v>
      </c>
      <c r="P49" s="30" t="s">
        <v>1106</v>
      </c>
      <c r="Q49" s="34">
        <f>F_7[[#This Row],[Column5392]]/$P$135</f>
        <v>4.0235285981249994E-8</v>
      </c>
      <c r="R49" s="30" t="s">
        <v>1046</v>
      </c>
      <c r="S49" s="34">
        <f>F_7[[#This Row],[Column5393]]/$R$135</f>
        <v>2.2464424487711441E-8</v>
      </c>
      <c r="T49" s="30" t="s">
        <v>1047</v>
      </c>
      <c r="U49" s="34">
        <f>F_7[[#This Row],[Column5398]]/$T$135</f>
        <v>1.0023804069393848E-7</v>
      </c>
      <c r="V49" s="30" t="s">
        <v>1048</v>
      </c>
      <c r="W49" s="30">
        <f>F_7[[#This Row],[Column5405]]/$V$135</f>
        <v>1.5871858598949352E-7</v>
      </c>
      <c r="X49" s="30" t="s">
        <v>1049</v>
      </c>
      <c r="Y49" s="30">
        <f>F_7[[#This Row],[Column5430]]/$X$135</f>
        <v>2.2225783923706085E-8</v>
      </c>
    </row>
    <row r="50" spans="1:25" x14ac:dyDescent="0.25">
      <c r="A50" s="30" t="s">
        <v>1108</v>
      </c>
      <c r="B50" s="30" t="s">
        <v>745</v>
      </c>
      <c r="D50" s="30" t="s">
        <v>1109</v>
      </c>
      <c r="E50" s="32">
        <f>F_7[[#This Row],[Column5384]]/$D$135</f>
        <v>0.96013191961151567</v>
      </c>
      <c r="F50" s="30" t="s">
        <v>1110</v>
      </c>
      <c r="G50" s="33">
        <f>F_7[[#This Row],[Column5385]]/$F$135</f>
        <v>1.7076522521819817</v>
      </c>
      <c r="H50" s="30" t="s">
        <v>1111</v>
      </c>
      <c r="I50" s="34">
        <f>F_7[[#This Row],[Column5387]]/$H$135</f>
        <v>0.21146504928317744</v>
      </c>
      <c r="J50" s="30" t="s">
        <v>1112</v>
      </c>
      <c r="K50" s="34">
        <f>F_7[[#This Row],[Column5388]]/$J$135</f>
        <v>0.12425028788941415</v>
      </c>
      <c r="L50" s="30" t="s">
        <v>1113</v>
      </c>
      <c r="M50" s="34">
        <f>F_7[[#This Row],[Column5389]]/$L$135</f>
        <v>21.923327468861139</v>
      </c>
      <c r="N50" s="30" t="s">
        <v>1114</v>
      </c>
      <c r="O50" s="34">
        <f>F_7[[#This Row],[Column5391]]/$N$135</f>
        <v>0.80159751520273581</v>
      </c>
      <c r="P50" s="30" t="s">
        <v>1115</v>
      </c>
      <c r="Q50" s="34">
        <f>F_7[[#This Row],[Column5392]]/$P$135</f>
        <v>15.700434439620697</v>
      </c>
      <c r="R50" s="30" t="s">
        <v>1116</v>
      </c>
      <c r="S50" s="34">
        <f>F_7[[#This Row],[Column5393]]/$R$135</f>
        <v>2.3010630818873262E-2</v>
      </c>
      <c r="T50" s="30" t="s">
        <v>1117</v>
      </c>
      <c r="U50" s="34">
        <f>F_7[[#This Row],[Column5398]]/$T$135</f>
        <v>0.18763114153474225</v>
      </c>
      <c r="V50" s="30" t="s">
        <v>1118</v>
      </c>
      <c r="W50" s="30">
        <f>F_7[[#This Row],[Column5405]]/$V$135</f>
        <v>0.173795693653547</v>
      </c>
      <c r="X50" s="30" t="s">
        <v>1119</v>
      </c>
      <c r="Y50" s="30">
        <f>F_7[[#This Row],[Column5430]]/$X$135</f>
        <v>3.5668341377468216E-2</v>
      </c>
    </row>
    <row r="51" spans="1:25" x14ac:dyDescent="0.25">
      <c r="A51" s="30" t="s">
        <v>1120</v>
      </c>
      <c r="B51" s="30" t="s">
        <v>745</v>
      </c>
      <c r="D51" s="30" t="s">
        <v>1121</v>
      </c>
      <c r="E51" s="32">
        <f>F_7[[#This Row],[Column5384]]/$D$135</f>
        <v>0.95496145974849966</v>
      </c>
      <c r="F51" s="30" t="s">
        <v>1122</v>
      </c>
      <c r="G51" s="33">
        <f>F_7[[#This Row],[Column5385]]/$F$135</f>
        <v>1.7867475494727951</v>
      </c>
      <c r="H51" s="30" t="s">
        <v>1123</v>
      </c>
      <c r="I51" s="34">
        <f>F_7[[#This Row],[Column5387]]/$H$135</f>
        <v>0.21195243508935319</v>
      </c>
      <c r="J51" s="30" t="s">
        <v>1124</v>
      </c>
      <c r="K51" s="34">
        <f>F_7[[#This Row],[Column5388]]/$J$135</f>
        <v>0.13164152598700934</v>
      </c>
      <c r="L51" s="30" t="s">
        <v>1125</v>
      </c>
      <c r="M51" s="34">
        <f>F_7[[#This Row],[Column5389]]/$L$135</f>
        <v>20.739065322123356</v>
      </c>
      <c r="N51" s="30" t="s">
        <v>1126</v>
      </c>
      <c r="O51" s="34">
        <f>F_7[[#This Row],[Column5391]]/$N$135</f>
        <v>0.8037827519080768</v>
      </c>
      <c r="P51" s="30" t="s">
        <v>1127</v>
      </c>
      <c r="Q51" s="34">
        <f>F_7[[#This Row],[Column5392]]/$P$135</f>
        <v>15.197407602640014</v>
      </c>
      <c r="R51" s="30" t="s">
        <v>1128</v>
      </c>
      <c r="S51" s="34">
        <f>F_7[[#This Row],[Column5393]]/$R$135</f>
        <v>2.4694034704133016E-2</v>
      </c>
      <c r="T51" s="30" t="s">
        <v>1129</v>
      </c>
      <c r="U51" s="34">
        <f>F_7[[#This Row],[Column5398]]/$T$135</f>
        <v>0.19686247054858694</v>
      </c>
      <c r="V51" s="30" t="s">
        <v>1130</v>
      </c>
      <c r="W51" s="30">
        <f>F_7[[#This Row],[Column5405]]/$V$135</f>
        <v>0.1795911624706481</v>
      </c>
      <c r="X51" s="30" t="s">
        <v>1131</v>
      </c>
      <c r="Y51" s="30">
        <f>F_7[[#This Row],[Column5430]]/$X$135</f>
        <v>3.90082048968294E-2</v>
      </c>
    </row>
    <row r="52" spans="1:25" x14ac:dyDescent="0.25">
      <c r="A52" s="30" t="s">
        <v>1132</v>
      </c>
      <c r="B52" s="30" t="s">
        <v>745</v>
      </c>
      <c r="D52" s="30" t="s">
        <v>1133</v>
      </c>
      <c r="E52" s="32">
        <f>F_7[[#This Row],[Column5384]]/$D$135</f>
        <v>0.95505786293320782</v>
      </c>
      <c r="F52" s="30" t="s">
        <v>1134</v>
      </c>
      <c r="G52" s="33">
        <f>F_7[[#This Row],[Column5385]]/$F$135</f>
        <v>1.7975315165504751</v>
      </c>
      <c r="H52" s="30" t="s">
        <v>1135</v>
      </c>
      <c r="I52" s="34">
        <f>F_7[[#This Row],[Column5387]]/$H$135</f>
        <v>0.21234800402898793</v>
      </c>
      <c r="J52" s="30" t="s">
        <v>1136</v>
      </c>
      <c r="K52" s="34">
        <f>F_7[[#This Row],[Column5388]]/$J$135</f>
        <v>0.1332813184474233</v>
      </c>
      <c r="L52" s="30" t="s">
        <v>1137</v>
      </c>
      <c r="M52" s="34">
        <f>F_7[[#This Row],[Column5389]]/$L$135</f>
        <v>20.741554657396335</v>
      </c>
      <c r="N52" s="30" t="s">
        <v>1138</v>
      </c>
      <c r="O52" s="34">
        <f>F_7[[#This Row],[Column5391]]/$N$135</f>
        <v>0.80494314492546193</v>
      </c>
      <c r="P52" s="30" t="s">
        <v>1139</v>
      </c>
      <c r="Q52" s="34">
        <f>F_7[[#This Row],[Column5392]]/$P$135</f>
        <v>15.198303783053854</v>
      </c>
      <c r="R52" s="30" t="s">
        <v>1140</v>
      </c>
      <c r="S52" s="34">
        <f>F_7[[#This Row],[Column5393]]/$R$135</f>
        <v>2.497522080985811E-2</v>
      </c>
      <c r="T52" s="30" t="s">
        <v>1141</v>
      </c>
      <c r="U52" s="34">
        <f>F_7[[#This Row],[Column5398]]/$T$135</f>
        <v>0.20074790361117256</v>
      </c>
      <c r="V52" s="30" t="s">
        <v>1142</v>
      </c>
      <c r="W52" s="30">
        <f>F_7[[#This Row],[Column5405]]/$V$135</f>
        <v>0.18056394511221172</v>
      </c>
      <c r="X52" s="30" t="s">
        <v>1143</v>
      </c>
      <c r="Y52" s="30">
        <f>F_7[[#This Row],[Column5430]]/$X$135</f>
        <v>4.1135686744044837E-2</v>
      </c>
    </row>
    <row r="53" spans="1:25" x14ac:dyDescent="0.25">
      <c r="A53" s="30" t="s">
        <v>1144</v>
      </c>
      <c r="B53" s="30" t="s">
        <v>745</v>
      </c>
      <c r="D53" s="30" t="s">
        <v>1145</v>
      </c>
      <c r="E53" s="32">
        <f>F_7[[#This Row],[Column5384]]/$D$135</f>
        <v>0.93664197012247896</v>
      </c>
      <c r="F53" s="30" t="s">
        <v>1146</v>
      </c>
      <c r="G53" s="33">
        <f>F_7[[#This Row],[Column5385]]/$F$135</f>
        <v>1.7037330419227725</v>
      </c>
      <c r="H53" s="30" t="s">
        <v>1147</v>
      </c>
      <c r="I53" s="34">
        <f>F_7[[#This Row],[Column5387]]/$H$135</f>
        <v>0.20725223509166804</v>
      </c>
      <c r="J53" s="30" t="s">
        <v>1148</v>
      </c>
      <c r="K53" s="34">
        <f>F_7[[#This Row],[Column5388]]/$J$135</f>
        <v>0.12467788144486662</v>
      </c>
      <c r="L53" s="30" t="s">
        <v>1149</v>
      </c>
      <c r="M53" s="34">
        <f>F_7[[#This Row],[Column5389]]/$L$135</f>
        <v>48.776584284646155</v>
      </c>
      <c r="N53" s="30" t="s">
        <v>1150</v>
      </c>
      <c r="O53" s="34">
        <f>F_7[[#This Row],[Column5391]]/$N$135</f>
        <v>0.78098533346583165</v>
      </c>
      <c r="P53" s="30" t="s">
        <v>1151</v>
      </c>
      <c r="Q53" s="34">
        <f>F_7[[#This Row],[Column5392]]/$P$135</f>
        <v>25.772070779417181</v>
      </c>
      <c r="R53" s="30" t="s">
        <v>1152</v>
      </c>
      <c r="S53" s="34">
        <f>F_7[[#This Row],[Column5393]]/$R$135</f>
        <v>2.3090523965755168E-2</v>
      </c>
      <c r="T53" s="30" t="s">
        <v>1153</v>
      </c>
      <c r="U53" s="34">
        <f>F_7[[#This Row],[Column5398]]/$T$135</f>
        <v>0.18950558168946988</v>
      </c>
      <c r="V53" s="30" t="s">
        <v>1154</v>
      </c>
      <c r="W53" s="30">
        <f>F_7[[#This Row],[Column5405]]/$V$135</f>
        <v>0.17501901673202691</v>
      </c>
      <c r="X53" s="30" t="s">
        <v>1155</v>
      </c>
      <c r="Y53" s="30">
        <f>F_7[[#This Row],[Column5430]]/$X$135</f>
        <v>3.7445013861025223E-2</v>
      </c>
    </row>
    <row r="54" spans="1:25" x14ac:dyDescent="0.25">
      <c r="A54" s="30" t="s">
        <v>1156</v>
      </c>
      <c r="B54" s="30" t="s">
        <v>745</v>
      </c>
      <c r="D54" s="30" t="s">
        <v>1157</v>
      </c>
      <c r="E54" s="32">
        <f>F_7[[#This Row],[Column5384]]/$D$135</f>
        <v>0.58403304596989103</v>
      </c>
      <c r="F54" s="30" t="s">
        <v>1158</v>
      </c>
      <c r="G54" s="33">
        <f>F_7[[#This Row],[Column5385]]/$F$135</f>
        <v>1.5834667823979036</v>
      </c>
      <c r="H54" s="30" t="s">
        <v>1159</v>
      </c>
      <c r="I54" s="34">
        <f>F_7[[#This Row],[Column5387]]/$H$135</f>
        <v>0.14347481368598525</v>
      </c>
      <c r="J54" s="30" t="s">
        <v>1160</v>
      </c>
      <c r="K54" s="34">
        <f>F_7[[#This Row],[Column5388]]/$J$135</f>
        <v>0.10988375972027653</v>
      </c>
      <c r="L54" s="30" t="s">
        <v>1161</v>
      </c>
      <c r="M54" s="34">
        <f>F_7[[#This Row],[Column5389]]/$L$135</f>
        <v>8.587008911497275</v>
      </c>
      <c r="N54" s="30" t="s">
        <v>1162</v>
      </c>
      <c r="O54" s="34">
        <f>F_7[[#This Row],[Column5391]]/$N$135</f>
        <v>0.45928760605851432</v>
      </c>
      <c r="P54" s="30" t="s">
        <v>1163</v>
      </c>
      <c r="Q54" s="34">
        <f>F_7[[#This Row],[Column5392]]/$P$135</f>
        <v>7.1474092996264229</v>
      </c>
      <c r="R54" s="30" t="s">
        <v>1164</v>
      </c>
      <c r="S54" s="34">
        <f>F_7[[#This Row],[Column5393]]/$R$135</f>
        <v>2.2750427886589961E-2</v>
      </c>
      <c r="T54" s="30" t="s">
        <v>1165</v>
      </c>
      <c r="U54" s="34">
        <f>F_7[[#This Row],[Column5398]]/$T$135</f>
        <v>0.18315592395212263</v>
      </c>
      <c r="V54" s="30" t="s">
        <v>1166</v>
      </c>
      <c r="W54" s="30">
        <f>F_7[[#This Row],[Column5405]]/$V$135</f>
        <v>0.17264579927456611</v>
      </c>
      <c r="X54" s="30" t="s">
        <v>1167</v>
      </c>
      <c r="Y54" s="30">
        <f>F_7[[#This Row],[Column5430]]/$X$135</f>
        <v>3.1111174824904903E-2</v>
      </c>
    </row>
    <row r="55" spans="1:25" x14ac:dyDescent="0.25">
      <c r="A55" s="30" t="s">
        <v>1168</v>
      </c>
      <c r="B55" s="30" t="s">
        <v>1169</v>
      </c>
      <c r="D55" s="30" t="s">
        <v>1170</v>
      </c>
      <c r="E55" s="32">
        <f>F_7[[#This Row],[Column5384]]/$D$135</f>
        <v>1.8761319294456083E-8</v>
      </c>
      <c r="F55" s="30" t="s">
        <v>1171</v>
      </c>
      <c r="G55" s="33">
        <f>F_7[[#This Row],[Column5385]]/$F$135</f>
        <v>9.0637065928175081E-8</v>
      </c>
      <c r="H55" s="30" t="s">
        <v>1172</v>
      </c>
      <c r="I55" s="34">
        <f>F_7[[#This Row],[Column5387]]/$H$135</f>
        <v>3.8597475651535388E-8</v>
      </c>
      <c r="J55" s="30" t="s">
        <v>1173</v>
      </c>
      <c r="K55" s="34">
        <f>F_7[[#This Row],[Column5388]]/$J$135</f>
        <v>1.4350084361384542E-8</v>
      </c>
      <c r="L55" s="30" t="s">
        <v>1174</v>
      </c>
      <c r="M55" s="34">
        <f>F_7[[#This Row],[Column5389]]/$L$135</f>
        <v>1.495786458337454E-8</v>
      </c>
      <c r="N55" s="30" t="s">
        <v>1175</v>
      </c>
      <c r="O55" s="34">
        <f>F_7[[#This Row],[Column5391]]/$N$135</f>
        <v>1.5658564687005234E-8</v>
      </c>
      <c r="P55" s="30" t="s">
        <v>1176</v>
      </c>
      <c r="Q55" s="34">
        <f>F_7[[#This Row],[Column5392]]/$P$135</f>
        <v>9.4212539177569972E-9</v>
      </c>
      <c r="R55" s="30" t="s">
        <v>1177</v>
      </c>
      <c r="S55" s="34">
        <f>F_7[[#This Row],[Column5393]]/$R$135</f>
        <v>8.6151498253007611E-9</v>
      </c>
      <c r="T55" s="30" t="s">
        <v>1178</v>
      </c>
      <c r="U55" s="34">
        <f>F_7[[#This Row],[Column5398]]/$T$135</f>
        <v>4.204908921611151E-8</v>
      </c>
      <c r="V55" s="30" t="s">
        <v>1179</v>
      </c>
      <c r="W55" s="30">
        <f>F_7[[#This Row],[Column5405]]/$V$135</f>
        <v>2.7280034781009959E-9</v>
      </c>
      <c r="X55" s="30" t="s">
        <v>1180</v>
      </c>
      <c r="Y55" s="30">
        <f>F_7[[#This Row],[Column5430]]/$X$135</f>
        <v>5.6322254381430941E-9</v>
      </c>
    </row>
    <row r="56" spans="1:25" x14ac:dyDescent="0.25">
      <c r="A56" s="30" t="s">
        <v>1181</v>
      </c>
      <c r="B56" s="30" t="s">
        <v>1182</v>
      </c>
      <c r="D56" s="30" t="s">
        <v>1183</v>
      </c>
      <c r="E56" s="32">
        <f>F_7[[#This Row],[Column5384]]/$D$135</f>
        <v>1.0547093796183465E-2</v>
      </c>
      <c r="F56" s="30" t="s">
        <v>1184</v>
      </c>
      <c r="G56" s="33">
        <f>F_7[[#This Row],[Column5385]]/$F$135</f>
        <v>7.5264573928344652E-2</v>
      </c>
      <c r="H56" s="30" t="s">
        <v>1185</v>
      </c>
      <c r="I56" s="34">
        <f>F_7[[#This Row],[Column5387]]/$H$135</f>
        <v>1.989268888598299E-2</v>
      </c>
      <c r="J56" s="30" t="s">
        <v>1186</v>
      </c>
      <c r="K56" s="34">
        <f>F_7[[#This Row],[Column5388]]/$J$135</f>
        <v>9.797741796065601E-3</v>
      </c>
      <c r="L56" s="30" t="s">
        <v>1187</v>
      </c>
      <c r="M56" s="34">
        <f>F_7[[#This Row],[Column5389]]/$L$135</f>
        <v>2.6501335594436942E-2</v>
      </c>
      <c r="N56" s="30" t="s">
        <v>1188</v>
      </c>
      <c r="O56" s="34">
        <f>F_7[[#This Row],[Column5391]]/$N$135</f>
        <v>1.4411311057270275E-2</v>
      </c>
      <c r="P56" s="30" t="s">
        <v>1189</v>
      </c>
      <c r="Q56" s="34">
        <f>F_7[[#This Row],[Column5392]]/$P$135</f>
        <v>3.0381834530933901E-2</v>
      </c>
      <c r="R56" s="30" t="s">
        <v>1190</v>
      </c>
      <c r="S56" s="34">
        <f>F_7[[#This Row],[Column5393]]/$R$135</f>
        <v>4.8796032101642147E-3</v>
      </c>
      <c r="T56" s="30" t="s">
        <v>1191</v>
      </c>
      <c r="U56" s="34">
        <f>F_7[[#This Row],[Column5398]]/$T$135</f>
        <v>2.3751858157418513E-2</v>
      </c>
      <c r="V56" s="30" t="s">
        <v>1192</v>
      </c>
      <c r="W56" s="30">
        <f>F_7[[#This Row],[Column5405]]/$V$135</f>
        <v>5.1731660145504779E-3</v>
      </c>
      <c r="X56" s="30" t="s">
        <v>1193</v>
      </c>
      <c r="Y56" s="30">
        <f>F_7[[#This Row],[Column5430]]/$X$135</f>
        <v>3.8810815490610993E-3</v>
      </c>
    </row>
    <row r="57" spans="1:25" x14ac:dyDescent="0.25">
      <c r="A57" s="30" t="s">
        <v>1194</v>
      </c>
      <c r="B57" s="30" t="s">
        <v>1182</v>
      </c>
      <c r="D57" s="30" t="s">
        <v>1195</v>
      </c>
      <c r="E57" s="32">
        <f>F_7[[#This Row],[Column5384]]/$D$135</f>
        <v>1.8941896779852963E-5</v>
      </c>
      <c r="F57" s="30" t="s">
        <v>1196</v>
      </c>
      <c r="G57" s="33">
        <f>F_7[[#This Row],[Column5385]]/$F$135</f>
        <v>2.8096394163397249E-3</v>
      </c>
      <c r="H57" s="30" t="s">
        <v>1197</v>
      </c>
      <c r="I57" s="34">
        <f>F_7[[#This Row],[Column5387]]/$H$135</f>
        <v>8.5168850646794942E-5</v>
      </c>
      <c r="J57" s="30" t="s">
        <v>1198</v>
      </c>
      <c r="K57" s="34">
        <f>F_7[[#This Row],[Column5388]]/$J$135</f>
        <v>2.4200352908203428E-4</v>
      </c>
      <c r="L57" s="30" t="s">
        <v>1199</v>
      </c>
      <c r="M57" s="34">
        <f>F_7[[#This Row],[Column5389]]/$L$135</f>
        <v>3.9892379307537949E-4</v>
      </c>
      <c r="N57" s="30" t="s">
        <v>1200</v>
      </c>
      <c r="O57" s="34">
        <f>F_7[[#This Row],[Column5391]]/$N$135</f>
        <v>2.4502737403170419E-4</v>
      </c>
      <c r="P57" s="30" t="s">
        <v>1201</v>
      </c>
      <c r="Q57" s="34">
        <f>F_7[[#This Row],[Column5392]]/$P$135</f>
        <v>9.4468776852445413E-5</v>
      </c>
      <c r="R57" s="30" t="s">
        <v>1202</v>
      </c>
      <c r="S57" s="34">
        <f>F_7[[#This Row],[Column5393]]/$R$135</f>
        <v>6.4443417335076009E-5</v>
      </c>
      <c r="T57" s="30" t="s">
        <v>1203</v>
      </c>
      <c r="U57" s="34">
        <f>F_7[[#This Row],[Column5398]]/$T$135</f>
        <v>2.0744365063921267E-4</v>
      </c>
      <c r="V57" s="30" t="s">
        <v>1204</v>
      </c>
      <c r="W57" s="30">
        <f>F_7[[#This Row],[Column5405]]/$V$135</f>
        <v>6.5021614180033505E-5</v>
      </c>
      <c r="X57" s="30" t="s">
        <v>1205</v>
      </c>
      <c r="Y57" s="30">
        <f>F_7[[#This Row],[Column5430]]/$X$135</f>
        <v>3.8371350130855206E-5</v>
      </c>
    </row>
    <row r="58" spans="1:25" x14ac:dyDescent="0.25">
      <c r="A58" s="30" t="s">
        <v>1206</v>
      </c>
      <c r="B58" s="30" t="s">
        <v>1182</v>
      </c>
      <c r="D58" s="30" t="s">
        <v>1207</v>
      </c>
      <c r="E58" s="32">
        <f>F_7[[#This Row],[Column5384]]/$D$135</f>
        <v>1.9337766414581303E-4</v>
      </c>
      <c r="F58" s="30" t="s">
        <v>1208</v>
      </c>
      <c r="G58" s="33">
        <f>F_7[[#This Row],[Column5385]]/$F$135</f>
        <v>1.8652948044080704</v>
      </c>
      <c r="H58" s="30" t="s">
        <v>1209</v>
      </c>
      <c r="I58" s="34">
        <f>F_7[[#This Row],[Column5387]]/$H$135</f>
        <v>3.5188436986616889E-2</v>
      </c>
      <c r="J58" s="30" t="s">
        <v>1210</v>
      </c>
      <c r="K58" s="34">
        <f>F_7[[#This Row],[Column5388]]/$J$135</f>
        <v>0.15656474315117486</v>
      </c>
      <c r="L58" s="30" t="s">
        <v>1211</v>
      </c>
      <c r="M58" s="34">
        <f>F_7[[#This Row],[Column5389]]/$L$135</f>
        <v>0.26466662162756655</v>
      </c>
      <c r="N58" s="30" t="s">
        <v>1212</v>
      </c>
      <c r="O58" s="34">
        <f>F_7[[#This Row],[Column5391]]/$N$135</f>
        <v>0.16084654775814086</v>
      </c>
      <c r="P58" s="30" t="s">
        <v>1213</v>
      </c>
      <c r="Q58" s="34">
        <f>F_7[[#This Row],[Column5392]]/$P$135</f>
        <v>7.7110691368339868E-2</v>
      </c>
      <c r="R58" s="30" t="s">
        <v>1214</v>
      </c>
      <c r="S58" s="34">
        <f>F_7[[#This Row],[Column5393]]/$R$135</f>
        <v>3.6173800686110466E-2</v>
      </c>
      <c r="T58" s="30" t="s">
        <v>1215</v>
      </c>
      <c r="U58" s="34">
        <f>F_7[[#This Row],[Column5398]]/$T$135</f>
        <v>0.17498652346245019</v>
      </c>
      <c r="V58" s="30" t="s">
        <v>1216</v>
      </c>
      <c r="W58" s="30">
        <f>F_7[[#This Row],[Column5405]]/$V$135</f>
        <v>0.29979633771553493</v>
      </c>
      <c r="X58" s="30" t="s">
        <v>1217</v>
      </c>
      <c r="Y58" s="30">
        <f>F_7[[#This Row],[Column5430]]/$X$135</f>
        <v>1.5275255074963396E-2</v>
      </c>
    </row>
    <row r="59" spans="1:25" x14ac:dyDescent="0.25">
      <c r="A59" s="30" t="s">
        <v>1218</v>
      </c>
      <c r="B59" s="30" t="s">
        <v>1182</v>
      </c>
      <c r="D59" s="30" t="s">
        <v>1219</v>
      </c>
      <c r="E59" s="32">
        <f>F_7[[#This Row],[Column5384]]/$D$135</f>
        <v>9.9163255611565653E-7</v>
      </c>
      <c r="F59" s="30" t="s">
        <v>1220</v>
      </c>
      <c r="G59" s="33">
        <f>F_7[[#This Row],[Column5385]]/$F$135</f>
        <v>7.6568661696489286E-3</v>
      </c>
      <c r="H59" s="30" t="s">
        <v>1221</v>
      </c>
      <c r="I59" s="34">
        <f>F_7[[#This Row],[Column5387]]/$H$135</f>
        <v>1.3183420047501284E-4</v>
      </c>
      <c r="J59" s="30" t="s">
        <v>1222</v>
      </c>
      <c r="K59" s="34">
        <f>F_7[[#This Row],[Column5388]]/$J$135</f>
        <v>6.4122983176394201E-4</v>
      </c>
      <c r="L59" s="30" t="s">
        <v>1223</v>
      </c>
      <c r="M59" s="34">
        <f>F_7[[#This Row],[Column5389]]/$L$135</f>
        <v>1.0812182964560844E-3</v>
      </c>
      <c r="N59" s="30" t="s">
        <v>1224</v>
      </c>
      <c r="O59" s="34">
        <f>F_7[[#This Row],[Column5391]]/$N$135</f>
        <v>6.458216854190828E-4</v>
      </c>
      <c r="P59" s="30" t="s">
        <v>1225</v>
      </c>
      <c r="Q59" s="34">
        <f>F_7[[#This Row],[Column5392]]/$P$135</f>
        <v>2.3805007682874379E-4</v>
      </c>
      <c r="R59" s="30" t="s">
        <v>1226</v>
      </c>
      <c r="S59" s="34">
        <f>F_7[[#This Row],[Column5393]]/$R$135</f>
        <v>1.5758992717452842E-4</v>
      </c>
      <c r="T59" s="30" t="s">
        <v>1227</v>
      </c>
      <c r="U59" s="34">
        <f>F_7[[#This Row],[Column5398]]/$T$135</f>
        <v>4.6141374907863791E-4</v>
      </c>
      <c r="V59" s="30" t="s">
        <v>1228</v>
      </c>
      <c r="W59" s="30">
        <f>F_7[[#This Row],[Column5405]]/$V$135</f>
        <v>1.586745838754162E-4</v>
      </c>
      <c r="X59" s="30" t="s">
        <v>1229</v>
      </c>
      <c r="Y59" s="30">
        <f>F_7[[#This Row],[Column5430]]/$X$135</f>
        <v>1.0573623986700251E-4</v>
      </c>
    </row>
    <row r="60" spans="1:25" x14ac:dyDescent="0.25">
      <c r="A60" s="30" t="s">
        <v>1230</v>
      </c>
      <c r="B60" s="30" t="s">
        <v>1182</v>
      </c>
      <c r="D60" s="30" t="s">
        <v>1231</v>
      </c>
      <c r="E60" s="32">
        <f>F_7[[#This Row],[Column5384]]/$D$135</f>
        <v>1.8574766815456113E-4</v>
      </c>
      <c r="F60" s="30" t="s">
        <v>1232</v>
      </c>
      <c r="G60" s="33">
        <f>F_7[[#This Row],[Column5385]]/$F$135</f>
        <v>1.8081713937641828</v>
      </c>
      <c r="H60" s="30" t="s">
        <v>1233</v>
      </c>
      <c r="I60" s="34">
        <f>F_7[[#This Row],[Column5387]]/$H$135</f>
        <v>3.4055028711052863E-2</v>
      </c>
      <c r="J60" s="30" t="s">
        <v>1234</v>
      </c>
      <c r="K60" s="34">
        <f>F_7[[#This Row],[Column5388]]/$J$135</f>
        <v>0.15175252487996124</v>
      </c>
      <c r="L60" s="30" t="s">
        <v>1235</v>
      </c>
      <c r="M60" s="34">
        <f>F_7[[#This Row],[Column5389]]/$L$135</f>
        <v>0.2565374128388046</v>
      </c>
      <c r="N60" s="30" t="s">
        <v>1236</v>
      </c>
      <c r="O60" s="34">
        <f>F_7[[#This Row],[Column5391]]/$N$135</f>
        <v>0.15587013687183193</v>
      </c>
      <c r="P60" s="30" t="s">
        <v>1237</v>
      </c>
      <c r="Q60" s="34">
        <f>F_7[[#This Row],[Column5392]]/$P$135</f>
        <v>7.4438854014702766E-2</v>
      </c>
      <c r="R60" s="30" t="s">
        <v>1238</v>
      </c>
      <c r="S60" s="34">
        <f>F_7[[#This Row],[Column5393]]/$R$135</f>
        <v>3.5011109210471708E-2</v>
      </c>
      <c r="T60" s="30" t="s">
        <v>1239</v>
      </c>
      <c r="U60" s="34">
        <f>F_7[[#This Row],[Column5398]]/$T$135</f>
        <v>0.16855548008179075</v>
      </c>
      <c r="V60" s="30" t="s">
        <v>1240</v>
      </c>
      <c r="W60" s="30">
        <f>F_7[[#This Row],[Column5405]]/$V$135</f>
        <v>0.28849053462927471</v>
      </c>
      <c r="X60" s="30" t="s">
        <v>1241</v>
      </c>
      <c r="Y60" s="30">
        <f>F_7[[#This Row],[Column5430]]/$X$135</f>
        <v>1.5451388290758842E-2</v>
      </c>
    </row>
    <row r="61" spans="1:25" x14ac:dyDescent="0.25">
      <c r="A61" s="30" t="s">
        <v>1242</v>
      </c>
      <c r="B61" s="30" t="s">
        <v>1182</v>
      </c>
      <c r="D61" s="30" t="s">
        <v>1243</v>
      </c>
      <c r="E61" s="32">
        <f>F_7[[#This Row],[Column5384]]/$D$135</f>
        <v>2.1448069504947954E-6</v>
      </c>
      <c r="F61" s="30" t="s">
        <v>1244</v>
      </c>
      <c r="G61" s="33">
        <f>F_7[[#This Row],[Column5385]]/$F$135</f>
        <v>1.7983126093972646E-4</v>
      </c>
      <c r="H61" s="30" t="s">
        <v>1245</v>
      </c>
      <c r="I61" s="34">
        <f>F_7[[#This Row],[Column5387]]/$H$135</f>
        <v>7.7034642682273619E-6</v>
      </c>
      <c r="J61" s="30" t="s">
        <v>1246</v>
      </c>
      <c r="K61" s="34">
        <f>F_7[[#This Row],[Column5388]]/$J$135</f>
        <v>1.5858005505342096E-5</v>
      </c>
      <c r="L61" s="30" t="s">
        <v>1247</v>
      </c>
      <c r="M61" s="34">
        <f>F_7[[#This Row],[Column5389]]/$L$135</f>
        <v>2.5807436354622295E-5</v>
      </c>
      <c r="N61" s="30" t="s">
        <v>1248</v>
      </c>
      <c r="O61" s="34">
        <f>F_7[[#This Row],[Column5391]]/$N$135</f>
        <v>1.6569058821886191E-5</v>
      </c>
      <c r="P61" s="30" t="s">
        <v>1249</v>
      </c>
      <c r="Q61" s="34">
        <f>F_7[[#This Row],[Column5392]]/$P$135</f>
        <v>8.9542791665038203E-6</v>
      </c>
      <c r="R61" s="30" t="s">
        <v>1250</v>
      </c>
      <c r="S61" s="34">
        <f>F_7[[#This Row],[Column5393]]/$R$135</f>
        <v>4.2188100619839077E-6</v>
      </c>
      <c r="T61" s="30" t="s">
        <v>1251</v>
      </c>
      <c r="U61" s="34">
        <f>F_7[[#This Row],[Column5398]]/$T$135</f>
        <v>2.3424193241952619E-5</v>
      </c>
      <c r="V61" s="30" t="s">
        <v>1252</v>
      </c>
      <c r="W61" s="30">
        <f>F_7[[#This Row],[Column5405]]/$V$135</f>
        <v>3.5824523178613524E-5</v>
      </c>
      <c r="X61" s="30" t="s">
        <v>1253</v>
      </c>
      <c r="Y61" s="30">
        <f>F_7[[#This Row],[Column5430]]/$X$135</f>
        <v>1.4103601688374192E-5</v>
      </c>
    </row>
    <row r="62" spans="1:25" x14ac:dyDescent="0.25">
      <c r="A62" s="30" t="s">
        <v>1254</v>
      </c>
      <c r="B62" s="30" t="s">
        <v>1182</v>
      </c>
      <c r="D62" s="30" t="s">
        <v>1255</v>
      </c>
      <c r="E62" s="32">
        <f>F_7[[#This Row],[Column5384]]/$D$135</f>
        <v>1.2473518353327659E-3</v>
      </c>
      <c r="F62" s="30" t="s">
        <v>1256</v>
      </c>
      <c r="G62" s="33">
        <f>F_7[[#This Row],[Column5385]]/$F$135</f>
        <v>2.9871541499748942E-2</v>
      </c>
      <c r="H62" s="30" t="s">
        <v>1257</v>
      </c>
      <c r="I62" s="34">
        <f>F_7[[#This Row],[Column5387]]/$H$135</f>
        <v>7.5193487463677989E-4</v>
      </c>
      <c r="J62" s="30" t="s">
        <v>1258</v>
      </c>
      <c r="K62" s="34">
        <f>F_7[[#This Row],[Column5388]]/$J$135</f>
        <v>2.6455416971762802E-3</v>
      </c>
      <c r="L62" s="30" t="s">
        <v>1259</v>
      </c>
      <c r="M62" s="34">
        <f>F_7[[#This Row],[Column5389]]/$L$135</f>
        <v>1.9020962731229628E-2</v>
      </c>
      <c r="N62" s="30" t="s">
        <v>1260</v>
      </c>
      <c r="O62" s="34">
        <f>F_7[[#This Row],[Column5391]]/$N$135</f>
        <v>6.6097086247859978E-3</v>
      </c>
      <c r="P62" s="30" t="s">
        <v>1261</v>
      </c>
      <c r="Q62" s="34">
        <f>F_7[[#This Row],[Column5392]]/$P$135</f>
        <v>2.5693955192721541E-2</v>
      </c>
      <c r="R62" s="30" t="s">
        <v>1262</v>
      </c>
      <c r="S62" s="34">
        <f>F_7[[#This Row],[Column5393]]/$R$135</f>
        <v>5.9957933077746254E-4</v>
      </c>
      <c r="T62" s="30" t="s">
        <v>1263</v>
      </c>
      <c r="U62" s="34">
        <f>F_7[[#This Row],[Column5398]]/$T$135</f>
        <v>2.8692439372087633E-3</v>
      </c>
      <c r="V62" s="30" t="s">
        <v>1264</v>
      </c>
      <c r="W62" s="30">
        <f>F_7[[#This Row],[Column5405]]/$V$135</f>
        <v>3.7718972298950906E-3</v>
      </c>
      <c r="X62" s="30" t="s">
        <v>1265</v>
      </c>
      <c r="Y62" s="30">
        <f>F_7[[#This Row],[Column5430]]/$X$135</f>
        <v>1.0756632381174564E-3</v>
      </c>
    </row>
    <row r="63" spans="1:25" x14ac:dyDescent="0.25">
      <c r="A63" s="30" t="s">
        <v>1266</v>
      </c>
      <c r="B63" s="30" t="s">
        <v>1182</v>
      </c>
      <c r="D63" s="30" t="s">
        <v>1267</v>
      </c>
      <c r="E63" s="32">
        <f>F_7[[#This Row],[Column5384]]/$D$135</f>
        <v>3.1344333434121097E-7</v>
      </c>
      <c r="F63" s="30" t="s">
        <v>1268</v>
      </c>
      <c r="G63" s="33">
        <f>F_7[[#This Row],[Column5385]]/$F$135</f>
        <v>2.3494935954391661E-3</v>
      </c>
      <c r="H63" s="30" t="s">
        <v>1269</v>
      </c>
      <c r="I63" s="34">
        <f>F_7[[#This Row],[Column5387]]/$H$135</f>
        <v>3.9869127400978412E-5</v>
      </c>
      <c r="J63" s="30" t="s">
        <v>1270</v>
      </c>
      <c r="K63" s="34">
        <f>F_7[[#This Row],[Column5388]]/$J$135</f>
        <v>1.9669835259556465E-4</v>
      </c>
      <c r="L63" s="30" t="s">
        <v>1271</v>
      </c>
      <c r="M63" s="34">
        <f>F_7[[#This Row],[Column5389]]/$L$135</f>
        <v>3.3152960057758777E-4</v>
      </c>
      <c r="N63" s="30" t="s">
        <v>1272</v>
      </c>
      <c r="O63" s="34">
        <f>F_7[[#This Row],[Column5391]]/$N$135</f>
        <v>1.9749635143754445E-4</v>
      </c>
      <c r="P63" s="30" t="s">
        <v>1273</v>
      </c>
      <c r="Q63" s="34">
        <f>F_7[[#This Row],[Column5392]]/$P$135</f>
        <v>6.9408185105236162E-5</v>
      </c>
      <c r="R63" s="30" t="s">
        <v>1274</v>
      </c>
      <c r="S63" s="34">
        <f>F_7[[#This Row],[Column5393]]/$R$135</f>
        <v>4.8822650879809035E-5</v>
      </c>
      <c r="T63" s="30" t="s">
        <v>1275</v>
      </c>
      <c r="U63" s="34">
        <f>F_7[[#This Row],[Column5398]]/$T$135</f>
        <v>1.2971300129565038E-4</v>
      </c>
      <c r="V63" s="30" t="s">
        <v>1276</v>
      </c>
      <c r="W63" s="30">
        <f>F_7[[#This Row],[Column5405]]/$V$135</f>
        <v>5.6654663261225693E-6</v>
      </c>
      <c r="X63" s="30" t="s">
        <v>1277</v>
      </c>
      <c r="Y63" s="30">
        <f>F_7[[#This Row],[Column5430]]/$X$135</f>
        <v>2.7595288012665779E-5</v>
      </c>
    </row>
    <row r="64" spans="1:25" x14ac:dyDescent="0.25">
      <c r="A64" s="30" t="s">
        <v>1278</v>
      </c>
      <c r="B64" s="30" t="s">
        <v>1182</v>
      </c>
      <c r="D64" s="30" t="s">
        <v>1279</v>
      </c>
      <c r="E64" s="32">
        <f>F_7[[#This Row],[Column5384]]/$D$135</f>
        <v>5.2485839790321589E-6</v>
      </c>
      <c r="F64" s="30" t="s">
        <v>1280</v>
      </c>
      <c r="G64" s="33">
        <f>F_7[[#This Row],[Column5385]]/$F$135</f>
        <v>4.0213606198872681E-2</v>
      </c>
      <c r="H64" s="30" t="s">
        <v>1281</v>
      </c>
      <c r="I64" s="34">
        <f>F_7[[#This Row],[Column5387]]/$H$135</f>
        <v>6.9007830464600515E-4</v>
      </c>
      <c r="J64" s="30" t="s">
        <v>1282</v>
      </c>
      <c r="K64" s="34">
        <f>F_7[[#This Row],[Column5388]]/$J$135</f>
        <v>3.3674449113776385E-3</v>
      </c>
      <c r="L64" s="30" t="s">
        <v>1283</v>
      </c>
      <c r="M64" s="34">
        <f>F_7[[#This Row],[Column5389]]/$L$135</f>
        <v>5.6775622390482861E-3</v>
      </c>
      <c r="N64" s="30" t="s">
        <v>1284</v>
      </c>
      <c r="O64" s="34">
        <f>F_7[[#This Row],[Column5391]]/$N$135</f>
        <v>3.3891817121094077E-3</v>
      </c>
      <c r="P64" s="30" t="s">
        <v>1285</v>
      </c>
      <c r="Q64" s="34">
        <f>F_7[[#This Row],[Column5392]]/$P$135</f>
        <v>1.2358027955039256E-3</v>
      </c>
      <c r="R64" s="30" t="s">
        <v>1286</v>
      </c>
      <c r="S64" s="34">
        <f>F_7[[#This Row],[Column5393]]/$R$135</f>
        <v>8.2928266326854694E-4</v>
      </c>
      <c r="T64" s="30" t="s">
        <v>1287</v>
      </c>
      <c r="U64" s="34">
        <f>F_7[[#This Row],[Column5398]]/$T$135</f>
        <v>2.3759944501540336E-3</v>
      </c>
      <c r="V64" s="30" t="s">
        <v>1288</v>
      </c>
      <c r="W64" s="30">
        <f>F_7[[#This Row],[Column5405]]/$V$135</f>
        <v>5.5657801004058865E-4</v>
      </c>
      <c r="X64" s="30" t="s">
        <v>1289</v>
      </c>
      <c r="Y64" s="30">
        <f>F_7[[#This Row],[Column5430]]/$X$135</f>
        <v>7.8428454119488437E-4</v>
      </c>
    </row>
    <row r="65" spans="1:25" x14ac:dyDescent="0.25">
      <c r="A65" s="30" t="s">
        <v>1290</v>
      </c>
      <c r="B65" s="30" t="s">
        <v>1182</v>
      </c>
      <c r="D65" s="30" t="s">
        <v>1291</v>
      </c>
      <c r="E65" s="32">
        <f>F_7[[#This Row],[Column5384]]/$D$135</f>
        <v>8.9491524554403595E-7</v>
      </c>
      <c r="F65" s="30" t="s">
        <v>1292</v>
      </c>
      <c r="G65" s="33">
        <f>F_7[[#This Row],[Column5385]]/$F$135</f>
        <v>6.7054338518716134E-3</v>
      </c>
      <c r="H65" s="30" t="s">
        <v>1293</v>
      </c>
      <c r="I65" s="34">
        <f>F_7[[#This Row],[Column5387]]/$H$135</f>
        <v>1.1376560390514726E-4</v>
      </c>
      <c r="J65" s="30" t="s">
        <v>1294</v>
      </c>
      <c r="K65" s="34">
        <f>F_7[[#This Row],[Column5388]]/$J$135</f>
        <v>5.6137299140661086E-4</v>
      </c>
      <c r="L65" s="30" t="s">
        <v>1295</v>
      </c>
      <c r="M65" s="34">
        <f>F_7[[#This Row],[Column5389]]/$L$135</f>
        <v>9.4617402875998911E-4</v>
      </c>
      <c r="N65" s="30" t="s">
        <v>1296</v>
      </c>
      <c r="O65" s="34">
        <f>F_7[[#This Row],[Column5391]]/$N$135</f>
        <v>5.6362928513002176E-4</v>
      </c>
      <c r="P65" s="30" t="s">
        <v>1297</v>
      </c>
      <c r="Q65" s="34">
        <f>F_7[[#This Row],[Column5392]]/$P$135</f>
        <v>1.9796225230112364E-4</v>
      </c>
      <c r="R65" s="30" t="s">
        <v>1298</v>
      </c>
      <c r="S65" s="34">
        <f>F_7[[#This Row],[Column5393]]/$R$135</f>
        <v>1.3935417919147894E-4</v>
      </c>
      <c r="T65" s="30" t="s">
        <v>1299</v>
      </c>
      <c r="U65" s="34">
        <f>F_7[[#This Row],[Column5398]]/$T$135</f>
        <v>3.6978070872525172E-4</v>
      </c>
      <c r="V65" s="30" t="s">
        <v>1300</v>
      </c>
      <c r="W65" s="30">
        <f>F_7[[#This Row],[Column5405]]/$V$135</f>
        <v>1.5600184113120342E-5</v>
      </c>
      <c r="X65" s="30" t="s">
        <v>1301</v>
      </c>
      <c r="Y65" s="30">
        <f>F_7[[#This Row],[Column5430]]/$X$135</f>
        <v>8.9856513992933774E-5</v>
      </c>
    </row>
    <row r="66" spans="1:25" x14ac:dyDescent="0.25">
      <c r="A66" s="30" t="s">
        <v>1302</v>
      </c>
      <c r="B66" s="30" t="s">
        <v>1182</v>
      </c>
      <c r="D66" s="30" t="s">
        <v>1303</v>
      </c>
      <c r="E66" s="32">
        <f>F_7[[#This Row],[Column5384]]/$D$135</f>
        <v>1.5059752014656938E-5</v>
      </c>
      <c r="F66" s="30" t="s">
        <v>1304</v>
      </c>
      <c r="G66" s="33">
        <f>F_7[[#This Row],[Column5385]]/$F$135</f>
        <v>0.11422951932075903</v>
      </c>
      <c r="H66" s="30" t="s">
        <v>1305</v>
      </c>
      <c r="I66" s="34">
        <f>F_7[[#This Row],[Column5387]]/$H$135</f>
        <v>1.9503221629600352E-3</v>
      </c>
      <c r="J66" s="30" t="s">
        <v>1306</v>
      </c>
      <c r="K66" s="34">
        <f>F_7[[#This Row],[Column5388]]/$J$135</f>
        <v>9.5644436424097371E-3</v>
      </c>
      <c r="L66" s="30" t="s">
        <v>1307</v>
      </c>
      <c r="M66" s="34">
        <f>F_7[[#This Row],[Column5389]]/$L$135</f>
        <v>1.6123451529466454E-2</v>
      </c>
      <c r="N66" s="30" t="s">
        <v>1308</v>
      </c>
      <c r="O66" s="34">
        <f>F_7[[#This Row],[Column5391]]/$N$135</f>
        <v>9.615797463077275E-3</v>
      </c>
      <c r="P66" s="30" t="s">
        <v>1309</v>
      </c>
      <c r="Q66" s="34">
        <f>F_7[[#This Row],[Column5392]]/$P$135</f>
        <v>3.4488031986691014E-3</v>
      </c>
      <c r="R66" s="30" t="s">
        <v>1310</v>
      </c>
      <c r="S66" s="34">
        <f>F_7[[#This Row],[Column5393]]/$R$135</f>
        <v>2.3637538828452541E-3</v>
      </c>
      <c r="T66" s="30" t="s">
        <v>1311</v>
      </c>
      <c r="U66" s="34">
        <f>F_7[[#This Row],[Column5398]]/$T$135</f>
        <v>6.5484333970825606E-3</v>
      </c>
      <c r="V66" s="30" t="s">
        <v>1312</v>
      </c>
      <c r="W66" s="30">
        <f>F_7[[#This Row],[Column5405]]/$V$135</f>
        <v>1.013862222334455E-3</v>
      </c>
      <c r="X66" s="30" t="s">
        <v>1313</v>
      </c>
      <c r="Y66" s="30">
        <f>F_7[[#This Row],[Column5430]]/$X$135</f>
        <v>2.4311720552747228E-3</v>
      </c>
    </row>
    <row r="67" spans="1:25" x14ac:dyDescent="0.25">
      <c r="A67" s="30" t="s">
        <v>1314</v>
      </c>
      <c r="B67" s="30" t="s">
        <v>1182</v>
      </c>
      <c r="D67" s="30" t="s">
        <v>1315</v>
      </c>
      <c r="E67" s="32">
        <f>F_7[[#This Row],[Column5384]]/$D$135</f>
        <v>9.3204953853257613E-10</v>
      </c>
      <c r="F67" s="30" t="s">
        <v>1316</v>
      </c>
      <c r="G67" s="33">
        <f>F_7[[#This Row],[Column5385]]/$F$135</f>
        <v>7.1587459155147576E-6</v>
      </c>
      <c r="H67" s="30" t="s">
        <v>1317</v>
      </c>
      <c r="I67" s="34">
        <f>F_7[[#This Row],[Column5387]]/$H$135</f>
        <v>1.2286768683694432E-7</v>
      </c>
      <c r="J67" s="30" t="s">
        <v>1318</v>
      </c>
      <c r="K67" s="34">
        <f>F_7[[#This Row],[Column5388]]/$J$135</f>
        <v>5.9948114239561556E-7</v>
      </c>
      <c r="L67" s="30" t="s">
        <v>1319</v>
      </c>
      <c r="M67" s="34">
        <f>F_7[[#This Row],[Column5389]]/$L$135</f>
        <v>1.0107292843692001E-6</v>
      </c>
      <c r="N67" s="30" t="s">
        <v>1320</v>
      </c>
      <c r="O67" s="34">
        <f>F_7[[#This Row],[Column5391]]/$N$135</f>
        <v>6.0337451299492966E-7</v>
      </c>
      <c r="P67" s="30" t="s">
        <v>1321</v>
      </c>
      <c r="Q67" s="34">
        <f>F_7[[#This Row],[Column5392]]/$P$135</f>
        <v>2.2026937348153985E-7</v>
      </c>
      <c r="R67" s="30" t="s">
        <v>1322</v>
      </c>
      <c r="S67" s="34">
        <f>F_7[[#This Row],[Column5393]]/$R$135</f>
        <v>1.4784757420466662E-7</v>
      </c>
      <c r="T67" s="30" t="s">
        <v>1323</v>
      </c>
      <c r="U67" s="34">
        <f>F_7[[#This Row],[Column5398]]/$T$135</f>
        <v>4.2383138373779999E-7</v>
      </c>
      <c r="V67" s="30" t="s">
        <v>1324</v>
      </c>
      <c r="W67" s="30">
        <f>F_7[[#This Row],[Column5405]]/$V$135</f>
        <v>1.8846339370145862E-7</v>
      </c>
      <c r="X67" s="30" t="s">
        <v>1325</v>
      </c>
      <c r="Y67" s="30">
        <f>F_7[[#This Row],[Column5430]]/$X$135</f>
        <v>3.6714367063879203E-7</v>
      </c>
    </row>
    <row r="68" spans="1:25" x14ac:dyDescent="0.25">
      <c r="A68" s="30" t="s">
        <v>1326</v>
      </c>
      <c r="B68" s="30" t="s">
        <v>1182</v>
      </c>
      <c r="D68" s="30" t="s">
        <v>1327</v>
      </c>
      <c r="E68" s="32">
        <f>F_7[[#This Row],[Column5384]]/$D$135</f>
        <v>1.2473521337012766E-3</v>
      </c>
      <c r="F68" s="30" t="s">
        <v>1328</v>
      </c>
      <c r="G68" s="33">
        <f>F_7[[#This Row],[Column5385]]/$F$135</f>
        <v>2.9874501225604755E-2</v>
      </c>
      <c r="H68" s="30" t="s">
        <v>1329</v>
      </c>
      <c r="I68" s="34">
        <f>F_7[[#This Row],[Column5387]]/$H$135</f>
        <v>7.5199192203102849E-4</v>
      </c>
      <c r="J68" s="30" t="s">
        <v>1330</v>
      </c>
      <c r="K68" s="34">
        <f>F_7[[#This Row],[Column5388]]/$J$135</f>
        <v>2.6457901340772813E-3</v>
      </c>
      <c r="L68" s="30" t="s">
        <v>1331</v>
      </c>
      <c r="M68" s="34">
        <f>F_7[[#This Row],[Column5389]]/$L$135</f>
        <v>1.9021383081842612E-2</v>
      </c>
      <c r="N68" s="30" t="s">
        <v>1332</v>
      </c>
      <c r="O68" s="34">
        <f>F_7[[#This Row],[Column5391]]/$N$135</f>
        <v>6.6099651061413012E-3</v>
      </c>
      <c r="P68" s="30" t="s">
        <v>1333</v>
      </c>
      <c r="Q68" s="34">
        <f>F_7[[#This Row],[Column5392]]/$P$135</f>
        <v>2.5694083526223609E-2</v>
      </c>
      <c r="R68" s="30" t="s">
        <v>1334</v>
      </c>
      <c r="S68" s="34">
        <f>F_7[[#This Row],[Column5393]]/$R$135</f>
        <v>5.9963720170915717E-4</v>
      </c>
      <c r="T68" s="30" t="s">
        <v>1335</v>
      </c>
      <c r="U68" s="34">
        <f>F_7[[#This Row],[Column5398]]/$T$135</f>
        <v>2.869541517245896E-3</v>
      </c>
      <c r="V68" s="30" t="s">
        <v>1336</v>
      </c>
      <c r="W68" s="30">
        <f>F_7[[#This Row],[Column5405]]/$V$135</f>
        <v>3.7723203171474181E-3</v>
      </c>
      <c r="X68" s="30" t="s">
        <v>1337</v>
      </c>
      <c r="Y68" s="30">
        <f>F_7[[#This Row],[Column5430]]/$X$135</f>
        <v>1.0775113386654054E-3</v>
      </c>
    </row>
    <row r="69" spans="1:25" x14ac:dyDescent="0.25">
      <c r="A69" s="30" t="s">
        <v>1338</v>
      </c>
      <c r="B69" s="30" t="s">
        <v>1182</v>
      </c>
      <c r="D69" s="30" t="s">
        <v>1339</v>
      </c>
      <c r="E69" s="32">
        <f>F_7[[#This Row],[Column5384]]/$D$135</f>
        <v>3.1675418739427221E-7</v>
      </c>
      <c r="F69" s="30" t="s">
        <v>1340</v>
      </c>
      <c r="G69" s="33">
        <f>F_7[[#This Row],[Column5385]]/$F$135</f>
        <v>2.382346301931286E-3</v>
      </c>
      <c r="H69" s="30" t="s">
        <v>1341</v>
      </c>
      <c r="I69" s="34">
        <f>F_7[[#This Row],[Column5387]]/$H$135</f>
        <v>4.0494033696304633E-5</v>
      </c>
      <c r="J69" s="30" t="s">
        <v>1342</v>
      </c>
      <c r="K69" s="34">
        <f>F_7[[#This Row],[Column5388]]/$J$135</f>
        <v>1.994559809550293E-4</v>
      </c>
      <c r="L69" s="30" t="s">
        <v>1343</v>
      </c>
      <c r="M69" s="34">
        <f>F_7[[#This Row],[Column5389]]/$L$135</f>
        <v>3.3619308655610775E-4</v>
      </c>
      <c r="N69" s="30" t="s">
        <v>1344</v>
      </c>
      <c r="O69" s="34">
        <f>F_7[[#This Row],[Column5391]]/$N$135</f>
        <v>2.0033552945857179E-4</v>
      </c>
      <c r="P69" s="30" t="s">
        <v>1345</v>
      </c>
      <c r="Q69" s="34">
        <f>F_7[[#This Row],[Column5392]]/$P$135</f>
        <v>7.0798754629718708E-5</v>
      </c>
      <c r="R69" s="30" t="s">
        <v>1346</v>
      </c>
      <c r="S69" s="34">
        <f>F_7[[#This Row],[Column5393]]/$R$135</f>
        <v>4.9452593675712208E-5</v>
      </c>
      <c r="T69" s="30" t="s">
        <v>1347</v>
      </c>
      <c r="U69" s="34">
        <f>F_7[[#This Row],[Column5398]]/$T$135</f>
        <v>1.3289807969136402E-4</v>
      </c>
      <c r="V69" s="30" t="s">
        <v>1348</v>
      </c>
      <c r="W69" s="30">
        <f>F_7[[#This Row],[Column5405]]/$V$135</f>
        <v>1.0222030677492523E-5</v>
      </c>
      <c r="X69" s="30" t="s">
        <v>1349</v>
      </c>
      <c r="Y69" s="30">
        <f>F_7[[#This Row],[Column5430]]/$X$135</f>
        <v>3.0503182212645274E-5</v>
      </c>
    </row>
    <row r="70" spans="1:25" x14ac:dyDescent="0.25">
      <c r="A70" s="30" t="s">
        <v>1350</v>
      </c>
      <c r="B70" s="30" t="s">
        <v>1182</v>
      </c>
      <c r="D70" s="30" t="s">
        <v>1351</v>
      </c>
      <c r="E70" s="32">
        <f>F_7[[#This Row],[Column5384]]/$D$135</f>
        <v>7.1516851442587931E-6</v>
      </c>
      <c r="F70" s="30" t="s">
        <v>1352</v>
      </c>
      <c r="G70" s="33">
        <f>F_7[[#This Row],[Column5385]]/$F$135</f>
        <v>5.9085827604125646E-2</v>
      </c>
      <c r="H70" s="30" t="s">
        <v>1353</v>
      </c>
      <c r="I70" s="34">
        <f>F_7[[#This Row],[Column5387]]/$H$135</f>
        <v>1.0508309555274835E-3</v>
      </c>
      <c r="J70" s="30" t="s">
        <v>1354</v>
      </c>
      <c r="K70" s="34">
        <f>F_7[[#This Row],[Column5388]]/$J$135</f>
        <v>4.9515573557188577E-3</v>
      </c>
      <c r="L70" s="30" t="s">
        <v>1355</v>
      </c>
      <c r="M70" s="34">
        <f>F_7[[#This Row],[Column5389]]/$L$135</f>
        <v>8.3571584418811202E-3</v>
      </c>
      <c r="N70" s="30" t="s">
        <v>1356</v>
      </c>
      <c r="O70" s="34">
        <f>F_7[[#This Row],[Column5391]]/$N$135</f>
        <v>5.0222719623776507E-3</v>
      </c>
      <c r="P70" s="30" t="s">
        <v>1357</v>
      </c>
      <c r="Q70" s="34">
        <f>F_7[[#This Row],[Column5392]]/$P$135</f>
        <v>2.0454291022084046E-3</v>
      </c>
      <c r="R70" s="30" t="s">
        <v>1358</v>
      </c>
      <c r="S70" s="34">
        <f>F_7[[#This Row],[Column5393]]/$R$135</f>
        <v>1.1880162599111311E-3</v>
      </c>
      <c r="T70" s="30" t="s">
        <v>1359</v>
      </c>
      <c r="U70" s="34">
        <f>F_7[[#This Row],[Column5398]]/$T$135</f>
        <v>4.239552855279459E-3</v>
      </c>
      <c r="V70" s="30" t="s">
        <v>1360</v>
      </c>
      <c r="W70" s="30">
        <f>F_7[[#This Row],[Column5405]]/$V$135</f>
        <v>2.9170688176122237E-3</v>
      </c>
      <c r="X70" s="30" t="s">
        <v>1361</v>
      </c>
      <c r="Y70" s="30">
        <f>F_7[[#This Row],[Column5430]]/$X$135</f>
        <v>1.0598655733563233E-3</v>
      </c>
    </row>
    <row r="71" spans="1:25" x14ac:dyDescent="0.25">
      <c r="A71" s="30" t="s">
        <v>1362</v>
      </c>
      <c r="B71" s="30" t="s">
        <v>1182</v>
      </c>
      <c r="D71" s="30" t="s">
        <v>1363</v>
      </c>
      <c r="E71" s="32">
        <f>F_7[[#This Row],[Column5384]]/$D$135</f>
        <v>9.034173869902484E-7</v>
      </c>
      <c r="F71" s="30" t="s">
        <v>1364</v>
      </c>
      <c r="G71" s="33">
        <f>F_7[[#This Row],[Column5385]]/$F$135</f>
        <v>6.7887686557606295E-3</v>
      </c>
      <c r="H71" s="30" t="s">
        <v>1365</v>
      </c>
      <c r="I71" s="34">
        <f>F_7[[#This Row],[Column5387]]/$H$135</f>
        <v>1.1534721293340869E-4</v>
      </c>
      <c r="J71" s="30" t="s">
        <v>1366</v>
      </c>
      <c r="K71" s="34">
        <f>F_7[[#This Row],[Column5388]]/$J$135</f>
        <v>5.6836734908254592E-4</v>
      </c>
      <c r="L71" s="30" t="s">
        <v>1367</v>
      </c>
      <c r="M71" s="34">
        <f>F_7[[#This Row],[Column5389]]/$L$135</f>
        <v>9.5800194761542763E-4</v>
      </c>
      <c r="N71" s="30" t="s">
        <v>1368</v>
      </c>
      <c r="O71" s="34">
        <f>F_7[[#This Row],[Column5391]]/$N$135</f>
        <v>5.7082729756754991E-4</v>
      </c>
      <c r="P71" s="30" t="s">
        <v>1369</v>
      </c>
      <c r="Q71" s="34">
        <f>F_7[[#This Row],[Column5392]]/$P$135</f>
        <v>2.0146719813545212E-4</v>
      </c>
      <c r="R71" s="30" t="s">
        <v>1370</v>
      </c>
      <c r="S71" s="34">
        <f>F_7[[#This Row],[Column5393]]/$R$135</f>
        <v>1.4095224422885309E-4</v>
      </c>
      <c r="T71" s="30" t="s">
        <v>1371</v>
      </c>
      <c r="U71" s="34">
        <f>F_7[[#This Row],[Column5398]]/$T$135</f>
        <v>3.777852968827076E-4</v>
      </c>
      <c r="V71" s="30" t="s">
        <v>1372</v>
      </c>
      <c r="W71" s="30">
        <f>F_7[[#This Row],[Column5405]]/$V$135</f>
        <v>2.7168920727649269E-5</v>
      </c>
      <c r="X71" s="30" t="s">
        <v>1373</v>
      </c>
      <c r="Y71" s="30">
        <f>F_7[[#This Row],[Column5430]]/$X$135</f>
        <v>1.0010165095125391E-4</v>
      </c>
    </row>
    <row r="72" spans="1:25" x14ac:dyDescent="0.25">
      <c r="A72" s="30" t="s">
        <v>1374</v>
      </c>
      <c r="B72" s="30" t="s">
        <v>1182</v>
      </c>
      <c r="D72" s="30" t="s">
        <v>1375</v>
      </c>
      <c r="E72" s="32">
        <f>F_7[[#This Row],[Column5384]]/$D$135</f>
        <v>1.7227494761518768E-5</v>
      </c>
      <c r="F72" s="30" t="s">
        <v>1376</v>
      </c>
      <c r="G72" s="33">
        <f>F_7[[#This Row],[Column5385]]/$F$135</f>
        <v>0.13571399230783113</v>
      </c>
      <c r="H72" s="30" t="s">
        <v>1377</v>
      </c>
      <c r="I72" s="34">
        <f>F_7[[#This Row],[Column5387]]/$H$135</f>
        <v>2.3610055293794559E-3</v>
      </c>
      <c r="J72" s="30" t="s">
        <v>1378</v>
      </c>
      <c r="K72" s="34">
        <f>F_7[[#This Row],[Column5388]]/$J$135</f>
        <v>1.136781734320407E-2</v>
      </c>
      <c r="L72" s="30" t="s">
        <v>1379</v>
      </c>
      <c r="M72" s="34">
        <f>F_7[[#This Row],[Column5389]]/$L$135</f>
        <v>1.917394657688672E-2</v>
      </c>
      <c r="N72" s="30" t="s">
        <v>1380</v>
      </c>
      <c r="O72" s="34">
        <f>F_7[[#This Row],[Column5391]]/$N$135</f>
        <v>1.1474930085589197E-2</v>
      </c>
      <c r="P72" s="30" t="s">
        <v>1381</v>
      </c>
      <c r="Q72" s="34">
        <f>F_7[[#This Row],[Column5392]]/$P$135</f>
        <v>4.3704526713613176E-3</v>
      </c>
      <c r="R72" s="30" t="s">
        <v>1382</v>
      </c>
      <c r="S72" s="34">
        <f>F_7[[#This Row],[Column5393]]/$R$135</f>
        <v>2.7720265666837528E-3</v>
      </c>
      <c r="T72" s="30" t="s">
        <v>1383</v>
      </c>
      <c r="U72" s="34">
        <f>F_7[[#This Row],[Column5398]]/$T$135</f>
        <v>8.6696666407333634E-3</v>
      </c>
      <c r="V72" s="30" t="s">
        <v>1384</v>
      </c>
      <c r="W72" s="30">
        <f>F_7[[#This Row],[Column5405]]/$V$135</f>
        <v>3.674971966836985E-3</v>
      </c>
      <c r="X72" s="30" t="s">
        <v>1385</v>
      </c>
      <c r="Y72" s="30">
        <f>F_7[[#This Row],[Column5430]]/$X$135</f>
        <v>2.9241776820819552E-3</v>
      </c>
    </row>
    <row r="73" spans="1:25" x14ac:dyDescent="0.25">
      <c r="A73" s="30" t="s">
        <v>1386</v>
      </c>
      <c r="B73" s="30" t="s">
        <v>1182</v>
      </c>
      <c r="D73" s="30" t="s">
        <v>1387</v>
      </c>
      <c r="E73" s="32">
        <f>F_7[[#This Row],[Column5384]]/$D$135</f>
        <v>1.2178982504870431E-9</v>
      </c>
      <c r="F73" s="30" t="s">
        <v>1388</v>
      </c>
      <c r="G73" s="33">
        <f>F_7[[#This Row],[Column5385]]/$F$135</f>
        <v>9.9950875540974848E-6</v>
      </c>
      <c r="H73" s="30" t="s">
        <v>1389</v>
      </c>
      <c r="I73" s="34">
        <f>F_7[[#This Row],[Column5387]]/$H$135</f>
        <v>1.7677486873697234E-7</v>
      </c>
      <c r="J73" s="30" t="s">
        <v>1390</v>
      </c>
      <c r="K73" s="34">
        <f>F_7[[#This Row],[Column5388]]/$J$135</f>
        <v>8.3756126495905657E-7</v>
      </c>
      <c r="L73" s="30" t="s">
        <v>1391</v>
      </c>
      <c r="M73" s="34">
        <f>F_7[[#This Row],[Column5389]]/$L$135</f>
        <v>1.4133652990832175E-6</v>
      </c>
      <c r="N73" s="30" t="s">
        <v>1392</v>
      </c>
      <c r="O73" s="34">
        <f>F_7[[#This Row],[Column5391]]/$N$135</f>
        <v>8.485255659388295E-7</v>
      </c>
      <c r="P73" s="30" t="s">
        <v>1393</v>
      </c>
      <c r="Q73" s="34">
        <f>F_7[[#This Row],[Column5392]]/$P$135</f>
        <v>3.405567881478979E-7</v>
      </c>
      <c r="R73" s="30" t="s">
        <v>1394</v>
      </c>
      <c r="S73" s="34">
        <f>F_7[[#This Row],[Column5393]]/$R$135</f>
        <v>2.0282339741321729E-7</v>
      </c>
      <c r="T73" s="30" t="s">
        <v>1395</v>
      </c>
      <c r="U73" s="34">
        <f>F_7[[#This Row],[Column5398]]/$T$135</f>
        <v>6.9915305130508524E-7</v>
      </c>
      <c r="V73" s="30" t="s">
        <v>1396</v>
      </c>
      <c r="W73" s="30">
        <f>F_7[[#This Row],[Column5405]]/$V$135</f>
        <v>8.4921858323375359E-7</v>
      </c>
      <c r="X73" s="30" t="s">
        <v>1397</v>
      </c>
      <c r="Y73" s="30">
        <f>F_7[[#This Row],[Column5430]]/$X$135</f>
        <v>1.0246123244959491E-6</v>
      </c>
    </row>
    <row r="74" spans="1:25" x14ac:dyDescent="0.25">
      <c r="A74" s="30" t="s">
        <v>1398</v>
      </c>
      <c r="B74" s="30" t="s">
        <v>1182</v>
      </c>
      <c r="D74" s="30" t="s">
        <v>1399</v>
      </c>
      <c r="E74" s="32">
        <f>F_7[[#This Row],[Column5384]]/$D$135</f>
        <v>1.2473530654312807E-3</v>
      </c>
      <c r="F74" s="30" t="s">
        <v>1400</v>
      </c>
      <c r="G74" s="33">
        <f>F_7[[#This Row],[Column5385]]/$F$135</f>
        <v>2.9883738566605901E-2</v>
      </c>
      <c r="H74" s="30" t="s">
        <v>1401</v>
      </c>
      <c r="I74" s="34">
        <f>F_7[[#This Row],[Column5387]]/$H$135</f>
        <v>7.521731247990967E-4</v>
      </c>
      <c r="J74" s="30" t="s">
        <v>1402</v>
      </c>
      <c r="K74" s="34">
        <f>F_7[[#This Row],[Column5388]]/$J$135</f>
        <v>2.6465655087467453E-3</v>
      </c>
      <c r="L74" s="30" t="s">
        <v>1403</v>
      </c>
      <c r="M74" s="34">
        <f>F_7[[#This Row],[Column5389]]/$L$135</f>
        <v>1.9022696135006099E-2</v>
      </c>
      <c r="N74" s="30" t="s">
        <v>1404</v>
      </c>
      <c r="O74" s="34">
        <f>F_7[[#This Row],[Column5391]]/$N$135</f>
        <v>6.6107692610923941E-3</v>
      </c>
      <c r="P74" s="30" t="s">
        <v>1405</v>
      </c>
      <c r="Q74" s="34">
        <f>F_7[[#This Row],[Column5392]]/$P$135</f>
        <v>2.5694502271872935E-2</v>
      </c>
      <c r="R74" s="30" t="s">
        <v>1406</v>
      </c>
      <c r="S74" s="34">
        <f>F_7[[#This Row],[Column5393]]/$R$135</f>
        <v>5.9981453483540161E-4</v>
      </c>
      <c r="T74" s="30" t="s">
        <v>1407</v>
      </c>
      <c r="U74" s="34">
        <f>F_7[[#This Row],[Column5398]]/$T$135</f>
        <v>2.8705287553292391E-3</v>
      </c>
      <c r="V74" s="30" t="s">
        <v>1408</v>
      </c>
      <c r="W74" s="30">
        <f>F_7[[#This Row],[Column5405]]/$V$135</f>
        <v>3.7736765843281116E-3</v>
      </c>
      <c r="X74" s="30" t="s">
        <v>1409</v>
      </c>
      <c r="Y74" s="30">
        <f>F_7[[#This Row],[Column5430]]/$X$135</f>
        <v>1.0777932550248305E-3</v>
      </c>
    </row>
    <row r="75" spans="1:25" x14ac:dyDescent="0.25">
      <c r="A75" s="30" t="s">
        <v>1410</v>
      </c>
      <c r="B75" s="30" t="s">
        <v>1182</v>
      </c>
      <c r="D75" s="30" t="s">
        <v>1411</v>
      </c>
      <c r="E75" s="32">
        <f>F_7[[#This Row],[Column5384]]/$D$135</f>
        <v>3.2821506659503689E-7</v>
      </c>
      <c r="F75" s="30" t="s">
        <v>1412</v>
      </c>
      <c r="G75" s="33">
        <f>F_7[[#This Row],[Column5385]]/$F$135</f>
        <v>2.4960590799132181E-3</v>
      </c>
      <c r="H75" s="30" t="s">
        <v>1413</v>
      </c>
      <c r="I75" s="34">
        <f>F_7[[#This Row],[Column5387]]/$H$135</f>
        <v>4.2663087501673592E-5</v>
      </c>
      <c r="J75" s="30" t="s">
        <v>1414</v>
      </c>
      <c r="K75" s="34">
        <f>F_7[[#This Row],[Column5388]]/$J$135</f>
        <v>2.0900093522565285E-4</v>
      </c>
      <c r="L75" s="30" t="s">
        <v>1415</v>
      </c>
      <c r="M75" s="34">
        <f>F_7[[#This Row],[Column5389]]/$L$135</f>
        <v>3.5233703822505744E-4</v>
      </c>
      <c r="N75" s="30" t="s">
        <v>1416</v>
      </c>
      <c r="O75" s="34">
        <f>F_7[[#This Row],[Column5391]]/$N$135</f>
        <v>2.1017011118739439E-4</v>
      </c>
      <c r="P75" s="30" t="s">
        <v>1417</v>
      </c>
      <c r="Q75" s="34">
        <f>F_7[[#This Row],[Column5392]]/$P$135</f>
        <v>7.5649067489063702E-5</v>
      </c>
      <c r="R75" s="30" t="s">
        <v>1418</v>
      </c>
      <c r="S75" s="34">
        <f>F_7[[#This Row],[Column5393]]/$R$135</f>
        <v>5.1622767726521456E-5</v>
      </c>
      <c r="T75" s="30" t="s">
        <v>1419</v>
      </c>
      <c r="U75" s="34">
        <f>F_7[[#This Row],[Column5398]]/$T$135</f>
        <v>1.4404065746006299E-4</v>
      </c>
      <c r="V75" s="30" t="s">
        <v>1420</v>
      </c>
      <c r="W75" s="30">
        <f>F_7[[#This Row],[Column5405]]/$V$135</f>
        <v>2.5988587602685678E-5</v>
      </c>
      <c r="X75" s="30" t="s">
        <v>1421</v>
      </c>
      <c r="Y75" s="30">
        <f>F_7[[#This Row],[Column5430]]/$X$135</f>
        <v>3.1091101527355449E-5</v>
      </c>
    </row>
    <row r="76" spans="1:25" x14ac:dyDescent="0.25">
      <c r="A76" s="30" t="s">
        <v>1422</v>
      </c>
      <c r="B76" s="30" t="s">
        <v>1182</v>
      </c>
      <c r="D76" s="30" t="s">
        <v>1423</v>
      </c>
      <c r="E76" s="32">
        <f>F_7[[#This Row],[Column5384]]/$D$135</f>
        <v>1.7140755449590567E-5</v>
      </c>
      <c r="F76" s="30" t="s">
        <v>1424</v>
      </c>
      <c r="G76" s="33">
        <f>F_7[[#This Row],[Column5385]]/$F$135</f>
        <v>0.15818856109350851</v>
      </c>
      <c r="H76" s="30" t="s">
        <v>1425</v>
      </c>
      <c r="I76" s="34">
        <f>F_7[[#This Row],[Column5387]]/$H$135</f>
        <v>2.9454862039870909E-3</v>
      </c>
      <c r="J76" s="30" t="s">
        <v>1426</v>
      </c>
      <c r="K76" s="34">
        <f>F_7[[#This Row],[Column5388]]/$J$135</f>
        <v>1.32701570643412E-2</v>
      </c>
      <c r="L76" s="30" t="s">
        <v>1427</v>
      </c>
      <c r="M76" s="34">
        <f>F_7[[#This Row],[Column5389]]/$L$135</f>
        <v>2.2428489663255113E-2</v>
      </c>
      <c r="N76" s="30" t="s">
        <v>1428</v>
      </c>
      <c r="O76" s="34">
        <f>F_7[[#This Row],[Column5391]]/$N$135</f>
        <v>1.3598316431264109E-2</v>
      </c>
      <c r="P76" s="30" t="s">
        <v>1429</v>
      </c>
      <c r="Q76" s="34">
        <f>F_7[[#This Row],[Column5392]]/$P$135</f>
        <v>6.2985392644526609E-3</v>
      </c>
      <c r="R76" s="30" t="s">
        <v>1430</v>
      </c>
      <c r="S76" s="34">
        <f>F_7[[#This Row],[Column5393]]/$R$135</f>
        <v>3.0715706517091246E-3</v>
      </c>
      <c r="T76" s="30" t="s">
        <v>1431</v>
      </c>
      <c r="U76" s="34">
        <f>F_7[[#This Row],[Column5398]]/$T$135</f>
        <v>1.4030567633485111E-2</v>
      </c>
      <c r="V76" s="30" t="s">
        <v>1432</v>
      </c>
      <c r="W76" s="30">
        <f>F_7[[#This Row],[Column5405]]/$V$135</f>
        <v>1.5221579656986091E-2</v>
      </c>
      <c r="X76" s="30" t="s">
        <v>1433</v>
      </c>
      <c r="Y76" s="30">
        <f>F_7[[#This Row],[Column5430]]/$X$135</f>
        <v>1.56798735596491E-3</v>
      </c>
    </row>
    <row r="77" spans="1:25" x14ac:dyDescent="0.25">
      <c r="A77" s="30" t="s">
        <v>1434</v>
      </c>
      <c r="B77" s="30" t="s">
        <v>1182</v>
      </c>
      <c r="D77" s="30" t="s">
        <v>1435</v>
      </c>
      <c r="E77" s="32">
        <f>F_7[[#This Row],[Column5384]]/$D$135</f>
        <v>9.321360929043182E-7</v>
      </c>
      <c r="F77" s="30" t="s">
        <v>1436</v>
      </c>
      <c r="G77" s="33">
        <f>F_7[[#This Row],[Column5385]]/$F$135</f>
        <v>7.0737079096845337E-3</v>
      </c>
      <c r="H77" s="30" t="s">
        <v>1437</v>
      </c>
      <c r="I77" s="34">
        <f>F_7[[#This Row],[Column5387]]/$H$135</f>
        <v>1.2078386830013835E-4</v>
      </c>
      <c r="J77" s="30" t="s">
        <v>1438</v>
      </c>
      <c r="K77" s="34">
        <f>F_7[[#This Row],[Column5388]]/$J$135</f>
        <v>5.9228490870124597E-4</v>
      </c>
      <c r="L77" s="30" t="s">
        <v>1439</v>
      </c>
      <c r="M77" s="34">
        <f>F_7[[#This Row],[Column5389]]/$L$135</f>
        <v>9.9845570032586878E-4</v>
      </c>
      <c r="N77" s="30" t="s">
        <v>1440</v>
      </c>
      <c r="O77" s="34">
        <f>F_7[[#This Row],[Column5391]]/$N$135</f>
        <v>5.954723988579407E-4</v>
      </c>
      <c r="P77" s="30" t="s">
        <v>1441</v>
      </c>
      <c r="Q77" s="34">
        <f>F_7[[#This Row],[Column5392]]/$P$135</f>
        <v>2.1363009703663838E-4</v>
      </c>
      <c r="R77" s="30" t="s">
        <v>1442</v>
      </c>
      <c r="S77" s="34">
        <f>F_7[[#This Row],[Column5393]]/$R$135</f>
        <v>1.4638755945436737E-4</v>
      </c>
      <c r="T77" s="30" t="s">
        <v>1443</v>
      </c>
      <c r="U77" s="34">
        <f>F_7[[#This Row],[Column5398]]/$T$135</f>
        <v>4.0573498918865632E-4</v>
      </c>
      <c r="V77" s="30" t="s">
        <v>1444</v>
      </c>
      <c r="W77" s="30">
        <f>F_7[[#This Row],[Column5405]]/$V$135</f>
        <v>6.6971411478913395E-5</v>
      </c>
      <c r="X77" s="30" t="s">
        <v>1445</v>
      </c>
      <c r="Y77" s="30">
        <f>F_7[[#This Row],[Column5430]]/$X$135</f>
        <v>1.0157637851722234E-4</v>
      </c>
    </row>
    <row r="78" spans="1:25" x14ac:dyDescent="0.25">
      <c r="A78" s="30" t="s">
        <v>1446</v>
      </c>
      <c r="B78" s="30" t="s">
        <v>1182</v>
      </c>
      <c r="D78" s="30" t="s">
        <v>1447</v>
      </c>
      <c r="E78" s="32">
        <f>F_7[[#This Row],[Column5384]]/$D$135</f>
        <v>2.7056170759165867E-5</v>
      </c>
      <c r="F78" s="30" t="s">
        <v>1448</v>
      </c>
      <c r="G78" s="33">
        <f>F_7[[#This Row],[Column5385]]/$F$135</f>
        <v>0.23322532625006198</v>
      </c>
      <c r="H78" s="30" t="s">
        <v>1449</v>
      </c>
      <c r="I78" s="34">
        <f>F_7[[#This Row],[Column5387]]/$H$135</f>
        <v>4.2252996004918872E-3</v>
      </c>
      <c r="J78" s="30" t="s">
        <v>1450</v>
      </c>
      <c r="K78" s="34">
        <f>F_7[[#This Row],[Column5388]]/$J$135</f>
        <v>1.9552836317640217E-2</v>
      </c>
      <c r="L78" s="30" t="s">
        <v>1451</v>
      </c>
      <c r="M78" s="34">
        <f>F_7[[#This Row],[Column5389]]/$L$135</f>
        <v>3.3019342340552177E-2</v>
      </c>
      <c r="N78" s="30" t="s">
        <v>1452</v>
      </c>
      <c r="O78" s="34">
        <f>F_7[[#This Row],[Column5391]]/$N$135</f>
        <v>1.9913331776382534E-2</v>
      </c>
      <c r="P78" s="30" t="s">
        <v>1453</v>
      </c>
      <c r="Q78" s="34">
        <f>F_7[[#This Row],[Column5392]]/$P$135</f>
        <v>8.5556443751081974E-3</v>
      </c>
      <c r="R78" s="30" t="s">
        <v>1454</v>
      </c>
      <c r="S78" s="34">
        <f>F_7[[#This Row],[Column5393]]/$R$135</f>
        <v>4.6251300765534249E-3</v>
      </c>
      <c r="T78" s="30" t="s">
        <v>1455</v>
      </c>
      <c r="U78" s="34">
        <f>F_7[[#This Row],[Column5398]]/$T$135</f>
        <v>1.8304578194233114E-2</v>
      </c>
      <c r="V78" s="30" t="s">
        <v>1456</v>
      </c>
      <c r="W78" s="30">
        <f>F_7[[#This Row],[Column5405]]/$V$135</f>
        <v>1.5809939675873751E-2</v>
      </c>
      <c r="X78" s="30" t="s">
        <v>1457</v>
      </c>
      <c r="Y78" s="30">
        <f>F_7[[#This Row],[Column5430]]/$X$135</f>
        <v>3.4320000197911233E-3</v>
      </c>
    </row>
    <row r="79" spans="1:25" x14ac:dyDescent="0.25">
      <c r="A79" s="30" t="s">
        <v>1458</v>
      </c>
      <c r="B79" s="30" t="s">
        <v>1182</v>
      </c>
      <c r="D79" s="30" t="s">
        <v>1459</v>
      </c>
      <c r="E79" s="32">
        <f>F_7[[#This Row],[Column5384]]/$D$135</f>
        <v>2.3616977436005072E-9</v>
      </c>
      <c r="F79" s="30" t="s">
        <v>1460</v>
      </c>
      <c r="G79" s="33">
        <f>F_7[[#This Row],[Column5385]]/$F$135</f>
        <v>2.134214504674412E-5</v>
      </c>
      <c r="H79" s="30" t="s">
        <v>1461</v>
      </c>
      <c r="I79" s="34">
        <f>F_7[[#This Row],[Column5387]]/$H$135</f>
        <v>3.9373533907648179E-7</v>
      </c>
      <c r="J79" s="30" t="s">
        <v>1462</v>
      </c>
      <c r="K79" s="34">
        <f>F_7[[#This Row],[Column5388]]/$J$135</f>
        <v>1.7900237163003308E-6</v>
      </c>
      <c r="L79" s="30" t="s">
        <v>1463</v>
      </c>
      <c r="M79" s="34">
        <f>F_7[[#This Row],[Column5389]]/$L$135</f>
        <v>3.0246625120993874E-6</v>
      </c>
      <c r="N79" s="30" t="s">
        <v>1464</v>
      </c>
      <c r="O79" s="34">
        <f>F_7[[#This Row],[Column5391]]/$N$135</f>
        <v>1.8309314185939539E-6</v>
      </c>
      <c r="P79" s="30" t="s">
        <v>1465</v>
      </c>
      <c r="Q79" s="34">
        <f>F_7[[#This Row],[Column5392]]/$P$135</f>
        <v>8.3017454835714817E-7</v>
      </c>
      <c r="R79" s="30" t="s">
        <v>1466</v>
      </c>
      <c r="S79" s="34">
        <f>F_7[[#This Row],[Column5393]]/$R$135</f>
        <v>4.2142467529344338E-7</v>
      </c>
      <c r="T79" s="30" t="s">
        <v>1467</v>
      </c>
      <c r="U79" s="34">
        <f>F_7[[#This Row],[Column5398]]/$T$135</f>
        <v>1.8270980806591872E-6</v>
      </c>
      <c r="V79" s="30" t="s">
        <v>1468</v>
      </c>
      <c r="W79" s="30">
        <f>F_7[[#This Row],[Column5405]]/$V$135</f>
        <v>3.5876038431051234E-6</v>
      </c>
      <c r="X79" s="30" t="s">
        <v>1469</v>
      </c>
      <c r="Y79" s="30">
        <f>F_7[[#This Row],[Column5430]]/$X$135</f>
        <v>3.3868074896202851E-6</v>
      </c>
    </row>
    <row r="80" spans="1:25" x14ac:dyDescent="0.25">
      <c r="A80" s="30" t="s">
        <v>1470</v>
      </c>
      <c r="B80" s="30" t="s">
        <v>1471</v>
      </c>
      <c r="D80" s="30" t="s">
        <v>1472</v>
      </c>
      <c r="E80" s="32">
        <f>F_7[[#This Row],[Column5384]]/$D$135</f>
        <v>1.244959070479181E-4</v>
      </c>
      <c r="F80" s="30" t="s">
        <v>1473</v>
      </c>
      <c r="G80" s="33">
        <f>F_7[[#This Row],[Column5385]]/$F$135</f>
        <v>7.7916963950071217E-4</v>
      </c>
      <c r="H80" s="30" t="s">
        <v>1474</v>
      </c>
      <c r="I80" s="34">
        <f>F_7[[#This Row],[Column5387]]/$H$135</f>
        <v>2.5888560188710969E-4</v>
      </c>
      <c r="J80" s="30" t="s">
        <v>1475</v>
      </c>
      <c r="K80" s="34">
        <f>F_7[[#This Row],[Column5388]]/$J$135</f>
        <v>1.2211626592325734E-4</v>
      </c>
      <c r="L80" s="30" t="s">
        <v>1476</v>
      </c>
      <c r="M80" s="34">
        <f>F_7[[#This Row],[Column5389]]/$L$135</f>
        <v>3.594644264121696E-3</v>
      </c>
      <c r="N80" s="30" t="s">
        <v>1477</v>
      </c>
      <c r="O80" s="34">
        <f>F_7[[#This Row],[Column5391]]/$N$135</f>
        <v>1.223987998376898E-4</v>
      </c>
      <c r="P80" s="30" t="s">
        <v>1478</v>
      </c>
      <c r="Q80" s="34">
        <f>F_7[[#This Row],[Column5392]]/$P$135</f>
        <v>1.3985622515427776E-3</v>
      </c>
      <c r="R80" s="30" t="s">
        <v>1479</v>
      </c>
      <c r="S80" s="34">
        <f>F_7[[#This Row],[Column5393]]/$R$135</f>
        <v>6.1171287018754264E-5</v>
      </c>
      <c r="T80" s="30" t="s">
        <v>1480</v>
      </c>
      <c r="U80" s="34">
        <f>F_7[[#This Row],[Column5398]]/$T$135</f>
        <v>3.3707627938451488E-4</v>
      </c>
      <c r="V80" s="30" t="s">
        <v>1481</v>
      </c>
      <c r="W80" s="30">
        <f>F_7[[#This Row],[Column5405]]/$V$135</f>
        <v>3.9301818810458938E-5</v>
      </c>
      <c r="X80" s="30" t="s">
        <v>1482</v>
      </c>
      <c r="Y80" s="30">
        <f>F_7[[#This Row],[Column5430]]/$X$135</f>
        <v>7.2759058959344798E-5</v>
      </c>
    </row>
    <row r="81" spans="1:25" x14ac:dyDescent="0.25">
      <c r="A81" s="30" t="s">
        <v>1483</v>
      </c>
      <c r="B81" s="30" t="s">
        <v>1471</v>
      </c>
      <c r="D81" s="30" t="s">
        <v>1484</v>
      </c>
      <c r="E81" s="32">
        <f>F_7[[#This Row],[Column5384]]/$D$135</f>
        <v>1.9309801825777126E-6</v>
      </c>
      <c r="F81" s="30" t="s">
        <v>1485</v>
      </c>
      <c r="G81" s="33">
        <f>F_7[[#This Row],[Column5385]]/$F$135</f>
        <v>2.1626535410266217E-4</v>
      </c>
      <c r="H81" s="30" t="s">
        <v>1486</v>
      </c>
      <c r="I81" s="34">
        <f>F_7[[#This Row],[Column5387]]/$H$135</f>
        <v>7.9237880018077859E-6</v>
      </c>
      <c r="J81" s="30" t="s">
        <v>1487</v>
      </c>
      <c r="K81" s="34">
        <f>F_7[[#This Row],[Column5388]]/$J$135</f>
        <v>3.2991883863865273E-5</v>
      </c>
      <c r="L81" s="30" t="s">
        <v>1488</v>
      </c>
      <c r="M81" s="34">
        <f>F_7[[#This Row],[Column5389]]/$L$135</f>
        <v>4.0798918321835621E-3</v>
      </c>
      <c r="N81" s="30" t="s">
        <v>1489</v>
      </c>
      <c r="O81" s="34">
        <f>F_7[[#This Row],[Column5391]]/$N$135</f>
        <v>2.3306761306569167E-5</v>
      </c>
      <c r="P81" s="30" t="s">
        <v>1490</v>
      </c>
      <c r="Q81" s="34">
        <f>F_7[[#This Row],[Column5392]]/$P$135</f>
        <v>1.5615538684759713E-3</v>
      </c>
      <c r="R81" s="30" t="s">
        <v>1491</v>
      </c>
      <c r="S81" s="34">
        <f>F_7[[#This Row],[Column5393]]/$R$135</f>
        <v>5.6400513729255086E-6</v>
      </c>
      <c r="T81" s="30" t="s">
        <v>1492</v>
      </c>
      <c r="U81" s="34">
        <f>F_7[[#This Row],[Column5398]]/$T$135</f>
        <v>7.8089420246140191E-5</v>
      </c>
      <c r="V81" s="30" t="s">
        <v>1493</v>
      </c>
      <c r="W81" s="30">
        <f>F_7[[#This Row],[Column5405]]/$V$135</f>
        <v>1.9667016698835003E-5</v>
      </c>
      <c r="X81" s="30" t="s">
        <v>1494</v>
      </c>
      <c r="Y81" s="30">
        <f>F_7[[#This Row],[Column5430]]/$X$135</f>
        <v>4.2854508515622026E-5</v>
      </c>
    </row>
    <row r="82" spans="1:25" x14ac:dyDescent="0.25">
      <c r="A82" s="30" t="s">
        <v>1495</v>
      </c>
      <c r="B82" s="30" t="s">
        <v>1496</v>
      </c>
      <c r="D82" s="30" t="s">
        <v>1497</v>
      </c>
      <c r="E82" s="32">
        <f>F_7[[#This Row],[Column5384]]/$D$135</f>
        <v>7.7289204092035082E-7</v>
      </c>
      <c r="F82" s="30" t="s">
        <v>1498</v>
      </c>
      <c r="G82" s="33">
        <f>F_7[[#This Row],[Column5385]]/$F$135</f>
        <v>8.6606600921024628E-5</v>
      </c>
      <c r="H82" s="30" t="s">
        <v>1499</v>
      </c>
      <c r="I82" s="34">
        <f>F_7[[#This Row],[Column5387]]/$H$135</f>
        <v>3.1716424938840345E-6</v>
      </c>
      <c r="J82" s="30" t="s">
        <v>1500</v>
      </c>
      <c r="K82" s="34">
        <f>F_7[[#This Row],[Column5388]]/$J$135</f>
        <v>1.323035948675015E-5</v>
      </c>
      <c r="L82" s="30" t="s">
        <v>1501</v>
      </c>
      <c r="M82" s="34">
        <f>F_7[[#This Row],[Column5389]]/$L$135</f>
        <v>2.322831897473046E-3</v>
      </c>
      <c r="N82" s="30" t="s">
        <v>1502</v>
      </c>
      <c r="O82" s="34">
        <f>F_7[[#This Row],[Column5391]]/$N$135</f>
        <v>9.3396589745591834E-6</v>
      </c>
      <c r="P82" s="30" t="s">
        <v>1503</v>
      </c>
      <c r="Q82" s="34">
        <f>F_7[[#This Row],[Column5392]]/$P$135</f>
        <v>8.8924387785543294E-4</v>
      </c>
      <c r="R82" s="30" t="s">
        <v>1504</v>
      </c>
      <c r="S82" s="34">
        <f>F_7[[#This Row],[Column5393]]/$R$135</f>
        <v>2.2588198504357795E-6</v>
      </c>
      <c r="T82" s="30" t="s">
        <v>1505</v>
      </c>
      <c r="U82" s="34">
        <f>F_7[[#This Row],[Column5398]]/$T$135</f>
        <v>3.1301041067204742E-5</v>
      </c>
      <c r="V82" s="30" t="s">
        <v>1506</v>
      </c>
      <c r="W82" s="30">
        <f>F_7[[#This Row],[Column5405]]/$V$135</f>
        <v>7.9030404857174367E-6</v>
      </c>
      <c r="X82" s="30" t="s">
        <v>1507</v>
      </c>
      <c r="Y82" s="30">
        <f>F_7[[#This Row],[Column5430]]/$X$135</f>
        <v>1.7194067104150678E-5</v>
      </c>
    </row>
    <row r="83" spans="1:25" x14ac:dyDescent="0.25">
      <c r="A83" s="30" t="s">
        <v>1508</v>
      </c>
      <c r="B83" s="30" t="s">
        <v>1496</v>
      </c>
      <c r="D83" s="30" t="s">
        <v>1509</v>
      </c>
      <c r="E83" s="32">
        <f>F_7[[#This Row],[Column5384]]/$D$135</f>
        <v>1.4007626641910717E-6</v>
      </c>
      <c r="F83" s="30" t="s">
        <v>1510</v>
      </c>
      <c r="G83" s="33">
        <f>F_7[[#This Row],[Column5385]]/$F$135</f>
        <v>1.5695353515253994E-4</v>
      </c>
      <c r="H83" s="30" t="s">
        <v>1511</v>
      </c>
      <c r="I83" s="34">
        <f>F_7[[#This Row],[Column5387]]/$H$135</f>
        <v>5.7481588340755899E-6</v>
      </c>
      <c r="J83" s="30" t="s">
        <v>1512</v>
      </c>
      <c r="K83" s="34">
        <f>F_7[[#This Row],[Column5388]]/$J$135</f>
        <v>2.3973025331989652E-5</v>
      </c>
      <c r="L83" s="30" t="s">
        <v>1513</v>
      </c>
      <c r="M83" s="34">
        <f>F_7[[#This Row],[Column5389]]/$L$135</f>
        <v>4.0662004882089627E-3</v>
      </c>
      <c r="N83" s="30" t="s">
        <v>1514</v>
      </c>
      <c r="O83" s="34">
        <f>F_7[[#This Row],[Column5391]]/$N$135</f>
        <v>1.6924599713896242E-5</v>
      </c>
      <c r="P83" s="30" t="s">
        <v>1515</v>
      </c>
      <c r="Q83" s="34">
        <f>F_7[[#This Row],[Column5392]]/$P$135</f>
        <v>1.5566248764353795E-3</v>
      </c>
      <c r="R83" s="30" t="s">
        <v>1516</v>
      </c>
      <c r="S83" s="34">
        <f>F_7[[#This Row],[Column5393]]/$R$135</f>
        <v>4.0935277911437986E-6</v>
      </c>
      <c r="T83" s="30" t="s">
        <v>1517</v>
      </c>
      <c r="U83" s="34">
        <f>F_7[[#This Row],[Column5398]]/$T$135</f>
        <v>5.6719538399197001E-5</v>
      </c>
      <c r="V83" s="30" t="s">
        <v>1518</v>
      </c>
      <c r="W83" s="30">
        <f>F_7[[#This Row],[Column5405]]/$V$135</f>
        <v>1.4316712170730198E-5</v>
      </c>
      <c r="X83" s="30" t="s">
        <v>1519</v>
      </c>
      <c r="Y83" s="30">
        <f>F_7[[#This Row],[Column5430]]/$X$135</f>
        <v>3.115335835593712E-5</v>
      </c>
    </row>
    <row r="84" spans="1:25" x14ac:dyDescent="0.25">
      <c r="A84" s="30" t="s">
        <v>1520</v>
      </c>
      <c r="B84" s="30" t="s">
        <v>1496</v>
      </c>
      <c r="D84" s="30" t="s">
        <v>1521</v>
      </c>
      <c r="E84" s="32">
        <f>F_7[[#This Row],[Column5384]]/$D$135</f>
        <v>1.7872086846501767E-6</v>
      </c>
      <c r="F84" s="30" t="s">
        <v>1522</v>
      </c>
      <c r="G84" s="33">
        <f>F_7[[#This Row],[Column5385]]/$F$135</f>
        <v>2.0025683561305225E-4</v>
      </c>
      <c r="H84" s="30" t="s">
        <v>1523</v>
      </c>
      <c r="I84" s="34">
        <f>F_7[[#This Row],[Column5387]]/$H$135</f>
        <v>7.3339800810176069E-6</v>
      </c>
      <c r="J84" s="30" t="s">
        <v>1524</v>
      </c>
      <c r="K84" s="34">
        <f>F_7[[#This Row],[Column5388]]/$J$135</f>
        <v>3.058820507538478E-5</v>
      </c>
      <c r="L84" s="30" t="s">
        <v>1525</v>
      </c>
      <c r="M84" s="34">
        <f>F_7[[#This Row],[Column5389]]/$L$135</f>
        <v>5.227616436945485E-3</v>
      </c>
      <c r="N84" s="30" t="s">
        <v>1526</v>
      </c>
      <c r="O84" s="34">
        <f>F_7[[#This Row],[Column5391]]/$N$135</f>
        <v>2.1594429201195472E-5</v>
      </c>
      <c r="P84" s="30" t="s">
        <v>1527</v>
      </c>
      <c r="Q84" s="34">
        <f>F_7[[#This Row],[Column5392]]/$P$135</f>
        <v>2.0012468153577968E-3</v>
      </c>
      <c r="R84" s="30" t="s">
        <v>1528</v>
      </c>
      <c r="S84" s="34">
        <f>F_7[[#This Row],[Column5393]]/$R$135</f>
        <v>5.2229377163605587E-6</v>
      </c>
      <c r="T84" s="30" t="s">
        <v>1529</v>
      </c>
      <c r="U84" s="34">
        <f>F_7[[#This Row],[Column5398]]/$T$135</f>
        <v>7.2370058932799382E-5</v>
      </c>
      <c r="V84" s="30" t="s">
        <v>1530</v>
      </c>
      <c r="W84" s="30">
        <f>F_7[[#This Row],[Column5405]]/$V$135</f>
        <v>1.8268232413588915E-5</v>
      </c>
      <c r="X84" s="30" t="s">
        <v>1531</v>
      </c>
      <c r="Y84" s="30">
        <f>F_7[[#This Row],[Column5430]]/$X$135</f>
        <v>3.975039190788103E-5</v>
      </c>
    </row>
    <row r="85" spans="1:25" x14ac:dyDescent="0.25">
      <c r="A85" s="30" t="s">
        <v>1532</v>
      </c>
      <c r="B85" s="30" t="s">
        <v>1533</v>
      </c>
      <c r="D85" s="30" t="s">
        <v>1534</v>
      </c>
      <c r="E85" s="32">
        <f>F_7[[#This Row],[Column5384]]/$D$135</f>
        <v>1.9818093985089415E-2</v>
      </c>
      <c r="F85" s="30" t="s">
        <v>1535</v>
      </c>
      <c r="G85" s="33">
        <f>F_7[[#This Row],[Column5385]]/$F$135</f>
        <v>1.4631094277588871E-2</v>
      </c>
      <c r="H85" s="30" t="s">
        <v>1536</v>
      </c>
      <c r="I85" s="34">
        <f>F_7[[#This Row],[Column5387]]/$H$135</f>
        <v>3.7216110256045442E-3</v>
      </c>
      <c r="J85" s="30" t="s">
        <v>1537</v>
      </c>
      <c r="K85" s="34">
        <f>F_7[[#This Row],[Column5388]]/$J$135</f>
        <v>1.4595700427941136E-3</v>
      </c>
      <c r="L85" s="30" t="s">
        <v>1538</v>
      </c>
      <c r="M85" s="34">
        <f>F_7[[#This Row],[Column5389]]/$L$135</f>
        <v>0.23459496895983281</v>
      </c>
      <c r="N85" s="30" t="s">
        <v>1539</v>
      </c>
      <c r="O85" s="34">
        <f>F_7[[#This Row],[Column5391]]/$N$135</f>
        <v>6.642968725688099E-2</v>
      </c>
      <c r="P85" s="30" t="s">
        <v>1540</v>
      </c>
      <c r="Q85" s="34">
        <f>F_7[[#This Row],[Column5392]]/$P$135</f>
        <v>0.39409414076512644</v>
      </c>
      <c r="R85" s="30" t="s">
        <v>1541</v>
      </c>
      <c r="S85" s="34">
        <f>F_7[[#This Row],[Column5393]]/$R$135</f>
        <v>1.8297237048141789E-4</v>
      </c>
      <c r="T85" s="30" t="s">
        <v>1542</v>
      </c>
      <c r="U85" s="34">
        <f>F_7[[#This Row],[Column5398]]/$T$135</f>
        <v>1.0235605884348267E-3</v>
      </c>
      <c r="V85" s="30" t="s">
        <v>1543</v>
      </c>
      <c r="W85" s="30">
        <f>F_7[[#This Row],[Column5405]]/$V$135</f>
        <v>7.4781282967767784E-4</v>
      </c>
      <c r="X85" s="30" t="s">
        <v>1544</v>
      </c>
      <c r="Y85" s="30">
        <f>F_7[[#This Row],[Column5430]]/$X$135</f>
        <v>4.4450225228433578E-4</v>
      </c>
    </row>
    <row r="86" spans="1:25" x14ac:dyDescent="0.25">
      <c r="A86" s="30" t="s">
        <v>1545</v>
      </c>
      <c r="B86" s="30" t="s">
        <v>1533</v>
      </c>
      <c r="D86" s="30" t="s">
        <v>1546</v>
      </c>
      <c r="E86" s="32">
        <f>F_7[[#This Row],[Column5384]]/$D$135</f>
        <v>2.3282250449379094E-2</v>
      </c>
      <c r="F86" s="30" t="s">
        <v>1547</v>
      </c>
      <c r="G86" s="33">
        <f>F_7[[#This Row],[Column5385]]/$F$135</f>
        <v>1.855029119136099E-2</v>
      </c>
      <c r="H86" s="30" t="s">
        <v>1548</v>
      </c>
      <c r="I86" s="34">
        <f>F_7[[#This Row],[Column5387]]/$H$135</f>
        <v>4.3923263251444827E-3</v>
      </c>
      <c r="J86" s="30" t="s">
        <v>1549</v>
      </c>
      <c r="K86" s="34">
        <f>F_7[[#This Row],[Column5388]]/$J$135</f>
        <v>1.8179402604333809E-3</v>
      </c>
      <c r="L86" s="30" t="s">
        <v>1550</v>
      </c>
      <c r="M86" s="34">
        <f>F_7[[#This Row],[Column5389]]/$L$135</f>
        <v>0.27583791385683587</v>
      </c>
      <c r="N86" s="30" t="s">
        <v>1551</v>
      </c>
      <c r="O86" s="34">
        <f>F_7[[#This Row],[Column5391]]/$N$135</f>
        <v>7.8162077414954928E-2</v>
      </c>
      <c r="P86" s="30" t="s">
        <v>1552</v>
      </c>
      <c r="Q86" s="34">
        <f>F_7[[#This Row],[Column5392]]/$P$135</f>
        <v>0.46310481383095392</v>
      </c>
      <c r="R86" s="30" t="s">
        <v>1553</v>
      </c>
      <c r="S86" s="34">
        <f>F_7[[#This Row],[Column5393]]/$R$135</f>
        <v>2.4144773407127598E-4</v>
      </c>
      <c r="T86" s="30" t="s">
        <v>1554</v>
      </c>
      <c r="U86" s="34">
        <f>F_7[[#This Row],[Column5398]]/$T$135</f>
        <v>1.2930135820647516E-3</v>
      </c>
      <c r="V86" s="30" t="s">
        <v>1555</v>
      </c>
      <c r="W86" s="30">
        <f>F_7[[#This Row],[Column5405]]/$V$135</f>
        <v>9.3053629051122807E-4</v>
      </c>
      <c r="X86" s="30" t="s">
        <v>1556</v>
      </c>
      <c r="Y86" s="30">
        <f>F_7[[#This Row],[Column5430]]/$X$135</f>
        <v>5.1757543793743799E-4</v>
      </c>
    </row>
    <row r="87" spans="1:25" x14ac:dyDescent="0.25">
      <c r="A87" s="30" t="s">
        <v>1557</v>
      </c>
      <c r="B87" s="30" t="s">
        <v>1558</v>
      </c>
      <c r="D87" s="30" t="s">
        <v>1559</v>
      </c>
      <c r="E87" s="32">
        <f>F_7[[#This Row],[Column5384]]/$D$135</f>
        <v>5.0330162779796007E-3</v>
      </c>
      <c r="F87" s="30" t="s">
        <v>1560</v>
      </c>
      <c r="G87" s="33">
        <f>F_7[[#This Row],[Column5385]]/$F$135</f>
        <v>3.5201519897357916E-3</v>
      </c>
      <c r="H87" s="30" t="s">
        <v>1561</v>
      </c>
      <c r="I87" s="34">
        <f>F_7[[#This Row],[Column5387]]/$H$135</f>
        <v>9.3953904051414974E-4</v>
      </c>
      <c r="J87" s="30" t="s">
        <v>1562</v>
      </c>
      <c r="K87" s="34">
        <f>F_7[[#This Row],[Column5388]]/$J$135</f>
        <v>3.4059734988400582E-4</v>
      </c>
      <c r="L87" s="30" t="s">
        <v>1563</v>
      </c>
      <c r="M87" s="34">
        <f>F_7[[#This Row],[Column5389]]/$L$135</f>
        <v>5.7497171131139682E-2</v>
      </c>
      <c r="N87" s="30" t="s">
        <v>1564</v>
      </c>
      <c r="O87" s="34">
        <f>F_7[[#This Row],[Column5391]]/$N$135</f>
        <v>1.5171430527345837E-2</v>
      </c>
      <c r="P87" s="30" t="s">
        <v>1565</v>
      </c>
      <c r="Q87" s="34">
        <f>F_7[[#This Row],[Column5392]]/$P$135</f>
        <v>9.4990855883107919E-2</v>
      </c>
      <c r="R87" s="30" t="s">
        <v>1566</v>
      </c>
      <c r="S87" s="34">
        <f>F_7[[#This Row],[Column5393]]/$R$135</f>
        <v>4.1229099380345161E-5</v>
      </c>
      <c r="T87" s="30" t="s">
        <v>1567</v>
      </c>
      <c r="U87" s="34">
        <f>F_7[[#This Row],[Column5398]]/$T$135</f>
        <v>2.1134651771668447E-4</v>
      </c>
      <c r="V87" s="30" t="s">
        <v>1568</v>
      </c>
      <c r="W87" s="30">
        <f>F_7[[#This Row],[Column5405]]/$V$135</f>
        <v>1.4282256807853901E-4</v>
      </c>
      <c r="X87" s="30" t="s">
        <v>1569</v>
      </c>
      <c r="Y87" s="30">
        <f>F_7[[#This Row],[Column5430]]/$X$135</f>
        <v>7.636046820167675E-5</v>
      </c>
    </row>
    <row r="88" spans="1:25" x14ac:dyDescent="0.25">
      <c r="A88" s="30" t="s">
        <v>1570</v>
      </c>
      <c r="B88" s="30" t="s">
        <v>1571</v>
      </c>
      <c r="D88" s="30" t="s">
        <v>1572</v>
      </c>
      <c r="E88" s="32">
        <f>F_7[[#This Row],[Column5384]]/$D$135</f>
        <v>5.3225554741255052E-2</v>
      </c>
      <c r="F88" s="30" t="s">
        <v>1573</v>
      </c>
      <c r="G88" s="33">
        <f>F_7[[#This Row],[Column5385]]/$F$135</f>
        <v>3.4425400413615956E-2</v>
      </c>
      <c r="H88" s="30" t="s">
        <v>1574</v>
      </c>
      <c r="I88" s="34">
        <f>F_7[[#This Row],[Column5387]]/$H$135</f>
        <v>9.8859955087373091E-3</v>
      </c>
      <c r="J88" s="30" t="s">
        <v>1575</v>
      </c>
      <c r="K88" s="34">
        <f>F_7[[#This Row],[Column5388]]/$J$135</f>
        <v>3.3237691393805413E-3</v>
      </c>
      <c r="L88" s="30" t="s">
        <v>1576</v>
      </c>
      <c r="M88" s="34">
        <f>F_7[[#This Row],[Column5389]]/$L$135</f>
        <v>0.62954068761597359</v>
      </c>
      <c r="N88" s="30" t="s">
        <v>1577</v>
      </c>
      <c r="O88" s="34">
        <f>F_7[[#This Row],[Column5391]]/$N$135</f>
        <v>0.1780596938725707</v>
      </c>
      <c r="P88" s="30" t="s">
        <v>1578</v>
      </c>
      <c r="Q88" s="34">
        <f>F_7[[#This Row],[Column5392]]/$P$135</f>
        <v>1.0589347483353433</v>
      </c>
      <c r="R88" s="30" t="s">
        <v>1579</v>
      </c>
      <c r="S88" s="34">
        <f>F_7[[#This Row],[Column5393]]/$R$135</f>
        <v>3.7740212956498243E-4</v>
      </c>
      <c r="T88" s="30" t="s">
        <v>1580</v>
      </c>
      <c r="U88" s="34">
        <f>F_7[[#This Row],[Column5398]]/$T$135</f>
        <v>1.9044746921753125E-3</v>
      </c>
      <c r="V88" s="30" t="s">
        <v>1581</v>
      </c>
      <c r="W88" s="30">
        <f>F_7[[#This Row],[Column5405]]/$V$135</f>
        <v>1.3068755232696788E-3</v>
      </c>
      <c r="X88" s="30" t="s">
        <v>1582</v>
      </c>
      <c r="Y88" s="30">
        <f>F_7[[#This Row],[Column5430]]/$X$135</f>
        <v>6.5778287112859351E-4</v>
      </c>
    </row>
    <row r="89" spans="1:25" x14ac:dyDescent="0.25">
      <c r="A89" s="30" t="s">
        <v>1583</v>
      </c>
      <c r="B89" s="30" t="s">
        <v>628</v>
      </c>
      <c r="D89" s="30" t="s">
        <v>1584</v>
      </c>
      <c r="E89" s="32">
        <f>F_7[[#This Row],[Column5384]]/$D$135</f>
        <v>12376.942422969847</v>
      </c>
      <c r="F89" s="30" t="s">
        <v>1585</v>
      </c>
      <c r="G89" s="33">
        <f>F_7[[#This Row],[Column5385]]/$F$135</f>
        <v>3778.2008863218684</v>
      </c>
      <c r="H89" s="30" t="s">
        <v>1586</v>
      </c>
      <c r="I89" s="34">
        <f>F_7[[#This Row],[Column5387]]/$H$135</f>
        <v>2226.1733779887354</v>
      </c>
      <c r="J89" s="30" t="s">
        <v>1587</v>
      </c>
      <c r="K89" s="34">
        <f>F_7[[#This Row],[Column5388]]/$J$135</f>
        <v>390.82925862100814</v>
      </c>
      <c r="L89" s="30" t="s">
        <v>1588</v>
      </c>
      <c r="M89" s="34">
        <f>F_7[[#This Row],[Column5389]]/$L$135</f>
        <v>145748.66714096378</v>
      </c>
      <c r="N89" s="30" t="s">
        <v>1589</v>
      </c>
      <c r="O89" s="34">
        <f>F_7[[#This Row],[Column5391]]/$N$135</f>
        <v>41052.947758470531</v>
      </c>
      <c r="P89" s="30" t="s">
        <v>1590</v>
      </c>
      <c r="Q89" s="34">
        <f>F_7[[#This Row],[Column5392]]/$P$135</f>
        <v>246117.14794712866</v>
      </c>
      <c r="R89" s="30" t="s">
        <v>1591</v>
      </c>
      <c r="S89" s="34">
        <f>F_7[[#This Row],[Column5393]]/$R$135</f>
        <v>0.2946525904916894</v>
      </c>
      <c r="T89" s="30" t="s">
        <v>1592</v>
      </c>
      <c r="U89" s="34">
        <f>F_7[[#This Row],[Column5398]]/$T$135</f>
        <v>20.531332684137144</v>
      </c>
      <c r="V89" s="30" t="s">
        <v>1593</v>
      </c>
      <c r="W89" s="30">
        <f>F_7[[#This Row],[Column5405]]/$V$135</f>
        <v>2.5797498324452772</v>
      </c>
      <c r="X89" s="30" t="s">
        <v>1594</v>
      </c>
      <c r="Y89" s="30">
        <f>F_7[[#This Row],[Column5430]]/$X$135</f>
        <v>17.398115434381559</v>
      </c>
    </row>
    <row r="90" spans="1:25" x14ac:dyDescent="0.25">
      <c r="A90" s="30" t="s">
        <v>1595</v>
      </c>
      <c r="B90" s="30" t="s">
        <v>1596</v>
      </c>
      <c r="D90" s="30" t="s">
        <v>1597</v>
      </c>
      <c r="E90" s="32">
        <f>F_7[[#This Row],[Column5384]]/$D$135</f>
        <v>0.92603195867360621</v>
      </c>
      <c r="F90" s="30" t="s">
        <v>1598</v>
      </c>
      <c r="G90" s="33">
        <f>F_7[[#This Row],[Column5385]]/$F$135</f>
        <v>1.6848608568061354</v>
      </c>
      <c r="H90" s="30" t="s">
        <v>1599</v>
      </c>
      <c r="I90" s="34">
        <f>F_7[[#This Row],[Column5387]]/$H$135</f>
        <v>0.2102569468464453</v>
      </c>
      <c r="J90" s="30" t="s">
        <v>1600</v>
      </c>
      <c r="K90" s="34">
        <f>F_7[[#This Row],[Column5388]]/$J$135</f>
        <v>0.12404110214823875</v>
      </c>
      <c r="L90" s="30" t="s">
        <v>1601</v>
      </c>
      <c r="M90" s="34">
        <f>F_7[[#This Row],[Column5389]]/$L$135</f>
        <v>21.921583185597623</v>
      </c>
      <c r="N90" s="30" t="s">
        <v>1602</v>
      </c>
      <c r="O90" s="34">
        <f>F_7[[#This Row],[Column5391]]/$N$135</f>
        <v>0.79788533036045006</v>
      </c>
      <c r="P90" s="30" t="s">
        <v>1603</v>
      </c>
      <c r="Q90" s="34">
        <f>F_7[[#This Row],[Column5392]]/$P$135</f>
        <v>15.699817298969791</v>
      </c>
      <c r="R90" s="30" t="s">
        <v>1604</v>
      </c>
      <c r="S90" s="34">
        <f>F_7[[#This Row],[Column5393]]/$R$135</f>
        <v>2.2940687613021149E-2</v>
      </c>
      <c r="T90" s="30" t="s">
        <v>1605</v>
      </c>
      <c r="U90" s="34">
        <f>F_7[[#This Row],[Column5398]]/$T$135</f>
        <v>0.11100925091219541</v>
      </c>
      <c r="V90" s="30" t="s">
        <v>1606</v>
      </c>
      <c r="W90" s="30">
        <f>F_7[[#This Row],[Column5405]]/$V$135</f>
        <v>0.16166438210041958</v>
      </c>
      <c r="X90" s="30" t="s">
        <v>1607</v>
      </c>
      <c r="Y90" s="30">
        <f>F_7[[#This Row],[Column5430]]/$X$135</f>
        <v>3.1245857041578829E-2</v>
      </c>
    </row>
    <row r="91" spans="1:25" x14ac:dyDescent="0.25">
      <c r="A91" s="30" t="s">
        <v>1608</v>
      </c>
      <c r="B91" s="30" t="s">
        <v>797</v>
      </c>
      <c r="D91" s="30" t="s">
        <v>1609</v>
      </c>
      <c r="E91" s="32">
        <f>F_7[[#This Row],[Column5384]]/$D$135</f>
        <v>1.2959254267090033E-6</v>
      </c>
      <c r="F91" s="30" t="s">
        <v>1610</v>
      </c>
      <c r="G91" s="33">
        <f>F_7[[#This Row],[Column5385]]/$F$135</f>
        <v>2.3586358382289352E-6</v>
      </c>
      <c r="H91" s="30" t="s">
        <v>1611</v>
      </c>
      <c r="I91" s="34">
        <f>F_7[[#This Row],[Column5387]]/$H$135</f>
        <v>2.942660610428649E-7</v>
      </c>
      <c r="J91" s="30" t="s">
        <v>1612</v>
      </c>
      <c r="K91" s="34">
        <f>F_7[[#This Row],[Column5388]]/$J$135</f>
        <v>1.7363843476639416E-7</v>
      </c>
      <c r="L91" s="30" t="s">
        <v>1613</v>
      </c>
      <c r="M91" s="34">
        <f>F_7[[#This Row],[Column5389]]/$L$135</f>
        <v>3.068563903889989E-5</v>
      </c>
      <c r="N91" s="30" t="s">
        <v>1614</v>
      </c>
      <c r="O91" s="34">
        <f>F_7[[#This Row],[Column5391]]/$N$135</f>
        <v>1.1165676179485242E-6</v>
      </c>
      <c r="P91" s="30" t="s">
        <v>1615</v>
      </c>
      <c r="Q91" s="34">
        <f>F_7[[#This Row],[Column5392]]/$P$135</f>
        <v>2.1973239397683858E-5</v>
      </c>
      <c r="R91" s="30" t="s">
        <v>1616</v>
      </c>
      <c r="S91" s="34">
        <f>F_7[[#This Row],[Column5393]]/$R$135</f>
        <v>3.2116682005216506E-8</v>
      </c>
      <c r="T91" s="30" t="s">
        <v>1617</v>
      </c>
      <c r="U91" s="34">
        <f>F_7[[#This Row],[Column5398]]/$T$135</f>
        <v>1.554063801213158E-7</v>
      </c>
      <c r="V91" s="30" t="s">
        <v>1618</v>
      </c>
      <c r="W91" s="30">
        <f>F_7[[#This Row],[Column5405]]/$V$135</f>
        <v>2.2632856403349173E-7</v>
      </c>
      <c r="X91" s="30" t="s">
        <v>1619</v>
      </c>
      <c r="Y91" s="30">
        <f>F_7[[#This Row],[Column5430]]/$X$135</f>
        <v>4.3738860934349974E-8</v>
      </c>
    </row>
    <row r="92" spans="1:25" x14ac:dyDescent="0.25">
      <c r="A92" s="30" t="s">
        <v>1620</v>
      </c>
      <c r="B92" s="30" t="s">
        <v>1621</v>
      </c>
      <c r="D92" s="30" t="s">
        <v>1622</v>
      </c>
      <c r="E92" s="32">
        <f>F_7[[#This Row],[Column5384]]/$D$135</f>
        <v>7.3352894980540837E-9</v>
      </c>
      <c r="F92" s="30" t="s">
        <v>1623</v>
      </c>
      <c r="G92" s="33">
        <f>F_7[[#This Row],[Column5385]]/$F$135</f>
        <v>1.3358271652085295E-8</v>
      </c>
      <c r="H92" s="30" t="s">
        <v>1624</v>
      </c>
      <c r="I92" s="34">
        <f>F_7[[#This Row],[Column5387]]/$H$135</f>
        <v>1.6658671003658356E-9</v>
      </c>
      <c r="J92" s="30" t="s">
        <v>1625</v>
      </c>
      <c r="K92" s="34">
        <f>F_7[[#This Row],[Column5388]]/$J$135</f>
        <v>9.8333899060178949E-10</v>
      </c>
      <c r="L92" s="30" t="s">
        <v>1626</v>
      </c>
      <c r="M92" s="34">
        <f>F_7[[#This Row],[Column5389]]/$L$135</f>
        <v>1.7362235747576016E-7</v>
      </c>
      <c r="N92" s="30" t="s">
        <v>1627</v>
      </c>
      <c r="O92" s="34">
        <f>F_7[[#This Row],[Column5391]]/$N$135</f>
        <v>6.3198203116199432E-9</v>
      </c>
      <c r="P92" s="30" t="s">
        <v>1628</v>
      </c>
      <c r="Q92" s="34">
        <f>F_7[[#This Row],[Column5392]]/$P$135</f>
        <v>1.2434229609882178E-7</v>
      </c>
      <c r="R92" s="30" t="s">
        <v>1629</v>
      </c>
      <c r="S92" s="34">
        <f>F_7[[#This Row],[Column5393]]/$R$135</f>
        <v>1.8191467999770854E-10</v>
      </c>
      <c r="T92" s="30" t="s">
        <v>1630</v>
      </c>
      <c r="U92" s="34">
        <f>F_7[[#This Row],[Column5398]]/$T$135</f>
        <v>8.8021425534373298E-10</v>
      </c>
      <c r="V92" s="30" t="s">
        <v>1631</v>
      </c>
      <c r="W92" s="30">
        <f>F_7[[#This Row],[Column5405]]/$V$135</f>
        <v>1.2819772467659648E-9</v>
      </c>
      <c r="X92" s="30" t="s">
        <v>1632</v>
      </c>
      <c r="Y92" s="30">
        <f>F_7[[#This Row],[Column5430]]/$X$135</f>
        <v>2.4768666734269092E-10</v>
      </c>
    </row>
    <row r="93" spans="1:25" x14ac:dyDescent="0.25">
      <c r="A93" s="30" t="s">
        <v>1633</v>
      </c>
      <c r="B93" s="30" t="s">
        <v>1634</v>
      </c>
      <c r="D93" s="30" t="s">
        <v>1635</v>
      </c>
      <c r="E93" s="32">
        <f>F_7[[#This Row],[Column5384]]/$D$135</f>
        <v>1.2417632401415793E-13</v>
      </c>
      <c r="F93" s="30" t="s">
        <v>1636</v>
      </c>
      <c r="G93" s="33">
        <f>F_7[[#This Row],[Column5385]]/$F$135</f>
        <v>9.2968192163901042E-10</v>
      </c>
      <c r="H93" s="30" t="s">
        <v>1637</v>
      </c>
      <c r="I93" s="34">
        <f>F_7[[#This Row],[Column5387]]/$H$135</f>
        <v>1.5768758952619749E-11</v>
      </c>
      <c r="J93" s="30" t="s">
        <v>1638</v>
      </c>
      <c r="K93" s="34">
        <f>F_7[[#This Row],[Column5388]]/$J$135</f>
        <v>7.7831476664745194E-11</v>
      </c>
      <c r="L93" s="30" t="s">
        <v>1639</v>
      </c>
      <c r="M93" s="34">
        <f>F_7[[#This Row],[Column5389]]/$L$135</f>
        <v>1.3118102141792842E-10</v>
      </c>
      <c r="N93" s="30" t="s">
        <v>1640</v>
      </c>
      <c r="O93" s="34">
        <f>F_7[[#This Row],[Column5391]]/$N$135</f>
        <v>7.8138929038820811E-11</v>
      </c>
      <c r="P93" s="30" t="s">
        <v>1641</v>
      </c>
      <c r="Q93" s="34">
        <f>F_7[[#This Row],[Column5392]]/$P$135</f>
        <v>2.7410183844135112E-11</v>
      </c>
      <c r="R93" s="30" t="s">
        <v>1642</v>
      </c>
      <c r="S93" s="34">
        <f>F_7[[#This Row],[Column5393]]/$R$135</f>
        <v>1.9335186785596112E-11</v>
      </c>
      <c r="T93" s="30" t="s">
        <v>1643</v>
      </c>
      <c r="U93" s="34">
        <f>F_7[[#This Row],[Column5398]]/$T$135</f>
        <v>5.1157591071549455E-11</v>
      </c>
      <c r="V93" s="30" t="s">
        <v>1644</v>
      </c>
      <c r="W93" s="30">
        <f>F_7[[#This Row],[Column5405]]/$V$135</f>
        <v>2.9191261090787508E-12</v>
      </c>
      <c r="X93" s="30" t="s">
        <v>1645</v>
      </c>
      <c r="Y93" s="30">
        <f>F_7[[#This Row],[Column5430]]/$X$135</f>
        <v>4.9580164042697224E-12</v>
      </c>
    </row>
    <row r="94" spans="1:25" x14ac:dyDescent="0.25">
      <c r="A94" s="30" t="s">
        <v>1646</v>
      </c>
      <c r="B94" s="30" t="s">
        <v>1647</v>
      </c>
      <c r="D94" s="30" t="s">
        <v>1648</v>
      </c>
      <c r="E94" s="32">
        <f>F_7[[#This Row],[Column5384]]/$D$135</f>
        <v>1.4298632600508998E-12</v>
      </c>
      <c r="F94" s="30" t="s">
        <v>1649</v>
      </c>
      <c r="G94" s="33">
        <f>F_7[[#This Row],[Column5385]]/$F$135</f>
        <v>1.4190838639862946E-8</v>
      </c>
      <c r="H94" s="30" t="s">
        <v>1650</v>
      </c>
      <c r="I94" s="34">
        <f>F_7[[#This Row],[Column5387]]/$H$135</f>
        <v>2.6877863288998018E-10</v>
      </c>
      <c r="J94" s="30" t="s">
        <v>1651</v>
      </c>
      <c r="K94" s="34">
        <f>F_7[[#This Row],[Column5388]]/$J$135</f>
        <v>1.1911670761401831E-9</v>
      </c>
      <c r="L94" s="30" t="s">
        <v>1652</v>
      </c>
      <c r="M94" s="34">
        <f>F_7[[#This Row],[Column5389]]/$L$135</f>
        <v>2.0138390474576962E-9</v>
      </c>
      <c r="N94" s="30" t="s">
        <v>1653</v>
      </c>
      <c r="O94" s="34">
        <f>F_7[[#This Row],[Column5391]]/$N$135</f>
        <v>1.2242307816085102E-9</v>
      </c>
      <c r="P94" s="30" t="s">
        <v>1654</v>
      </c>
      <c r="Q94" s="34">
        <f>F_7[[#This Row],[Column5392]]/$P$135</f>
        <v>5.909117144626257E-10</v>
      </c>
      <c r="R94" s="30" t="s">
        <v>1655</v>
      </c>
      <c r="S94" s="34">
        <f>F_7[[#This Row],[Column5393]]/$R$135</f>
        <v>2.6867649091959884E-10</v>
      </c>
      <c r="T94" s="30" t="s">
        <v>1656</v>
      </c>
      <c r="U94" s="34">
        <f>F_7[[#This Row],[Column5398]]/$T$135</f>
        <v>1.3372976748241286E-9</v>
      </c>
      <c r="V94" s="30" t="s">
        <v>1657</v>
      </c>
      <c r="W94" s="30">
        <f>F_7[[#This Row],[Column5405]]/$V$135</f>
        <v>1.9066047381950754E-9</v>
      </c>
      <c r="X94" s="30" t="s">
        <v>1658</v>
      </c>
      <c r="Y94" s="30">
        <f>F_7[[#This Row],[Column5430]]/$X$135</f>
        <v>7.6992939424980058E-10</v>
      </c>
    </row>
    <row r="95" spans="1:25" x14ac:dyDescent="0.25">
      <c r="A95" s="30" t="s">
        <v>1659</v>
      </c>
      <c r="B95" s="30" t="s">
        <v>797</v>
      </c>
      <c r="D95" s="30" t="s">
        <v>1660</v>
      </c>
      <c r="E95" s="32">
        <f>F_7[[#This Row],[Column5384]]/$D$135</f>
        <v>1.4267783715870487E-12</v>
      </c>
      <c r="F95" s="30" t="s">
        <v>1661</v>
      </c>
      <c r="G95" s="33">
        <f>F_7[[#This Row],[Column5385]]/$F$135</f>
        <v>1.0681978164476908E-8</v>
      </c>
      <c r="H95" s="30" t="s">
        <v>1662</v>
      </c>
      <c r="I95" s="34">
        <f>F_7[[#This Row],[Column5387]]/$H$135</f>
        <v>1.8118212816456828E-10</v>
      </c>
      <c r="J95" s="30" t="s">
        <v>1663</v>
      </c>
      <c r="K95" s="34">
        <f>F_7[[#This Row],[Column5388]]/$J$135</f>
        <v>8.9427803917426974E-10</v>
      </c>
      <c r="L95" s="30" t="s">
        <v>1664</v>
      </c>
      <c r="M95" s="34">
        <f>F_7[[#This Row],[Column5389]]/$L$135</f>
        <v>1.5072605336388675E-9</v>
      </c>
      <c r="N95" s="30" t="s">
        <v>1665</v>
      </c>
      <c r="O95" s="34">
        <f>F_7[[#This Row],[Column5391]]/$N$135</f>
        <v>8.9781089124109182E-10</v>
      </c>
      <c r="P95" s="30" t="s">
        <v>1666</v>
      </c>
      <c r="Q95" s="34">
        <f>F_7[[#This Row],[Column5392]]/$P$135</f>
        <v>3.1494209904288415E-10</v>
      </c>
      <c r="R95" s="30" t="s">
        <v>1667</v>
      </c>
      <c r="S95" s="34">
        <f>F_7[[#This Row],[Column5393]]/$R$135</f>
        <v>2.2215991524941615E-10</v>
      </c>
      <c r="T95" s="30" t="s">
        <v>1668</v>
      </c>
      <c r="U95" s="34">
        <f>F_7[[#This Row],[Column5398]]/$T$135</f>
        <v>5.8780059373040281E-10</v>
      </c>
      <c r="V95" s="30" t="s">
        <v>1669</v>
      </c>
      <c r="W95" s="30">
        <f>F_7[[#This Row],[Column5405]]/$V$135</f>
        <v>3.3546537996330409E-11</v>
      </c>
      <c r="X95" s="30" t="s">
        <v>1670</v>
      </c>
      <c r="Y95" s="30">
        <f>F_7[[#This Row],[Column5430]]/$X$135</f>
        <v>5.6938577389299132E-11</v>
      </c>
    </row>
    <row r="96" spans="1:25" x14ac:dyDescent="0.25">
      <c r="A96" s="30" t="s">
        <v>1671</v>
      </c>
      <c r="B96" s="30" t="s">
        <v>797</v>
      </c>
      <c r="D96" s="30" t="s">
        <v>1672</v>
      </c>
      <c r="E96" s="32">
        <f>F_7[[#This Row],[Column5384]]/$D$135</f>
        <v>3.8590043086440387E-12</v>
      </c>
      <c r="F96" s="30" t="s">
        <v>1673</v>
      </c>
      <c r="G96" s="33">
        <f>F_7[[#This Row],[Column5385]]/$F$135</f>
        <v>3.8299115304583278E-8</v>
      </c>
      <c r="H96" s="30" t="s">
        <v>1674</v>
      </c>
      <c r="I96" s="34">
        <f>F_7[[#This Row],[Column5387]]/$H$135</f>
        <v>7.2540142390892337E-10</v>
      </c>
      <c r="J96" s="30" t="s">
        <v>1675</v>
      </c>
      <c r="K96" s="34">
        <f>F_7[[#This Row],[Column5388]]/$J$135</f>
        <v>3.2147955701792724E-9</v>
      </c>
      <c r="L96" s="30" t="s">
        <v>1676</v>
      </c>
      <c r="M96" s="34">
        <f>F_7[[#This Row],[Column5389]]/$L$135</f>
        <v>5.4350752262133465E-9</v>
      </c>
      <c r="N96" s="30" t="s">
        <v>1677</v>
      </c>
      <c r="O96" s="34">
        <f>F_7[[#This Row],[Column5391]]/$N$135</f>
        <v>3.304035039342498E-9</v>
      </c>
      <c r="P96" s="30" t="s">
        <v>1678</v>
      </c>
      <c r="Q96" s="34">
        <f>F_7[[#This Row],[Column5392]]/$P$135</f>
        <v>1.594811964636031E-9</v>
      </c>
      <c r="R96" s="30" t="s">
        <v>1679</v>
      </c>
      <c r="S96" s="34">
        <f>F_7[[#This Row],[Column5393]]/$R$135</f>
        <v>7.2512481808916868E-10</v>
      </c>
      <c r="T96" s="30" t="s">
        <v>1680</v>
      </c>
      <c r="U96" s="34">
        <f>F_7[[#This Row],[Column5398]]/$T$135</f>
        <v>3.6092619322366766E-9</v>
      </c>
      <c r="V96" s="30" t="s">
        <v>1681</v>
      </c>
      <c r="W96" s="30">
        <f>F_7[[#This Row],[Column5405]]/$V$135</f>
        <v>5.1458138245897093E-9</v>
      </c>
      <c r="X96" s="30" t="s">
        <v>1682</v>
      </c>
      <c r="Y96" s="30">
        <f>F_7[[#This Row],[Column5430]]/$X$135</f>
        <v>2.0773554172752884E-9</v>
      </c>
    </row>
    <row r="97" spans="1:25" x14ac:dyDescent="0.25">
      <c r="A97" s="30" t="s">
        <v>1683</v>
      </c>
      <c r="B97" s="30" t="s">
        <v>1684</v>
      </c>
      <c r="D97" s="30" t="s">
        <v>1685</v>
      </c>
      <c r="E97" s="32">
        <f>F_7[[#This Row],[Column5384]]/$D$135</f>
        <v>8.2933412560435009E-4</v>
      </c>
      <c r="F97" s="30" t="s">
        <v>1686</v>
      </c>
      <c r="G97" s="33">
        <f>F_7[[#This Row],[Column5385]]/$F$135</f>
        <v>2.1416074055564259E-3</v>
      </c>
      <c r="H97" s="30" t="s">
        <v>1687</v>
      </c>
      <c r="I97" s="34">
        <f>F_7[[#This Row],[Column5387]]/$H$135</f>
        <v>1.8738889686893264E-4</v>
      </c>
      <c r="J97" s="30" t="s">
        <v>1688</v>
      </c>
      <c r="K97" s="34">
        <f>F_7[[#This Row],[Column5388]]/$J$135</f>
        <v>1.9951218624284425E-4</v>
      </c>
      <c r="L97" s="30" t="s">
        <v>1689</v>
      </c>
      <c r="M97" s="34">
        <f>F_7[[#This Row],[Column5389]]/$L$135</f>
        <v>1.0007794734392781E-2</v>
      </c>
      <c r="N97" s="30" t="s">
        <v>1690</v>
      </c>
      <c r="O97" s="34">
        <f>F_7[[#This Row],[Column5391]]/$N$135</f>
        <v>2.8955762041638924E-3</v>
      </c>
      <c r="P97" s="30" t="s">
        <v>1691</v>
      </c>
      <c r="Q97" s="34">
        <f>F_7[[#This Row],[Column5392]]/$P$135</f>
        <v>1.6470378325507757E-2</v>
      </c>
      <c r="R97" s="30" t="s">
        <v>1692</v>
      </c>
      <c r="S97" s="34">
        <f>F_7[[#This Row],[Column5393]]/$R$135</f>
        <v>3.9317006049558251E-5</v>
      </c>
      <c r="T97" s="30" t="s">
        <v>1693</v>
      </c>
      <c r="U97" s="34">
        <f>F_7[[#This Row],[Column5398]]/$T$135</f>
        <v>1.7805333850042085E-4</v>
      </c>
      <c r="V97" s="30" t="s">
        <v>1694</v>
      </c>
      <c r="W97" s="30">
        <f>F_7[[#This Row],[Column5405]]/$V$135</f>
        <v>2.6645274025307875E-4</v>
      </c>
      <c r="X97" s="30" t="s">
        <v>1695</v>
      </c>
      <c r="Y97" s="30">
        <f>F_7[[#This Row],[Column5430]]/$X$135</f>
        <v>5.5566505356043934E-5</v>
      </c>
    </row>
    <row r="98" spans="1:25" x14ac:dyDescent="0.25">
      <c r="A98" s="30" t="s">
        <v>1696</v>
      </c>
      <c r="B98" s="30" t="s">
        <v>797</v>
      </c>
      <c r="D98" s="30" t="s">
        <v>1697</v>
      </c>
      <c r="E98" s="32">
        <f>F_7[[#This Row],[Column5384]]/$D$135</f>
        <v>1.4928014186259419E-6</v>
      </c>
      <c r="F98" s="30" t="s">
        <v>1698</v>
      </c>
      <c r="G98" s="33">
        <f>F_7[[#This Row],[Column5385]]/$F$135</f>
        <v>3.8548933229411886E-6</v>
      </c>
      <c r="H98" s="30" t="s">
        <v>1699</v>
      </c>
      <c r="I98" s="34">
        <f>F_7[[#This Row],[Column5387]]/$H$135</f>
        <v>3.3730001286186367E-7</v>
      </c>
      <c r="J98" s="30" t="s">
        <v>1700</v>
      </c>
      <c r="K98" s="34">
        <f>F_7[[#This Row],[Column5388]]/$J$135</f>
        <v>3.5912193431310248E-7</v>
      </c>
      <c r="L98" s="30" t="s">
        <v>1701</v>
      </c>
      <c r="M98" s="34">
        <f>F_7[[#This Row],[Column5389]]/$L$135</f>
        <v>1.8014030433363011E-5</v>
      </c>
      <c r="N98" s="30" t="s">
        <v>1702</v>
      </c>
      <c r="O98" s="34">
        <f>F_7[[#This Row],[Column5391]]/$N$135</f>
        <v>5.2120371423588342E-6</v>
      </c>
      <c r="P98" s="30" t="s">
        <v>1703</v>
      </c>
      <c r="Q98" s="34">
        <f>F_7[[#This Row],[Column5392]]/$P$135</f>
        <v>2.9646680837863704E-5</v>
      </c>
      <c r="R98" s="30" t="s">
        <v>1704</v>
      </c>
      <c r="S98" s="34">
        <f>F_7[[#This Row],[Column5393]]/$R$135</f>
        <v>7.0770610767389292E-8</v>
      </c>
      <c r="T98" s="30" t="s">
        <v>1705</v>
      </c>
      <c r="U98" s="34">
        <f>F_7[[#This Row],[Column5398]]/$T$135</f>
        <v>3.2049600771667348E-7</v>
      </c>
      <c r="V98" s="30" t="s">
        <v>1706</v>
      </c>
      <c r="W98" s="30">
        <f>F_7[[#This Row],[Column5405]]/$V$135</f>
        <v>4.7961493179973271E-7</v>
      </c>
      <c r="X98" s="30" t="s">
        <v>1707</v>
      </c>
      <c r="Y98" s="30">
        <f>F_7[[#This Row],[Column5430]]/$X$135</f>
        <v>1.0001970879235021E-7</v>
      </c>
    </row>
    <row r="99" spans="1:25" x14ac:dyDescent="0.25">
      <c r="A99" s="30" t="s">
        <v>1708</v>
      </c>
      <c r="B99" s="30" t="s">
        <v>1709</v>
      </c>
      <c r="D99" s="30" t="s">
        <v>1710</v>
      </c>
      <c r="E99" s="32">
        <f>F_7[[#This Row],[Column5384]]/$D$135</f>
        <v>8.1879213028524477E-4</v>
      </c>
      <c r="F99" s="30" t="s">
        <v>1711</v>
      </c>
      <c r="G99" s="33">
        <f>F_7[[#This Row],[Column5385]]/$F$135</f>
        <v>4.2558112074021649E-3</v>
      </c>
      <c r="H99" s="30" t="s">
        <v>1712</v>
      </c>
      <c r="I99" s="34">
        <f>F_7[[#This Row],[Column5387]]/$H$135</f>
        <v>1.6891566578970043E-3</v>
      </c>
      <c r="J99" s="30" t="s">
        <v>1713</v>
      </c>
      <c r="K99" s="34">
        <f>F_7[[#This Row],[Column5388]]/$J$135</f>
        <v>6.7169561844107411E-4</v>
      </c>
      <c r="L99" s="30" t="s">
        <v>1714</v>
      </c>
      <c r="M99" s="34">
        <f>F_7[[#This Row],[Column5389]]/$L$135</f>
        <v>6.5369351571337598E-3</v>
      </c>
      <c r="N99" s="30" t="s">
        <v>1715</v>
      </c>
      <c r="O99" s="34">
        <f>F_7[[#This Row],[Column5391]]/$N$135</f>
        <v>7.1461321817181407E-4</v>
      </c>
      <c r="P99" s="30" t="s">
        <v>1716</v>
      </c>
      <c r="Q99" s="34">
        <f>F_7[[#This Row],[Column5392]]/$P$135</f>
        <v>2.6602495508832283E-3</v>
      </c>
      <c r="R99" s="30" t="s">
        <v>1717</v>
      </c>
      <c r="S99" s="34">
        <f>F_7[[#This Row],[Column5393]]/$R$135</f>
        <v>3.8274849587599237E-4</v>
      </c>
      <c r="T99" s="30" t="s">
        <v>1718</v>
      </c>
      <c r="U99" s="34">
        <f>F_7[[#This Row],[Column5398]]/$T$135</f>
        <v>1.9331706350939224E-3</v>
      </c>
      <c r="V99" s="30" t="s">
        <v>1719</v>
      </c>
      <c r="W99" s="30">
        <f>F_7[[#This Row],[Column5405]]/$V$135</f>
        <v>1.5486510771061263E-4</v>
      </c>
      <c r="X99" s="30" t="s">
        <v>1720</v>
      </c>
      <c r="Y99" s="30">
        <f>F_7[[#This Row],[Column5430]]/$X$135</f>
        <v>3.0556916607214421E-4</v>
      </c>
    </row>
    <row r="100" spans="1:25" x14ac:dyDescent="0.25">
      <c r="A100" s="30" t="s">
        <v>1721</v>
      </c>
      <c r="B100" s="30" t="s">
        <v>797</v>
      </c>
      <c r="D100" s="30" t="s">
        <v>1722</v>
      </c>
      <c r="E100" s="32">
        <f>F_7[[#This Row],[Column5384]]/$D$135</f>
        <v>3.1932939180455057E-11</v>
      </c>
      <c r="F100" s="30" t="s">
        <v>1723</v>
      </c>
      <c r="G100" s="33">
        <f>F_7[[#This Row],[Column5385]]/$F$135</f>
        <v>1.6598291229646192E-10</v>
      </c>
      <c r="H100" s="30" t="s">
        <v>1724</v>
      </c>
      <c r="I100" s="34">
        <f>F_7[[#This Row],[Column5387]]/$H$135</f>
        <v>6.5877357666891624E-11</v>
      </c>
      <c r="J100" s="30" t="s">
        <v>1725</v>
      </c>
      <c r="K100" s="34">
        <f>F_7[[#This Row],[Column5388]]/$J$135</f>
        <v>2.6197110285271005E-11</v>
      </c>
      <c r="L100" s="30" t="s">
        <v>1726</v>
      </c>
      <c r="M100" s="34">
        <f>F_7[[#This Row],[Column5389]]/$L$135</f>
        <v>2.5557522951485289E-10</v>
      </c>
      <c r="N100" s="30" t="s">
        <v>1727</v>
      </c>
      <c r="O100" s="34">
        <f>F_7[[#This Row],[Column5391]]/$N$135</f>
        <v>2.7870601676001799E-11</v>
      </c>
      <c r="P100" s="30" t="s">
        <v>1728</v>
      </c>
      <c r="Q100" s="34">
        <f>F_7[[#This Row],[Column5392]]/$P$135</f>
        <v>1.0399291409096962E-10</v>
      </c>
      <c r="R100" s="30" t="s">
        <v>1729</v>
      </c>
      <c r="S100" s="34">
        <f>F_7[[#This Row],[Column5393]]/$R$135</f>
        <v>1.4927356557364529E-11</v>
      </c>
      <c r="T100" s="30" t="s">
        <v>1730</v>
      </c>
      <c r="U100" s="34">
        <f>F_7[[#This Row],[Column5398]]/$T$135</f>
        <v>7.5396257534179007E-11</v>
      </c>
      <c r="V100" s="30" t="s">
        <v>1731</v>
      </c>
      <c r="W100" s="30">
        <f>F_7[[#This Row],[Column5405]]/$V$135</f>
        <v>6.0400581829261599E-12</v>
      </c>
      <c r="X100" s="30" t="s">
        <v>1732</v>
      </c>
      <c r="Y100" s="30">
        <f>F_7[[#This Row],[Column5430]]/$X$135</f>
        <v>1.1918527448969067E-11</v>
      </c>
    </row>
    <row r="101" spans="1:25" x14ac:dyDescent="0.25">
      <c r="A101" s="30" t="s">
        <v>1733</v>
      </c>
      <c r="B101" s="30" t="s">
        <v>1734</v>
      </c>
      <c r="D101" s="30" t="s">
        <v>1735</v>
      </c>
      <c r="E101" s="32">
        <f>F_7[[#This Row],[Column5384]]/$D$135</f>
        <v>3.7392587048663592E-2</v>
      </c>
      <c r="F101" s="30" t="s">
        <v>1736</v>
      </c>
      <c r="G101" s="33">
        <f>F_7[[#This Row],[Column5385]]/$F$135</f>
        <v>1.2514204774281284E-2</v>
      </c>
      <c r="H101" s="30" t="s">
        <v>1737</v>
      </c>
      <c r="I101" s="34">
        <f>F_7[[#This Row],[Column5387]]/$H$135</f>
        <v>6.7548432632102348E-3</v>
      </c>
      <c r="J101" s="30" t="s">
        <v>1738</v>
      </c>
      <c r="K101" s="34">
        <f>F_7[[#This Row],[Column5388]]/$J$135</f>
        <v>1.3435905947921701E-3</v>
      </c>
      <c r="L101" s="30" t="s">
        <v>1739</v>
      </c>
      <c r="M101" s="34">
        <f>F_7[[#This Row],[Column5389]]/$L$135</f>
        <v>0.4404027902003152</v>
      </c>
      <c r="N101" s="30" t="s">
        <v>1740</v>
      </c>
      <c r="O101" s="34">
        <f>F_7[[#This Row],[Column5391]]/$N$135</f>
        <v>0.12409630642573073</v>
      </c>
      <c r="P101" s="30" t="s">
        <v>1741</v>
      </c>
      <c r="Q101" s="34">
        <f>F_7[[#This Row],[Column5392]]/$P$135</f>
        <v>0.74332158249466751</v>
      </c>
      <c r="R101" s="30" t="s">
        <v>1742</v>
      </c>
      <c r="S101" s="34">
        <f>F_7[[#This Row],[Column5393]]/$R$135</f>
        <v>2.9030788571314555E-5</v>
      </c>
      <c r="T101" s="30" t="s">
        <v>1743</v>
      </c>
      <c r="U101" s="34">
        <f>F_7[[#This Row],[Column5398]]/$T$135</f>
        <v>3.174160220547396E-4</v>
      </c>
      <c r="V101" s="30" t="s">
        <v>1744</v>
      </c>
      <c r="W101" s="30">
        <f>F_7[[#This Row],[Column5405]]/$V$135</f>
        <v>2.3024610778219507E-4</v>
      </c>
      <c r="X101" s="30" t="s">
        <v>1745</v>
      </c>
      <c r="Y101" s="30">
        <f>F_7[[#This Row],[Column5430]]/$X$135</f>
        <v>2.4223106707096134E-4</v>
      </c>
    </row>
    <row r="102" spans="1:25" x14ac:dyDescent="0.25">
      <c r="A102" s="30" t="s">
        <v>1746</v>
      </c>
      <c r="B102" s="30" t="s">
        <v>1621</v>
      </c>
      <c r="D102" s="30" t="s">
        <v>1747</v>
      </c>
      <c r="E102" s="32">
        <f>F_7[[#This Row],[Column5384]]/$D$135</f>
        <v>1.7581554530800499E-10</v>
      </c>
      <c r="F102" s="30" t="s">
        <v>1748</v>
      </c>
      <c r="G102" s="33">
        <f>F_7[[#This Row],[Column5385]]/$F$135</f>
        <v>5.8538560193375422E-11</v>
      </c>
      <c r="H102" s="30" t="s">
        <v>1749</v>
      </c>
      <c r="I102" s="34">
        <f>F_7[[#This Row],[Column5387]]/$H$135</f>
        <v>3.1752454362511821E-11</v>
      </c>
      <c r="J102" s="30" t="s">
        <v>1750</v>
      </c>
      <c r="K102" s="34">
        <f>F_7[[#This Row],[Column5388]]/$J$135</f>
        <v>6.2727221562193351E-12</v>
      </c>
      <c r="L102" s="30" t="s">
        <v>1751</v>
      </c>
      <c r="M102" s="34">
        <f>F_7[[#This Row],[Column5389]]/$L$135</f>
        <v>2.0707017066211449E-9</v>
      </c>
      <c r="N102" s="30" t="s">
        <v>1752</v>
      </c>
      <c r="O102" s="34">
        <f>F_7[[#This Row],[Column5391]]/$N$135</f>
        <v>5.8346723552291198E-10</v>
      </c>
      <c r="P102" s="30" t="s">
        <v>1753</v>
      </c>
      <c r="Q102" s="34">
        <f>F_7[[#This Row],[Column5392]]/$P$135</f>
        <v>3.4950751153813821E-9</v>
      </c>
      <c r="R102" s="30" t="s">
        <v>1754</v>
      </c>
      <c r="S102" s="34">
        <f>F_7[[#This Row],[Column5393]]/$R$135</f>
        <v>1.2877753162355578E-13</v>
      </c>
      <c r="T102" s="30" t="s">
        <v>1755</v>
      </c>
      <c r="U102" s="34">
        <f>F_7[[#This Row],[Column5398]]/$T$135</f>
        <v>1.4223740116131156E-12</v>
      </c>
      <c r="V102" s="30" t="s">
        <v>1756</v>
      </c>
      <c r="W102" s="30">
        <f>F_7[[#This Row],[Column5405]]/$V$135</f>
        <v>1.0215488805004334E-12</v>
      </c>
      <c r="X102" s="30" t="s">
        <v>1757</v>
      </c>
      <c r="Y102" s="30">
        <f>F_7[[#This Row],[Column5430]]/$X$135</f>
        <v>1.0868965972316862E-12</v>
      </c>
    </row>
    <row r="103" spans="1:25" x14ac:dyDescent="0.25">
      <c r="A103" s="30" t="s">
        <v>1758</v>
      </c>
      <c r="B103" s="30" t="s">
        <v>1734</v>
      </c>
      <c r="D103" s="30" t="s">
        <v>1759</v>
      </c>
      <c r="E103" s="32">
        <f>F_7[[#This Row],[Column5384]]/$D$135</f>
        <v>0.16708872270990027</v>
      </c>
      <c r="F103" s="30" t="s">
        <v>1760</v>
      </c>
      <c r="G103" s="33">
        <f>F_7[[#This Row],[Column5385]]/$F$135</f>
        <v>5.1005711965224451E-2</v>
      </c>
      <c r="H103" s="30" t="s">
        <v>1761</v>
      </c>
      <c r="I103" s="34">
        <f>F_7[[#This Row],[Column5387]]/$H$135</f>
        <v>3.0053340602954132E-2</v>
      </c>
      <c r="J103" s="30" t="s">
        <v>1762</v>
      </c>
      <c r="K103" s="34">
        <f>F_7[[#This Row],[Column5388]]/$J$135</f>
        <v>5.2761949913956406E-3</v>
      </c>
      <c r="L103" s="30" t="s">
        <v>1763</v>
      </c>
      <c r="M103" s="34">
        <f>F_7[[#This Row],[Column5389]]/$L$135</f>
        <v>1.9676070064030109</v>
      </c>
      <c r="N103" s="30" t="s">
        <v>1764</v>
      </c>
      <c r="O103" s="34">
        <f>F_7[[#This Row],[Column5391]]/$N$135</f>
        <v>0.5542147947391558</v>
      </c>
      <c r="P103" s="30" t="s">
        <v>1765</v>
      </c>
      <c r="Q103" s="34">
        <f>F_7[[#This Row],[Column5392]]/$P$135</f>
        <v>3.3225814972933025</v>
      </c>
      <c r="R103" s="30" t="s">
        <v>1766</v>
      </c>
      <c r="S103" s="34">
        <f>F_7[[#This Row],[Column5393]]/$R$135</f>
        <v>3.9778099716197335E-6</v>
      </c>
      <c r="T103" s="30" t="s">
        <v>1767</v>
      </c>
      <c r="U103" s="34">
        <f>F_7[[#This Row],[Column5398]]/$T$135</f>
        <v>2.7717299123662073E-4</v>
      </c>
      <c r="V103" s="30" t="s">
        <v>1768</v>
      </c>
      <c r="W103" s="30">
        <f>F_7[[#This Row],[Column5405]]/$V$135</f>
        <v>3.4826622738041704E-5</v>
      </c>
      <c r="X103" s="30" t="s">
        <v>1769</v>
      </c>
      <c r="Y103" s="30">
        <f>F_7[[#This Row],[Column5430]]/$X$135</f>
        <v>2.3487455836342384E-4</v>
      </c>
    </row>
    <row r="104" spans="1:25" x14ac:dyDescent="0.25">
      <c r="A104" s="30" t="s">
        <v>1770</v>
      </c>
      <c r="B104" s="30" t="s">
        <v>1771</v>
      </c>
      <c r="D104" s="30" t="s">
        <v>1772</v>
      </c>
      <c r="E104" s="32">
        <f>F_7[[#This Row],[Column5384]]/$D$135</f>
        <v>1.3862175513724515E-3</v>
      </c>
      <c r="F104" s="30" t="s">
        <v>1773</v>
      </c>
      <c r="G104" s="33">
        <f>F_7[[#This Row],[Column5385]]/$F$135</f>
        <v>4.2315849926723566E-4</v>
      </c>
      <c r="H104" s="30" t="s">
        <v>1774</v>
      </c>
      <c r="I104" s="34">
        <f>F_7[[#This Row],[Column5387]]/$H$135</f>
        <v>2.4933141833471766E-4</v>
      </c>
      <c r="J104" s="30" t="s">
        <v>1775</v>
      </c>
      <c r="K104" s="34">
        <f>F_7[[#This Row],[Column5388]]/$J$135</f>
        <v>4.3772876965737381E-5</v>
      </c>
      <c r="L104" s="30" t="s">
        <v>1776</v>
      </c>
      <c r="M104" s="34">
        <f>F_7[[#This Row],[Column5389]]/$L$135</f>
        <v>1.6323850719787942E-2</v>
      </c>
      <c r="N104" s="30" t="s">
        <v>1777</v>
      </c>
      <c r="O104" s="34">
        <f>F_7[[#This Row],[Column5391]]/$N$135</f>
        <v>4.5979301489483069E-3</v>
      </c>
      <c r="P104" s="30" t="s">
        <v>1778</v>
      </c>
      <c r="Q104" s="34">
        <f>F_7[[#This Row],[Column5392]]/$P$135</f>
        <v>2.7565120570139649E-2</v>
      </c>
      <c r="R104" s="30" t="s">
        <v>1779</v>
      </c>
      <c r="S104" s="34">
        <f>F_7[[#This Row],[Column5393]]/$R$135</f>
        <v>3.300109013503306E-8</v>
      </c>
      <c r="T104" s="30" t="s">
        <v>1780</v>
      </c>
      <c r="U104" s="34">
        <f>F_7[[#This Row],[Column5398]]/$T$135</f>
        <v>2.2995092606243068E-6</v>
      </c>
      <c r="V104" s="30" t="s">
        <v>1781</v>
      </c>
      <c r="W104" s="30">
        <f>F_7[[#This Row],[Column5405]]/$V$135</f>
        <v>2.8893198123416048E-7</v>
      </c>
      <c r="X104" s="30" t="s">
        <v>1782</v>
      </c>
      <c r="Y104" s="30">
        <f>F_7[[#This Row],[Column5430]]/$X$135</f>
        <v>1.9485889286498936E-6</v>
      </c>
    </row>
    <row r="105" spans="1:25" x14ac:dyDescent="0.25">
      <c r="A105" s="30" t="s">
        <v>1783</v>
      </c>
      <c r="B105" s="30" t="s">
        <v>1784</v>
      </c>
      <c r="D105" s="30" t="s">
        <v>1785</v>
      </c>
      <c r="E105" s="32">
        <f>F_7[[#This Row],[Column5384]]/$D$135</f>
        <v>5.4262981381065862E-6</v>
      </c>
      <c r="F105" s="30" t="s">
        <v>1786</v>
      </c>
      <c r="G105" s="33">
        <f>F_7[[#This Row],[Column5385]]/$F$135</f>
        <v>5.2912374846176176E-2</v>
      </c>
      <c r="H105" s="30" t="s">
        <v>1787</v>
      </c>
      <c r="I105" s="34">
        <f>F_7[[#This Row],[Column5387]]/$H$135</f>
        <v>1.002987327231294E-3</v>
      </c>
      <c r="J105" s="30" t="s">
        <v>1788</v>
      </c>
      <c r="K105" s="34">
        <f>F_7[[#This Row],[Column5388]]/$J$135</f>
        <v>4.4407909209871373E-3</v>
      </c>
      <c r="L105" s="30" t="s">
        <v>1789</v>
      </c>
      <c r="M105" s="34">
        <f>F_7[[#This Row],[Column5389]]/$L$135</f>
        <v>7.5094528518210102E-3</v>
      </c>
      <c r="N105" s="30" t="s">
        <v>1790</v>
      </c>
      <c r="O105" s="34">
        <f>F_7[[#This Row],[Column5391]]/$N$135</f>
        <v>4.56848133102451E-3</v>
      </c>
      <c r="P105" s="30" t="s">
        <v>1791</v>
      </c>
      <c r="Q105" s="34">
        <f>F_7[[#This Row],[Column5392]]/$P$135</f>
        <v>2.2180017043088806E-3</v>
      </c>
      <c r="R105" s="30" t="s">
        <v>1792</v>
      </c>
      <c r="S105" s="34">
        <f>F_7[[#This Row],[Column5393]]/$R$135</f>
        <v>1.0058551163411855E-3</v>
      </c>
      <c r="T105" s="30" t="s">
        <v>1793</v>
      </c>
      <c r="U105" s="34">
        <f>F_7[[#This Row],[Column5398]]/$T$135</f>
        <v>5.0471280021779355E-3</v>
      </c>
      <c r="V105" s="30" t="s">
        <v>1794</v>
      </c>
      <c r="W105" s="30">
        <f>F_7[[#This Row],[Column5405]]/$V$135</f>
        <v>5.6362652534578594E-3</v>
      </c>
      <c r="X105" s="30" t="s">
        <v>1795</v>
      </c>
      <c r="Y105" s="30">
        <f>F_7[[#This Row],[Column5430]]/$X$135</f>
        <v>5.9020604626702604E-4</v>
      </c>
    </row>
    <row r="106" spans="1:25" x14ac:dyDescent="0.25">
      <c r="A106" s="30" t="s">
        <v>1796</v>
      </c>
      <c r="B106" s="30" t="s">
        <v>1797</v>
      </c>
      <c r="D106" s="30" t="s">
        <v>1785</v>
      </c>
      <c r="E106" s="32">
        <f>F_7[[#This Row],[Column5384]]/$D$135</f>
        <v>5.4262981381065862E-6</v>
      </c>
      <c r="F106" s="30" t="s">
        <v>1786</v>
      </c>
      <c r="G106" s="33">
        <f>F_7[[#This Row],[Column5385]]/$F$135</f>
        <v>5.2912374846176176E-2</v>
      </c>
      <c r="H106" s="30" t="s">
        <v>1787</v>
      </c>
      <c r="I106" s="34">
        <f>F_7[[#This Row],[Column5387]]/$H$135</f>
        <v>1.002987327231294E-3</v>
      </c>
      <c r="J106" s="30" t="s">
        <v>1788</v>
      </c>
      <c r="K106" s="34">
        <f>F_7[[#This Row],[Column5388]]/$J$135</f>
        <v>4.4407909209871373E-3</v>
      </c>
      <c r="L106" s="30" t="s">
        <v>1789</v>
      </c>
      <c r="M106" s="34">
        <f>F_7[[#This Row],[Column5389]]/$L$135</f>
        <v>7.5094528518210102E-3</v>
      </c>
      <c r="N106" s="30" t="s">
        <v>1790</v>
      </c>
      <c r="O106" s="34">
        <f>F_7[[#This Row],[Column5391]]/$N$135</f>
        <v>4.56848133102451E-3</v>
      </c>
      <c r="P106" s="30" t="s">
        <v>1791</v>
      </c>
      <c r="Q106" s="34">
        <f>F_7[[#This Row],[Column5392]]/$P$135</f>
        <v>2.2180017043088806E-3</v>
      </c>
      <c r="R106" s="30" t="s">
        <v>1792</v>
      </c>
      <c r="S106" s="34">
        <f>F_7[[#This Row],[Column5393]]/$R$135</f>
        <v>1.0058551163411855E-3</v>
      </c>
      <c r="T106" s="30" t="s">
        <v>1793</v>
      </c>
      <c r="U106" s="34">
        <f>F_7[[#This Row],[Column5398]]/$T$135</f>
        <v>5.0471280021779355E-3</v>
      </c>
      <c r="V106" s="30" t="s">
        <v>1794</v>
      </c>
      <c r="W106" s="30">
        <f>F_7[[#This Row],[Column5405]]/$V$135</f>
        <v>5.6362652534578594E-3</v>
      </c>
      <c r="X106" s="30" t="s">
        <v>1795</v>
      </c>
      <c r="Y106" s="30">
        <f>F_7[[#This Row],[Column5430]]/$X$135</f>
        <v>5.9020604626702604E-4</v>
      </c>
    </row>
    <row r="107" spans="1:25" x14ac:dyDescent="0.25">
      <c r="A107" s="30" t="s">
        <v>1798</v>
      </c>
      <c r="B107" s="30" t="s">
        <v>745</v>
      </c>
      <c r="D107" s="30" t="s">
        <v>1799</v>
      </c>
      <c r="E107" s="32">
        <f>F_7[[#This Row],[Column5384]]/$D$135</f>
        <v>0.87448314602364918</v>
      </c>
      <c r="F107" s="30" t="s">
        <v>1800</v>
      </c>
      <c r="G107" s="33">
        <f>F_7[[#This Row],[Column5385]]/$F$135</f>
        <v>1.6798195266335074</v>
      </c>
      <c r="H107" s="30" t="s">
        <v>1801</v>
      </c>
      <c r="I107" s="34">
        <f>F_7[[#This Row],[Column5387]]/$H$135</f>
        <v>0.19594368213171834</v>
      </c>
      <c r="J107" s="30" t="s">
        <v>1802</v>
      </c>
      <c r="K107" s="34">
        <f>F_7[[#This Row],[Column5388]]/$J$135</f>
        <v>0.1211536382335812</v>
      </c>
      <c r="L107" s="30" t="s">
        <v>1803</v>
      </c>
      <c r="M107" s="34">
        <f>F_7[[#This Row],[Column5389]]/$L$135</f>
        <v>22.895216613284209</v>
      </c>
      <c r="N107" s="30" t="s">
        <v>1804</v>
      </c>
      <c r="O107" s="34">
        <f>F_7[[#This Row],[Column5391]]/$N$135</f>
        <v>0.72376366209555165</v>
      </c>
      <c r="P107" s="30" t="s">
        <v>1805</v>
      </c>
      <c r="Q107" s="34">
        <f>F_7[[#This Row],[Column5392]]/$P$135</f>
        <v>15.288678333587225</v>
      </c>
      <c r="R107" s="30" t="s">
        <v>1806</v>
      </c>
      <c r="S107" s="34">
        <f>F_7[[#This Row],[Column5393]]/$R$135</f>
        <v>2.2954518296328989E-2</v>
      </c>
      <c r="T107" s="30" t="s">
        <v>1807</v>
      </c>
      <c r="U107" s="34">
        <f>F_7[[#This Row],[Column5398]]/$T$135</f>
        <v>0.1868443838409008</v>
      </c>
      <c r="V107" s="30" t="s">
        <v>1808</v>
      </c>
      <c r="W107" s="30">
        <f>F_7[[#This Row],[Column5405]]/$V$135</f>
        <v>0.17370727450303397</v>
      </c>
      <c r="X107" s="30" t="s">
        <v>1809</v>
      </c>
      <c r="Y107" s="30">
        <f>F_7[[#This Row],[Column5430]]/$X$135</f>
        <v>3.4920579212659543E-2</v>
      </c>
    </row>
    <row r="108" spans="1:25" x14ac:dyDescent="0.25">
      <c r="A108" s="30" t="s">
        <v>255</v>
      </c>
      <c r="B108" s="30" t="s">
        <v>23</v>
      </c>
      <c r="D108" s="30" t="s">
        <v>1810</v>
      </c>
      <c r="E108" s="32">
        <f>F_7[[#This Row],[Column5384]]/$D$135</f>
        <v>3.2052164037191092E-2</v>
      </c>
      <c r="F108" s="30" t="s">
        <v>1811</v>
      </c>
      <c r="G108" s="33">
        <f>F_7[[#This Row],[Column5385]]/$F$135</f>
        <v>1.0361925919975546E-2</v>
      </c>
      <c r="H108" s="30" t="s">
        <v>1812</v>
      </c>
      <c r="I108" s="34">
        <f>F_7[[#This Row],[Column5387]]/$H$135</f>
        <v>5.781959078371323E-3</v>
      </c>
      <c r="J108" s="30" t="s">
        <v>1813</v>
      </c>
      <c r="K108" s="34">
        <f>F_7[[#This Row],[Column5388]]/$J$135</f>
        <v>1.0454165131636489E-3</v>
      </c>
      <c r="L108" s="30" t="s">
        <v>1814</v>
      </c>
      <c r="M108" s="34">
        <f>F_7[[#This Row],[Column5389]]/$L$135</f>
        <v>1.4967522195273702E-2</v>
      </c>
      <c r="N108" s="30" t="s">
        <v>1815</v>
      </c>
      <c r="O108" s="34">
        <f>F_7[[#This Row],[Column5391]]/$N$135</f>
        <v>3.9186628155939898E-3</v>
      </c>
      <c r="P108" s="30" t="s">
        <v>1816</v>
      </c>
      <c r="Q108" s="34">
        <f>F_7[[#This Row],[Column5392]]/$P$135</f>
        <v>7.319111442042632E-2</v>
      </c>
      <c r="R108" s="30" t="s">
        <v>1817</v>
      </c>
      <c r="S108" s="34">
        <f>F_7[[#This Row],[Column5393]]/$R$135</f>
        <v>1.2306099444099479E-5</v>
      </c>
      <c r="T108" s="30" t="s">
        <v>1818</v>
      </c>
      <c r="U108" s="34">
        <f>F_7[[#This Row],[Column5398]]/$T$135</f>
        <v>6.1984904181975258E-5</v>
      </c>
      <c r="V108" s="30" t="s">
        <v>1819</v>
      </c>
      <c r="W108" s="30">
        <f>F_7[[#This Row],[Column5405]]/$V$135</f>
        <v>4.2573179189158547E-5</v>
      </c>
      <c r="X108" s="30" t="s">
        <v>1820</v>
      </c>
      <c r="Y108" s="30">
        <f>F_7[[#This Row],[Column5430]]/$X$135</f>
        <v>2.1575041136019588E-5</v>
      </c>
    </row>
    <row r="109" spans="1:25" x14ac:dyDescent="0.25">
      <c r="A109" s="30" t="s">
        <v>1821</v>
      </c>
      <c r="B109" s="30" t="s">
        <v>23</v>
      </c>
      <c r="D109" s="30" t="s">
        <v>1822</v>
      </c>
      <c r="E109" s="32">
        <f>F_7[[#This Row],[Column5384]]/$D$135</f>
        <v>4.245398785753504E-3</v>
      </c>
      <c r="F109" s="30" t="s">
        <v>1823</v>
      </c>
      <c r="G109" s="33">
        <f>F_7[[#This Row],[Column5385]]/$F$135</f>
        <v>5.5871749289009898E-2</v>
      </c>
      <c r="H109" s="30" t="s">
        <v>1824</v>
      </c>
      <c r="I109" s="34">
        <f>F_7[[#This Row],[Column5387]]/$H$135</f>
        <v>4.5917653078747806E-3</v>
      </c>
      <c r="J109" s="30" t="s">
        <v>971</v>
      </c>
      <c r="K109" s="34">
        <f>F_7[[#This Row],[Column5388]]/$J$135</f>
        <v>0</v>
      </c>
      <c r="L109" s="30" t="s">
        <v>1825</v>
      </c>
      <c r="M109" s="34">
        <f>F_7[[#This Row],[Column5389]]/$L$135</f>
        <v>0.19562679285160595</v>
      </c>
      <c r="N109" s="30" t="s">
        <v>971</v>
      </c>
      <c r="O109" s="34">
        <f>F_7[[#This Row],[Column5391]]/$N$135</f>
        <v>0</v>
      </c>
      <c r="P109" s="30" t="s">
        <v>1826</v>
      </c>
      <c r="Q109" s="34">
        <f>F_7[[#This Row],[Column5392]]/$P$135</f>
        <v>5.6782647766005952E-2</v>
      </c>
      <c r="R109" s="30" t="s">
        <v>971</v>
      </c>
      <c r="S109" s="34">
        <f>F_7[[#This Row],[Column5393]]/$R$135</f>
        <v>0</v>
      </c>
      <c r="T109" s="30" t="s">
        <v>971</v>
      </c>
      <c r="U109" s="34">
        <f>F_7[[#This Row],[Column5398]]/$T$135</f>
        <v>0</v>
      </c>
      <c r="V109" s="30" t="s">
        <v>971</v>
      </c>
      <c r="W109" s="30">
        <f>F_7[[#This Row],[Column5405]]/$V$135</f>
        <v>0</v>
      </c>
      <c r="X109" s="30" t="s">
        <v>971</v>
      </c>
      <c r="Y109" s="30">
        <f>F_7[[#This Row],[Column5430]]/$X$135</f>
        <v>0</v>
      </c>
    </row>
    <row r="110" spans="1:25" x14ac:dyDescent="0.25">
      <c r="A110" s="30" t="s">
        <v>1827</v>
      </c>
      <c r="B110" s="30" t="s">
        <v>23</v>
      </c>
      <c r="D110" s="30" t="s">
        <v>1828</v>
      </c>
      <c r="E110" s="32">
        <f>F_7[[#This Row],[Column5384]]/$D$135</f>
        <v>3.5480475435019474E-6</v>
      </c>
      <c r="F110" s="30" t="s">
        <v>1829</v>
      </c>
      <c r="G110" s="33">
        <f>F_7[[#This Row],[Column5385]]/$F$135</f>
        <v>1.5481378777089836E-3</v>
      </c>
      <c r="H110" s="30" t="s">
        <v>1830</v>
      </c>
      <c r="I110" s="34">
        <f>F_7[[#This Row],[Column5387]]/$H$135</f>
        <v>3.2570596880158995E-5</v>
      </c>
      <c r="J110" s="30" t="s">
        <v>1831</v>
      </c>
      <c r="K110" s="34">
        <f>F_7[[#This Row],[Column5388]]/$J$135</f>
        <v>1.4012510876664343E-4</v>
      </c>
      <c r="L110" s="30" t="s">
        <v>1832</v>
      </c>
      <c r="M110" s="34">
        <f>F_7[[#This Row],[Column5389]]/$L$135</f>
        <v>2.3601408497260574E-4</v>
      </c>
      <c r="N110" s="30" t="s">
        <v>1833</v>
      </c>
      <c r="O110" s="34">
        <f>F_7[[#This Row],[Column5391]]/$N$135</f>
        <v>1.2922576154965115E-4</v>
      </c>
      <c r="P110" s="30" t="s">
        <v>1834</v>
      </c>
      <c r="Q110" s="34">
        <f>F_7[[#This Row],[Column5392]]/$P$135</f>
        <v>5.1798561136372456E-5</v>
      </c>
      <c r="R110" s="30" t="s">
        <v>1835</v>
      </c>
      <c r="S110" s="34">
        <f>F_7[[#This Row],[Column5393]]/$R$135</f>
        <v>3.1961061381493917E-5</v>
      </c>
      <c r="T110" s="30" t="s">
        <v>1836</v>
      </c>
      <c r="U110" s="34">
        <f>F_7[[#This Row],[Column5398]]/$T$135</f>
        <v>1.4361903788825362E-4</v>
      </c>
      <c r="V110" s="30" t="s">
        <v>1837</v>
      </c>
      <c r="W110" s="30">
        <f>F_7[[#This Row],[Column5405]]/$V$135</f>
        <v>4.2886780394810978E-4</v>
      </c>
      <c r="X110" s="30" t="s">
        <v>1838</v>
      </c>
      <c r="Y110" s="30">
        <f>F_7[[#This Row],[Column5430]]/$X$135</f>
        <v>3.9166691703452292E-5</v>
      </c>
    </row>
    <row r="111" spans="1:25" x14ac:dyDescent="0.25">
      <c r="A111" s="30" t="s">
        <v>1839</v>
      </c>
      <c r="B111" s="30" t="s">
        <v>23</v>
      </c>
      <c r="D111" s="30" t="s">
        <v>1840</v>
      </c>
      <c r="E111" s="32">
        <f>F_7[[#This Row],[Column5384]]/$D$135</f>
        <v>2.5284357021616799E-6</v>
      </c>
      <c r="F111" s="30" t="s">
        <v>1841</v>
      </c>
      <c r="G111" s="33">
        <f>F_7[[#This Row],[Column5385]]/$F$135</f>
        <v>1.4648602377397299E-3</v>
      </c>
      <c r="H111" s="30" t="s">
        <v>1842</v>
      </c>
      <c r="I111" s="34">
        <f>F_7[[#This Row],[Column5387]]/$H$135</f>
        <v>2.9416894017636195E-5</v>
      </c>
      <c r="J111" s="30" t="s">
        <v>1843</v>
      </c>
      <c r="K111" s="34">
        <f>F_7[[#This Row],[Column5388]]/$J$135</f>
        <v>1.3187547868547209E-4</v>
      </c>
      <c r="L111" s="30" t="s">
        <v>1844</v>
      </c>
      <c r="M111" s="34">
        <f>F_7[[#This Row],[Column5389]]/$L$135</f>
        <v>2.2301155417494065E-4</v>
      </c>
      <c r="N111" s="30" t="s">
        <v>1845</v>
      </c>
      <c r="O111" s="34">
        <f>F_7[[#This Row],[Column5391]]/$N$135</f>
        <v>1.2224083542470516E-4</v>
      </c>
      <c r="P111" s="30" t="s">
        <v>1846</v>
      </c>
      <c r="Q111" s="34">
        <f>F_7[[#This Row],[Column5392]]/$P$135</f>
        <v>4.8540398871636627E-5</v>
      </c>
      <c r="R111" s="30" t="s">
        <v>1847</v>
      </c>
      <c r="S111" s="34">
        <f>F_7[[#This Row],[Column5393]]/$R$135</f>
        <v>3.0280113782464758E-5</v>
      </c>
      <c r="T111" s="30" t="s">
        <v>1848</v>
      </c>
      <c r="U111" s="34">
        <f>F_7[[#This Row],[Column5398]]/$T$135</f>
        <v>1.3223957319539374E-4</v>
      </c>
      <c r="V111" s="30" t="s">
        <v>1849</v>
      </c>
      <c r="W111" s="30">
        <f>F_7[[#This Row],[Column5405]]/$V$135</f>
        <v>8.4928096042998042E-5</v>
      </c>
      <c r="X111" s="30" t="s">
        <v>1850</v>
      </c>
      <c r="Y111" s="30">
        <f>F_7[[#This Row],[Column5430]]/$X$135</f>
        <v>3.5970335430944816E-5</v>
      </c>
    </row>
    <row r="112" spans="1:25" x14ac:dyDescent="0.25">
      <c r="A112" s="30" t="s">
        <v>1851</v>
      </c>
      <c r="B112" s="30" t="s">
        <v>23</v>
      </c>
      <c r="D112" s="30" t="s">
        <v>1852</v>
      </c>
      <c r="E112" s="32">
        <f>F_7[[#This Row],[Column5384]]/$D$135</f>
        <v>1.0855672753476278E-5</v>
      </c>
      <c r="F112" s="30" t="s">
        <v>1853</v>
      </c>
      <c r="G112" s="33">
        <f>F_7[[#This Row],[Column5385]]/$F$135</f>
        <v>8.4277717374689812E-4</v>
      </c>
      <c r="H112" s="30" t="s">
        <v>1854</v>
      </c>
      <c r="I112" s="34">
        <f>F_7[[#This Row],[Column5387]]/$H$135</f>
        <v>2.4274550897427575E-5</v>
      </c>
      <c r="J112" s="30" t="s">
        <v>1855</v>
      </c>
      <c r="K112" s="34">
        <f>F_7[[#This Row],[Column5388]]/$J$135</f>
        <v>1.2464597996437936E-4</v>
      </c>
      <c r="L112" s="30" t="s">
        <v>1856</v>
      </c>
      <c r="M112" s="34">
        <f>F_7[[#This Row],[Column5389]]/$L$135</f>
        <v>1.845919350173144E-4</v>
      </c>
      <c r="N112" s="30" t="s">
        <v>1857</v>
      </c>
      <c r="O112" s="34">
        <f>F_7[[#This Row],[Column5391]]/$N$135</f>
        <v>8.8858164137878265E-5</v>
      </c>
      <c r="P112" s="30" t="s">
        <v>1858</v>
      </c>
      <c r="Q112" s="34">
        <f>F_7[[#This Row],[Column5392]]/$P$135</f>
        <v>3.6485262338764739E-5</v>
      </c>
      <c r="R112" s="30" t="s">
        <v>1859</v>
      </c>
      <c r="S112" s="34">
        <f>F_7[[#This Row],[Column5393]]/$R$135</f>
        <v>2.1481631868731928E-5</v>
      </c>
      <c r="T112" s="30" t="s">
        <v>1860</v>
      </c>
      <c r="U112" s="34">
        <f>F_7[[#This Row],[Column5398]]/$T$135</f>
        <v>1.9497053232796191E-4</v>
      </c>
      <c r="V112" s="30" t="s">
        <v>1861</v>
      </c>
      <c r="W112" s="30">
        <f>F_7[[#This Row],[Column5405]]/$V$135</f>
        <v>1.6981317808243191E-4</v>
      </c>
      <c r="X112" s="30" t="s">
        <v>1862</v>
      </c>
      <c r="Y112" s="30">
        <f>F_7[[#This Row],[Column5430]]/$X$135</f>
        <v>1.4480057897649565E-4</v>
      </c>
    </row>
    <row r="113" spans="1:25" x14ac:dyDescent="0.25">
      <c r="A113" s="30" t="s">
        <v>1863</v>
      </c>
      <c r="B113" s="30" t="s">
        <v>23</v>
      </c>
      <c r="D113" s="30" t="s">
        <v>1864</v>
      </c>
      <c r="E113" s="32">
        <f>F_7[[#This Row],[Column5384]]/$D$135</f>
        <v>3.9186021092277214E-6</v>
      </c>
      <c r="F113" s="30" t="s">
        <v>1865</v>
      </c>
      <c r="G113" s="33">
        <f>F_7[[#This Row],[Column5385]]/$F$135</f>
        <v>1.5149280501995885E-2</v>
      </c>
      <c r="H113" s="30" t="s">
        <v>1866</v>
      </c>
      <c r="I113" s="34">
        <f>F_7[[#This Row],[Column5387]]/$H$135</f>
        <v>2.6120831948078175E-4</v>
      </c>
      <c r="J113" s="30" t="s">
        <v>1867</v>
      </c>
      <c r="K113" s="34">
        <f>F_7[[#This Row],[Column5388]]/$J$135</f>
        <v>1.3693361060844861E-3</v>
      </c>
      <c r="L113" s="30" t="s">
        <v>1868</v>
      </c>
      <c r="M113" s="34">
        <f>F_7[[#This Row],[Column5389]]/$L$135</f>
        <v>2.3511824245506748E-3</v>
      </c>
      <c r="N113" s="30" t="s">
        <v>1869</v>
      </c>
      <c r="O113" s="34">
        <f>F_7[[#This Row],[Column5391]]/$N$135</f>
        <v>1.2766820926817578E-3</v>
      </c>
      <c r="P113" s="30" t="s">
        <v>1870</v>
      </c>
      <c r="Q113" s="34">
        <f>F_7[[#This Row],[Column5392]]/$P$135</f>
        <v>5.2584346785996183E-4</v>
      </c>
      <c r="R113" s="30" t="s">
        <v>1871</v>
      </c>
      <c r="S113" s="34">
        <f>F_7[[#This Row],[Column5393]]/$R$135</f>
        <v>3.1344593618755031E-4</v>
      </c>
      <c r="T113" s="30" t="s">
        <v>1872</v>
      </c>
      <c r="U113" s="34">
        <f>F_7[[#This Row],[Column5398]]/$T$135</f>
        <v>1.5134916346922647E-3</v>
      </c>
      <c r="V113" s="30" t="s">
        <v>1873</v>
      </c>
      <c r="W113" s="30">
        <f>F_7[[#This Row],[Column5405]]/$V$135</f>
        <v>1.079818832491434E-3</v>
      </c>
      <c r="X113" s="30" t="s">
        <v>1874</v>
      </c>
      <c r="Y113" s="30">
        <f>F_7[[#This Row],[Column5430]]/$X$135</f>
        <v>4.8580914563388329E-4</v>
      </c>
    </row>
    <row r="114" spans="1:25" x14ac:dyDescent="0.25">
      <c r="A114" s="30" t="s">
        <v>1875</v>
      </c>
      <c r="B114" s="30" t="s">
        <v>960</v>
      </c>
      <c r="D114" s="30" t="s">
        <v>1876</v>
      </c>
      <c r="E114" s="32">
        <f>F_7[[#This Row],[Column5384]]/$D$135</f>
        <v>1.6678375834438263E-5</v>
      </c>
      <c r="F114" s="30" t="s">
        <v>1877</v>
      </c>
      <c r="G114" s="33">
        <f>F_7[[#This Row],[Column5385]]/$F$135</f>
        <v>6.2462126539237331E-6</v>
      </c>
      <c r="H114" s="30" t="s">
        <v>1878</v>
      </c>
      <c r="I114" s="34">
        <f>F_7[[#This Row],[Column5387]]/$H$135</f>
        <v>2.7477673706913282E-7</v>
      </c>
      <c r="J114" s="30" t="s">
        <v>1879</v>
      </c>
      <c r="K114" s="34">
        <f>F_7[[#This Row],[Column5388]]/$J$135</f>
        <v>6.2115442079129063E-8</v>
      </c>
      <c r="L114" s="30" t="s">
        <v>1880</v>
      </c>
      <c r="M114" s="34">
        <f>F_7[[#This Row],[Column5389]]/$L$135</f>
        <v>3.7458138602443368E-7</v>
      </c>
      <c r="N114" s="30" t="s">
        <v>1881</v>
      </c>
      <c r="O114" s="34">
        <f>F_7[[#This Row],[Column5391]]/$N$135</f>
        <v>3.2087436465903736E-7</v>
      </c>
      <c r="P114" s="30" t="s">
        <v>1882</v>
      </c>
      <c r="Q114" s="34">
        <f>F_7[[#This Row],[Column5392]]/$P$135</f>
        <v>1.0247302938592082E-7</v>
      </c>
      <c r="R114" s="30" t="s">
        <v>1883</v>
      </c>
      <c r="S114" s="34">
        <f>F_7[[#This Row],[Column5393]]/$R$135</f>
        <v>4.1958938874024509E-7</v>
      </c>
      <c r="T114" s="30" t="s">
        <v>971</v>
      </c>
      <c r="U114" s="34">
        <f>F_7[[#This Row],[Column5398]]/$T$135</f>
        <v>0</v>
      </c>
      <c r="V114" s="30" t="s">
        <v>971</v>
      </c>
      <c r="W114" s="30">
        <f>F_7[[#This Row],[Column5405]]/$V$135</f>
        <v>0</v>
      </c>
      <c r="X114" s="30" t="s">
        <v>971</v>
      </c>
      <c r="Y114" s="30">
        <f>F_7[[#This Row],[Column5430]]/$X$135</f>
        <v>0</v>
      </c>
    </row>
    <row r="115" spans="1:25" x14ac:dyDescent="0.25">
      <c r="A115" s="30" t="s">
        <v>1884</v>
      </c>
      <c r="B115" s="30" t="s">
        <v>960</v>
      </c>
      <c r="D115" s="30" t="s">
        <v>1885</v>
      </c>
      <c r="E115" s="32">
        <f>F_7[[#This Row],[Column5384]]/$D$135</f>
        <v>9.9940972855103902E-7</v>
      </c>
      <c r="F115" s="30" t="s">
        <v>1886</v>
      </c>
      <c r="G115" s="33">
        <f>F_7[[#This Row],[Column5385]]/$F$135</f>
        <v>1.4792228234804988E-6</v>
      </c>
      <c r="H115" s="30" t="s">
        <v>1887</v>
      </c>
      <c r="I115" s="34">
        <f>F_7[[#This Row],[Column5387]]/$H$135</f>
        <v>1.3241696905860612E-6</v>
      </c>
      <c r="J115" s="30" t="s">
        <v>1888</v>
      </c>
      <c r="K115" s="34">
        <f>F_7[[#This Row],[Column5388]]/$J$135</f>
        <v>7.369050626629003E-7</v>
      </c>
      <c r="L115" s="30" t="s">
        <v>1889</v>
      </c>
      <c r="M115" s="34">
        <f>F_7[[#This Row],[Column5389]]/$L$135</f>
        <v>4.6213579877317557E-5</v>
      </c>
      <c r="N115" s="30" t="s">
        <v>1890</v>
      </c>
      <c r="O115" s="34">
        <f>F_7[[#This Row],[Column5391]]/$N$135</f>
        <v>5.6066177366376563E-6</v>
      </c>
      <c r="P115" s="30" t="s">
        <v>1891</v>
      </c>
      <c r="Q115" s="34">
        <f>F_7[[#This Row],[Column5392]]/$P$135</f>
        <v>8.6602637624174216E-6</v>
      </c>
      <c r="R115" s="30" t="s">
        <v>971</v>
      </c>
      <c r="S115" s="34">
        <f>F_7[[#This Row],[Column5393]]/$R$135</f>
        <v>0</v>
      </c>
      <c r="T115" s="30" t="s">
        <v>1892</v>
      </c>
      <c r="U115" s="34">
        <f>F_7[[#This Row],[Column5398]]/$T$135</f>
        <v>1.739095130916491E-6</v>
      </c>
      <c r="V115" s="30" t="s">
        <v>971</v>
      </c>
      <c r="W115" s="30">
        <f>F_7[[#This Row],[Column5405]]/$V$135</f>
        <v>0</v>
      </c>
      <c r="X115" s="30" t="s">
        <v>971</v>
      </c>
      <c r="Y115" s="30">
        <f>F_7[[#This Row],[Column5430]]/$X$135</f>
        <v>0</v>
      </c>
    </row>
    <row r="116" spans="1:25" x14ac:dyDescent="0.25">
      <c r="A116" s="30" t="s">
        <v>1893</v>
      </c>
      <c r="B116" s="30" t="s">
        <v>960</v>
      </c>
      <c r="D116" s="30" t="s">
        <v>971</v>
      </c>
      <c r="E116" s="32">
        <f>F_7[[#This Row],[Column5384]]/$D$135</f>
        <v>0</v>
      </c>
      <c r="F116" s="30" t="s">
        <v>971</v>
      </c>
      <c r="G116" s="33">
        <f>F_7[[#This Row],[Column5385]]/$F$135</f>
        <v>0</v>
      </c>
      <c r="H116" s="30" t="s">
        <v>971</v>
      </c>
      <c r="I116" s="34">
        <f>F_7[[#This Row],[Column5387]]/$H$135</f>
        <v>0</v>
      </c>
      <c r="J116" s="30" t="s">
        <v>971</v>
      </c>
      <c r="K116" s="34">
        <f>F_7[[#This Row],[Column5388]]/$J$135</f>
        <v>0</v>
      </c>
      <c r="L116" s="30" t="s">
        <v>1894</v>
      </c>
      <c r="M116" s="34">
        <f>F_7[[#This Row],[Column5389]]/$L$135</f>
        <v>7.5846128886595372E-8</v>
      </c>
      <c r="N116" s="30" t="s">
        <v>1895</v>
      </c>
      <c r="O116" s="34">
        <f>F_7[[#This Row],[Column5391]]/$N$135</f>
        <v>5.2417074073938435E-8</v>
      </c>
      <c r="P116" s="30" t="s">
        <v>1896</v>
      </c>
      <c r="Q116" s="34">
        <f>F_7[[#This Row],[Column5392]]/$P$135</f>
        <v>1.9007468767273353E-8</v>
      </c>
      <c r="R116" s="30" t="s">
        <v>1897</v>
      </c>
      <c r="S116" s="34">
        <f>F_7[[#This Row],[Column5393]]/$R$135</f>
        <v>7.3644857550621701E-8</v>
      </c>
      <c r="T116" s="30" t="s">
        <v>1898</v>
      </c>
      <c r="U116" s="34">
        <f>F_7[[#This Row],[Column5398]]/$T$135</f>
        <v>2.0342789978353647E-5</v>
      </c>
      <c r="V116" s="30" t="s">
        <v>971</v>
      </c>
      <c r="W116" s="30">
        <f>F_7[[#This Row],[Column5405]]/$V$135</f>
        <v>0</v>
      </c>
      <c r="X116" s="30" t="s">
        <v>971</v>
      </c>
      <c r="Y116" s="30">
        <f>F_7[[#This Row],[Column5430]]/$X$135</f>
        <v>0</v>
      </c>
    </row>
    <row r="117" spans="1:25" x14ac:dyDescent="0.25">
      <c r="A117" s="30" t="s">
        <v>1899</v>
      </c>
      <c r="B117" s="30" t="s">
        <v>960</v>
      </c>
      <c r="D117" s="30" t="s">
        <v>1900</v>
      </c>
      <c r="E117" s="32">
        <f>F_7[[#This Row],[Column5384]]/$D$135</f>
        <v>6.8310038085835179E-11</v>
      </c>
      <c r="F117" s="30" t="s">
        <v>1901</v>
      </c>
      <c r="G117" s="33">
        <f>F_7[[#This Row],[Column5385]]/$F$135</f>
        <v>1.3103067751452768E-10</v>
      </c>
      <c r="H117" s="30" t="s">
        <v>1902</v>
      </c>
      <c r="I117" s="34">
        <f>F_7[[#This Row],[Column5387]]/$H$135</f>
        <v>1.1595864435643081E-10</v>
      </c>
      <c r="J117" s="30" t="s">
        <v>1903</v>
      </c>
      <c r="K117" s="34">
        <f>F_7[[#This Row],[Column5388]]/$J$135</f>
        <v>5.0637155742621685E-11</v>
      </c>
      <c r="L117" s="30" t="s">
        <v>971</v>
      </c>
      <c r="M117" s="34">
        <f>F_7[[#This Row],[Column5389]]/$L$135</f>
        <v>0</v>
      </c>
      <c r="N117" s="30" t="s">
        <v>971</v>
      </c>
      <c r="O117" s="34">
        <f>F_7[[#This Row],[Column5391]]/$N$135</f>
        <v>0</v>
      </c>
      <c r="P117" s="30" t="s">
        <v>971</v>
      </c>
      <c r="Q117" s="34">
        <f>F_7[[#This Row],[Column5392]]/$P$135</f>
        <v>0</v>
      </c>
      <c r="R117" s="30" t="s">
        <v>971</v>
      </c>
      <c r="S117" s="34">
        <f>F_7[[#This Row],[Column5393]]/$R$135</f>
        <v>0</v>
      </c>
      <c r="T117" s="30" t="s">
        <v>1904</v>
      </c>
      <c r="U117" s="34">
        <f>F_7[[#This Row],[Column5398]]/$T$135</f>
        <v>1.1804880719542221E-10</v>
      </c>
      <c r="V117" s="30" t="s">
        <v>971</v>
      </c>
      <c r="W117" s="30">
        <f>F_7[[#This Row],[Column5405]]/$V$135</f>
        <v>0</v>
      </c>
      <c r="X117" s="30" t="s">
        <v>971</v>
      </c>
      <c r="Y117" s="30">
        <f>F_7[[#This Row],[Column5430]]/$X$135</f>
        <v>0</v>
      </c>
    </row>
    <row r="118" spans="1:25" x14ac:dyDescent="0.25">
      <c r="A118" s="30" t="s">
        <v>1905</v>
      </c>
      <c r="B118" s="30" t="s">
        <v>960</v>
      </c>
      <c r="D118" s="30" t="s">
        <v>1906</v>
      </c>
      <c r="E118" s="32">
        <f>F_7[[#This Row],[Column5384]]/$D$135</f>
        <v>3.1741199578319739E-8</v>
      </c>
      <c r="F118" s="30" t="s">
        <v>1907</v>
      </c>
      <c r="G118" s="33">
        <f>F_7[[#This Row],[Column5385]]/$F$135</f>
        <v>6.0885208125277727E-8</v>
      </c>
      <c r="H118" s="30" t="s">
        <v>1908</v>
      </c>
      <c r="I118" s="34">
        <f>F_7[[#This Row],[Column5387]]/$H$135</f>
        <v>5.3881780430869476E-8</v>
      </c>
      <c r="J118" s="30" t="s">
        <v>1909</v>
      </c>
      <c r="K118" s="34">
        <f>F_7[[#This Row],[Column5388]]/$J$135</f>
        <v>2.3529251507076902E-8</v>
      </c>
      <c r="L118" s="30" t="s">
        <v>971</v>
      </c>
      <c r="M118" s="34">
        <f>F_7[[#This Row],[Column5389]]/$L$135</f>
        <v>0</v>
      </c>
      <c r="N118" s="30" t="s">
        <v>971</v>
      </c>
      <c r="O118" s="34">
        <f>F_7[[#This Row],[Column5391]]/$N$135</f>
        <v>0</v>
      </c>
      <c r="P118" s="30" t="s">
        <v>971</v>
      </c>
      <c r="Q118" s="34">
        <f>F_7[[#This Row],[Column5392]]/$P$135</f>
        <v>0</v>
      </c>
      <c r="R118" s="30" t="s">
        <v>971</v>
      </c>
      <c r="S118" s="34">
        <f>F_7[[#This Row],[Column5393]]/$R$135</f>
        <v>0</v>
      </c>
      <c r="T118" s="30" t="s">
        <v>1910</v>
      </c>
      <c r="U118" s="34">
        <f>F_7[[#This Row],[Column5398]]/$T$135</f>
        <v>5.4853003367796442E-8</v>
      </c>
      <c r="V118" s="30" t="s">
        <v>971</v>
      </c>
      <c r="W118" s="30">
        <f>F_7[[#This Row],[Column5405]]/$V$135</f>
        <v>0</v>
      </c>
      <c r="X118" s="30" t="s">
        <v>971</v>
      </c>
      <c r="Y118" s="30">
        <f>F_7[[#This Row],[Column5430]]/$X$135</f>
        <v>0</v>
      </c>
    </row>
    <row r="119" spans="1:25" x14ac:dyDescent="0.25">
      <c r="A119" s="30" t="s">
        <v>1911</v>
      </c>
      <c r="B119" s="30" t="s">
        <v>960</v>
      </c>
      <c r="D119" s="30" t="s">
        <v>971</v>
      </c>
      <c r="E119" s="32">
        <f>F_7[[#This Row],[Column5384]]/$D$135</f>
        <v>0</v>
      </c>
      <c r="F119" s="30" t="s">
        <v>971</v>
      </c>
      <c r="G119" s="33">
        <f>F_7[[#This Row],[Column5385]]/$F$135</f>
        <v>0</v>
      </c>
      <c r="H119" s="30" t="s">
        <v>971</v>
      </c>
      <c r="I119" s="34">
        <f>F_7[[#This Row],[Column5387]]/$H$135</f>
        <v>0</v>
      </c>
      <c r="J119" s="30" t="s">
        <v>971</v>
      </c>
      <c r="K119" s="34">
        <f>F_7[[#This Row],[Column5388]]/$J$135</f>
        <v>0</v>
      </c>
      <c r="L119" s="30" t="s">
        <v>971</v>
      </c>
      <c r="M119" s="34">
        <f>F_7[[#This Row],[Column5389]]/$L$135</f>
        <v>0</v>
      </c>
      <c r="N119" s="30" t="s">
        <v>971</v>
      </c>
      <c r="O119" s="34">
        <f>F_7[[#This Row],[Column5391]]/$N$135</f>
        <v>0</v>
      </c>
      <c r="P119" s="30" t="s">
        <v>971</v>
      </c>
      <c r="Q119" s="34">
        <f>F_7[[#This Row],[Column5392]]/$P$135</f>
        <v>0</v>
      </c>
      <c r="R119" s="30" t="s">
        <v>971</v>
      </c>
      <c r="S119" s="34">
        <f>F_7[[#This Row],[Column5393]]/$R$135</f>
        <v>0</v>
      </c>
      <c r="T119" s="30" t="s">
        <v>971</v>
      </c>
      <c r="U119" s="34">
        <f>F_7[[#This Row],[Column5398]]/$T$135</f>
        <v>0</v>
      </c>
      <c r="V119" s="30" t="s">
        <v>1912</v>
      </c>
      <c r="W119" s="30">
        <f>F_7[[#This Row],[Column5405]]/$V$135</f>
        <v>7.8224469332930638E-6</v>
      </c>
      <c r="X119" s="30" t="s">
        <v>971</v>
      </c>
      <c r="Y119" s="30">
        <f>F_7[[#This Row],[Column5430]]/$X$135</f>
        <v>0</v>
      </c>
    </row>
    <row r="120" spans="1:25" x14ac:dyDescent="0.25">
      <c r="A120" s="30" t="s">
        <v>1913</v>
      </c>
      <c r="B120" s="30" t="s">
        <v>960</v>
      </c>
      <c r="D120" s="30" t="s">
        <v>971</v>
      </c>
      <c r="E120" s="32">
        <f>F_7[[#This Row],[Column5384]]/$D$135</f>
        <v>0</v>
      </c>
      <c r="F120" s="30" t="s">
        <v>971</v>
      </c>
      <c r="G120" s="33">
        <f>F_7[[#This Row],[Column5385]]/$F$135</f>
        <v>0</v>
      </c>
      <c r="H120" s="30" t="s">
        <v>971</v>
      </c>
      <c r="I120" s="34">
        <f>F_7[[#This Row],[Column5387]]/$H$135</f>
        <v>0</v>
      </c>
      <c r="J120" s="30" t="s">
        <v>971</v>
      </c>
      <c r="K120" s="34">
        <f>F_7[[#This Row],[Column5388]]/$J$135</f>
        <v>0</v>
      </c>
      <c r="L120" s="30" t="s">
        <v>971</v>
      </c>
      <c r="M120" s="34">
        <f>F_7[[#This Row],[Column5389]]/$L$135</f>
        <v>0</v>
      </c>
      <c r="N120" s="30" t="s">
        <v>971</v>
      </c>
      <c r="O120" s="34">
        <f>F_7[[#This Row],[Column5391]]/$N$135</f>
        <v>0</v>
      </c>
      <c r="P120" s="30" t="s">
        <v>971</v>
      </c>
      <c r="Q120" s="34">
        <f>F_7[[#This Row],[Column5392]]/$P$135</f>
        <v>0</v>
      </c>
      <c r="R120" s="30" t="s">
        <v>971</v>
      </c>
      <c r="S120" s="34">
        <f>F_7[[#This Row],[Column5393]]/$R$135</f>
        <v>0</v>
      </c>
      <c r="T120" s="30" t="s">
        <v>971</v>
      </c>
      <c r="U120" s="34">
        <f>F_7[[#This Row],[Column5398]]/$T$135</f>
        <v>0</v>
      </c>
      <c r="V120" s="30" t="s">
        <v>1914</v>
      </c>
      <c r="W120" s="30">
        <f>F_7[[#This Row],[Column5405]]/$V$135</f>
        <v>7.5535356105364945E-8</v>
      </c>
      <c r="X120" s="30" t="s">
        <v>971</v>
      </c>
      <c r="Y120" s="30">
        <f>F_7[[#This Row],[Column5430]]/$X$135</f>
        <v>0</v>
      </c>
    </row>
    <row r="121" spans="1:25" x14ac:dyDescent="0.25">
      <c r="A121" s="30" t="s">
        <v>1915</v>
      </c>
      <c r="B121" s="30" t="s">
        <v>960</v>
      </c>
      <c r="D121" s="30" t="s">
        <v>1916</v>
      </c>
      <c r="E121" s="32">
        <f>F_7[[#This Row],[Column5384]]/$D$135</f>
        <v>1.7909244916290479E-5</v>
      </c>
      <c r="F121" s="30" t="s">
        <v>1917</v>
      </c>
      <c r="G121" s="33">
        <f>F_7[[#This Row],[Column5385]]/$F$135</f>
        <v>4.5842555185364659E-6</v>
      </c>
      <c r="H121" s="30" t="s">
        <v>1918</v>
      </c>
      <c r="I121" s="34">
        <f>F_7[[#This Row],[Column5387]]/$H$135</f>
        <v>5.4955347413826555E-8</v>
      </c>
      <c r="J121" s="30" t="s">
        <v>1919</v>
      </c>
      <c r="K121" s="34">
        <f>F_7[[#This Row],[Column5388]]/$J$135</f>
        <v>3.4687070932233977E-9</v>
      </c>
      <c r="L121" s="30" t="s">
        <v>1920</v>
      </c>
      <c r="M121" s="34">
        <f>F_7[[#This Row],[Column5389]]/$L$135</f>
        <v>3.3230107269675104E-7</v>
      </c>
      <c r="N121" s="30" t="s">
        <v>1921</v>
      </c>
      <c r="O121" s="34">
        <f>F_7[[#This Row],[Column5391]]/$N$135</f>
        <v>2.675709331843023E-7</v>
      </c>
      <c r="P121" s="30" t="s">
        <v>1922</v>
      </c>
      <c r="Q121" s="34">
        <f>F_7[[#This Row],[Column5392]]/$P$135</f>
        <v>8.5713076756569887E-8</v>
      </c>
      <c r="R121" s="30" t="s">
        <v>1923</v>
      </c>
      <c r="S121" s="34">
        <f>F_7[[#This Row],[Column5393]]/$R$135</f>
        <v>3.4844790897458399E-7</v>
      </c>
      <c r="T121" s="30" t="s">
        <v>971</v>
      </c>
      <c r="U121" s="34">
        <f>F_7[[#This Row],[Column5398]]/$T$135</f>
        <v>0</v>
      </c>
      <c r="V121" s="30" t="s">
        <v>971</v>
      </c>
      <c r="W121" s="30">
        <f>F_7[[#This Row],[Column5405]]/$V$135</f>
        <v>0</v>
      </c>
      <c r="X121" s="30" t="s">
        <v>971</v>
      </c>
      <c r="Y121" s="30">
        <f>F_7[[#This Row],[Column5430]]/$X$135</f>
        <v>0</v>
      </c>
    </row>
    <row r="122" spans="1:25" x14ac:dyDescent="0.25">
      <c r="A122" s="30" t="s">
        <v>1924</v>
      </c>
      <c r="B122" s="30" t="s">
        <v>960</v>
      </c>
      <c r="D122" s="30" t="s">
        <v>971</v>
      </c>
      <c r="E122" s="32">
        <f>F_7[[#This Row],[Column5384]]/$D$135</f>
        <v>0</v>
      </c>
      <c r="F122" s="30" t="s">
        <v>971</v>
      </c>
      <c r="G122" s="33">
        <f>F_7[[#This Row],[Column5385]]/$F$135</f>
        <v>0</v>
      </c>
      <c r="H122" s="30" t="s">
        <v>971</v>
      </c>
      <c r="I122" s="34">
        <f>F_7[[#This Row],[Column5387]]/$H$135</f>
        <v>0</v>
      </c>
      <c r="J122" s="30" t="s">
        <v>971</v>
      </c>
      <c r="K122" s="34">
        <f>F_7[[#This Row],[Column5388]]/$J$135</f>
        <v>0</v>
      </c>
      <c r="L122" s="30" t="s">
        <v>971</v>
      </c>
      <c r="M122" s="34">
        <f>F_7[[#This Row],[Column5389]]/$L$135</f>
        <v>0</v>
      </c>
      <c r="N122" s="30" t="s">
        <v>971</v>
      </c>
      <c r="O122" s="34">
        <f>F_7[[#This Row],[Column5391]]/$N$135</f>
        <v>0</v>
      </c>
      <c r="P122" s="30" t="s">
        <v>971</v>
      </c>
      <c r="Q122" s="34">
        <f>F_7[[#This Row],[Column5392]]/$P$135</f>
        <v>0</v>
      </c>
      <c r="R122" s="30" t="s">
        <v>971</v>
      </c>
      <c r="S122" s="34">
        <f>F_7[[#This Row],[Column5393]]/$R$135</f>
        <v>0</v>
      </c>
      <c r="T122" s="30" t="s">
        <v>971</v>
      </c>
      <c r="U122" s="34">
        <f>F_7[[#This Row],[Column5398]]/$T$135</f>
        <v>0</v>
      </c>
      <c r="V122" s="30" t="s">
        <v>971</v>
      </c>
      <c r="W122" s="30">
        <f>F_7[[#This Row],[Column5405]]/$V$135</f>
        <v>0</v>
      </c>
      <c r="X122" s="30" t="s">
        <v>971</v>
      </c>
      <c r="Y122" s="30">
        <f>F_7[[#This Row],[Column5430]]/$X$135</f>
        <v>0</v>
      </c>
    </row>
    <row r="123" spans="1:25" x14ac:dyDescent="0.25">
      <c r="A123" s="30" t="s">
        <v>1925</v>
      </c>
      <c r="B123" s="30" t="s">
        <v>960</v>
      </c>
      <c r="D123" s="30" t="s">
        <v>971</v>
      </c>
      <c r="E123" s="32">
        <f>F_7[[#This Row],[Column5384]]/$D$135</f>
        <v>0</v>
      </c>
      <c r="F123" s="30" t="s">
        <v>971</v>
      </c>
      <c r="G123" s="33">
        <f>F_7[[#This Row],[Column5385]]/$F$135</f>
        <v>0</v>
      </c>
      <c r="H123" s="30" t="s">
        <v>971</v>
      </c>
      <c r="I123" s="34">
        <f>F_7[[#This Row],[Column5387]]/$H$135</f>
        <v>0</v>
      </c>
      <c r="J123" s="30" t="s">
        <v>971</v>
      </c>
      <c r="K123" s="34">
        <f>F_7[[#This Row],[Column5388]]/$J$135</f>
        <v>0</v>
      </c>
      <c r="L123" s="30" t="s">
        <v>1926</v>
      </c>
      <c r="M123" s="34">
        <f>F_7[[#This Row],[Column5389]]/$L$135</f>
        <v>1.1376915449276287E-8</v>
      </c>
      <c r="N123" s="30" t="s">
        <v>1927</v>
      </c>
      <c r="O123" s="34">
        <f>F_7[[#This Row],[Column5391]]/$N$135</f>
        <v>7.862558427064513E-9</v>
      </c>
      <c r="P123" s="30" t="s">
        <v>1928</v>
      </c>
      <c r="Q123" s="34">
        <f>F_7[[#This Row],[Column5392]]/$P$135</f>
        <v>2.8511193418065748E-9</v>
      </c>
      <c r="R123" s="30" t="s">
        <v>1929</v>
      </c>
      <c r="S123" s="34">
        <f>F_7[[#This Row],[Column5393]]/$R$135</f>
        <v>1.1046724861620076E-8</v>
      </c>
      <c r="T123" s="30" t="s">
        <v>1930</v>
      </c>
      <c r="U123" s="34">
        <f>F_7[[#This Row],[Column5398]]/$T$135</f>
        <v>3.0514174550911802E-6</v>
      </c>
      <c r="V123" s="30" t="s">
        <v>971</v>
      </c>
      <c r="W123" s="30">
        <f>F_7[[#This Row],[Column5405]]/$V$135</f>
        <v>0</v>
      </c>
      <c r="X123" s="30" t="s">
        <v>971</v>
      </c>
      <c r="Y123" s="30">
        <f>F_7[[#This Row],[Column5430]]/$X$135</f>
        <v>0</v>
      </c>
    </row>
    <row r="124" spans="1:25" x14ac:dyDescent="0.25">
      <c r="A124" s="30" t="s">
        <v>1931</v>
      </c>
      <c r="B124" s="30" t="s">
        <v>960</v>
      </c>
      <c r="D124" s="30" t="s">
        <v>1932</v>
      </c>
      <c r="E124" s="32">
        <f>F_7[[#This Row],[Column5384]]/$D$135</f>
        <v>1.4888300960703355E-11</v>
      </c>
      <c r="F124" s="30" t="s">
        <v>1933</v>
      </c>
      <c r="G124" s="33">
        <f>F_7[[#This Row],[Column5385]]/$F$135</f>
        <v>2.8558381997662952E-11</v>
      </c>
      <c r="H124" s="30" t="s">
        <v>1934</v>
      </c>
      <c r="I124" s="34">
        <f>F_7[[#This Row],[Column5387]]/$H$135</f>
        <v>2.5273404093361899E-11</v>
      </c>
      <c r="J124" s="30" t="s">
        <v>1935</v>
      </c>
      <c r="K124" s="34">
        <f>F_7[[#This Row],[Column5388]]/$J$135</f>
        <v>1.1036463097023761E-11</v>
      </c>
      <c r="L124" s="30" t="s">
        <v>971</v>
      </c>
      <c r="M124" s="34">
        <f>F_7[[#This Row],[Column5389]]/$L$135</f>
        <v>0</v>
      </c>
      <c r="N124" s="30" t="s">
        <v>971</v>
      </c>
      <c r="O124" s="34">
        <f>F_7[[#This Row],[Column5391]]/$N$135</f>
        <v>0</v>
      </c>
      <c r="P124" s="30" t="s">
        <v>971</v>
      </c>
      <c r="Q124" s="34">
        <f>F_7[[#This Row],[Column5392]]/$P$135</f>
        <v>0</v>
      </c>
      <c r="R124" s="30" t="s">
        <v>971</v>
      </c>
      <c r="S124" s="34">
        <f>F_7[[#This Row],[Column5393]]/$R$135</f>
        <v>0</v>
      </c>
      <c r="T124" s="30" t="s">
        <v>1936</v>
      </c>
      <c r="U124" s="34">
        <f>F_7[[#This Row],[Column5398]]/$T$135</f>
        <v>2.5728959005582921E-11</v>
      </c>
      <c r="V124" s="30" t="s">
        <v>971</v>
      </c>
      <c r="W124" s="30">
        <f>F_7[[#This Row],[Column5405]]/$V$135</f>
        <v>0</v>
      </c>
      <c r="X124" s="30" t="s">
        <v>971</v>
      </c>
      <c r="Y124" s="30">
        <f>F_7[[#This Row],[Column5430]]/$X$135</f>
        <v>0</v>
      </c>
    </row>
    <row r="125" spans="1:25" x14ac:dyDescent="0.25">
      <c r="A125" s="30" t="s">
        <v>1937</v>
      </c>
      <c r="B125" s="30" t="s">
        <v>960</v>
      </c>
      <c r="D125" s="30" t="s">
        <v>971</v>
      </c>
      <c r="E125" s="32">
        <f>F_7[[#This Row],[Column5384]]/$D$135</f>
        <v>0</v>
      </c>
      <c r="F125" s="30" t="s">
        <v>971</v>
      </c>
      <c r="G125" s="33">
        <f>F_7[[#This Row],[Column5385]]/$F$135</f>
        <v>0</v>
      </c>
      <c r="H125" s="30" t="s">
        <v>971</v>
      </c>
      <c r="I125" s="34">
        <f>F_7[[#This Row],[Column5387]]/$H$135</f>
        <v>0</v>
      </c>
      <c r="J125" s="30" t="s">
        <v>971</v>
      </c>
      <c r="K125" s="34">
        <f>F_7[[#This Row],[Column5388]]/$J$135</f>
        <v>0</v>
      </c>
      <c r="L125" s="30" t="s">
        <v>971</v>
      </c>
      <c r="M125" s="34">
        <f>F_7[[#This Row],[Column5389]]/$L$135</f>
        <v>0</v>
      </c>
      <c r="N125" s="30" t="s">
        <v>971</v>
      </c>
      <c r="O125" s="34">
        <f>F_7[[#This Row],[Column5391]]/$N$135</f>
        <v>0</v>
      </c>
      <c r="P125" s="30" t="s">
        <v>971</v>
      </c>
      <c r="Q125" s="34">
        <f>F_7[[#This Row],[Column5392]]/$P$135</f>
        <v>0</v>
      </c>
      <c r="R125" s="30" t="s">
        <v>971</v>
      </c>
      <c r="S125" s="34">
        <f>F_7[[#This Row],[Column5393]]/$R$135</f>
        <v>0</v>
      </c>
      <c r="T125" s="30" t="s">
        <v>971</v>
      </c>
      <c r="U125" s="34">
        <f>F_7[[#This Row],[Column5398]]/$T$135</f>
        <v>0</v>
      </c>
      <c r="V125" s="30" t="s">
        <v>971</v>
      </c>
      <c r="W125" s="30">
        <f>F_7[[#This Row],[Column5405]]/$V$135</f>
        <v>0</v>
      </c>
      <c r="X125" s="30" t="s">
        <v>971</v>
      </c>
      <c r="Y125" s="30">
        <f>F_7[[#This Row],[Column5430]]/$X$135</f>
        <v>0</v>
      </c>
    </row>
    <row r="126" spans="1:25" x14ac:dyDescent="0.25">
      <c r="A126" s="30" t="s">
        <v>1938</v>
      </c>
      <c r="B126" s="30" t="s">
        <v>960</v>
      </c>
      <c r="D126" s="30" t="s">
        <v>971</v>
      </c>
      <c r="E126" s="32">
        <f>F_7[[#This Row],[Column5384]]/$D$135</f>
        <v>0</v>
      </c>
      <c r="F126" s="30" t="s">
        <v>971</v>
      </c>
      <c r="G126" s="33">
        <f>F_7[[#This Row],[Column5385]]/$F$135</f>
        <v>0</v>
      </c>
      <c r="H126" s="30" t="s">
        <v>971</v>
      </c>
      <c r="I126" s="34">
        <f>F_7[[#This Row],[Column5387]]/$H$135</f>
        <v>0</v>
      </c>
      <c r="J126" s="30" t="s">
        <v>971</v>
      </c>
      <c r="K126" s="34">
        <f>F_7[[#This Row],[Column5388]]/$J$135</f>
        <v>0</v>
      </c>
      <c r="L126" s="30" t="s">
        <v>971</v>
      </c>
      <c r="M126" s="34">
        <f>F_7[[#This Row],[Column5389]]/$L$135</f>
        <v>0</v>
      </c>
      <c r="N126" s="30" t="s">
        <v>971</v>
      </c>
      <c r="O126" s="34">
        <f>F_7[[#This Row],[Column5391]]/$N$135</f>
        <v>0</v>
      </c>
      <c r="P126" s="30" t="s">
        <v>971</v>
      </c>
      <c r="Q126" s="34">
        <f>F_7[[#This Row],[Column5392]]/$P$135</f>
        <v>0</v>
      </c>
      <c r="R126" s="30" t="s">
        <v>971</v>
      </c>
      <c r="S126" s="34">
        <f>F_7[[#This Row],[Column5393]]/$R$135</f>
        <v>0</v>
      </c>
      <c r="T126" s="30" t="s">
        <v>971</v>
      </c>
      <c r="U126" s="34">
        <f>F_7[[#This Row],[Column5398]]/$T$135</f>
        <v>0</v>
      </c>
      <c r="V126" s="30" t="s">
        <v>971</v>
      </c>
      <c r="W126" s="30">
        <f>F_7[[#This Row],[Column5405]]/$V$135</f>
        <v>0</v>
      </c>
      <c r="X126" s="30" t="s">
        <v>971</v>
      </c>
      <c r="Y126" s="30">
        <f>F_7[[#This Row],[Column5430]]/$X$135</f>
        <v>0</v>
      </c>
    </row>
    <row r="127" spans="1:25" x14ac:dyDescent="0.25">
      <c r="A127" s="30" t="s">
        <v>1939</v>
      </c>
      <c r="B127" s="30" t="s">
        <v>960</v>
      </c>
      <c r="D127" s="30" t="s">
        <v>1940</v>
      </c>
      <c r="E127" s="32">
        <f>F_7[[#This Row],[Column5384]]/$D$135</f>
        <v>1.3484540923680937E-9</v>
      </c>
      <c r="F127" s="30" t="s">
        <v>1941</v>
      </c>
      <c r="G127" s="33">
        <f>F_7[[#This Row],[Column5385]]/$F$135</f>
        <v>2.5865723145943115E-9</v>
      </c>
      <c r="H127" s="30" t="s">
        <v>1942</v>
      </c>
      <c r="I127" s="34">
        <f>F_7[[#This Row],[Column5387]]/$H$135</f>
        <v>2.2890473041645376E-9</v>
      </c>
      <c r="J127" s="30" t="s">
        <v>1943</v>
      </c>
      <c r="K127" s="34">
        <f>F_7[[#This Row],[Column5388]]/$J$135</f>
        <v>9.9958778828867512E-10</v>
      </c>
      <c r="L127" s="30" t="s">
        <v>971</v>
      </c>
      <c r="M127" s="34">
        <f>F_7[[#This Row],[Column5389]]/$L$135</f>
        <v>0</v>
      </c>
      <c r="N127" s="30" t="s">
        <v>971</v>
      </c>
      <c r="O127" s="34">
        <f>F_7[[#This Row],[Column5391]]/$N$135</f>
        <v>0</v>
      </c>
      <c r="P127" s="30" t="s">
        <v>971</v>
      </c>
      <c r="Q127" s="34">
        <f>F_7[[#This Row],[Column5392]]/$P$135</f>
        <v>0</v>
      </c>
      <c r="R127" s="30" t="s">
        <v>971</v>
      </c>
      <c r="S127" s="34">
        <f>F_7[[#This Row],[Column5393]]/$R$135</f>
        <v>0</v>
      </c>
      <c r="T127" s="30" t="s">
        <v>1944</v>
      </c>
      <c r="U127" s="34">
        <f>F_7[[#This Row],[Column5398]]/$T$135</f>
        <v>2.3303075451610071E-9</v>
      </c>
      <c r="V127" s="30" t="s">
        <v>971</v>
      </c>
      <c r="W127" s="30">
        <f>F_7[[#This Row],[Column5405]]/$V$135</f>
        <v>0</v>
      </c>
      <c r="X127" s="30" t="s">
        <v>971</v>
      </c>
      <c r="Y127" s="30">
        <f>F_7[[#This Row],[Column5430]]/$X$135</f>
        <v>0</v>
      </c>
    </row>
    <row r="128" spans="1:25" x14ac:dyDescent="0.25">
      <c r="A128" s="30" t="s">
        <v>1945</v>
      </c>
      <c r="B128" s="30" t="s">
        <v>960</v>
      </c>
      <c r="D128" s="30" t="s">
        <v>971</v>
      </c>
      <c r="E128" s="32">
        <f>F_7[[#This Row],[Column5384]]/$D$135</f>
        <v>0</v>
      </c>
      <c r="F128" s="30" t="s">
        <v>971</v>
      </c>
      <c r="G128" s="33">
        <f>F_7[[#This Row],[Column5385]]/$F$135</f>
        <v>0</v>
      </c>
      <c r="H128" s="30" t="s">
        <v>971</v>
      </c>
      <c r="I128" s="34">
        <f>F_7[[#This Row],[Column5387]]/$H$135</f>
        <v>0</v>
      </c>
      <c r="J128" s="30" t="s">
        <v>971</v>
      </c>
      <c r="K128" s="34">
        <f>F_7[[#This Row],[Column5388]]/$J$135</f>
        <v>0</v>
      </c>
      <c r="L128" s="30" t="s">
        <v>971</v>
      </c>
      <c r="M128" s="34">
        <f>F_7[[#This Row],[Column5389]]/$L$135</f>
        <v>0</v>
      </c>
      <c r="N128" s="30" t="s">
        <v>971</v>
      </c>
      <c r="O128" s="34">
        <f>F_7[[#This Row],[Column5391]]/$N$135</f>
        <v>0</v>
      </c>
      <c r="P128" s="30" t="s">
        <v>971</v>
      </c>
      <c r="Q128" s="34">
        <f>F_7[[#This Row],[Column5392]]/$P$135</f>
        <v>0</v>
      </c>
      <c r="R128" s="30" t="s">
        <v>971</v>
      </c>
      <c r="S128" s="34">
        <f>F_7[[#This Row],[Column5393]]/$R$135</f>
        <v>0</v>
      </c>
      <c r="T128" s="30" t="s">
        <v>971</v>
      </c>
      <c r="U128" s="34">
        <f>F_7[[#This Row],[Column5398]]/$T$135</f>
        <v>0</v>
      </c>
      <c r="V128" s="30" t="s">
        <v>1946</v>
      </c>
      <c r="W128" s="30">
        <f>F_7[[#This Row],[Column5405]]/$V$135</f>
        <v>6.9463328767715531E-6</v>
      </c>
      <c r="X128" s="30" t="s">
        <v>971</v>
      </c>
      <c r="Y128" s="30">
        <f>F_7[[#This Row],[Column5430]]/$X$135</f>
        <v>0</v>
      </c>
    </row>
    <row r="129" spans="1:25" x14ac:dyDescent="0.25">
      <c r="A129" s="30" t="s">
        <v>1947</v>
      </c>
      <c r="B129" s="30" t="s">
        <v>960</v>
      </c>
      <c r="D129" s="30" t="s">
        <v>971</v>
      </c>
      <c r="E129" s="32">
        <f>F_7[[#This Row],[Column5384]]/$D$135</f>
        <v>0</v>
      </c>
      <c r="F129" s="30" t="s">
        <v>971</v>
      </c>
      <c r="G129" s="33">
        <f>F_7[[#This Row],[Column5385]]/$F$135</f>
        <v>0</v>
      </c>
      <c r="H129" s="30" t="s">
        <v>971</v>
      </c>
      <c r="I129" s="34">
        <f>F_7[[#This Row],[Column5387]]/$H$135</f>
        <v>0</v>
      </c>
      <c r="J129" s="30" t="s">
        <v>971</v>
      </c>
      <c r="K129" s="34">
        <f>F_7[[#This Row],[Column5388]]/$J$135</f>
        <v>0</v>
      </c>
      <c r="L129" s="30" t="s">
        <v>971</v>
      </c>
      <c r="M129" s="34">
        <f>F_7[[#This Row],[Column5389]]/$L$135</f>
        <v>0</v>
      </c>
      <c r="N129" s="30" t="s">
        <v>971</v>
      </c>
      <c r="O129" s="34">
        <f>F_7[[#This Row],[Column5391]]/$N$135</f>
        <v>0</v>
      </c>
      <c r="P129" s="30" t="s">
        <v>971</v>
      </c>
      <c r="Q129" s="34">
        <f>F_7[[#This Row],[Column5392]]/$P$135</f>
        <v>0</v>
      </c>
      <c r="R129" s="30" t="s">
        <v>971</v>
      </c>
      <c r="S129" s="34">
        <f>F_7[[#This Row],[Column5393]]/$R$135</f>
        <v>0</v>
      </c>
      <c r="T129" s="30" t="s">
        <v>971</v>
      </c>
      <c r="U129" s="34">
        <f>F_7[[#This Row],[Column5398]]/$T$135</f>
        <v>0</v>
      </c>
      <c r="V129" s="30" t="s">
        <v>1948</v>
      </c>
      <c r="W129" s="30">
        <f>F_7[[#This Row],[Column5405]]/$V$135</f>
        <v>2.639508088702867E-8</v>
      </c>
      <c r="X129" s="30" t="s">
        <v>971</v>
      </c>
      <c r="Y129" s="30">
        <f>F_7[[#This Row],[Column5430]]/$X$135</f>
        <v>0</v>
      </c>
    </row>
    <row r="130" spans="1:25" x14ac:dyDescent="0.25">
      <c r="A130" s="30" t="s">
        <v>1949</v>
      </c>
      <c r="B130" s="30" t="s">
        <v>1950</v>
      </c>
      <c r="D130" s="30" t="s">
        <v>1951</v>
      </c>
      <c r="E130" s="32">
        <f>F_7[[#This Row],[Column5384]]/$D$135</f>
        <v>2.6085248805519951E-5</v>
      </c>
      <c r="F130" s="30" t="s">
        <v>1952</v>
      </c>
      <c r="G130" s="33">
        <f>F_7[[#This Row],[Column5385]]/$F$135</f>
        <v>3.3248405993158035E-5</v>
      </c>
      <c r="H130" s="30" t="s">
        <v>1953</v>
      </c>
      <c r="I130" s="34">
        <f>F_7[[#This Row],[Column5387]]/$H$135</f>
        <v>4.8901085857153991E-6</v>
      </c>
      <c r="J130" s="30" t="s">
        <v>1954</v>
      </c>
      <c r="K130" s="34">
        <f>F_7[[#This Row],[Column5388]]/$J$135</f>
        <v>1.9609085887942035E-6</v>
      </c>
      <c r="L130" s="30" t="s">
        <v>1955</v>
      </c>
      <c r="M130" s="34">
        <f>F_7[[#This Row],[Column5389]]/$L$135</f>
        <v>5.8019742501537469E-5</v>
      </c>
      <c r="N130" s="30" t="s">
        <v>1956</v>
      </c>
      <c r="O130" s="34">
        <f>F_7[[#This Row],[Column5391]]/$N$135</f>
        <v>1.4308520886882564E-6</v>
      </c>
      <c r="P130" s="30" t="s">
        <v>1957</v>
      </c>
      <c r="Q130" s="34">
        <f>F_7[[#This Row],[Column5392]]/$P$135</f>
        <v>1.8542384401287046E-5</v>
      </c>
      <c r="R130" s="30" t="s">
        <v>1958</v>
      </c>
      <c r="S130" s="34">
        <f>F_7[[#This Row],[Column5393]]/$R$135</f>
        <v>1.8698433126657953E-6</v>
      </c>
      <c r="T130" s="30" t="s">
        <v>1959</v>
      </c>
      <c r="U130" s="34">
        <f>F_7[[#This Row],[Column5398]]/$T$135</f>
        <v>2.4278393975646115E-4</v>
      </c>
      <c r="V130" s="30" t="s">
        <v>971</v>
      </c>
      <c r="W130" s="30">
        <f>F_7[[#This Row],[Column5405]]/$V$135</f>
        <v>0</v>
      </c>
      <c r="X130" s="30" t="s">
        <v>971</v>
      </c>
      <c r="Y130" s="30">
        <f>F_7[[#This Row],[Column5430]]/$X$135</f>
        <v>0</v>
      </c>
    </row>
    <row r="133" spans="1:25" x14ac:dyDescent="0.25">
      <c r="D133" s="30" t="s">
        <v>691</v>
      </c>
      <c r="F133" s="30" t="s">
        <v>692</v>
      </c>
      <c r="H133" s="30" t="s">
        <v>693</v>
      </c>
      <c r="J133" s="30" t="s">
        <v>694</v>
      </c>
      <c r="L133" s="30" t="s">
        <v>695</v>
      </c>
      <c r="N133" s="30" t="s">
        <v>696</v>
      </c>
      <c r="P133" s="30" t="s">
        <v>697</v>
      </c>
      <c r="R133" s="30" t="s">
        <v>698</v>
      </c>
      <c r="T133" s="30" t="s">
        <v>699</v>
      </c>
      <c r="V133" s="30" t="s">
        <v>700</v>
      </c>
      <c r="X133" s="30" t="s">
        <v>701</v>
      </c>
    </row>
    <row r="134" spans="1:25" x14ac:dyDescent="0.25">
      <c r="A134" s="35" t="s">
        <v>1960</v>
      </c>
      <c r="B134" s="35"/>
      <c r="C134" s="35"/>
      <c r="D134" s="30">
        <v>4671.7396459800002</v>
      </c>
      <c r="F134" s="30">
        <v>7866.4339652500003</v>
      </c>
      <c r="H134" s="30">
        <v>3860.5656384700001</v>
      </c>
      <c r="J134" s="30">
        <v>49871.3635135</v>
      </c>
      <c r="L134" s="30">
        <v>18661.909267200001</v>
      </c>
      <c r="N134" s="30">
        <v>10183.730497299999</v>
      </c>
      <c r="P134" s="30">
        <v>849.17109127599997</v>
      </c>
      <c r="R134" s="30">
        <v>4426.3640224700002</v>
      </c>
      <c r="T134" s="30">
        <v>8449.0469327899991</v>
      </c>
      <c r="V134" s="30">
        <v>26260.696201300001</v>
      </c>
      <c r="X134" s="30">
        <v>5706.5825242600004</v>
      </c>
    </row>
    <row r="135" spans="1:25" x14ac:dyDescent="0.25">
      <c r="A135" s="35" t="s">
        <v>1961</v>
      </c>
      <c r="B135" s="35"/>
      <c r="C135" s="35"/>
      <c r="D135" s="1">
        <f>D134*10^6</f>
        <v>4671739645.9800005</v>
      </c>
      <c r="E135" s="1"/>
      <c r="F135" s="1">
        <f t="shared" ref="F135:X135" si="0">F134*10^6</f>
        <v>7866433965.25</v>
      </c>
      <c r="G135" s="1">
        <f t="shared" si="0"/>
        <v>0</v>
      </c>
      <c r="H135" s="1">
        <f t="shared" si="0"/>
        <v>3860565638.4700003</v>
      </c>
      <c r="I135" s="1">
        <f t="shared" si="0"/>
        <v>0</v>
      </c>
      <c r="J135" s="1">
        <f t="shared" si="0"/>
        <v>49871363513.5</v>
      </c>
      <c r="K135" s="1">
        <f t="shared" si="0"/>
        <v>0</v>
      </c>
      <c r="L135" s="1">
        <f t="shared" si="0"/>
        <v>18661909267.200001</v>
      </c>
      <c r="M135" s="1">
        <f t="shared" si="0"/>
        <v>0</v>
      </c>
      <c r="N135" s="1">
        <f t="shared" si="0"/>
        <v>10183730497.299999</v>
      </c>
      <c r="O135" s="1">
        <f t="shared" si="0"/>
        <v>0</v>
      </c>
      <c r="P135" s="1">
        <f t="shared" si="0"/>
        <v>849171091.27600002</v>
      </c>
      <c r="Q135" s="1">
        <f t="shared" si="0"/>
        <v>0</v>
      </c>
      <c r="R135" s="1">
        <f t="shared" si="0"/>
        <v>4426364022.4700003</v>
      </c>
      <c r="S135" s="1">
        <f t="shared" si="0"/>
        <v>0</v>
      </c>
      <c r="T135" s="1">
        <f t="shared" si="0"/>
        <v>8449046932.789999</v>
      </c>
      <c r="U135" s="1">
        <f t="shared" si="0"/>
        <v>0</v>
      </c>
      <c r="V135" s="1">
        <f t="shared" si="0"/>
        <v>26260696201.299999</v>
      </c>
      <c r="W135" s="1">
        <f t="shared" si="0"/>
        <v>0</v>
      </c>
      <c r="X135" s="1">
        <f t="shared" si="0"/>
        <v>5706582524.2600002</v>
      </c>
    </row>
    <row r="138" spans="1:25" ht="45" x14ac:dyDescent="0.25">
      <c r="A138" s="36" t="s">
        <v>1962</v>
      </c>
      <c r="B138" s="36" t="s">
        <v>1963</v>
      </c>
      <c r="C138" s="36"/>
      <c r="D138" s="36" t="s">
        <v>1964</v>
      </c>
      <c r="E138" s="36" t="s">
        <v>1965</v>
      </c>
      <c r="F138" s="36" t="s">
        <v>1966</v>
      </c>
      <c r="G138" s="36" t="s">
        <v>1967</v>
      </c>
      <c r="H138" s="36" t="s">
        <v>1968</v>
      </c>
      <c r="I138" s="36" t="s">
        <v>1969</v>
      </c>
      <c r="J138" s="36" t="s">
        <v>1970</v>
      </c>
      <c r="K138" s="36" t="s">
        <v>1971</v>
      </c>
      <c r="L138" s="36" t="s">
        <v>1972</v>
      </c>
      <c r="M138" s="36" t="s">
        <v>1973</v>
      </c>
      <c r="N138" s="36" t="s">
        <v>1974</v>
      </c>
      <c r="O138" s="36" t="s">
        <v>1975</v>
      </c>
      <c r="P138" s="36" t="s">
        <v>1976</v>
      </c>
      <c r="Q138" s="36" t="s">
        <v>1977</v>
      </c>
      <c r="R138" s="36" t="s">
        <v>1978</v>
      </c>
      <c r="S138" s="36" t="s">
        <v>1979</v>
      </c>
    </row>
    <row r="139" spans="1:25" x14ac:dyDescent="0.25">
      <c r="A139" s="37" t="s">
        <v>691</v>
      </c>
      <c r="B139" s="2">
        <v>4671739645.9800005</v>
      </c>
      <c r="C139" s="3">
        <f>B139/SUM(B$139:B$149)</f>
        <v>3.3178177431465228E-2</v>
      </c>
      <c r="D139" s="4">
        <v>4485314075.3000002</v>
      </c>
      <c r="E139" s="38">
        <f t="shared" ref="E139:E149" si="1">D139/B139</f>
        <v>0.96009504278766511</v>
      </c>
      <c r="F139" s="37">
        <v>149739365.472</v>
      </c>
      <c r="G139" s="39">
        <f>F139/$B139</f>
        <v>3.2052164037191092E-2</v>
      </c>
      <c r="H139" s="37">
        <v>19833397.8204</v>
      </c>
      <c r="I139" s="39">
        <f>H139/$B139</f>
        <v>4.245398785753504E-3</v>
      </c>
      <c r="J139" s="37">
        <v>16575.554374799998</v>
      </c>
      <c r="K139" s="39">
        <f>J139/$B139</f>
        <v>3.5480475435019474E-6</v>
      </c>
      <c r="L139" s="37">
        <v>11812.1933121</v>
      </c>
      <c r="M139" s="39">
        <f>L139/$B139</f>
        <v>2.5284357021616799E-6</v>
      </c>
      <c r="N139" s="37">
        <v>50714.876786200002</v>
      </c>
      <c r="O139" s="39">
        <f>N139/$B139</f>
        <v>1.0855672753476278E-5</v>
      </c>
      <c r="P139" s="37">
        <v>18306.688830499999</v>
      </c>
      <c r="Q139" s="39">
        <f>P139/$B139</f>
        <v>3.9186021092277214E-6</v>
      </c>
      <c r="R139" s="37">
        <v>121863.49102</v>
      </c>
      <c r="S139" s="39">
        <f>R139/$B139</f>
        <v>2.6085248805519951E-5</v>
      </c>
    </row>
    <row r="140" spans="1:25" x14ac:dyDescent="0.25">
      <c r="A140" s="37" t="s">
        <v>692</v>
      </c>
      <c r="B140" s="2">
        <v>7866433965.25</v>
      </c>
      <c r="C140" s="3">
        <f t="shared" ref="C140:C149" si="2">B140/SUM(B$139:B$149)</f>
        <v>5.5866542579390652E-2</v>
      </c>
      <c r="D140" s="2">
        <v>13431732239.5</v>
      </c>
      <c r="E140" s="38">
        <f t="shared" si="1"/>
        <v>1.707474098026466</v>
      </c>
      <c r="F140" s="37">
        <v>81511406.002299994</v>
      </c>
      <c r="G140" s="39">
        <f t="shared" ref="G140:G149" si="3">F140/B140</f>
        <v>1.0361925919975546E-2</v>
      </c>
      <c r="H140" s="37">
        <v>439511426.30500001</v>
      </c>
      <c r="I140" s="39">
        <f t="shared" ref="I140:I149" si="4">H140/$B140</f>
        <v>5.5871749289009898E-2</v>
      </c>
      <c r="J140" s="37">
        <v>12178324.384099999</v>
      </c>
      <c r="K140" s="39">
        <f t="shared" ref="K140:K149" si="5">J140/$B140</f>
        <v>1.5481378777089836E-3</v>
      </c>
      <c r="L140" s="37">
        <v>11523226.328500001</v>
      </c>
      <c r="M140" s="39">
        <f t="shared" ref="M140:M149" si="6">L140/$B140</f>
        <v>1.4648602377397299E-3</v>
      </c>
      <c r="N140" s="37">
        <v>6629650.9846999999</v>
      </c>
      <c r="O140" s="39">
        <f t="shared" ref="O140:O149" si="7">N140/$B140</f>
        <v>8.4277717374689812E-4</v>
      </c>
      <c r="P140" s="37">
        <v>119170814.69</v>
      </c>
      <c r="Q140" s="39">
        <f t="shared" ref="Q140:Q149" si="8">P140/$B140</f>
        <v>1.5149280501995885E-2</v>
      </c>
      <c r="R140" s="37">
        <v>261546.39019500001</v>
      </c>
      <c r="S140" s="39">
        <f t="shared" ref="S140:S149" si="9">R140/$B140</f>
        <v>3.3248405993158035E-5</v>
      </c>
    </row>
    <row r="141" spans="1:25" x14ac:dyDescent="0.25">
      <c r="A141" s="37" t="s">
        <v>693</v>
      </c>
      <c r="B141" s="2">
        <v>3860565638.4700003</v>
      </c>
      <c r="C141" s="3">
        <f t="shared" si="2"/>
        <v>2.7417309491806353E-2</v>
      </c>
      <c r="D141" s="2">
        <v>816081816.09000003</v>
      </c>
      <c r="E141" s="38">
        <f t="shared" si="1"/>
        <v>0.21138918296268766</v>
      </c>
      <c r="F141" s="37">
        <v>22321632.541000001</v>
      </c>
      <c r="G141" s="39">
        <f t="shared" si="3"/>
        <v>5.781959078371323E-3</v>
      </c>
      <c r="H141" s="37">
        <v>17726811.3675</v>
      </c>
      <c r="I141" s="39">
        <f t="shared" si="4"/>
        <v>4.5917653078747806E-3</v>
      </c>
      <c r="J141" s="37">
        <v>125740.92714</v>
      </c>
      <c r="K141" s="39">
        <f t="shared" si="5"/>
        <v>3.2570596880158995E-5</v>
      </c>
      <c r="L141" s="37">
        <v>113565.85023500001</v>
      </c>
      <c r="M141" s="39">
        <f t="shared" si="6"/>
        <v>2.9416894017636195E-5</v>
      </c>
      <c r="N141" s="37">
        <v>93713.497083900002</v>
      </c>
      <c r="O141" s="39">
        <f t="shared" si="7"/>
        <v>2.4274550897427575E-5</v>
      </c>
      <c r="P141" s="37">
        <v>1008411.8626699999</v>
      </c>
      <c r="Q141" s="39">
        <f t="shared" si="8"/>
        <v>2.6120831948078175E-4</v>
      </c>
      <c r="R141" s="37">
        <v>18878.585174399999</v>
      </c>
      <c r="S141" s="39">
        <f t="shared" si="9"/>
        <v>4.8901085857153991E-6</v>
      </c>
    </row>
    <row r="142" spans="1:25" x14ac:dyDescent="0.25">
      <c r="A142" s="37" t="s">
        <v>694</v>
      </c>
      <c r="B142" s="2">
        <v>49871363513.5</v>
      </c>
      <c r="C142" s="3">
        <f t="shared" si="2"/>
        <v>0.35418089893425703</v>
      </c>
      <c r="D142" s="2">
        <v>6195124592.3599997</v>
      </c>
      <c r="E142" s="38">
        <f t="shared" si="1"/>
        <v>0.12422208168988605</v>
      </c>
      <c r="F142" s="37">
        <v>52136346.950999998</v>
      </c>
      <c r="G142" s="39">
        <f t="shared" si="3"/>
        <v>1.0454165131636489E-3</v>
      </c>
      <c r="H142" s="40">
        <v>0</v>
      </c>
      <c r="I142" s="39">
        <f t="shared" si="4"/>
        <v>0</v>
      </c>
      <c r="J142" s="37">
        <v>6988230.2366699995</v>
      </c>
      <c r="K142" s="39">
        <f t="shared" si="5"/>
        <v>1.4012510876664343E-4</v>
      </c>
      <c r="L142" s="37">
        <v>6576809.9360400001</v>
      </c>
      <c r="M142" s="39">
        <f t="shared" si="6"/>
        <v>1.3187547868547209E-4</v>
      </c>
      <c r="N142" s="37">
        <v>6216264.9773000004</v>
      </c>
      <c r="O142" s="39">
        <f t="shared" si="7"/>
        <v>1.2464597996437936E-4</v>
      </c>
      <c r="P142" s="37">
        <v>68290658.718700007</v>
      </c>
      <c r="Q142" s="39">
        <f t="shared" si="8"/>
        <v>1.3693361060844861E-3</v>
      </c>
      <c r="R142" s="37">
        <v>97793.185048500003</v>
      </c>
      <c r="S142" s="39">
        <f t="shared" si="9"/>
        <v>1.9609085887942035E-6</v>
      </c>
    </row>
    <row r="143" spans="1:25" x14ac:dyDescent="0.25">
      <c r="A143" s="37" t="s">
        <v>695</v>
      </c>
      <c r="B143" s="2">
        <v>18661909267.200001</v>
      </c>
      <c r="C143" s="3">
        <f t="shared" si="2"/>
        <v>0.13253481225347324</v>
      </c>
      <c r="D143" s="2">
        <v>409130599383</v>
      </c>
      <c r="E143" s="38">
        <f t="shared" si="1"/>
        <v>21.923298068010872</v>
      </c>
      <c r="F143" s="37">
        <v>279322541.16299999</v>
      </c>
      <c r="G143" s="39">
        <f t="shared" si="3"/>
        <v>1.4967522195273702E-2</v>
      </c>
      <c r="H143" s="37">
        <v>3650769458.4299998</v>
      </c>
      <c r="I143" s="39">
        <f t="shared" si="4"/>
        <v>0.19562679285160595</v>
      </c>
      <c r="J143" s="37">
        <v>4404473.4395399997</v>
      </c>
      <c r="K143" s="39">
        <f t="shared" si="5"/>
        <v>2.3601408497260574E-4</v>
      </c>
      <c r="L143" s="37">
        <v>4161821.38955</v>
      </c>
      <c r="M143" s="39">
        <f t="shared" si="6"/>
        <v>2.2301155417494065E-4</v>
      </c>
      <c r="N143" s="37">
        <v>3444837.9427499999</v>
      </c>
      <c r="O143" s="39">
        <f t="shared" si="7"/>
        <v>1.845919350173144E-4</v>
      </c>
      <c r="P143" s="37">
        <v>43877553.077600002</v>
      </c>
      <c r="Q143" s="39">
        <f t="shared" si="8"/>
        <v>2.3511824245506748E-3</v>
      </c>
      <c r="R143" s="37">
        <v>1082759.1702699999</v>
      </c>
      <c r="S143" s="39">
        <f t="shared" si="9"/>
        <v>5.8019742501537469E-5</v>
      </c>
    </row>
    <row r="144" spans="1:25" x14ac:dyDescent="0.25">
      <c r="A144" s="37" t="s">
        <v>696</v>
      </c>
      <c r="B144" s="2">
        <v>10183730497.299999</v>
      </c>
      <c r="C144" s="3">
        <f t="shared" si="2"/>
        <v>7.2323725840412439E-2</v>
      </c>
      <c r="D144" s="2">
        <v>8162939626.0600004</v>
      </c>
      <c r="E144" s="38">
        <f t="shared" si="1"/>
        <v>0.80156673708364845</v>
      </c>
      <c r="F144" s="37">
        <v>39906606.023800001</v>
      </c>
      <c r="G144" s="39">
        <f t="shared" si="3"/>
        <v>3.9186628155939898E-3</v>
      </c>
      <c r="H144" s="37">
        <v>0</v>
      </c>
      <c r="I144" s="39">
        <f t="shared" si="4"/>
        <v>0</v>
      </c>
      <c r="J144" s="37">
        <v>1316000.3289300001</v>
      </c>
      <c r="K144" s="39">
        <f t="shared" si="5"/>
        <v>1.2922576154965115E-4</v>
      </c>
      <c r="L144" s="37">
        <v>1244867.72373</v>
      </c>
      <c r="M144" s="39">
        <f t="shared" si="6"/>
        <v>1.2224083542470516E-4</v>
      </c>
      <c r="N144" s="37">
        <v>904907.59606500005</v>
      </c>
      <c r="O144" s="39">
        <f t="shared" si="7"/>
        <v>8.8858164137878265E-5</v>
      </c>
      <c r="P144" s="37">
        <v>13001386.362600001</v>
      </c>
      <c r="Q144" s="39">
        <f t="shared" si="8"/>
        <v>1.2766820926817578E-3</v>
      </c>
      <c r="R144" s="37">
        <v>14571.4120527</v>
      </c>
      <c r="S144" s="39">
        <f t="shared" si="9"/>
        <v>1.4308520886882564E-6</v>
      </c>
    </row>
    <row r="145" spans="1:19" x14ac:dyDescent="0.25">
      <c r="A145" s="37" t="s">
        <v>697</v>
      </c>
      <c r="B145" s="2">
        <v>849171091.27600002</v>
      </c>
      <c r="C145" s="3">
        <f t="shared" si="2"/>
        <v>6.0307190192564718E-3</v>
      </c>
      <c r="D145" s="2">
        <v>13332339321.5</v>
      </c>
      <c r="E145" s="38">
        <f t="shared" si="1"/>
        <v>15.700415921444369</v>
      </c>
      <c r="F145" s="37">
        <v>62151778.504100002</v>
      </c>
      <c r="G145" s="39">
        <f t="shared" si="3"/>
        <v>7.319111442042632E-2</v>
      </c>
      <c r="H145" s="37">
        <v>48218182.968999997</v>
      </c>
      <c r="I145" s="39">
        <f t="shared" si="4"/>
        <v>5.6782647766005952E-2</v>
      </c>
      <c r="J145" s="37">
        <v>43985.840686700001</v>
      </c>
      <c r="K145" s="39">
        <f t="shared" si="5"/>
        <v>5.1798561136372456E-5</v>
      </c>
      <c r="L145" s="37">
        <v>41219.103480799997</v>
      </c>
      <c r="M145" s="39">
        <f t="shared" si="6"/>
        <v>4.8540398871636627E-5</v>
      </c>
      <c r="N145" s="37">
        <v>30982.230035699999</v>
      </c>
      <c r="O145" s="39">
        <f t="shared" si="7"/>
        <v>3.6485262338764739E-5</v>
      </c>
      <c r="P145" s="37">
        <v>446531.07144299999</v>
      </c>
      <c r="Q145" s="39">
        <f t="shared" si="8"/>
        <v>5.2584346785996183E-4</v>
      </c>
      <c r="R145" s="37">
        <v>15745.656796900001</v>
      </c>
      <c r="S145" s="39">
        <f t="shared" si="9"/>
        <v>1.8542384401287046E-5</v>
      </c>
    </row>
    <row r="146" spans="1:19" x14ac:dyDescent="0.25">
      <c r="A146" s="37" t="s">
        <v>698</v>
      </c>
      <c r="B146" s="2">
        <v>4426364022.4700003</v>
      </c>
      <c r="C146" s="3">
        <f t="shared" si="2"/>
        <v>3.143554693595451E-2</v>
      </c>
      <c r="D146" s="2">
        <v>101778473.48199999</v>
      </c>
      <c r="E146" s="38">
        <f t="shared" si="1"/>
        <v>2.2993697076275611E-2</v>
      </c>
      <c r="F146" s="37">
        <v>54471.275836300003</v>
      </c>
      <c r="G146" s="39">
        <f t="shared" si="3"/>
        <v>1.2306099444099479E-5</v>
      </c>
      <c r="H146" s="37">
        <v>0</v>
      </c>
      <c r="I146" s="39">
        <f t="shared" si="4"/>
        <v>0</v>
      </c>
      <c r="J146" s="37">
        <v>141471.292219</v>
      </c>
      <c r="K146" s="39">
        <f t="shared" si="5"/>
        <v>3.1961061381493917E-5</v>
      </c>
      <c r="L146" s="37">
        <v>134030.806243</v>
      </c>
      <c r="M146" s="39">
        <f t="shared" si="6"/>
        <v>3.0280113782464758E-5</v>
      </c>
      <c r="N146" s="37">
        <v>95085.522447700001</v>
      </c>
      <c r="O146" s="39">
        <f t="shared" si="7"/>
        <v>2.1481631868731928E-5</v>
      </c>
      <c r="P146" s="37">
        <v>1387425.8149300001</v>
      </c>
      <c r="Q146" s="39">
        <f t="shared" si="8"/>
        <v>3.1344593618755031E-4</v>
      </c>
      <c r="R146" s="37">
        <v>8276.60716684</v>
      </c>
      <c r="S146" s="39">
        <f t="shared" si="9"/>
        <v>1.8698433126657953E-6</v>
      </c>
    </row>
    <row r="147" spans="1:19" x14ac:dyDescent="0.25">
      <c r="A147" s="37" t="s">
        <v>1980</v>
      </c>
      <c r="B147" s="2">
        <v>8449046932.789999</v>
      </c>
      <c r="C147" s="3">
        <f t="shared" si="2"/>
        <v>6.0004195333124032E-2</v>
      </c>
      <c r="D147" s="2">
        <v>1584606000.96</v>
      </c>
      <c r="E147" s="38">
        <f t="shared" si="1"/>
        <v>0.18754849080199629</v>
      </c>
      <c r="F147" s="37">
        <v>523713.364558</v>
      </c>
      <c r="G147" s="39">
        <f t="shared" si="3"/>
        <v>6.1984904181975258E-5</v>
      </c>
      <c r="H147" s="37">
        <v>0</v>
      </c>
      <c r="I147" s="39">
        <f t="shared" si="4"/>
        <v>0</v>
      </c>
      <c r="J147" s="37">
        <v>1213443.99156</v>
      </c>
      <c r="K147" s="39">
        <f t="shared" si="5"/>
        <v>1.4361903788825362E-4</v>
      </c>
      <c r="L147" s="37">
        <v>1117298.3603000001</v>
      </c>
      <c r="M147" s="39">
        <f t="shared" si="6"/>
        <v>1.3223957319539374E-4</v>
      </c>
      <c r="N147" s="37">
        <v>1647315.1781500001</v>
      </c>
      <c r="O147" s="39">
        <f t="shared" si="7"/>
        <v>1.9497053232796191E-4</v>
      </c>
      <c r="P147" s="37">
        <v>12787561.8539</v>
      </c>
      <c r="Q147" s="39">
        <f t="shared" si="8"/>
        <v>1.5134916346922647E-3</v>
      </c>
      <c r="R147" s="37">
        <v>2051292.9015299999</v>
      </c>
      <c r="S147" s="39">
        <f t="shared" si="9"/>
        <v>2.4278393975646115E-4</v>
      </c>
    </row>
    <row r="148" spans="1:19" x14ac:dyDescent="0.25">
      <c r="A148" s="37" t="s">
        <v>700</v>
      </c>
      <c r="B148" s="2">
        <v>26260696201.299999</v>
      </c>
      <c r="C148" s="3">
        <f t="shared" si="2"/>
        <v>0.18650055526751549</v>
      </c>
      <c r="D148" s="2">
        <v>4563855099.6099997</v>
      </c>
      <c r="E148" s="38">
        <f t="shared" si="1"/>
        <v>0.17379033155198956</v>
      </c>
      <c r="F148" s="37">
        <v>1118001.32501</v>
      </c>
      <c r="G148" s="39">
        <f t="shared" si="3"/>
        <v>4.2573179189158547E-5</v>
      </c>
      <c r="H148" s="37">
        <v>0</v>
      </c>
      <c r="I148" s="39">
        <f t="shared" si="4"/>
        <v>0</v>
      </c>
      <c r="J148" s="37">
        <v>11262367.109999999</v>
      </c>
      <c r="K148" s="39">
        <f t="shared" si="5"/>
        <v>4.2886780394810978E-4</v>
      </c>
      <c r="L148" s="37">
        <v>2230270.9291400001</v>
      </c>
      <c r="M148" s="39">
        <f t="shared" si="6"/>
        <v>8.4928096042998042E-5</v>
      </c>
      <c r="N148" s="37">
        <v>4459412.2806000002</v>
      </c>
      <c r="O148" s="39">
        <f t="shared" si="7"/>
        <v>1.6981317808243191E-4</v>
      </c>
      <c r="P148" s="37">
        <v>28356794.3125</v>
      </c>
      <c r="Q148" s="39">
        <f t="shared" si="8"/>
        <v>1.079818832491434E-3</v>
      </c>
      <c r="R148" s="37">
        <v>0</v>
      </c>
      <c r="S148" s="39">
        <f t="shared" si="9"/>
        <v>0</v>
      </c>
    </row>
    <row r="149" spans="1:19" x14ac:dyDescent="0.25">
      <c r="A149" s="37" t="s">
        <v>701</v>
      </c>
      <c r="B149" s="2">
        <v>5706582524.2600002</v>
      </c>
      <c r="C149" s="3">
        <f t="shared" si="2"/>
        <v>4.0527516913344608E-2</v>
      </c>
      <c r="D149" s="2">
        <v>203481158.428</v>
      </c>
      <c r="E149" s="38">
        <f t="shared" si="1"/>
        <v>3.5657270803139116E-2</v>
      </c>
      <c r="F149" s="37">
        <v>123119.75270700001</v>
      </c>
      <c r="G149" s="39">
        <f t="shared" si="3"/>
        <v>2.1575041136019588E-5</v>
      </c>
      <c r="H149" s="37">
        <v>0</v>
      </c>
      <c r="I149" s="39">
        <f t="shared" si="4"/>
        <v>0</v>
      </c>
      <c r="J149" s="37">
        <v>223507.95840800001</v>
      </c>
      <c r="K149" s="39">
        <f t="shared" si="5"/>
        <v>3.9166691703452292E-5</v>
      </c>
      <c r="L149" s="37">
        <v>205267.68756200001</v>
      </c>
      <c r="M149" s="39">
        <f t="shared" si="6"/>
        <v>3.5970335430944816E-5</v>
      </c>
      <c r="N149" s="37">
        <v>826316.45348999999</v>
      </c>
      <c r="O149" s="39">
        <f t="shared" si="7"/>
        <v>1.4480057897649565E-4</v>
      </c>
      <c r="P149" s="37">
        <v>2772309.9805999999</v>
      </c>
      <c r="Q149" s="39">
        <f t="shared" si="8"/>
        <v>4.8580914563388329E-4</v>
      </c>
      <c r="R149" s="37">
        <v>0</v>
      </c>
      <c r="S149" s="39">
        <f t="shared" si="9"/>
        <v>0</v>
      </c>
    </row>
    <row r="153" spans="1:19" ht="45" x14ac:dyDescent="0.25">
      <c r="A153" s="36" t="s">
        <v>1981</v>
      </c>
      <c r="B153" s="36" t="s">
        <v>1963</v>
      </c>
      <c r="C153" s="36"/>
      <c r="D153" s="36" t="s">
        <v>1964</v>
      </c>
      <c r="E153" s="36" t="s">
        <v>1966</v>
      </c>
      <c r="F153" s="36" t="s">
        <v>1982</v>
      </c>
      <c r="G153" s="36" t="s">
        <v>1968</v>
      </c>
      <c r="H153" s="36" t="s">
        <v>1969</v>
      </c>
      <c r="I153" s="36" t="s">
        <v>1970</v>
      </c>
      <c r="J153" s="36" t="s">
        <v>1971</v>
      </c>
      <c r="K153" s="36" t="s">
        <v>1972</v>
      </c>
      <c r="L153" s="36" t="s">
        <v>1973</v>
      </c>
      <c r="M153" s="36" t="s">
        <v>1974</v>
      </c>
      <c r="N153" s="36" t="s">
        <v>1975</v>
      </c>
      <c r="O153" s="36" t="s">
        <v>1976</v>
      </c>
      <c r="P153" s="36" t="s">
        <v>1977</v>
      </c>
      <c r="Q153" s="36" t="s">
        <v>1978</v>
      </c>
      <c r="R153" s="36" t="s">
        <v>1979</v>
      </c>
    </row>
    <row r="154" spans="1:19" x14ac:dyDescent="0.25">
      <c r="A154" s="37" t="s">
        <v>692</v>
      </c>
      <c r="B154" s="2">
        <v>7866433965.25</v>
      </c>
      <c r="C154" s="3">
        <f t="shared" ref="C154:C159" si="10">B154/SUM(B$154:B$159)</f>
        <v>6.4854709397327404E-2</v>
      </c>
      <c r="D154" s="2">
        <v>13431732239.5</v>
      </c>
      <c r="E154" s="37">
        <v>81511406.002299994</v>
      </c>
      <c r="F154" s="39">
        <f t="shared" ref="F154:F159" si="11">E154/B154</f>
        <v>1.0361925919975546E-2</v>
      </c>
      <c r="G154" s="37">
        <v>439511426.30500001</v>
      </c>
      <c r="H154" s="39">
        <f t="shared" ref="H154:H159" si="12">G154/$B154</f>
        <v>5.5871749289009898E-2</v>
      </c>
      <c r="I154" s="37">
        <v>12178324.384099999</v>
      </c>
      <c r="J154" s="39">
        <f t="shared" ref="J154:J159" si="13">I154/$B154</f>
        <v>1.5481378777089836E-3</v>
      </c>
      <c r="K154" s="37">
        <v>11523226.328500001</v>
      </c>
      <c r="L154" s="39">
        <f t="shared" ref="L154:L159" si="14">K154/$B154</f>
        <v>1.4648602377397299E-3</v>
      </c>
      <c r="M154" s="37">
        <v>6629650.9846999999</v>
      </c>
      <c r="N154" s="39">
        <f t="shared" ref="N154:N159" si="15">M154/$B154</f>
        <v>8.4277717374689812E-4</v>
      </c>
      <c r="O154" s="37">
        <v>119170814.69</v>
      </c>
      <c r="P154" s="39">
        <f t="shared" ref="P154:P159" si="16">O154/$B154</f>
        <v>1.5149280501995885E-2</v>
      </c>
      <c r="Q154" s="37">
        <v>261546.39019500001</v>
      </c>
      <c r="R154" s="39">
        <f t="shared" ref="R154:R159" si="17">Q154/$B154</f>
        <v>3.3248405993158035E-5</v>
      </c>
    </row>
    <row r="155" spans="1:19" x14ac:dyDescent="0.25">
      <c r="A155" s="37" t="s">
        <v>695</v>
      </c>
      <c r="B155" s="2">
        <v>18661909267.200001</v>
      </c>
      <c r="C155" s="3">
        <f t="shared" si="10"/>
        <v>0.15385786083886396</v>
      </c>
      <c r="D155" s="2">
        <v>409130599383</v>
      </c>
      <c r="E155" s="37">
        <v>279322541.16299999</v>
      </c>
      <c r="F155" s="39">
        <f t="shared" si="11"/>
        <v>1.4967522195273702E-2</v>
      </c>
      <c r="G155" s="37">
        <v>3650769458.4299998</v>
      </c>
      <c r="H155" s="39">
        <f t="shared" si="12"/>
        <v>0.19562679285160595</v>
      </c>
      <c r="I155" s="37">
        <v>4404473.4395399997</v>
      </c>
      <c r="J155" s="39">
        <f t="shared" si="13"/>
        <v>2.3601408497260574E-4</v>
      </c>
      <c r="K155" s="37">
        <v>4161821.38955</v>
      </c>
      <c r="L155" s="39">
        <f t="shared" si="14"/>
        <v>2.2301155417494065E-4</v>
      </c>
      <c r="M155" s="37">
        <v>3444837.9427499999</v>
      </c>
      <c r="N155" s="39">
        <f t="shared" si="15"/>
        <v>1.845919350173144E-4</v>
      </c>
      <c r="O155" s="37">
        <v>43877553.077600002</v>
      </c>
      <c r="P155" s="39">
        <f t="shared" si="16"/>
        <v>2.3511824245506748E-3</v>
      </c>
      <c r="Q155" s="37">
        <v>1082759.1702699999</v>
      </c>
      <c r="R155" s="39">
        <f t="shared" si="17"/>
        <v>5.8019742501537469E-5</v>
      </c>
    </row>
    <row r="156" spans="1:19" x14ac:dyDescent="0.25">
      <c r="A156" s="37" t="s">
        <v>696</v>
      </c>
      <c r="B156" s="2">
        <v>10183730497.299999</v>
      </c>
      <c r="C156" s="3">
        <f t="shared" si="10"/>
        <v>8.395962959845453E-2</v>
      </c>
      <c r="D156" s="2">
        <v>8162939626.0600004</v>
      </c>
      <c r="E156" s="37">
        <v>39906606.023800001</v>
      </c>
      <c r="F156" s="39">
        <f t="shared" si="11"/>
        <v>3.9186628155939898E-3</v>
      </c>
      <c r="G156" s="37">
        <v>0</v>
      </c>
      <c r="H156" s="39">
        <f t="shared" si="12"/>
        <v>0</v>
      </c>
      <c r="I156" s="37">
        <v>1316000.3289300001</v>
      </c>
      <c r="J156" s="39">
        <f t="shared" si="13"/>
        <v>1.2922576154965115E-4</v>
      </c>
      <c r="K156" s="37">
        <v>1244867.72373</v>
      </c>
      <c r="L156" s="39">
        <f t="shared" si="14"/>
        <v>1.2224083542470516E-4</v>
      </c>
      <c r="M156" s="37">
        <v>904907.59606500005</v>
      </c>
      <c r="N156" s="39">
        <f t="shared" si="15"/>
        <v>8.8858164137878265E-5</v>
      </c>
      <c r="O156" s="37">
        <v>13001386.362600001</v>
      </c>
      <c r="P156" s="39">
        <f t="shared" si="16"/>
        <v>1.2766820926817578E-3</v>
      </c>
      <c r="Q156" s="37">
        <v>14571.4120527</v>
      </c>
      <c r="R156" s="39">
        <f t="shared" si="17"/>
        <v>1.4308520886882564E-6</v>
      </c>
    </row>
    <row r="157" spans="1:19" x14ac:dyDescent="0.25">
      <c r="A157" s="37" t="s">
        <v>1980</v>
      </c>
      <c r="B157" s="2">
        <v>8449046932.789999</v>
      </c>
      <c r="C157" s="3">
        <f t="shared" si="10"/>
        <v>6.9658054199792846E-2</v>
      </c>
      <c r="D157" s="2">
        <v>1584606000.96</v>
      </c>
      <c r="E157" s="37">
        <v>523713.364558</v>
      </c>
      <c r="F157" s="39">
        <f t="shared" si="11"/>
        <v>6.1984904181975258E-5</v>
      </c>
      <c r="G157" s="37">
        <v>0</v>
      </c>
      <c r="H157" s="39">
        <f t="shared" si="12"/>
        <v>0</v>
      </c>
      <c r="I157" s="37">
        <v>1213443.99156</v>
      </c>
      <c r="J157" s="39">
        <f t="shared" si="13"/>
        <v>1.4361903788825362E-4</v>
      </c>
      <c r="K157" s="37">
        <v>1117298.3603000001</v>
      </c>
      <c r="L157" s="39">
        <f t="shared" si="14"/>
        <v>1.3223957319539374E-4</v>
      </c>
      <c r="M157" s="37">
        <v>1647315.1781500001</v>
      </c>
      <c r="N157" s="39">
        <f t="shared" si="15"/>
        <v>1.9497053232796191E-4</v>
      </c>
      <c r="O157" s="37">
        <v>12787561.8539</v>
      </c>
      <c r="P157" s="39">
        <f t="shared" si="16"/>
        <v>1.5134916346922647E-3</v>
      </c>
      <c r="Q157" s="37">
        <v>2051292.9015299999</v>
      </c>
      <c r="R157" s="39">
        <f t="shared" si="17"/>
        <v>2.4278393975646115E-4</v>
      </c>
    </row>
    <row r="158" spans="1:19" x14ac:dyDescent="0.25">
      <c r="A158" s="37" t="s">
        <v>700</v>
      </c>
      <c r="B158" s="2">
        <v>26260696201.299999</v>
      </c>
      <c r="C158" s="3">
        <f t="shared" si="10"/>
        <v>0.21650595787499052</v>
      </c>
      <c r="D158" s="2">
        <v>4563855099.6099997</v>
      </c>
      <c r="E158" s="37">
        <v>1118001.32501</v>
      </c>
      <c r="F158" s="39">
        <f t="shared" si="11"/>
        <v>4.2573179189158547E-5</v>
      </c>
      <c r="G158" s="37">
        <v>0</v>
      </c>
      <c r="H158" s="39">
        <f t="shared" si="12"/>
        <v>0</v>
      </c>
      <c r="I158" s="37">
        <v>11262367.109999999</v>
      </c>
      <c r="J158" s="39">
        <f t="shared" si="13"/>
        <v>4.2886780394810978E-4</v>
      </c>
      <c r="K158" s="37">
        <v>2230270.9291400001</v>
      </c>
      <c r="L158" s="39">
        <f t="shared" si="14"/>
        <v>8.4928096042998042E-5</v>
      </c>
      <c r="M158" s="37">
        <v>4459412.2806000002</v>
      </c>
      <c r="N158" s="39">
        <f t="shared" si="15"/>
        <v>1.6981317808243191E-4</v>
      </c>
      <c r="O158" s="37">
        <v>28356794.3125</v>
      </c>
      <c r="P158" s="39">
        <f t="shared" si="16"/>
        <v>1.079818832491434E-3</v>
      </c>
      <c r="Q158" s="37">
        <v>0</v>
      </c>
      <c r="R158" s="39">
        <f t="shared" si="17"/>
        <v>0</v>
      </c>
    </row>
    <row r="159" spans="1:19" x14ac:dyDescent="0.25">
      <c r="A159" s="37" t="s">
        <v>694</v>
      </c>
      <c r="B159" s="2">
        <v>49871363513.5</v>
      </c>
      <c r="C159" s="3">
        <f t="shared" si="10"/>
        <v>0.4111637880905708</v>
      </c>
      <c r="D159" s="2">
        <v>6195124592.3599997</v>
      </c>
      <c r="E159" s="37">
        <v>52136346.950999998</v>
      </c>
      <c r="F159" s="39">
        <f t="shared" si="11"/>
        <v>1.0454165131636489E-3</v>
      </c>
      <c r="G159" s="40">
        <v>0</v>
      </c>
      <c r="H159" s="39">
        <f t="shared" si="12"/>
        <v>0</v>
      </c>
      <c r="I159" s="37">
        <v>6988230.2366699995</v>
      </c>
      <c r="J159" s="39">
        <f t="shared" si="13"/>
        <v>1.4012510876664343E-4</v>
      </c>
      <c r="K159" s="37">
        <v>6576809.9360400001</v>
      </c>
      <c r="L159" s="39">
        <f t="shared" si="14"/>
        <v>1.3187547868547209E-4</v>
      </c>
      <c r="M159" s="37">
        <v>6216264.9773000004</v>
      </c>
      <c r="N159" s="39">
        <f t="shared" si="15"/>
        <v>1.2464597996437936E-4</v>
      </c>
      <c r="O159" s="37">
        <v>68290658.718700007</v>
      </c>
      <c r="P159" s="39">
        <f t="shared" si="16"/>
        <v>1.3693361060844861E-3</v>
      </c>
      <c r="Q159" s="37">
        <v>97793.185048500003</v>
      </c>
      <c r="R159" s="39">
        <f t="shared" si="17"/>
        <v>1.9609085887942035E-6</v>
      </c>
    </row>
    <row r="160" spans="1:19" x14ac:dyDescent="0.25">
      <c r="D160" s="41">
        <f>SUM(D154:D159)</f>
        <v>443068856941.48999</v>
      </c>
      <c r="E160" s="41">
        <f>SUM(E154:E159)</f>
        <v>454518614.82966799</v>
      </c>
      <c r="G160" s="41">
        <f>SUM(G154:G159)</f>
        <v>4090280884.7349997</v>
      </c>
      <c r="I160" s="41">
        <f>SUM(I154:I159)</f>
        <v>37362839.490800001</v>
      </c>
      <c r="K160" s="41">
        <f>SUM(K154:K159)</f>
        <v>26854294.667260002</v>
      </c>
      <c r="M160" s="41">
        <f>SUM(M154:M159)</f>
        <v>23302388.959564999</v>
      </c>
      <c r="O160" s="41">
        <f>SUM(O154:O159)</f>
        <v>285484769.01529998</v>
      </c>
      <c r="Q160" s="41">
        <f>SUM(Q154:Q159)</f>
        <v>3507963.0590961999</v>
      </c>
    </row>
    <row r="162" spans="1:19" x14ac:dyDescent="0.25">
      <c r="A162" s="42" t="s">
        <v>1983</v>
      </c>
      <c r="B162" s="5">
        <v>8000000000</v>
      </c>
      <c r="C162" s="6"/>
      <c r="D162" s="46" t="s">
        <v>1984</v>
      </c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8"/>
      <c r="S162" s="52" t="s">
        <v>1985</v>
      </c>
    </row>
    <row r="163" spans="1:19" x14ac:dyDescent="0.25">
      <c r="A163" s="43" t="s">
        <v>692</v>
      </c>
      <c r="B163" s="44">
        <f>$B$162*C163</f>
        <v>518837675.17861921</v>
      </c>
      <c r="C163" s="7">
        <v>6.4854709397327404E-2</v>
      </c>
      <c r="D163" s="45">
        <f>E140*B163</f>
        <v>885901891.44776142</v>
      </c>
      <c r="E163" s="45">
        <f t="shared" ref="E163:E168" si="18">B163*F154</f>
        <v>5376157.5546931876</v>
      </c>
      <c r="F163" s="37"/>
      <c r="G163" s="45">
        <f>$B163*H154</f>
        <v>28988368.509272564</v>
      </c>
      <c r="H163" s="37"/>
      <c r="I163" s="45">
        <f>$B163*J154</f>
        <v>803232.2573264906</v>
      </c>
      <c r="J163" s="37"/>
      <c r="K163" s="45">
        <f>$B163*L154</f>
        <v>760024.68021048093</v>
      </c>
      <c r="L163" s="37"/>
      <c r="M163" s="45">
        <f>$B163*N154</f>
        <v>437264.54952044785</v>
      </c>
      <c r="N163" s="37"/>
      <c r="O163" s="45">
        <f>$B163*P154</f>
        <v>7860017.4762843307</v>
      </c>
      <c r="P163" s="37"/>
      <c r="Q163" s="45">
        <f>$B163*R154</f>
        <v>17250.525668884984</v>
      </c>
      <c r="R163" s="37"/>
      <c r="S163" s="53">
        <f>Q163*H_BIO!G2*1000000</f>
        <v>1.1890442333049043E-4</v>
      </c>
    </row>
    <row r="164" spans="1:19" x14ac:dyDescent="0.25">
      <c r="A164" s="43" t="s">
        <v>695</v>
      </c>
      <c r="B164" s="44">
        <f t="shared" ref="B164:B168" si="19">$B$162*C164</f>
        <v>1230862886.7109118</v>
      </c>
      <c r="C164" s="7">
        <v>0.15385786083886396</v>
      </c>
      <c r="D164" s="45">
        <f>E143*B164</f>
        <v>26984573946.215618</v>
      </c>
      <c r="E164" s="45">
        <f t="shared" si="18"/>
        <v>18422967.576184232</v>
      </c>
      <c r="F164" s="37"/>
      <c r="G164" s="45">
        <f t="shared" ref="G164:G168" si="20">$B164*H155</f>
        <v>240789758.96732524</v>
      </c>
      <c r="H164" s="37"/>
      <c r="I164" s="45">
        <f t="shared" ref="I164:I168" si="21">$B164*J155</f>
        <v>290500.97793381591</v>
      </c>
      <c r="J164" s="37"/>
      <c r="K164" s="45">
        <f t="shared" ref="K164:M168" si="22">$B164*L155</f>
        <v>274496.64534165431</v>
      </c>
      <c r="L164" s="37"/>
      <c r="M164" s="45">
        <f t="shared" si="22"/>
        <v>227207.36199896462</v>
      </c>
      <c r="N164" s="37"/>
      <c r="O164" s="45">
        <f t="shared" ref="O164:O168" si="23">$B164*P155</f>
        <v>2893983.1862664041</v>
      </c>
      <c r="P164" s="37"/>
      <c r="Q164" s="45">
        <f t="shared" ref="Q164:Q168" si="24">$B164*R155</f>
        <v>71414.347741666192</v>
      </c>
      <c r="R164" s="37"/>
      <c r="S164" s="53">
        <f>Q164*H_BIO!G18*1000000</f>
        <v>4.074902682139473E-4</v>
      </c>
    </row>
    <row r="165" spans="1:19" x14ac:dyDescent="0.25">
      <c r="A165" s="43" t="s">
        <v>696</v>
      </c>
      <c r="B165" s="44">
        <f t="shared" si="19"/>
        <v>671677036.78763628</v>
      </c>
      <c r="C165" s="7">
        <v>8.395962959845453E-2</v>
      </c>
      <c r="D165" s="45">
        <f>E144*B165</f>
        <v>538393970.75187933</v>
      </c>
      <c r="E165" s="45">
        <f t="shared" si="18"/>
        <v>2632075.8281480665</v>
      </c>
      <c r="F165" s="37"/>
      <c r="G165" s="45">
        <f t="shared" si="20"/>
        <v>0</v>
      </c>
      <c r="H165" s="37"/>
      <c r="I165" s="45">
        <f t="shared" si="21"/>
        <v>86797.976594295353</v>
      </c>
      <c r="J165" s="37"/>
      <c r="K165" s="45">
        <f t="shared" si="22"/>
        <v>82106.36211251108</v>
      </c>
      <c r="L165" s="37"/>
      <c r="M165" s="45">
        <f t="shared" si="22"/>
        <v>59683.988382519485</v>
      </c>
      <c r="N165" s="37"/>
      <c r="O165" s="45">
        <f t="shared" si="23"/>
        <v>857518.04493232153</v>
      </c>
      <c r="P165" s="37"/>
      <c r="Q165" s="45">
        <f t="shared" si="24"/>
        <v>961.07049101152825</v>
      </c>
      <c r="R165" s="37"/>
      <c r="S165" s="53">
        <f>Q165*H_BIO!G12*1000000</f>
        <v>6.1013560121866867E-6</v>
      </c>
    </row>
    <row r="166" spans="1:19" x14ac:dyDescent="0.25">
      <c r="A166" s="43" t="s">
        <v>1980</v>
      </c>
      <c r="B166" s="44">
        <f t="shared" si="19"/>
        <v>557264433.59834278</v>
      </c>
      <c r="C166" s="7">
        <v>6.9658054199792846E-2</v>
      </c>
      <c r="D166" s="45">
        <f>E147*B166</f>
        <v>104514103.49899846</v>
      </c>
      <c r="E166" s="45">
        <f t="shared" si="18"/>
        <v>34541.982520615988</v>
      </c>
      <c r="F166" s="37"/>
      <c r="G166" s="45">
        <f t="shared" si="20"/>
        <v>0</v>
      </c>
      <c r="H166" s="37"/>
      <c r="I166" s="45">
        <f t="shared" si="21"/>
        <v>80033.781802736587</v>
      </c>
      <c r="J166" s="37"/>
      <c r="K166" s="45">
        <f t="shared" si="22"/>
        <v>73692.410856017683</v>
      </c>
      <c r="L166" s="37"/>
      <c r="M166" s="45">
        <f t="shared" si="22"/>
        <v>108650.14326610908</v>
      </c>
      <c r="N166" s="37"/>
      <c r="O166" s="45">
        <f t="shared" si="23"/>
        <v>843415.05856261484</v>
      </c>
      <c r="P166" s="37"/>
      <c r="Q166" s="45">
        <f t="shared" si="24"/>
        <v>135294.85467515851</v>
      </c>
      <c r="R166" s="37"/>
      <c r="S166" s="53">
        <f>Q166*H_BIO!G3*1000000</f>
        <v>5.6171717764032312E-4</v>
      </c>
    </row>
    <row r="167" spans="1:19" x14ac:dyDescent="0.25">
      <c r="A167" s="43" t="s">
        <v>700</v>
      </c>
      <c r="B167" s="44">
        <f t="shared" si="19"/>
        <v>1732047662.9999242</v>
      </c>
      <c r="C167" s="7">
        <v>0.21650595787499052</v>
      </c>
      <c r="D167" s="45">
        <f>E148*B167</f>
        <v>301013137.61660552</v>
      </c>
      <c r="E167" s="45">
        <f t="shared" si="18"/>
        <v>73738.775521059069</v>
      </c>
      <c r="F167" s="37"/>
      <c r="G167" s="45">
        <f t="shared" si="20"/>
        <v>0</v>
      </c>
      <c r="H167" s="37"/>
      <c r="I167" s="45">
        <f t="shared" si="21"/>
        <v>742819.47756423324</v>
      </c>
      <c r="J167" s="37"/>
      <c r="K167" s="45">
        <f t="shared" si="22"/>
        <v>147099.51027430786</v>
      </c>
      <c r="L167" s="37"/>
      <c r="M167" s="45">
        <f t="shared" si="22"/>
        <v>294124.5182442661</v>
      </c>
      <c r="N167" s="37"/>
      <c r="O167" s="45">
        <f t="shared" si="23"/>
        <v>1870297.6852800949</v>
      </c>
      <c r="P167" s="37"/>
      <c r="Q167" s="45">
        <f t="shared" si="24"/>
        <v>0</v>
      </c>
      <c r="R167" s="37"/>
      <c r="S167" s="54" t="s">
        <v>29</v>
      </c>
    </row>
    <row r="168" spans="1:19" x14ac:dyDescent="0.25">
      <c r="A168" s="43" t="s">
        <v>694</v>
      </c>
      <c r="B168" s="44">
        <f t="shared" si="19"/>
        <v>3289310304.7245665</v>
      </c>
      <c r="C168" s="7">
        <v>0.4111637880905708</v>
      </c>
      <c r="D168" s="45">
        <f>E142*B168</f>
        <v>408604973.3768791</v>
      </c>
      <c r="E168" s="45">
        <f t="shared" si="18"/>
        <v>3438699.3094784156</v>
      </c>
      <c r="F168" s="37"/>
      <c r="G168" s="45">
        <f t="shared" si="20"/>
        <v>0</v>
      </c>
      <c r="H168" s="37"/>
      <c r="I168" s="45">
        <f t="shared" si="21"/>
        <v>460914.9642167709</v>
      </c>
      <c r="J168" s="37"/>
      <c r="K168" s="45">
        <f t="shared" si="22"/>
        <v>433779.37098060828</v>
      </c>
      <c r="L168" s="37"/>
      <c r="M168" s="45">
        <f t="shared" si="22"/>
        <v>409999.30633932486</v>
      </c>
      <c r="N168" s="37"/>
      <c r="O168" s="45">
        <f t="shared" si="23"/>
        <v>4504171.3643751126</v>
      </c>
      <c r="P168" s="37"/>
      <c r="Q168" s="45">
        <f t="shared" si="24"/>
        <v>6450.036827743681</v>
      </c>
      <c r="R168" s="37"/>
      <c r="S168" s="53">
        <f>Q168*H_BIO!G2*1000000</f>
        <v>4.4458813846271645E-5</v>
      </c>
    </row>
    <row r="170" spans="1:19" x14ac:dyDescent="0.25">
      <c r="B170" s="37" t="s">
        <v>1986</v>
      </c>
      <c r="C170" s="37"/>
      <c r="D170" s="44">
        <f>SUM(D163:D168)</f>
        <v>29223002022.907742</v>
      </c>
      <c r="E170" s="44">
        <f>SUM(E163:E168)</f>
        <v>29978181.02654558</v>
      </c>
      <c r="F170" s="37" t="s">
        <v>1987</v>
      </c>
      <c r="G170" s="44">
        <f>SUM(G163:G168)</f>
        <v>269778127.47659779</v>
      </c>
      <c r="H170" s="37" t="s">
        <v>1988</v>
      </c>
      <c r="I170" s="44">
        <f>SUM(I163:I168)</f>
        <v>2464299.4354383429</v>
      </c>
      <c r="J170" s="37" t="s">
        <v>1989</v>
      </c>
      <c r="K170" s="44">
        <f>SUM(K163:K168)</f>
        <v>1771198.9797755801</v>
      </c>
      <c r="L170" s="37" t="s">
        <v>1990</v>
      </c>
      <c r="M170" s="44">
        <f>SUM(M163:M168)</f>
        <v>1536929.8677516319</v>
      </c>
      <c r="N170" s="37" t="s">
        <v>1991</v>
      </c>
      <c r="O170" s="44">
        <f>SUM(O163:O168)</f>
        <v>18829402.815700874</v>
      </c>
      <c r="P170" s="37" t="s">
        <v>1992</v>
      </c>
      <c r="Q170" s="44">
        <f>SUM(Q163:Q168)</f>
        <v>231370.83540446492</v>
      </c>
      <c r="R170" s="37" t="s">
        <v>1993</v>
      </c>
    </row>
    <row r="172" spans="1:19" x14ac:dyDescent="0.25">
      <c r="B172" s="37" t="s">
        <v>1994</v>
      </c>
      <c r="C172" s="37"/>
      <c r="D172" s="44">
        <f>D160+D170</f>
        <v>472291858964.39771</v>
      </c>
      <c r="E172" s="44">
        <f>E160+E170</f>
        <v>484496795.85621357</v>
      </c>
      <c r="F172" s="37" t="s">
        <v>1987</v>
      </c>
      <c r="G172" s="44">
        <f>G160+G170</f>
        <v>4360059012.2115974</v>
      </c>
      <c r="H172" s="37" t="s">
        <v>1988</v>
      </c>
      <c r="I172" s="44">
        <f>I160+I170</f>
        <v>39827138.926238343</v>
      </c>
      <c r="J172" s="37" t="s">
        <v>1989</v>
      </c>
      <c r="K172" s="44">
        <f>K160+K170</f>
        <v>28625493.647035584</v>
      </c>
      <c r="L172" s="37" t="s">
        <v>1990</v>
      </c>
      <c r="M172" s="44">
        <f>M160+M170</f>
        <v>24839318.827316631</v>
      </c>
      <c r="N172" s="37" t="s">
        <v>1991</v>
      </c>
      <c r="O172" s="44">
        <f>O160+O170</f>
        <v>304314171.83100086</v>
      </c>
      <c r="P172" s="37" t="s">
        <v>1992</v>
      </c>
      <c r="Q172" s="44">
        <f>Q160+Q170</f>
        <v>3739333.8945006649</v>
      </c>
      <c r="R172" s="37" t="s">
        <v>1993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1979-0583-45AA-A248-0DD64A60F125}">
  <sheetPr>
    <tabColor theme="9"/>
  </sheetPr>
  <dimension ref="A1:V24"/>
  <sheetViews>
    <sheetView workbookViewId="0"/>
  </sheetViews>
  <sheetFormatPr defaultRowHeight="15" x14ac:dyDescent="0.25"/>
  <cols>
    <col min="1" max="1" width="37.5703125" bestFit="1" customWidth="1"/>
    <col min="2" max="2" width="31.42578125" bestFit="1" customWidth="1"/>
    <col min="3" max="3" width="17" bestFit="1" customWidth="1"/>
    <col min="4" max="4" width="20.28515625" bestFit="1" customWidth="1"/>
    <col min="5" max="5" width="26.5703125" bestFit="1" customWidth="1"/>
    <col min="6" max="6" width="25.5703125" bestFit="1" customWidth="1"/>
    <col min="7" max="7" width="11.7109375" bestFit="1" customWidth="1"/>
    <col min="8" max="8" width="18.42578125" bestFit="1" customWidth="1"/>
    <col min="9" max="9" width="21.140625" bestFit="1" customWidth="1"/>
    <col min="10" max="10" width="21.7109375" bestFit="1" customWidth="1"/>
    <col min="11" max="11" width="12.28515625" bestFit="1" customWidth="1"/>
    <col min="12" max="12" width="19.140625" bestFit="1" customWidth="1"/>
    <col min="13" max="13" width="12.28515625" bestFit="1" customWidth="1"/>
    <col min="14" max="14" width="11.140625" bestFit="1" customWidth="1"/>
    <col min="15" max="15" width="18.28515625" bestFit="1" customWidth="1"/>
    <col min="16" max="16" width="34.28515625" bestFit="1" customWidth="1"/>
    <col min="17" max="17" width="12.7109375" bestFit="1" customWidth="1"/>
    <col min="18" max="18" width="13.42578125" bestFit="1" customWidth="1"/>
    <col min="19" max="19" width="17.7109375" bestFit="1" customWidth="1"/>
    <col min="20" max="20" width="22.85546875" bestFit="1" customWidth="1"/>
    <col min="21" max="21" width="17" bestFit="1" customWidth="1"/>
    <col min="22" max="22" width="18.140625" bestFit="1" customWidth="1"/>
  </cols>
  <sheetData>
    <row r="1" spans="1:22" x14ac:dyDescent="0.25">
      <c r="A1" t="s">
        <v>1995</v>
      </c>
      <c r="B1" t="s">
        <v>1996</v>
      </c>
      <c r="C1" t="s">
        <v>1997</v>
      </c>
      <c r="D1" t="s">
        <v>1998</v>
      </c>
      <c r="E1" t="s">
        <v>1999</v>
      </c>
      <c r="F1" t="s">
        <v>2000</v>
      </c>
      <c r="G1" t="s">
        <v>2001</v>
      </c>
      <c r="H1" t="s">
        <v>2002</v>
      </c>
      <c r="I1" t="s">
        <v>2003</v>
      </c>
      <c r="J1" t="s">
        <v>2004</v>
      </c>
      <c r="K1" t="s">
        <v>2005</v>
      </c>
      <c r="L1" t="s">
        <v>2006</v>
      </c>
      <c r="M1" t="s">
        <v>2007</v>
      </c>
      <c r="N1" t="s">
        <v>2008</v>
      </c>
      <c r="O1" t="s">
        <v>2009</v>
      </c>
      <c r="P1" t="s">
        <v>2010</v>
      </c>
      <c r="Q1" t="s">
        <v>2011</v>
      </c>
      <c r="R1" t="s">
        <v>2012</v>
      </c>
      <c r="S1" t="s">
        <v>2013</v>
      </c>
      <c r="T1" t="s">
        <v>2014</v>
      </c>
      <c r="U1" t="s">
        <v>2015</v>
      </c>
      <c r="V1" t="s">
        <v>2016</v>
      </c>
    </row>
    <row r="2" spans="1:22" s="51" customFormat="1" x14ac:dyDescent="0.25">
      <c r="A2" s="51" t="s">
        <v>2017</v>
      </c>
      <c r="B2" s="51" t="s">
        <v>2018</v>
      </c>
      <c r="D2" s="51" t="s">
        <v>342</v>
      </c>
      <c r="E2" s="51" t="s">
        <v>643</v>
      </c>
      <c r="F2" s="51" t="s">
        <v>689</v>
      </c>
      <c r="G2" s="51">
        <v>6.8928000000000003E-15</v>
      </c>
      <c r="H2" s="51" t="s">
        <v>2019</v>
      </c>
      <c r="K2" s="51" t="s">
        <v>2020</v>
      </c>
      <c r="L2" s="51" t="s">
        <v>2021</v>
      </c>
      <c r="N2" s="51" t="s">
        <v>2022</v>
      </c>
      <c r="O2" s="51" t="s">
        <v>2023</v>
      </c>
      <c r="P2" s="51" t="s">
        <v>625</v>
      </c>
      <c r="Q2" s="51" t="s">
        <v>2024</v>
      </c>
      <c r="R2" s="51" t="s">
        <v>2025</v>
      </c>
      <c r="S2" s="51" t="s">
        <v>2026</v>
      </c>
      <c r="T2" s="51" t="s">
        <v>2027</v>
      </c>
      <c r="U2" s="51" t="s">
        <v>2028</v>
      </c>
      <c r="V2" s="51" t="s">
        <v>2029</v>
      </c>
    </row>
    <row r="3" spans="1:22" s="51" customFormat="1" x14ac:dyDescent="0.25">
      <c r="A3" s="51" t="s">
        <v>2030</v>
      </c>
      <c r="B3" s="51" t="s">
        <v>2031</v>
      </c>
      <c r="D3" s="51" t="s">
        <v>342</v>
      </c>
      <c r="E3" s="51" t="s">
        <v>643</v>
      </c>
      <c r="F3" s="51" t="s">
        <v>689</v>
      </c>
      <c r="G3" s="51">
        <v>4.1518000000000001E-15</v>
      </c>
      <c r="H3" s="51" t="s">
        <v>2019</v>
      </c>
      <c r="K3" s="51" t="s">
        <v>2020</v>
      </c>
      <c r="L3" s="51" t="s">
        <v>2021</v>
      </c>
      <c r="N3" s="51" t="s">
        <v>2022</v>
      </c>
      <c r="O3" s="51" t="s">
        <v>2023</v>
      </c>
      <c r="P3" s="51" t="s">
        <v>625</v>
      </c>
      <c r="Q3" s="51" t="s">
        <v>2032</v>
      </c>
      <c r="R3" s="51" t="s">
        <v>2025</v>
      </c>
      <c r="S3" s="51" t="s">
        <v>2026</v>
      </c>
      <c r="T3" s="51" t="s">
        <v>2027</v>
      </c>
      <c r="U3" s="51" t="s">
        <v>2028</v>
      </c>
      <c r="V3" s="51" t="s">
        <v>2029</v>
      </c>
    </row>
    <row r="4" spans="1:22" x14ac:dyDescent="0.25">
      <c r="A4" t="s">
        <v>2033</v>
      </c>
      <c r="B4" t="s">
        <v>2034</v>
      </c>
      <c r="D4" t="s">
        <v>342</v>
      </c>
      <c r="E4" t="s">
        <v>643</v>
      </c>
      <c r="F4" t="s">
        <v>689</v>
      </c>
      <c r="G4">
        <v>-1.0277999999999999E-12</v>
      </c>
      <c r="H4" t="s">
        <v>2035</v>
      </c>
      <c r="K4" t="s">
        <v>2020</v>
      </c>
      <c r="L4" t="s">
        <v>2036</v>
      </c>
      <c r="N4" t="s">
        <v>2022</v>
      </c>
      <c r="O4" t="s">
        <v>2023</v>
      </c>
      <c r="P4" t="s">
        <v>625</v>
      </c>
      <c r="Q4" t="s">
        <v>2024</v>
      </c>
      <c r="R4" t="s">
        <v>2025</v>
      </c>
      <c r="S4" t="s">
        <v>2026</v>
      </c>
      <c r="T4" t="s">
        <v>2027</v>
      </c>
      <c r="U4" t="s">
        <v>2028</v>
      </c>
      <c r="V4" t="s">
        <v>2029</v>
      </c>
    </row>
    <row r="5" spans="1:22" x14ac:dyDescent="0.25">
      <c r="A5" t="s">
        <v>2037</v>
      </c>
      <c r="B5" t="s">
        <v>2038</v>
      </c>
      <c r="D5" t="s">
        <v>342</v>
      </c>
      <c r="E5" t="s">
        <v>643</v>
      </c>
      <c r="F5" t="s">
        <v>689</v>
      </c>
      <c r="G5">
        <v>-6.2888999999999996E-13</v>
      </c>
      <c r="H5" t="s">
        <v>2035</v>
      </c>
      <c r="K5" t="s">
        <v>2020</v>
      </c>
      <c r="L5" t="s">
        <v>2036</v>
      </c>
      <c r="N5" t="s">
        <v>2022</v>
      </c>
      <c r="O5" t="s">
        <v>2023</v>
      </c>
      <c r="P5" t="s">
        <v>625</v>
      </c>
      <c r="Q5" t="s">
        <v>2032</v>
      </c>
      <c r="R5" t="s">
        <v>2025</v>
      </c>
      <c r="S5" t="s">
        <v>2026</v>
      </c>
      <c r="T5" t="s">
        <v>2027</v>
      </c>
      <c r="U5" t="s">
        <v>2028</v>
      </c>
      <c r="V5" t="s">
        <v>2029</v>
      </c>
    </row>
    <row r="6" spans="1:22" x14ac:dyDescent="0.25">
      <c r="A6" t="s">
        <v>2039</v>
      </c>
      <c r="B6" t="s">
        <v>2040</v>
      </c>
      <c r="D6" t="s">
        <v>342</v>
      </c>
      <c r="E6" t="s">
        <v>643</v>
      </c>
      <c r="F6" t="s">
        <v>689</v>
      </c>
      <c r="G6">
        <v>-9.3340000000000004E-13</v>
      </c>
      <c r="H6" t="s">
        <v>2035</v>
      </c>
      <c r="K6" t="s">
        <v>2020</v>
      </c>
      <c r="L6" t="s">
        <v>2036</v>
      </c>
      <c r="N6" t="s">
        <v>2022</v>
      </c>
      <c r="O6" t="s">
        <v>2023</v>
      </c>
      <c r="P6" t="s">
        <v>625</v>
      </c>
      <c r="Q6" t="s">
        <v>2024</v>
      </c>
      <c r="R6" t="s">
        <v>2025</v>
      </c>
      <c r="S6" t="s">
        <v>2026</v>
      </c>
      <c r="T6" t="s">
        <v>2027</v>
      </c>
      <c r="U6" t="s">
        <v>2028</v>
      </c>
      <c r="V6" t="s">
        <v>2029</v>
      </c>
    </row>
    <row r="7" spans="1:22" s="51" customFormat="1" x14ac:dyDescent="0.25">
      <c r="A7" s="51" t="s">
        <v>2041</v>
      </c>
      <c r="B7" s="51" t="s">
        <v>2042</v>
      </c>
      <c r="D7" s="51" t="s">
        <v>342</v>
      </c>
      <c r="E7" s="51" t="s">
        <v>643</v>
      </c>
      <c r="F7" s="51" t="s">
        <v>689</v>
      </c>
      <c r="G7" s="51">
        <v>6.3484999999999997E-15</v>
      </c>
      <c r="H7" s="51" t="s">
        <v>2019</v>
      </c>
      <c r="K7" s="51" t="s">
        <v>2020</v>
      </c>
      <c r="L7" s="51" t="s">
        <v>2021</v>
      </c>
      <c r="N7" s="51" t="s">
        <v>2022</v>
      </c>
      <c r="O7" s="51" t="s">
        <v>2023</v>
      </c>
      <c r="P7" s="51" t="s">
        <v>625</v>
      </c>
      <c r="Q7" s="51" t="s">
        <v>2024</v>
      </c>
      <c r="R7" s="51" t="s">
        <v>2025</v>
      </c>
      <c r="S7" s="51" t="s">
        <v>2043</v>
      </c>
      <c r="T7" s="51" t="s">
        <v>2027</v>
      </c>
      <c r="U7" s="51" t="s">
        <v>2028</v>
      </c>
      <c r="V7" s="51" t="s">
        <v>2029</v>
      </c>
    </row>
    <row r="8" spans="1:22" x14ac:dyDescent="0.25">
      <c r="A8" t="s">
        <v>2044</v>
      </c>
      <c r="B8" t="s">
        <v>2045</v>
      </c>
      <c r="D8" t="s">
        <v>342</v>
      </c>
      <c r="E8" t="s">
        <v>643</v>
      </c>
      <c r="F8" t="s">
        <v>689</v>
      </c>
      <c r="G8">
        <v>1.0277999999999999E-12</v>
      </c>
      <c r="H8" t="s">
        <v>2035</v>
      </c>
      <c r="K8" t="s">
        <v>2020</v>
      </c>
      <c r="L8" t="s">
        <v>2036</v>
      </c>
      <c r="N8" t="s">
        <v>2022</v>
      </c>
      <c r="O8" t="s">
        <v>2023</v>
      </c>
      <c r="P8" t="s">
        <v>625</v>
      </c>
      <c r="Q8" t="s">
        <v>2024</v>
      </c>
      <c r="R8" t="s">
        <v>2025</v>
      </c>
      <c r="S8" t="s">
        <v>2026</v>
      </c>
      <c r="T8" t="s">
        <v>2027</v>
      </c>
      <c r="U8" t="s">
        <v>2028</v>
      </c>
      <c r="V8" t="s">
        <v>2029</v>
      </c>
    </row>
    <row r="9" spans="1:22" x14ac:dyDescent="0.25">
      <c r="A9" t="s">
        <v>2046</v>
      </c>
      <c r="B9" t="s">
        <v>2047</v>
      </c>
      <c r="D9" t="s">
        <v>342</v>
      </c>
      <c r="E9" t="s">
        <v>643</v>
      </c>
      <c r="F9" t="s">
        <v>689</v>
      </c>
      <c r="G9">
        <v>6.2888999999999996E-13</v>
      </c>
      <c r="H9" t="s">
        <v>2035</v>
      </c>
      <c r="K9" t="s">
        <v>2020</v>
      </c>
      <c r="L9" t="s">
        <v>2036</v>
      </c>
      <c r="N9" t="s">
        <v>2022</v>
      </c>
      <c r="O9" t="s">
        <v>2023</v>
      </c>
      <c r="P9" t="s">
        <v>625</v>
      </c>
      <c r="Q9" t="s">
        <v>2032</v>
      </c>
      <c r="R9" t="s">
        <v>2025</v>
      </c>
      <c r="S9" t="s">
        <v>2026</v>
      </c>
      <c r="T9" t="s">
        <v>2027</v>
      </c>
      <c r="U9" t="s">
        <v>2028</v>
      </c>
      <c r="V9" t="s">
        <v>2029</v>
      </c>
    </row>
    <row r="10" spans="1:22" x14ac:dyDescent="0.25">
      <c r="A10" t="s">
        <v>2048</v>
      </c>
      <c r="B10" t="s">
        <v>2049</v>
      </c>
      <c r="D10" t="s">
        <v>342</v>
      </c>
      <c r="E10" t="s">
        <v>643</v>
      </c>
      <c r="F10" t="s">
        <v>689</v>
      </c>
      <c r="G10">
        <v>9.3340000000000004E-13</v>
      </c>
      <c r="H10" t="s">
        <v>2035</v>
      </c>
      <c r="K10" t="s">
        <v>2020</v>
      </c>
      <c r="L10" t="s">
        <v>2036</v>
      </c>
      <c r="N10" t="s">
        <v>2022</v>
      </c>
      <c r="O10" t="s">
        <v>2023</v>
      </c>
      <c r="P10" t="s">
        <v>625</v>
      </c>
      <c r="Q10" t="s">
        <v>2024</v>
      </c>
      <c r="R10" t="s">
        <v>2025</v>
      </c>
      <c r="S10" t="s">
        <v>2043</v>
      </c>
      <c r="T10" t="s">
        <v>2027</v>
      </c>
      <c r="U10" t="s">
        <v>2028</v>
      </c>
      <c r="V10" t="s">
        <v>2029</v>
      </c>
    </row>
    <row r="11" spans="1:22" x14ac:dyDescent="0.25">
      <c r="A11" t="s">
        <v>2050</v>
      </c>
      <c r="B11" t="s">
        <v>2051</v>
      </c>
      <c r="D11" t="s">
        <v>342</v>
      </c>
      <c r="E11" t="s">
        <v>643</v>
      </c>
      <c r="F11" t="s">
        <v>689</v>
      </c>
      <c r="G11">
        <v>9.3340000000000004E-13</v>
      </c>
      <c r="H11" t="s">
        <v>2035</v>
      </c>
      <c r="K11" t="s">
        <v>2020</v>
      </c>
      <c r="L11" t="s">
        <v>2036</v>
      </c>
      <c r="N11" t="s">
        <v>2022</v>
      </c>
      <c r="O11" t="s">
        <v>2023</v>
      </c>
      <c r="P11" t="s">
        <v>625</v>
      </c>
      <c r="Q11" t="s">
        <v>2024</v>
      </c>
      <c r="R11" t="s">
        <v>2025</v>
      </c>
      <c r="S11" t="s">
        <v>2026</v>
      </c>
      <c r="T11" t="s">
        <v>2027</v>
      </c>
      <c r="U11" t="s">
        <v>2028</v>
      </c>
      <c r="V11" t="s">
        <v>2029</v>
      </c>
    </row>
    <row r="12" spans="1:22" s="51" customFormat="1" x14ac:dyDescent="0.25">
      <c r="A12" s="51" t="s">
        <v>2052</v>
      </c>
      <c r="B12" s="51" t="s">
        <v>2053</v>
      </c>
      <c r="D12" s="51" t="s">
        <v>342</v>
      </c>
      <c r="E12" s="51" t="s">
        <v>643</v>
      </c>
      <c r="F12" s="51" t="s">
        <v>689</v>
      </c>
      <c r="G12" s="51">
        <v>6.3484999999999997E-15</v>
      </c>
      <c r="H12" s="51" t="s">
        <v>2019</v>
      </c>
      <c r="K12" s="51" t="s">
        <v>2020</v>
      </c>
      <c r="L12" s="51" t="s">
        <v>2021</v>
      </c>
      <c r="N12" s="51" t="s">
        <v>2022</v>
      </c>
      <c r="O12" s="51" t="s">
        <v>2023</v>
      </c>
      <c r="P12" s="51" t="s">
        <v>625</v>
      </c>
      <c r="Q12" s="51" t="s">
        <v>2024</v>
      </c>
      <c r="R12" s="51" t="s">
        <v>2025</v>
      </c>
      <c r="S12" s="51" t="s">
        <v>2026</v>
      </c>
      <c r="T12" s="51" t="s">
        <v>2027</v>
      </c>
      <c r="U12" s="51" t="s">
        <v>2028</v>
      </c>
      <c r="V12" s="51" t="s">
        <v>2029</v>
      </c>
    </row>
    <row r="13" spans="1:22" x14ac:dyDescent="0.25">
      <c r="A13" t="s">
        <v>2054</v>
      </c>
      <c r="B13" t="s">
        <v>2055</v>
      </c>
      <c r="D13" t="s">
        <v>342</v>
      </c>
      <c r="E13" t="s">
        <v>643</v>
      </c>
      <c r="F13" t="s">
        <v>689</v>
      </c>
      <c r="G13">
        <v>-8.7308999999999997E-13</v>
      </c>
      <c r="H13" t="s">
        <v>2035</v>
      </c>
      <c r="K13" t="s">
        <v>2020</v>
      </c>
      <c r="L13" t="s">
        <v>2036</v>
      </c>
      <c r="N13" t="s">
        <v>2022</v>
      </c>
      <c r="O13" t="s">
        <v>2023</v>
      </c>
      <c r="P13" t="s">
        <v>625</v>
      </c>
      <c r="Q13" t="s">
        <v>2024</v>
      </c>
      <c r="R13" t="s">
        <v>2025</v>
      </c>
      <c r="S13" t="s">
        <v>2026</v>
      </c>
      <c r="T13" t="s">
        <v>2027</v>
      </c>
      <c r="U13" t="s">
        <v>2028</v>
      </c>
      <c r="V13" t="s">
        <v>2029</v>
      </c>
    </row>
    <row r="14" spans="1:22" x14ac:dyDescent="0.25">
      <c r="A14" t="s">
        <v>2056</v>
      </c>
      <c r="B14" t="s">
        <v>2057</v>
      </c>
      <c r="D14" t="s">
        <v>342</v>
      </c>
      <c r="E14" t="s">
        <v>643</v>
      </c>
      <c r="F14" t="s">
        <v>689</v>
      </c>
      <c r="G14">
        <v>-8.7308999999999997E-13</v>
      </c>
      <c r="H14" t="s">
        <v>2035</v>
      </c>
      <c r="K14" t="s">
        <v>2020</v>
      </c>
      <c r="L14" t="s">
        <v>2036</v>
      </c>
      <c r="N14" t="s">
        <v>2022</v>
      </c>
      <c r="O14" t="s">
        <v>2023</v>
      </c>
      <c r="P14" t="s">
        <v>625</v>
      </c>
      <c r="Q14" t="s">
        <v>2024</v>
      </c>
      <c r="R14" t="s">
        <v>2025</v>
      </c>
      <c r="S14" t="s">
        <v>2026</v>
      </c>
      <c r="T14" t="s">
        <v>2027</v>
      </c>
      <c r="U14" t="s">
        <v>2028</v>
      </c>
      <c r="V14" t="s">
        <v>2029</v>
      </c>
    </row>
    <row r="15" spans="1:22" x14ac:dyDescent="0.25">
      <c r="A15" t="s">
        <v>2058</v>
      </c>
      <c r="B15" t="s">
        <v>2059</v>
      </c>
      <c r="D15" t="s">
        <v>342</v>
      </c>
      <c r="E15" t="s">
        <v>643</v>
      </c>
      <c r="F15" t="s">
        <v>689</v>
      </c>
      <c r="G15">
        <v>-7.1702000000000001E-13</v>
      </c>
      <c r="H15" t="s">
        <v>2035</v>
      </c>
      <c r="K15" t="s">
        <v>2020</v>
      </c>
      <c r="L15" t="s">
        <v>2036</v>
      </c>
      <c r="N15" t="s">
        <v>2022</v>
      </c>
      <c r="O15" t="s">
        <v>2023</v>
      </c>
      <c r="P15" t="s">
        <v>625</v>
      </c>
      <c r="Q15" t="s">
        <v>2024</v>
      </c>
      <c r="R15" t="s">
        <v>2025</v>
      </c>
      <c r="S15" t="s">
        <v>2043</v>
      </c>
      <c r="T15" t="s">
        <v>2027</v>
      </c>
      <c r="U15" t="s">
        <v>2028</v>
      </c>
      <c r="V15" t="s">
        <v>2029</v>
      </c>
    </row>
    <row r="16" spans="1:22" x14ac:dyDescent="0.25">
      <c r="A16" t="s">
        <v>2060</v>
      </c>
      <c r="B16" t="s">
        <v>2061</v>
      </c>
      <c r="D16" t="s">
        <v>342</v>
      </c>
      <c r="E16" t="s">
        <v>643</v>
      </c>
      <c r="F16" t="s">
        <v>689</v>
      </c>
      <c r="G16">
        <v>-8.7308999999999997E-13</v>
      </c>
      <c r="H16" t="s">
        <v>2035</v>
      </c>
      <c r="K16" t="s">
        <v>2020</v>
      </c>
      <c r="L16" t="s">
        <v>2036</v>
      </c>
      <c r="N16" t="s">
        <v>2022</v>
      </c>
      <c r="O16" t="s">
        <v>2023</v>
      </c>
      <c r="P16" t="s">
        <v>625</v>
      </c>
      <c r="Q16" t="s">
        <v>2024</v>
      </c>
      <c r="R16" t="s">
        <v>2025</v>
      </c>
      <c r="S16" t="s">
        <v>2043</v>
      </c>
      <c r="T16" t="s">
        <v>2027</v>
      </c>
      <c r="U16" t="s">
        <v>2028</v>
      </c>
      <c r="V16" t="s">
        <v>2029</v>
      </c>
    </row>
    <row r="17" spans="1:22" s="51" customFormat="1" x14ac:dyDescent="0.25">
      <c r="A17" s="51" t="s">
        <v>2062</v>
      </c>
      <c r="B17" s="51" t="s">
        <v>2063</v>
      </c>
      <c r="D17" s="51" t="s">
        <v>342</v>
      </c>
      <c r="E17" s="51" t="s">
        <v>643</v>
      </c>
      <c r="F17" s="51" t="s">
        <v>689</v>
      </c>
      <c r="G17" s="51">
        <v>5.706E-15</v>
      </c>
      <c r="H17" s="51" t="s">
        <v>2019</v>
      </c>
      <c r="K17" s="51" t="s">
        <v>2020</v>
      </c>
      <c r="L17" s="51" t="s">
        <v>2021</v>
      </c>
      <c r="N17" s="51" t="s">
        <v>2022</v>
      </c>
      <c r="O17" s="51" t="s">
        <v>2023</v>
      </c>
      <c r="P17" s="51" t="s">
        <v>625</v>
      </c>
      <c r="Q17" s="51" t="s">
        <v>2024</v>
      </c>
      <c r="R17" s="51" t="s">
        <v>2025</v>
      </c>
      <c r="S17" s="51" t="s">
        <v>2026</v>
      </c>
      <c r="T17" s="51" t="s">
        <v>2027</v>
      </c>
      <c r="U17" s="51" t="s">
        <v>2028</v>
      </c>
      <c r="V17" s="51" t="s">
        <v>2029</v>
      </c>
    </row>
    <row r="18" spans="1:22" x14ac:dyDescent="0.25">
      <c r="A18" t="s">
        <v>2064</v>
      </c>
      <c r="B18" t="s">
        <v>2065</v>
      </c>
      <c r="D18" t="s">
        <v>342</v>
      </c>
      <c r="E18" t="s">
        <v>643</v>
      </c>
      <c r="F18" t="s">
        <v>689</v>
      </c>
      <c r="G18">
        <v>5.706E-15</v>
      </c>
      <c r="H18" t="s">
        <v>2019</v>
      </c>
      <c r="K18" t="s">
        <v>2020</v>
      </c>
      <c r="L18" t="s">
        <v>2021</v>
      </c>
      <c r="N18" t="s">
        <v>2022</v>
      </c>
      <c r="O18" t="s">
        <v>2023</v>
      </c>
      <c r="P18" t="s">
        <v>625</v>
      </c>
      <c r="Q18" t="s">
        <v>2024</v>
      </c>
      <c r="R18" t="s">
        <v>2025</v>
      </c>
      <c r="S18" t="s">
        <v>2026</v>
      </c>
      <c r="T18" t="s">
        <v>2027</v>
      </c>
      <c r="U18" t="s">
        <v>2028</v>
      </c>
      <c r="V18" t="s">
        <v>2029</v>
      </c>
    </row>
    <row r="19" spans="1:22" x14ac:dyDescent="0.25">
      <c r="A19" t="s">
        <v>2066</v>
      </c>
      <c r="B19" t="s">
        <v>2067</v>
      </c>
      <c r="D19" t="s">
        <v>342</v>
      </c>
      <c r="E19" t="s">
        <v>643</v>
      </c>
      <c r="F19" t="s">
        <v>689</v>
      </c>
      <c r="G19">
        <v>4.6628E-15</v>
      </c>
      <c r="H19" t="s">
        <v>2019</v>
      </c>
      <c r="K19" t="s">
        <v>2020</v>
      </c>
      <c r="L19" t="s">
        <v>2021</v>
      </c>
      <c r="N19" t="s">
        <v>2022</v>
      </c>
      <c r="O19" t="s">
        <v>2023</v>
      </c>
      <c r="P19" t="s">
        <v>625</v>
      </c>
      <c r="Q19" t="s">
        <v>2024</v>
      </c>
      <c r="R19" t="s">
        <v>2025</v>
      </c>
      <c r="S19" t="s">
        <v>2043</v>
      </c>
      <c r="T19" t="s">
        <v>2027</v>
      </c>
      <c r="U19" t="s">
        <v>2028</v>
      </c>
      <c r="V19" t="s">
        <v>2029</v>
      </c>
    </row>
    <row r="20" spans="1:22" x14ac:dyDescent="0.25">
      <c r="A20" t="s">
        <v>2068</v>
      </c>
      <c r="B20" t="s">
        <v>2069</v>
      </c>
      <c r="D20" t="s">
        <v>342</v>
      </c>
      <c r="E20" t="s">
        <v>643</v>
      </c>
      <c r="F20" t="s">
        <v>689</v>
      </c>
      <c r="G20">
        <v>5.706E-15</v>
      </c>
      <c r="H20" t="s">
        <v>2019</v>
      </c>
      <c r="K20" t="s">
        <v>2020</v>
      </c>
      <c r="L20" t="s">
        <v>2021</v>
      </c>
      <c r="N20" t="s">
        <v>2022</v>
      </c>
      <c r="O20" t="s">
        <v>2023</v>
      </c>
      <c r="P20" t="s">
        <v>625</v>
      </c>
      <c r="Q20" t="s">
        <v>2024</v>
      </c>
      <c r="R20" t="s">
        <v>2025</v>
      </c>
      <c r="S20" t="s">
        <v>2043</v>
      </c>
      <c r="T20" t="s">
        <v>2027</v>
      </c>
      <c r="U20" t="s">
        <v>2028</v>
      </c>
      <c r="V20" t="s">
        <v>2029</v>
      </c>
    </row>
    <row r="21" spans="1:22" x14ac:dyDescent="0.25">
      <c r="A21" t="s">
        <v>2070</v>
      </c>
      <c r="B21" t="s">
        <v>2071</v>
      </c>
      <c r="D21" t="s">
        <v>342</v>
      </c>
      <c r="E21" t="s">
        <v>643</v>
      </c>
      <c r="F21" t="s">
        <v>689</v>
      </c>
      <c r="G21">
        <v>8.7308999999999997E-13</v>
      </c>
      <c r="H21" t="s">
        <v>2035</v>
      </c>
      <c r="K21" t="s">
        <v>2020</v>
      </c>
      <c r="L21" t="s">
        <v>2036</v>
      </c>
      <c r="N21" t="s">
        <v>2022</v>
      </c>
      <c r="O21" t="s">
        <v>2023</v>
      </c>
      <c r="P21" t="s">
        <v>625</v>
      </c>
      <c r="Q21" t="s">
        <v>2024</v>
      </c>
      <c r="R21" t="s">
        <v>2025</v>
      </c>
      <c r="S21" t="s">
        <v>2026</v>
      </c>
      <c r="T21" t="s">
        <v>2027</v>
      </c>
      <c r="U21" t="s">
        <v>2028</v>
      </c>
      <c r="V21" t="s">
        <v>2029</v>
      </c>
    </row>
    <row r="22" spans="1:22" x14ac:dyDescent="0.25">
      <c r="A22" t="s">
        <v>2072</v>
      </c>
      <c r="B22" t="s">
        <v>2073</v>
      </c>
      <c r="D22" t="s">
        <v>342</v>
      </c>
      <c r="E22" t="s">
        <v>643</v>
      </c>
      <c r="F22" t="s">
        <v>689</v>
      </c>
      <c r="G22">
        <v>8.7308999999999997E-13</v>
      </c>
      <c r="H22" t="s">
        <v>2035</v>
      </c>
      <c r="K22" t="s">
        <v>2020</v>
      </c>
      <c r="L22" t="s">
        <v>2036</v>
      </c>
      <c r="N22" t="s">
        <v>2022</v>
      </c>
      <c r="O22" t="s">
        <v>2023</v>
      </c>
      <c r="P22" t="s">
        <v>625</v>
      </c>
      <c r="Q22" t="s">
        <v>2024</v>
      </c>
      <c r="R22" t="s">
        <v>2025</v>
      </c>
      <c r="S22" t="s">
        <v>2026</v>
      </c>
      <c r="T22" t="s">
        <v>2027</v>
      </c>
      <c r="U22" t="s">
        <v>2028</v>
      </c>
      <c r="V22" t="s">
        <v>2029</v>
      </c>
    </row>
    <row r="23" spans="1:22" x14ac:dyDescent="0.25">
      <c r="A23" t="s">
        <v>2074</v>
      </c>
      <c r="B23" t="s">
        <v>2075</v>
      </c>
      <c r="D23" t="s">
        <v>342</v>
      </c>
      <c r="E23" t="s">
        <v>643</v>
      </c>
      <c r="F23" t="s">
        <v>689</v>
      </c>
      <c r="G23">
        <v>7.1702000000000001E-13</v>
      </c>
      <c r="H23" t="s">
        <v>2035</v>
      </c>
      <c r="K23" t="s">
        <v>2020</v>
      </c>
      <c r="L23" t="s">
        <v>2036</v>
      </c>
      <c r="N23" t="s">
        <v>2022</v>
      </c>
      <c r="O23" t="s">
        <v>2023</v>
      </c>
      <c r="P23" t="s">
        <v>625</v>
      </c>
      <c r="Q23" t="s">
        <v>2024</v>
      </c>
      <c r="R23" t="s">
        <v>2025</v>
      </c>
      <c r="S23" t="s">
        <v>2043</v>
      </c>
      <c r="T23" t="s">
        <v>2027</v>
      </c>
      <c r="U23" t="s">
        <v>2028</v>
      </c>
      <c r="V23" t="s">
        <v>2029</v>
      </c>
    </row>
    <row r="24" spans="1:22" x14ac:dyDescent="0.25">
      <c r="A24" t="s">
        <v>2076</v>
      </c>
      <c r="B24" t="s">
        <v>2077</v>
      </c>
      <c r="D24" t="s">
        <v>342</v>
      </c>
      <c r="E24" t="s">
        <v>643</v>
      </c>
      <c r="F24" t="s">
        <v>689</v>
      </c>
      <c r="G24">
        <v>8.7308999999999997E-13</v>
      </c>
      <c r="H24" t="s">
        <v>2035</v>
      </c>
      <c r="K24" t="s">
        <v>2020</v>
      </c>
      <c r="L24" t="s">
        <v>2036</v>
      </c>
      <c r="N24" t="s">
        <v>2022</v>
      </c>
      <c r="O24" t="s">
        <v>2023</v>
      </c>
      <c r="P24" t="s">
        <v>625</v>
      </c>
      <c r="Q24" t="s">
        <v>2024</v>
      </c>
      <c r="R24" t="s">
        <v>2025</v>
      </c>
      <c r="S24" t="s">
        <v>2043</v>
      </c>
      <c r="T24" t="s">
        <v>2027</v>
      </c>
      <c r="U24" t="s">
        <v>2028</v>
      </c>
      <c r="V24" t="s">
        <v>2029</v>
      </c>
    </row>
  </sheetData>
  <autoFilter ref="L1:L2481" xr:uid="{75421979-0583-45AA-A248-0DD64A60F12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87AF-A096-4C9F-A368-3CE72D4194E7}">
  <sheetPr>
    <tabColor rgb="FFC00000"/>
  </sheetPr>
  <dimension ref="A1:D589"/>
  <sheetViews>
    <sheetView workbookViewId="0"/>
  </sheetViews>
  <sheetFormatPr defaultRowHeight="15" x14ac:dyDescent="0.25"/>
  <cols>
    <col min="1" max="1" width="78.28515625" customWidth="1"/>
    <col min="2" max="2" width="33.42578125" bestFit="1" customWidth="1"/>
    <col min="3" max="3" width="44.5703125" bestFit="1" customWidth="1"/>
    <col min="4" max="4" width="14.28515625" customWidth="1"/>
  </cols>
  <sheetData>
    <row r="1" spans="1:4" x14ac:dyDescent="0.25">
      <c r="A1" s="8" t="s">
        <v>2455</v>
      </c>
      <c r="B1" s="8" t="s">
        <v>2011</v>
      </c>
      <c r="C1" s="8" t="s">
        <v>2456</v>
      </c>
      <c r="D1" s="117" t="s">
        <v>626</v>
      </c>
    </row>
    <row r="2" spans="1:4" x14ac:dyDescent="0.25">
      <c r="A2" s="120" t="s">
        <v>2133</v>
      </c>
      <c r="B2" s="67" t="s">
        <v>2184</v>
      </c>
      <c r="C2" s="116">
        <v>10.75064421972588</v>
      </c>
      <c r="D2" s="118" t="s">
        <v>627</v>
      </c>
    </row>
    <row r="3" spans="1:4" x14ac:dyDescent="0.25">
      <c r="A3" s="101"/>
      <c r="B3" s="67" t="s">
        <v>2271</v>
      </c>
      <c r="C3" s="116">
        <v>10.59408320519762</v>
      </c>
      <c r="D3" s="118"/>
    </row>
    <row r="4" spans="1:4" x14ac:dyDescent="0.25">
      <c r="A4" s="101"/>
      <c r="B4" s="67" t="s">
        <v>2272</v>
      </c>
      <c r="C4" s="116">
        <v>10.307247428190371</v>
      </c>
      <c r="D4" s="118"/>
    </row>
    <row r="5" spans="1:4" x14ac:dyDescent="0.25">
      <c r="A5" s="101"/>
      <c r="B5" s="67" t="s">
        <v>2273</v>
      </c>
      <c r="C5" s="116">
        <v>10.606619740756081</v>
      </c>
      <c r="D5" s="118"/>
    </row>
    <row r="6" spans="1:4" x14ac:dyDescent="0.25">
      <c r="A6" s="101"/>
      <c r="B6" s="67" t="s">
        <v>2274</v>
      </c>
      <c r="C6" s="116">
        <v>10.75064421972588</v>
      </c>
      <c r="D6" s="118"/>
    </row>
    <row r="7" spans="1:4" x14ac:dyDescent="0.25">
      <c r="A7" s="101"/>
      <c r="B7" s="67" t="s">
        <v>2275</v>
      </c>
      <c r="C7" s="116">
        <v>10.741609036200609</v>
      </c>
      <c r="D7" s="118"/>
    </row>
    <row r="8" spans="1:4" x14ac:dyDescent="0.25">
      <c r="A8" s="101"/>
      <c r="B8" s="67" t="s">
        <v>2276</v>
      </c>
      <c r="C8" s="116">
        <v>10.741607520395419</v>
      </c>
      <c r="D8" s="118"/>
    </row>
    <row r="9" spans="1:4" x14ac:dyDescent="0.25">
      <c r="A9" s="101"/>
      <c r="B9" s="67" t="s">
        <v>2277</v>
      </c>
      <c r="C9" s="116">
        <v>10.74160807442501</v>
      </c>
      <c r="D9" s="118"/>
    </row>
    <row r="10" spans="1:4" x14ac:dyDescent="0.25">
      <c r="A10" s="101"/>
      <c r="B10" s="67" t="s">
        <v>2278</v>
      </c>
      <c r="C10" s="116">
        <v>10.741607430804001</v>
      </c>
      <c r="D10" s="118"/>
    </row>
    <row r="11" spans="1:4" x14ac:dyDescent="0.25">
      <c r="A11" s="101"/>
      <c r="B11" s="67" t="s">
        <v>2279</v>
      </c>
      <c r="C11" s="116">
        <v>10.741607364481339</v>
      </c>
      <c r="D11" s="118"/>
    </row>
    <row r="12" spans="1:4" x14ac:dyDescent="0.25">
      <c r="A12" s="101"/>
      <c r="B12" s="67" t="s">
        <v>2280</v>
      </c>
      <c r="C12" s="116">
        <v>10.741607226512199</v>
      </c>
      <c r="D12" s="118"/>
    </row>
    <row r="13" spans="1:4" x14ac:dyDescent="0.25">
      <c r="A13" s="101"/>
      <c r="B13" s="67" t="s">
        <v>2281</v>
      </c>
      <c r="C13" s="116">
        <v>1.800201057035878</v>
      </c>
      <c r="D13" s="118"/>
    </row>
    <row r="14" spans="1:4" x14ac:dyDescent="0.25">
      <c r="A14" s="101" t="s">
        <v>2134</v>
      </c>
      <c r="B14" s="67" t="s">
        <v>2184</v>
      </c>
      <c r="C14" s="116">
        <v>8.2718763367845211E-4</v>
      </c>
      <c r="D14" s="118" t="s">
        <v>23</v>
      </c>
    </row>
    <row r="15" spans="1:4" x14ac:dyDescent="0.25">
      <c r="A15" s="101"/>
      <c r="B15" s="67" t="s">
        <v>2271</v>
      </c>
      <c r="C15" s="116">
        <v>3.3151646651856192E-4</v>
      </c>
      <c r="D15" s="118"/>
    </row>
    <row r="16" spans="1:4" x14ac:dyDescent="0.25">
      <c r="A16" s="101"/>
      <c r="B16" s="67" t="s">
        <v>2272</v>
      </c>
      <c r="C16" s="116">
        <v>7.7455814821654056E-4</v>
      </c>
      <c r="D16" s="118"/>
    </row>
    <row r="17" spans="1:4" x14ac:dyDescent="0.25">
      <c r="A17" s="101"/>
      <c r="B17" s="67" t="s">
        <v>2273</v>
      </c>
      <c r="C17" s="116">
        <v>7.9573372850521272E-4</v>
      </c>
      <c r="D17" s="118"/>
    </row>
    <row r="18" spans="1:4" x14ac:dyDescent="0.25">
      <c r="A18" s="101"/>
      <c r="B18" s="67" t="s">
        <v>2274</v>
      </c>
      <c r="C18" s="116">
        <v>8.2718763367845211E-4</v>
      </c>
      <c r="D18" s="118"/>
    </row>
    <row r="19" spans="1:4" x14ac:dyDescent="0.25">
      <c r="A19" s="101"/>
      <c r="B19" s="67" t="s">
        <v>2275</v>
      </c>
      <c r="C19" s="116">
        <v>8.2663953805091784E-4</v>
      </c>
      <c r="D19" s="118"/>
    </row>
    <row r="20" spans="1:4" x14ac:dyDescent="0.25">
      <c r="A20" s="101"/>
      <c r="B20" s="67" t="s">
        <v>2276</v>
      </c>
      <c r="C20" s="116">
        <v>8.2659290782128344E-4</v>
      </c>
      <c r="D20" s="118"/>
    </row>
    <row r="21" spans="1:4" x14ac:dyDescent="0.25">
      <c r="A21" s="101"/>
      <c r="B21" s="67" t="s">
        <v>2277</v>
      </c>
      <c r="C21" s="116">
        <v>8.2659290968708989E-4</v>
      </c>
      <c r="D21" s="118"/>
    </row>
    <row r="22" spans="1:4" x14ac:dyDescent="0.25">
      <c r="A22" s="101"/>
      <c r="B22" s="67" t="s">
        <v>2278</v>
      </c>
      <c r="C22" s="116">
        <v>8.265936093140386E-4</v>
      </c>
      <c r="D22" s="118"/>
    </row>
    <row r="23" spans="1:4" x14ac:dyDescent="0.25">
      <c r="A23" s="101"/>
      <c r="B23" s="67" t="s">
        <v>2279</v>
      </c>
      <c r="C23" s="116">
        <v>8.2659356581934399E-4</v>
      </c>
      <c r="D23" s="118"/>
    </row>
    <row r="24" spans="1:4" x14ac:dyDescent="0.25">
      <c r="A24" s="101"/>
      <c r="B24" s="67" t="s">
        <v>2280</v>
      </c>
      <c r="C24" s="116">
        <v>8.2659295935900935E-4</v>
      </c>
      <c r="D24" s="118"/>
    </row>
    <row r="25" spans="1:4" x14ac:dyDescent="0.25">
      <c r="A25" s="101"/>
      <c r="B25" s="67" t="s">
        <v>2281</v>
      </c>
      <c r="C25" s="116">
        <v>8.2718763367845211E-4</v>
      </c>
      <c r="D25" s="118"/>
    </row>
    <row r="26" spans="1:4" x14ac:dyDescent="0.25">
      <c r="A26" s="101" t="s">
        <v>2135</v>
      </c>
      <c r="B26" s="67" t="s">
        <v>2184</v>
      </c>
      <c r="C26" s="116">
        <v>2.6454568371902351E-3</v>
      </c>
      <c r="D26" s="118" t="s">
        <v>23</v>
      </c>
    </row>
    <row r="27" spans="1:4" x14ac:dyDescent="0.25">
      <c r="A27" s="101"/>
      <c r="B27" s="67" t="s">
        <v>2271</v>
      </c>
      <c r="C27" s="116">
        <v>2.6209746812570038E-3</v>
      </c>
      <c r="D27" s="118"/>
    </row>
    <row r="28" spans="1:4" x14ac:dyDescent="0.25">
      <c r="A28" s="101"/>
      <c r="B28" s="67" t="s">
        <v>2272</v>
      </c>
      <c r="C28" s="116">
        <v>2.4090615058021429E-3</v>
      </c>
      <c r="D28" s="118"/>
    </row>
    <row r="29" spans="1:4" x14ac:dyDescent="0.25">
      <c r="A29" s="101"/>
      <c r="B29" s="67" t="s">
        <v>2273</v>
      </c>
      <c r="C29" s="116">
        <v>2.6409110188488579E-3</v>
      </c>
      <c r="D29" s="118"/>
    </row>
    <row r="30" spans="1:4" x14ac:dyDescent="0.25">
      <c r="A30" s="101"/>
      <c r="B30" s="67" t="s">
        <v>2274</v>
      </c>
      <c r="C30" s="116">
        <v>2.6454568371902351E-3</v>
      </c>
      <c r="D30" s="118"/>
    </row>
    <row r="31" spans="1:4" x14ac:dyDescent="0.25">
      <c r="A31" s="101"/>
      <c r="B31" s="67" t="s">
        <v>2275</v>
      </c>
      <c r="C31" s="116">
        <v>2.645253913980716E-3</v>
      </c>
      <c r="D31" s="118"/>
    </row>
    <row r="32" spans="1:4" x14ac:dyDescent="0.25">
      <c r="A32" s="101"/>
      <c r="B32" s="67" t="s">
        <v>2276</v>
      </c>
      <c r="C32" s="116">
        <v>2.645252282881129E-3</v>
      </c>
      <c r="D32" s="118"/>
    </row>
    <row r="33" spans="1:4" x14ac:dyDescent="0.25">
      <c r="A33" s="101"/>
      <c r="B33" s="67" t="s">
        <v>2277</v>
      </c>
      <c r="C33" s="116">
        <v>2.6452522850779359E-3</v>
      </c>
      <c r="D33" s="118"/>
    </row>
    <row r="34" spans="1:4" x14ac:dyDescent="0.25">
      <c r="A34" s="101"/>
      <c r="B34" s="67" t="s">
        <v>2278</v>
      </c>
      <c r="C34" s="116">
        <v>2.6452529102711599E-3</v>
      </c>
      <c r="D34" s="118"/>
    </row>
    <row r="35" spans="1:4" x14ac:dyDescent="0.25">
      <c r="A35" s="101"/>
      <c r="B35" s="67" t="s">
        <v>2279</v>
      </c>
      <c r="C35" s="116">
        <v>2.6452528711460388E-3</v>
      </c>
      <c r="D35" s="118"/>
    </row>
    <row r="36" spans="1:4" x14ac:dyDescent="0.25">
      <c r="A36" s="101"/>
      <c r="B36" s="67" t="s">
        <v>2280</v>
      </c>
      <c r="C36" s="116">
        <v>2.6452526453803671E-3</v>
      </c>
      <c r="D36" s="118"/>
    </row>
    <row r="37" spans="1:4" x14ac:dyDescent="0.25">
      <c r="A37" s="101"/>
      <c r="B37" s="67" t="s">
        <v>2281</v>
      </c>
      <c r="C37" s="116">
        <v>2.6454568371902351E-3</v>
      </c>
      <c r="D37" s="118"/>
    </row>
    <row r="38" spans="1:4" x14ac:dyDescent="0.25">
      <c r="A38" s="101" t="s">
        <v>2136</v>
      </c>
      <c r="B38" s="67" t="s">
        <v>2184</v>
      </c>
      <c r="C38" s="116">
        <v>1.418131388917304E-3</v>
      </c>
      <c r="D38" s="118" t="s">
        <v>23</v>
      </c>
    </row>
    <row r="39" spans="1:4" x14ac:dyDescent="0.25">
      <c r="A39" s="101"/>
      <c r="B39" s="67" t="s">
        <v>2271</v>
      </c>
      <c r="C39" s="116">
        <v>1.122199023966526E-3</v>
      </c>
      <c r="D39" s="118"/>
    </row>
    <row r="40" spans="1:4" x14ac:dyDescent="0.25">
      <c r="A40" s="101"/>
      <c r="B40" s="67" t="s">
        <v>2272</v>
      </c>
      <c r="C40" s="116">
        <v>1.0248551248254591E-3</v>
      </c>
      <c r="D40" s="118"/>
    </row>
    <row r="41" spans="1:4" x14ac:dyDescent="0.25">
      <c r="A41" s="101"/>
      <c r="B41" s="67" t="s">
        <v>2273</v>
      </c>
      <c r="C41" s="116">
        <v>1.283965841822269E-3</v>
      </c>
      <c r="D41" s="118"/>
    </row>
    <row r="42" spans="1:4" x14ac:dyDescent="0.25">
      <c r="A42" s="101"/>
      <c r="B42" s="67" t="s">
        <v>2274</v>
      </c>
      <c r="C42" s="116">
        <v>1.418131388917304E-3</v>
      </c>
      <c r="D42" s="118"/>
    </row>
    <row r="43" spans="1:4" x14ac:dyDescent="0.25">
      <c r="A43" s="101"/>
      <c r="B43" s="67" t="s">
        <v>2275</v>
      </c>
      <c r="C43" s="116">
        <v>1.4004530694669559E-3</v>
      </c>
      <c r="D43" s="118"/>
    </row>
    <row r="44" spans="1:4" x14ac:dyDescent="0.25">
      <c r="A44" s="101"/>
      <c r="B44" s="67" t="s">
        <v>2276</v>
      </c>
      <c r="C44" s="116">
        <v>1.400404831419864E-3</v>
      </c>
      <c r="D44" s="118"/>
    </row>
    <row r="45" spans="1:4" x14ac:dyDescent="0.25">
      <c r="A45" s="101"/>
      <c r="B45" s="67" t="s">
        <v>2277</v>
      </c>
      <c r="C45" s="116">
        <v>1.4004050186915641E-3</v>
      </c>
      <c r="D45" s="118"/>
    </row>
    <row r="46" spans="1:4" x14ac:dyDescent="0.25">
      <c r="A46" s="101"/>
      <c r="B46" s="67" t="s">
        <v>2278</v>
      </c>
      <c r="C46" s="116">
        <v>1.400408580256308E-3</v>
      </c>
      <c r="D46" s="118"/>
    </row>
    <row r="47" spans="1:4" x14ac:dyDescent="0.25">
      <c r="A47" s="101"/>
      <c r="B47" s="67" t="s">
        <v>2279</v>
      </c>
      <c r="C47" s="116">
        <v>1.4004080071636079E-3</v>
      </c>
      <c r="D47" s="118"/>
    </row>
    <row r="48" spans="1:4" x14ac:dyDescent="0.25">
      <c r="A48" s="101"/>
      <c r="B48" s="67" t="s">
        <v>2280</v>
      </c>
      <c r="C48" s="116">
        <v>1.4004054180867401E-3</v>
      </c>
      <c r="D48" s="118"/>
    </row>
    <row r="49" spans="1:4" x14ac:dyDescent="0.25">
      <c r="A49" s="101"/>
      <c r="B49" s="67" t="s">
        <v>2281</v>
      </c>
      <c r="C49" s="116">
        <v>1.418131388917304E-3</v>
      </c>
      <c r="D49" s="118"/>
    </row>
    <row r="50" spans="1:4" x14ac:dyDescent="0.25">
      <c r="A50" s="101" t="s">
        <v>2137</v>
      </c>
      <c r="B50" s="67" t="s">
        <v>2184</v>
      </c>
      <c r="C50" s="116">
        <v>5.707886095605851E-3</v>
      </c>
      <c r="D50" s="118" t="s">
        <v>23</v>
      </c>
    </row>
    <row r="51" spans="1:4" x14ac:dyDescent="0.25">
      <c r="A51" s="101"/>
      <c r="B51" s="67" t="s">
        <v>2271</v>
      </c>
      <c r="C51" s="116">
        <v>4.5971281971053154E-3</v>
      </c>
      <c r="D51" s="118"/>
    </row>
    <row r="52" spans="1:4" x14ac:dyDescent="0.25">
      <c r="A52" s="101"/>
      <c r="B52" s="67" t="s">
        <v>2272</v>
      </c>
      <c r="C52" s="116">
        <v>4.802840478304031E-3</v>
      </c>
      <c r="D52" s="118"/>
    </row>
    <row r="53" spans="1:4" x14ac:dyDescent="0.25">
      <c r="A53" s="101"/>
      <c r="B53" s="67" t="s">
        <v>2273</v>
      </c>
      <c r="C53" s="116">
        <v>5.3400795934295297E-3</v>
      </c>
      <c r="D53" s="118"/>
    </row>
    <row r="54" spans="1:4" x14ac:dyDescent="0.25">
      <c r="A54" s="101"/>
      <c r="B54" s="67" t="s">
        <v>2274</v>
      </c>
      <c r="C54" s="116">
        <v>5.707886095605851E-3</v>
      </c>
      <c r="D54" s="118"/>
    </row>
    <row r="55" spans="1:4" x14ac:dyDescent="0.25">
      <c r="A55" s="101"/>
      <c r="B55" s="67" t="s">
        <v>2275</v>
      </c>
      <c r="C55" s="116">
        <v>5.6689175790754038E-3</v>
      </c>
      <c r="D55" s="118"/>
    </row>
    <row r="56" spans="1:4" x14ac:dyDescent="0.25">
      <c r="A56" s="101"/>
      <c r="B56" s="67" t="s">
        <v>2276</v>
      </c>
      <c r="C56" s="116">
        <v>5.6688893743160017E-3</v>
      </c>
      <c r="D56" s="118"/>
    </row>
    <row r="57" spans="1:4" x14ac:dyDescent="0.25">
      <c r="A57" s="101"/>
      <c r="B57" s="67" t="s">
        <v>2277</v>
      </c>
      <c r="C57" s="116">
        <v>5.6688901059561963E-3</v>
      </c>
      <c r="D57" s="118"/>
    </row>
    <row r="58" spans="1:4" x14ac:dyDescent="0.25">
      <c r="A58" s="101"/>
      <c r="B58" s="67" t="s">
        <v>2278</v>
      </c>
      <c r="C58" s="116">
        <v>5.6689411351630902E-3</v>
      </c>
      <c r="D58" s="118"/>
    </row>
    <row r="59" spans="1:4" x14ac:dyDescent="0.25">
      <c r="A59" s="101"/>
      <c r="B59" s="67" t="s">
        <v>2279</v>
      </c>
      <c r="C59" s="116">
        <v>5.6689379119186714E-3</v>
      </c>
      <c r="D59" s="118"/>
    </row>
    <row r="60" spans="1:4" x14ac:dyDescent="0.25">
      <c r="A60" s="101"/>
      <c r="B60" s="67" t="s">
        <v>2280</v>
      </c>
      <c r="C60" s="116">
        <v>5.6688905914722256E-3</v>
      </c>
      <c r="D60" s="118"/>
    </row>
    <row r="61" spans="1:4" x14ac:dyDescent="0.25">
      <c r="A61" s="101"/>
      <c r="B61" s="67" t="s">
        <v>2281</v>
      </c>
      <c r="C61" s="116">
        <v>5.707886095605851E-3</v>
      </c>
      <c r="D61" s="118"/>
    </row>
    <row r="62" spans="1:4" x14ac:dyDescent="0.25">
      <c r="A62" s="101" t="s">
        <v>2138</v>
      </c>
      <c r="B62" s="67" t="s">
        <v>2184</v>
      </c>
      <c r="C62" s="116">
        <v>6.6910881398838462E-3</v>
      </c>
      <c r="D62" s="118" t="s">
        <v>23</v>
      </c>
    </row>
    <row r="63" spans="1:4" x14ac:dyDescent="0.25">
      <c r="A63" s="101"/>
      <c r="B63" s="67" t="s">
        <v>2271</v>
      </c>
      <c r="C63" s="116">
        <v>2.2192767142174552E-3</v>
      </c>
      <c r="D63" s="118"/>
    </row>
    <row r="64" spans="1:4" x14ac:dyDescent="0.25">
      <c r="A64" s="101"/>
      <c r="B64" s="67" t="s">
        <v>2272</v>
      </c>
      <c r="C64" s="116">
        <v>5.5811188315093782E-3</v>
      </c>
      <c r="D64" s="118"/>
    </row>
    <row r="65" spans="1:4" x14ac:dyDescent="0.25">
      <c r="A65" s="101"/>
      <c r="B65" s="67" t="s">
        <v>2273</v>
      </c>
      <c r="C65" s="116">
        <v>6.3138469256404459E-3</v>
      </c>
      <c r="D65" s="118"/>
    </row>
    <row r="66" spans="1:4" x14ac:dyDescent="0.25">
      <c r="A66" s="101"/>
      <c r="B66" s="67" t="s">
        <v>2274</v>
      </c>
      <c r="C66" s="116">
        <v>6.6910881398838462E-3</v>
      </c>
      <c r="D66" s="118"/>
    </row>
    <row r="67" spans="1:4" x14ac:dyDescent="0.25">
      <c r="A67" s="101"/>
      <c r="B67" s="67" t="s">
        <v>2275</v>
      </c>
      <c r="C67" s="116">
        <v>6.6821055947472252E-3</v>
      </c>
      <c r="D67" s="118"/>
    </row>
    <row r="68" spans="1:4" x14ac:dyDescent="0.25">
      <c r="A68" s="101"/>
      <c r="B68" s="67" t="s">
        <v>2276</v>
      </c>
      <c r="C68" s="116">
        <v>6.6821048397045406E-3</v>
      </c>
      <c r="D68" s="118"/>
    </row>
    <row r="69" spans="1:4" x14ac:dyDescent="0.25">
      <c r="A69" s="101"/>
      <c r="B69" s="67" t="s">
        <v>2277</v>
      </c>
      <c r="C69" s="116">
        <v>6.6821048948051132E-3</v>
      </c>
      <c r="D69" s="118"/>
    </row>
    <row r="70" spans="1:4" x14ac:dyDescent="0.25">
      <c r="A70" s="101"/>
      <c r="B70" s="67" t="s">
        <v>2278</v>
      </c>
      <c r="C70" s="116">
        <v>6.6821078565790894E-3</v>
      </c>
      <c r="D70" s="118"/>
    </row>
    <row r="71" spans="1:4" x14ac:dyDescent="0.25">
      <c r="A71" s="101"/>
      <c r="B71" s="67" t="s">
        <v>2279</v>
      </c>
      <c r="C71" s="116">
        <v>6.6821076835908129E-3</v>
      </c>
      <c r="D71" s="118"/>
    </row>
    <row r="72" spans="1:4" x14ac:dyDescent="0.25">
      <c r="A72" s="101"/>
      <c r="B72" s="67" t="s">
        <v>2280</v>
      </c>
      <c r="C72" s="116">
        <v>6.6821054697250616E-3</v>
      </c>
      <c r="D72" s="118"/>
    </row>
    <row r="73" spans="1:4" x14ac:dyDescent="0.25">
      <c r="A73" s="101"/>
      <c r="B73" s="67" t="s">
        <v>2281</v>
      </c>
      <c r="C73" s="116">
        <v>6.6910881398838462E-3</v>
      </c>
      <c r="D73" s="118"/>
    </row>
    <row r="74" spans="1:4" x14ac:dyDescent="0.25">
      <c r="A74" s="101" t="s">
        <v>2139</v>
      </c>
      <c r="B74" s="67" t="s">
        <v>2184</v>
      </c>
      <c r="C74" s="116">
        <v>7.3083858392524242E-3</v>
      </c>
      <c r="D74" s="118" t="s">
        <v>23</v>
      </c>
    </row>
    <row r="75" spans="1:4" x14ac:dyDescent="0.25">
      <c r="A75" s="101"/>
      <c r="B75" s="67" t="s">
        <v>2271</v>
      </c>
      <c r="C75" s="116">
        <v>7.2394953964035353E-3</v>
      </c>
      <c r="D75" s="118"/>
    </row>
    <row r="76" spans="1:4" x14ac:dyDescent="0.25">
      <c r="A76" s="101"/>
      <c r="B76" s="67" t="s">
        <v>2272</v>
      </c>
      <c r="C76" s="116">
        <v>7.0786333472327078E-3</v>
      </c>
      <c r="D76" s="118"/>
    </row>
    <row r="77" spans="1:4" x14ac:dyDescent="0.25">
      <c r="A77" s="101"/>
      <c r="B77" s="67" t="s">
        <v>2273</v>
      </c>
      <c r="C77" s="116">
        <v>7.3028792436819982E-3</v>
      </c>
      <c r="D77" s="118"/>
    </row>
    <row r="78" spans="1:4" x14ac:dyDescent="0.25">
      <c r="A78" s="101"/>
      <c r="B78" s="67" t="s">
        <v>2274</v>
      </c>
      <c r="C78" s="116">
        <v>7.3083858392524242E-3</v>
      </c>
      <c r="D78" s="118"/>
    </row>
    <row r="79" spans="1:4" x14ac:dyDescent="0.25">
      <c r="A79" s="101"/>
      <c r="B79" s="67" t="s">
        <v>2275</v>
      </c>
      <c r="C79" s="116">
        <v>7.308251887590142E-3</v>
      </c>
      <c r="D79" s="118"/>
    </row>
    <row r="80" spans="1:4" x14ac:dyDescent="0.25">
      <c r="A80" s="101"/>
      <c r="B80" s="67" t="s">
        <v>2276</v>
      </c>
      <c r="C80" s="116">
        <v>7.308251887590142E-3</v>
      </c>
      <c r="D80" s="118"/>
    </row>
    <row r="81" spans="1:4" x14ac:dyDescent="0.25">
      <c r="A81" s="101"/>
      <c r="B81" s="67" t="s">
        <v>2277</v>
      </c>
      <c r="C81" s="116">
        <v>7.3082518882275262E-3</v>
      </c>
      <c r="D81" s="118"/>
    </row>
    <row r="82" spans="1:4" x14ac:dyDescent="0.25">
      <c r="A82" s="101"/>
      <c r="B82" s="67" t="s">
        <v>2278</v>
      </c>
      <c r="C82" s="116">
        <v>7.3082523623811653E-3</v>
      </c>
      <c r="D82" s="118"/>
    </row>
    <row r="83" spans="1:4" x14ac:dyDescent="0.25">
      <c r="A83" s="101"/>
      <c r="B83" s="67" t="s">
        <v>2279</v>
      </c>
      <c r="C83" s="116">
        <v>7.3082523329492059E-3</v>
      </c>
      <c r="D83" s="118"/>
    </row>
    <row r="84" spans="1:4" x14ac:dyDescent="0.25">
      <c r="A84" s="101"/>
      <c r="B84" s="67" t="s">
        <v>2280</v>
      </c>
      <c r="C84" s="116">
        <v>7.3082617233146858E-3</v>
      </c>
      <c r="D84" s="118"/>
    </row>
    <row r="85" spans="1:4" x14ac:dyDescent="0.25">
      <c r="A85" s="101"/>
      <c r="B85" s="67" t="s">
        <v>2281</v>
      </c>
      <c r="C85" s="116">
        <v>7.3083858392524242E-3</v>
      </c>
      <c r="D85" s="118"/>
    </row>
    <row r="86" spans="1:4" x14ac:dyDescent="0.25">
      <c r="A86" s="101" t="s">
        <v>2140</v>
      </c>
      <c r="B86" s="67" t="s">
        <v>2184</v>
      </c>
      <c r="C86" s="116">
        <v>9.860833164756837</v>
      </c>
      <c r="D86" s="118" t="s">
        <v>23</v>
      </c>
    </row>
    <row r="87" spans="1:4" x14ac:dyDescent="0.25">
      <c r="A87" s="101"/>
      <c r="B87" s="67" t="s">
        <v>2271</v>
      </c>
      <c r="C87" s="116">
        <v>9.730596075898287</v>
      </c>
      <c r="D87" s="118"/>
    </row>
    <row r="88" spans="1:4" x14ac:dyDescent="0.25">
      <c r="A88" s="101"/>
      <c r="B88" s="67" t="s">
        <v>2272</v>
      </c>
      <c r="C88" s="116">
        <v>9.5189982415306815</v>
      </c>
      <c r="D88" s="118"/>
    </row>
    <row r="89" spans="1:4" x14ac:dyDescent="0.25">
      <c r="A89" s="101"/>
      <c r="B89" s="67" t="s">
        <v>2273</v>
      </c>
      <c r="C89" s="116">
        <v>9.7296101481513144</v>
      </c>
      <c r="D89" s="118"/>
    </row>
    <row r="90" spans="1:4" x14ac:dyDescent="0.25">
      <c r="A90" s="101"/>
      <c r="B90" s="67" t="s">
        <v>2274</v>
      </c>
      <c r="C90" s="116">
        <v>9.860833164756837</v>
      </c>
      <c r="D90" s="118"/>
    </row>
    <row r="91" spans="1:4" x14ac:dyDescent="0.25">
      <c r="A91" s="101"/>
      <c r="B91" s="67" t="s">
        <v>2275</v>
      </c>
      <c r="C91" s="116">
        <v>9.8526951192240926</v>
      </c>
      <c r="D91" s="118"/>
    </row>
    <row r="92" spans="1:4" x14ac:dyDescent="0.25">
      <c r="A92" s="101"/>
      <c r="B92" s="67" t="s">
        <v>2276</v>
      </c>
      <c r="C92" s="116">
        <v>9.8526951192240926</v>
      </c>
      <c r="D92" s="118"/>
    </row>
    <row r="93" spans="1:4" x14ac:dyDescent="0.25">
      <c r="A93" s="101"/>
      <c r="B93" s="67" t="s">
        <v>2277</v>
      </c>
      <c r="C93" s="116">
        <v>9.8526951809894872</v>
      </c>
      <c r="D93" s="118"/>
    </row>
    <row r="94" spans="1:4" x14ac:dyDescent="0.25">
      <c r="A94" s="101"/>
      <c r="B94" s="67" t="s">
        <v>2278</v>
      </c>
      <c r="C94" s="116">
        <v>9.8526959051063301</v>
      </c>
      <c r="D94" s="118"/>
    </row>
    <row r="95" spans="1:4" x14ac:dyDescent="0.25">
      <c r="A95" s="101"/>
      <c r="B95" s="67" t="s">
        <v>2279</v>
      </c>
      <c r="C95" s="116">
        <v>9.8526958603068007</v>
      </c>
      <c r="D95" s="118"/>
    </row>
    <row r="96" spans="1:4" x14ac:dyDescent="0.25">
      <c r="A96" s="101"/>
      <c r="B96" s="67" t="s">
        <v>2280</v>
      </c>
      <c r="C96" s="116">
        <v>9.8526954698515929</v>
      </c>
      <c r="D96" s="118"/>
    </row>
    <row r="97" spans="1:4" x14ac:dyDescent="0.25">
      <c r="A97" s="101"/>
      <c r="B97" s="67" t="s">
        <v>2281</v>
      </c>
      <c r="C97" s="116">
        <v>0.91039000206683707</v>
      </c>
      <c r="D97" s="118"/>
    </row>
    <row r="98" spans="1:4" x14ac:dyDescent="0.25">
      <c r="A98" s="101" t="s">
        <v>2141</v>
      </c>
      <c r="B98" s="67" t="s">
        <v>2184</v>
      </c>
      <c r="C98" s="116">
        <v>0.4245032622962609</v>
      </c>
      <c r="D98" s="118" t="s">
        <v>23</v>
      </c>
    </row>
    <row r="99" spans="1:4" x14ac:dyDescent="0.25">
      <c r="A99" s="101"/>
      <c r="B99" s="67" t="s">
        <v>2271</v>
      </c>
      <c r="C99" s="116">
        <v>0.42453491701649709</v>
      </c>
      <c r="D99" s="118"/>
    </row>
    <row r="100" spans="1:4" x14ac:dyDescent="0.25">
      <c r="A100" s="101"/>
      <c r="B100" s="67" t="s">
        <v>2272</v>
      </c>
      <c r="C100" s="116">
        <v>0.42407247635480599</v>
      </c>
      <c r="D100" s="118"/>
    </row>
    <row r="101" spans="1:4" x14ac:dyDescent="0.25">
      <c r="A101" s="101"/>
      <c r="B101" s="67" t="s">
        <v>2273</v>
      </c>
      <c r="C101" s="116">
        <v>0.42463751926093712</v>
      </c>
      <c r="D101" s="118"/>
    </row>
    <row r="102" spans="1:4" x14ac:dyDescent="0.25">
      <c r="A102" s="101"/>
      <c r="B102" s="67" t="s">
        <v>2274</v>
      </c>
      <c r="C102" s="116">
        <v>0.4245032622962609</v>
      </c>
      <c r="D102" s="118"/>
    </row>
    <row r="103" spans="1:4" x14ac:dyDescent="0.25">
      <c r="A103" s="101"/>
      <c r="B103" s="67" t="s">
        <v>2275</v>
      </c>
      <c r="C103" s="116">
        <v>0.42449746047643711</v>
      </c>
      <c r="D103" s="118"/>
    </row>
    <row r="104" spans="1:4" x14ac:dyDescent="0.25">
      <c r="A104" s="101"/>
      <c r="B104" s="67" t="s">
        <v>2276</v>
      </c>
      <c r="C104" s="116">
        <v>0.42450298878570769</v>
      </c>
      <c r="D104" s="118"/>
    </row>
    <row r="105" spans="1:4" x14ac:dyDescent="0.25">
      <c r="A105" s="101"/>
      <c r="B105" s="67" t="s">
        <v>2277</v>
      </c>
      <c r="C105" s="116">
        <v>0.42450298881566662</v>
      </c>
      <c r="D105" s="118"/>
    </row>
    <row r="106" spans="1:4" x14ac:dyDescent="0.25">
      <c r="A106" s="101"/>
      <c r="B106" s="67" t="s">
        <v>2278</v>
      </c>
      <c r="C106" s="116">
        <v>0.42449540223958587</v>
      </c>
      <c r="D106" s="118"/>
    </row>
    <row r="107" spans="1:4" x14ac:dyDescent="0.25">
      <c r="A107" s="101"/>
      <c r="B107" s="67" t="s">
        <v>2279</v>
      </c>
      <c r="C107" s="116">
        <v>0.4244958921561745</v>
      </c>
      <c r="D107" s="118"/>
    </row>
    <row r="108" spans="1:4" x14ac:dyDescent="0.25">
      <c r="A108" s="101"/>
      <c r="B108" s="67" t="s">
        <v>2280</v>
      </c>
      <c r="C108" s="116">
        <v>0.42450221761462742</v>
      </c>
      <c r="D108" s="118"/>
    </row>
    <row r="109" spans="1:4" x14ac:dyDescent="0.25">
      <c r="A109" s="101"/>
      <c r="B109" s="67" t="s">
        <v>2281</v>
      </c>
      <c r="C109" s="116">
        <v>0.4245032622962609</v>
      </c>
      <c r="D109" s="118"/>
    </row>
    <row r="110" spans="1:4" x14ac:dyDescent="0.25">
      <c r="A110" s="101" t="s">
        <v>2142</v>
      </c>
      <c r="B110" s="67" t="s">
        <v>2184</v>
      </c>
      <c r="C110" s="116">
        <v>1.108330806401579E-5</v>
      </c>
      <c r="D110" s="118" t="s">
        <v>23</v>
      </c>
    </row>
    <row r="111" spans="1:4" x14ac:dyDescent="0.25">
      <c r="A111" s="101"/>
      <c r="B111" s="67" t="s">
        <v>2271</v>
      </c>
      <c r="C111" s="116">
        <v>2.2349842368600461E-6</v>
      </c>
      <c r="D111" s="118"/>
    </row>
    <row r="112" spans="1:4" x14ac:dyDescent="0.25">
      <c r="A112" s="101"/>
      <c r="B112" s="67" t="s">
        <v>2272</v>
      </c>
      <c r="C112" s="116">
        <v>1.0030218195887371E-5</v>
      </c>
      <c r="D112" s="118"/>
    </row>
    <row r="113" spans="1:4" x14ac:dyDescent="0.25">
      <c r="A113" s="101"/>
      <c r="B113" s="67" t="s">
        <v>2273</v>
      </c>
      <c r="C113" s="116">
        <v>1.065691326363404E-5</v>
      </c>
      <c r="D113" s="118"/>
    </row>
    <row r="114" spans="1:4" x14ac:dyDescent="0.25">
      <c r="A114" s="101"/>
      <c r="B114" s="67" t="s">
        <v>2274</v>
      </c>
      <c r="C114" s="116">
        <v>1.108330806401579E-5</v>
      </c>
      <c r="D114" s="118"/>
    </row>
    <row r="115" spans="1:4" x14ac:dyDescent="0.25">
      <c r="A115" s="101"/>
      <c r="B115" s="67" t="s">
        <v>2275</v>
      </c>
      <c r="C115" s="116">
        <v>1.1068350244245141E-5</v>
      </c>
      <c r="D115" s="118"/>
    </row>
    <row r="116" spans="1:4" x14ac:dyDescent="0.25">
      <c r="A116" s="101"/>
      <c r="B116" s="67" t="s">
        <v>2276</v>
      </c>
      <c r="C116" s="116">
        <v>1.1068346958485279E-5</v>
      </c>
      <c r="D116" s="118"/>
    </row>
    <row r="117" spans="1:4" x14ac:dyDescent="0.25">
      <c r="A117" s="101"/>
      <c r="B117" s="67" t="s">
        <v>2277</v>
      </c>
      <c r="C117" s="116">
        <v>1.106834696750876E-5</v>
      </c>
      <c r="D117" s="118"/>
    </row>
    <row r="118" spans="1:4" x14ac:dyDescent="0.25">
      <c r="A118" s="101"/>
      <c r="B118" s="67" t="s">
        <v>2278</v>
      </c>
      <c r="C118" s="116">
        <v>1.1068354782176149E-5</v>
      </c>
      <c r="D118" s="118"/>
    </row>
    <row r="119" spans="1:4" x14ac:dyDescent="0.25">
      <c r="A119" s="101"/>
      <c r="B119" s="67" t="s">
        <v>2279</v>
      </c>
      <c r="C119" s="116">
        <v>1.106835430560543E-5</v>
      </c>
      <c r="D119" s="118"/>
    </row>
    <row r="120" spans="1:4" x14ac:dyDescent="0.25">
      <c r="A120" s="101"/>
      <c r="B120" s="67" t="s">
        <v>2280</v>
      </c>
      <c r="C120" s="116">
        <v>1.106834737389829E-5</v>
      </c>
      <c r="D120" s="118"/>
    </row>
    <row r="121" spans="1:4" x14ac:dyDescent="0.25">
      <c r="A121" s="101"/>
      <c r="B121" s="67" t="s">
        <v>2281</v>
      </c>
      <c r="C121" s="116">
        <v>1.108330806401579E-5</v>
      </c>
      <c r="D121" s="118"/>
    </row>
    <row r="122" spans="1:4" x14ac:dyDescent="0.25">
      <c r="A122" s="101" t="s">
        <v>2143</v>
      </c>
      <c r="B122" s="67" t="s">
        <v>2184</v>
      </c>
      <c r="C122" s="116">
        <v>2.3385716751984568E-3</v>
      </c>
      <c r="D122" s="118" t="s">
        <v>23</v>
      </c>
    </row>
    <row r="123" spans="1:4" x14ac:dyDescent="0.25">
      <c r="A123" s="101"/>
      <c r="B123" s="67" t="s">
        <v>2271</v>
      </c>
      <c r="C123" s="116">
        <v>2.0446698024715669E-3</v>
      </c>
      <c r="D123" s="118"/>
    </row>
    <row r="124" spans="1:4" x14ac:dyDescent="0.25">
      <c r="A124" s="101"/>
      <c r="B124" s="67" t="s">
        <v>2272</v>
      </c>
      <c r="C124" s="116">
        <v>1.886934194268464E-3</v>
      </c>
      <c r="D124" s="118"/>
    </row>
    <row r="125" spans="1:4" x14ac:dyDescent="0.25">
      <c r="A125" s="101"/>
      <c r="B125" s="67" t="s">
        <v>2273</v>
      </c>
      <c r="C125" s="116">
        <v>2.1615487818955272E-3</v>
      </c>
      <c r="D125" s="118"/>
    </row>
    <row r="126" spans="1:4" x14ac:dyDescent="0.25">
      <c r="A126" s="101"/>
      <c r="B126" s="67" t="s">
        <v>2274</v>
      </c>
      <c r="C126" s="116">
        <v>2.3385716751984568E-3</v>
      </c>
      <c r="D126" s="118"/>
    </row>
    <row r="127" spans="1:4" x14ac:dyDescent="0.25">
      <c r="A127" s="101"/>
      <c r="B127" s="67" t="s">
        <v>2275</v>
      </c>
      <c r="C127" s="116">
        <v>2.3286996858688448E-3</v>
      </c>
      <c r="D127" s="118"/>
    </row>
    <row r="128" spans="1:4" x14ac:dyDescent="0.25">
      <c r="A128" s="101"/>
      <c r="B128" s="67" t="s">
        <v>2276</v>
      </c>
      <c r="C128" s="116">
        <v>2.328698747169245E-3</v>
      </c>
      <c r="D128" s="118"/>
    </row>
    <row r="129" spans="1:4" x14ac:dyDescent="0.25">
      <c r="A129" s="101"/>
      <c r="B129" s="67" t="s">
        <v>2277</v>
      </c>
      <c r="C129" s="116">
        <v>2.3286987648048771E-3</v>
      </c>
      <c r="D129" s="118"/>
    </row>
    <row r="130" spans="1:4" x14ac:dyDescent="0.25">
      <c r="A130" s="101"/>
      <c r="B130" s="67" t="s">
        <v>2278</v>
      </c>
      <c r="C130" s="116">
        <v>2.3287002475787261E-3</v>
      </c>
      <c r="D130" s="118"/>
    </row>
    <row r="131" spans="1:4" x14ac:dyDescent="0.25">
      <c r="A131" s="101"/>
      <c r="B131" s="67" t="s">
        <v>2279</v>
      </c>
      <c r="C131" s="116">
        <v>2.328700162292671E-3</v>
      </c>
      <c r="D131" s="118"/>
    </row>
    <row r="132" spans="1:4" x14ac:dyDescent="0.25">
      <c r="A132" s="101"/>
      <c r="B132" s="67" t="s">
        <v>2280</v>
      </c>
      <c r="C132" s="116">
        <v>2.3286991699824561E-3</v>
      </c>
      <c r="D132" s="118"/>
    </row>
    <row r="133" spans="1:4" x14ac:dyDescent="0.25">
      <c r="A133" s="101"/>
      <c r="B133" s="67" t="s">
        <v>2281</v>
      </c>
      <c r="C133" s="116">
        <v>2.3385716751984568E-3</v>
      </c>
      <c r="D133" s="118"/>
    </row>
    <row r="134" spans="1:4" x14ac:dyDescent="0.25">
      <c r="A134" s="101" t="s">
        <v>2144</v>
      </c>
      <c r="B134" s="67" t="s">
        <v>2184</v>
      </c>
      <c r="C134" s="116">
        <v>1.156285226106624E-3</v>
      </c>
      <c r="D134" s="118" t="s">
        <v>23</v>
      </c>
    </row>
    <row r="135" spans="1:4" x14ac:dyDescent="0.25">
      <c r="A135" s="101"/>
      <c r="B135" s="67" t="s">
        <v>2271</v>
      </c>
      <c r="C135" s="116">
        <v>1.0013425567101039E-3</v>
      </c>
      <c r="D135" s="118"/>
    </row>
    <row r="136" spans="1:4" x14ac:dyDescent="0.25">
      <c r="A136" s="101"/>
      <c r="B136" s="67" t="s">
        <v>2272</v>
      </c>
      <c r="C136" s="116">
        <v>9.4301146996747043E-4</v>
      </c>
      <c r="D136" s="118"/>
    </row>
    <row r="137" spans="1:4" x14ac:dyDescent="0.25">
      <c r="A137" s="101"/>
      <c r="B137" s="67" t="s">
        <v>2273</v>
      </c>
      <c r="C137" s="116">
        <v>9.7446676085180322E-4</v>
      </c>
      <c r="D137" s="118"/>
    </row>
    <row r="138" spans="1:4" x14ac:dyDescent="0.25">
      <c r="A138" s="101"/>
      <c r="B138" s="67" t="s">
        <v>2274</v>
      </c>
      <c r="C138" s="116">
        <v>1.156285226106624E-3</v>
      </c>
      <c r="D138" s="118"/>
    </row>
    <row r="139" spans="1:4" x14ac:dyDescent="0.25">
      <c r="A139" s="101"/>
      <c r="B139" s="67" t="s">
        <v>2275</v>
      </c>
      <c r="C139" s="116">
        <v>1.152686335806544E-3</v>
      </c>
      <c r="D139" s="118"/>
    </row>
    <row r="140" spans="1:4" x14ac:dyDescent="0.25">
      <c r="A140" s="101"/>
      <c r="B140" s="67" t="s">
        <v>2276</v>
      </c>
      <c r="C140" s="116">
        <v>1.1526838952605381E-3</v>
      </c>
      <c r="D140" s="118"/>
    </row>
    <row r="141" spans="1:4" x14ac:dyDescent="0.25">
      <c r="A141" s="101"/>
      <c r="B141" s="67" t="s">
        <v>2277</v>
      </c>
      <c r="C141" s="116">
        <v>1.1526839652482889E-3</v>
      </c>
      <c r="D141" s="118"/>
    </row>
    <row r="142" spans="1:4" x14ac:dyDescent="0.25">
      <c r="A142" s="101"/>
      <c r="B142" s="67" t="s">
        <v>2278</v>
      </c>
      <c r="C142" s="116">
        <v>1.1526861350080019E-3</v>
      </c>
      <c r="D142" s="118"/>
    </row>
    <row r="143" spans="1:4" x14ac:dyDescent="0.25">
      <c r="A143" s="101"/>
      <c r="B143" s="67" t="s">
        <v>2279</v>
      </c>
      <c r="C143" s="116">
        <v>1.152685998741918E-3</v>
      </c>
      <c r="D143" s="118"/>
    </row>
    <row r="144" spans="1:4" x14ac:dyDescent="0.25">
      <c r="A144" s="101"/>
      <c r="B144" s="67" t="s">
        <v>2280</v>
      </c>
      <c r="C144" s="116">
        <v>1.1526841559500809E-3</v>
      </c>
      <c r="D144" s="118"/>
    </row>
    <row r="145" spans="1:4" x14ac:dyDescent="0.25">
      <c r="A145" s="101"/>
      <c r="B145" s="67" t="s">
        <v>2281</v>
      </c>
      <c r="C145" s="116">
        <v>1.156285226106624E-3</v>
      </c>
      <c r="D145" s="118"/>
    </row>
    <row r="146" spans="1:4" x14ac:dyDescent="0.25">
      <c r="A146" s="101" t="s">
        <v>2145</v>
      </c>
      <c r="B146" s="67" t="s">
        <v>2184</v>
      </c>
      <c r="C146" s="116">
        <v>1.239639722874607E-3</v>
      </c>
      <c r="D146" s="118" t="s">
        <v>23</v>
      </c>
    </row>
    <row r="147" spans="1:4" x14ac:dyDescent="0.25">
      <c r="A147" s="101"/>
      <c r="B147" s="67" t="s">
        <v>2271</v>
      </c>
      <c r="C147" s="116">
        <v>1.077239712670347E-3</v>
      </c>
      <c r="D147" s="118"/>
    </row>
    <row r="148" spans="1:4" x14ac:dyDescent="0.25">
      <c r="A148" s="101"/>
      <c r="B148" s="67" t="s">
        <v>2272</v>
      </c>
      <c r="C148" s="116">
        <v>9.9205327578998624E-4</v>
      </c>
      <c r="D148" s="118"/>
    </row>
    <row r="149" spans="1:4" x14ac:dyDescent="0.25">
      <c r="A149" s="101"/>
      <c r="B149" s="67" t="s">
        <v>2273</v>
      </c>
      <c r="C149" s="116">
        <v>1.1955616236414971E-3</v>
      </c>
      <c r="D149" s="118"/>
    </row>
    <row r="150" spans="1:4" x14ac:dyDescent="0.25">
      <c r="A150" s="101"/>
      <c r="B150" s="67" t="s">
        <v>2274</v>
      </c>
      <c r="C150" s="116">
        <v>1.239639722874607E-3</v>
      </c>
      <c r="D150" s="118"/>
    </row>
    <row r="151" spans="1:4" x14ac:dyDescent="0.25">
      <c r="A151" s="101"/>
      <c r="B151" s="67" t="s">
        <v>2275</v>
      </c>
      <c r="C151" s="116">
        <v>1.235899817433081E-3</v>
      </c>
      <c r="D151" s="118"/>
    </row>
    <row r="152" spans="1:4" x14ac:dyDescent="0.25">
      <c r="A152" s="101"/>
      <c r="B152" s="67" t="s">
        <v>2276</v>
      </c>
      <c r="C152" s="116">
        <v>1.235898503264912E-3</v>
      </c>
      <c r="D152" s="118"/>
    </row>
    <row r="153" spans="1:4" x14ac:dyDescent="0.25">
      <c r="A153" s="101"/>
      <c r="B153" s="67" t="s">
        <v>2277</v>
      </c>
      <c r="C153" s="116">
        <v>1.2358985108784379E-3</v>
      </c>
      <c r="D153" s="118"/>
    </row>
    <row r="154" spans="1:4" x14ac:dyDescent="0.25">
      <c r="A154" s="101"/>
      <c r="B154" s="67" t="s">
        <v>2278</v>
      </c>
      <c r="C154" s="116">
        <v>1.2358988452628829E-3</v>
      </c>
      <c r="D154" s="118"/>
    </row>
    <row r="155" spans="1:4" x14ac:dyDescent="0.25">
      <c r="A155" s="101"/>
      <c r="B155" s="67" t="s">
        <v>2279</v>
      </c>
      <c r="C155" s="116">
        <v>1.235898828208494E-3</v>
      </c>
      <c r="D155" s="118"/>
    </row>
    <row r="156" spans="1:4" x14ac:dyDescent="0.25">
      <c r="A156" s="101"/>
      <c r="B156" s="67" t="s">
        <v>2280</v>
      </c>
      <c r="C156" s="116">
        <v>1.2358986379351811E-3</v>
      </c>
      <c r="D156" s="118"/>
    </row>
    <row r="157" spans="1:4" x14ac:dyDescent="0.25">
      <c r="A157" s="101"/>
      <c r="B157" s="67" t="s">
        <v>2281</v>
      </c>
      <c r="C157" s="116">
        <v>1.239639722874607E-3</v>
      </c>
      <c r="D157" s="118"/>
    </row>
    <row r="158" spans="1:4" x14ac:dyDescent="0.25">
      <c r="A158" s="101" t="s">
        <v>2146</v>
      </c>
      <c r="B158" s="67" t="s">
        <v>2184</v>
      </c>
      <c r="C158" s="116">
        <v>2.3678875945711109E-2</v>
      </c>
      <c r="D158" s="118" t="s">
        <v>23</v>
      </c>
    </row>
    <row r="159" spans="1:4" x14ac:dyDescent="0.25">
      <c r="A159" s="101"/>
      <c r="B159" s="67" t="s">
        <v>2271</v>
      </c>
      <c r="C159" s="116">
        <v>1.6538544949152131E-2</v>
      </c>
      <c r="D159" s="118"/>
    </row>
    <row r="160" spans="1:4" x14ac:dyDescent="0.25">
      <c r="A160" s="101"/>
      <c r="B160" s="67" t="s">
        <v>2272</v>
      </c>
      <c r="C160" s="116">
        <v>2.0369391757809691E-2</v>
      </c>
      <c r="D160" s="118"/>
    </row>
    <row r="161" spans="1:4" x14ac:dyDescent="0.25">
      <c r="A161" s="101"/>
      <c r="B161" s="67" t="s">
        <v>2273</v>
      </c>
      <c r="C161" s="116">
        <v>2.2262588777299499E-2</v>
      </c>
      <c r="D161" s="118"/>
    </row>
    <row r="162" spans="1:4" x14ac:dyDescent="0.25">
      <c r="A162" s="101"/>
      <c r="B162" s="67" t="s">
        <v>2274</v>
      </c>
      <c r="C162" s="116">
        <v>2.3678875945711109E-2</v>
      </c>
      <c r="D162" s="118"/>
    </row>
    <row r="163" spans="1:4" x14ac:dyDescent="0.25">
      <c r="A163" s="101"/>
      <c r="B163" s="67" t="s">
        <v>2275</v>
      </c>
      <c r="C163" s="116">
        <v>2.3569512424463139E-2</v>
      </c>
      <c r="D163" s="118"/>
    </row>
    <row r="164" spans="1:4" x14ac:dyDescent="0.25">
      <c r="A164" s="101"/>
      <c r="B164" s="67" t="s">
        <v>2276</v>
      </c>
      <c r="C164" s="116">
        <v>2.3568853982659989E-2</v>
      </c>
      <c r="D164" s="118"/>
    </row>
    <row r="165" spans="1:4" x14ac:dyDescent="0.25">
      <c r="A165" s="101"/>
      <c r="B165" s="67" t="s">
        <v>2277</v>
      </c>
      <c r="C165" s="116">
        <v>2.3568873361780839E-2</v>
      </c>
      <c r="D165" s="118"/>
    </row>
    <row r="166" spans="1:4" x14ac:dyDescent="0.25">
      <c r="A166" s="101"/>
      <c r="B166" s="67" t="s">
        <v>2278</v>
      </c>
      <c r="C166" s="116">
        <v>2.3568926550455099E-2</v>
      </c>
      <c r="D166" s="118"/>
    </row>
    <row r="167" spans="1:4" x14ac:dyDescent="0.25">
      <c r="A167" s="101"/>
      <c r="B167" s="67" t="s">
        <v>2279</v>
      </c>
      <c r="C167" s="116">
        <v>2.356889437088637E-2</v>
      </c>
      <c r="D167" s="118"/>
    </row>
    <row r="168" spans="1:4" x14ac:dyDescent="0.25">
      <c r="A168" s="101"/>
      <c r="B168" s="67" t="s">
        <v>2280</v>
      </c>
      <c r="C168" s="116">
        <v>2.3568829576209781E-2</v>
      </c>
      <c r="D168" s="118"/>
    </row>
    <row r="169" spans="1:4" x14ac:dyDescent="0.25">
      <c r="A169" s="101"/>
      <c r="B169" s="67" t="s">
        <v>2281</v>
      </c>
      <c r="C169" s="116">
        <v>2.3678875945711109E-2</v>
      </c>
      <c r="D169" s="118"/>
    </row>
    <row r="170" spans="1:4" x14ac:dyDescent="0.25">
      <c r="A170" s="101" t="s">
        <v>2147</v>
      </c>
      <c r="B170" s="67" t="s">
        <v>2184</v>
      </c>
      <c r="C170" s="116">
        <v>3.7069423379255E-3</v>
      </c>
      <c r="D170" s="118" t="s">
        <v>23</v>
      </c>
    </row>
    <row r="171" spans="1:4" x14ac:dyDescent="0.25">
      <c r="A171" s="101"/>
      <c r="B171" s="67" t="s">
        <v>2271</v>
      </c>
      <c r="C171" s="116">
        <v>3.4413295168751901E-3</v>
      </c>
      <c r="D171" s="118"/>
    </row>
    <row r="172" spans="1:4" x14ac:dyDescent="0.25">
      <c r="A172" s="101"/>
      <c r="B172" s="67" t="s">
        <v>2272</v>
      </c>
      <c r="C172" s="116">
        <v>4.0317797936210154E-3</v>
      </c>
      <c r="D172" s="118"/>
    </row>
    <row r="173" spans="1:4" x14ac:dyDescent="0.25">
      <c r="A173" s="101"/>
      <c r="B173" s="67" t="s">
        <v>2273</v>
      </c>
      <c r="C173" s="116">
        <v>3.5432226268525221E-3</v>
      </c>
      <c r="D173" s="118"/>
    </row>
    <row r="174" spans="1:4" x14ac:dyDescent="0.25">
      <c r="A174" s="101"/>
      <c r="B174" s="67" t="s">
        <v>2274</v>
      </c>
      <c r="C174" s="116">
        <v>3.7069423379255E-3</v>
      </c>
      <c r="D174" s="118"/>
    </row>
    <row r="175" spans="1:4" x14ac:dyDescent="0.25">
      <c r="A175" s="101"/>
      <c r="B175" s="67" t="s">
        <v>2275</v>
      </c>
      <c r="C175" s="116">
        <v>3.691312213910274E-3</v>
      </c>
      <c r="D175" s="118"/>
    </row>
    <row r="176" spans="1:4" x14ac:dyDescent="0.25">
      <c r="A176" s="101"/>
      <c r="B176" s="67" t="s">
        <v>2276</v>
      </c>
      <c r="C176" s="116">
        <v>3.690770618660326E-3</v>
      </c>
      <c r="D176" s="118"/>
    </row>
    <row r="177" spans="1:4" x14ac:dyDescent="0.25">
      <c r="A177" s="101"/>
      <c r="B177" s="67" t="s">
        <v>2277</v>
      </c>
      <c r="C177" s="116">
        <v>3.690770835011343E-3</v>
      </c>
      <c r="D177" s="118"/>
    </row>
    <row r="178" spans="1:4" x14ac:dyDescent="0.25">
      <c r="A178" s="101"/>
      <c r="B178" s="67" t="s">
        <v>2278</v>
      </c>
      <c r="C178" s="116">
        <v>3.6908238596916592E-3</v>
      </c>
      <c r="D178" s="118"/>
    </row>
    <row r="179" spans="1:4" x14ac:dyDescent="0.25">
      <c r="A179" s="101"/>
      <c r="B179" s="67" t="s">
        <v>2279</v>
      </c>
      <c r="C179" s="116">
        <v>3.6907960260250811E-3</v>
      </c>
      <c r="D179" s="118"/>
    </row>
    <row r="180" spans="1:4" x14ac:dyDescent="0.25">
      <c r="A180" s="101"/>
      <c r="B180" s="67" t="s">
        <v>2280</v>
      </c>
      <c r="C180" s="116">
        <v>3.690771487589518E-3</v>
      </c>
      <c r="D180" s="118"/>
    </row>
    <row r="181" spans="1:4" x14ac:dyDescent="0.25">
      <c r="A181" s="101"/>
      <c r="B181" s="67" t="s">
        <v>2281</v>
      </c>
      <c r="C181" s="116">
        <v>3.7069423379255E-3</v>
      </c>
      <c r="D181" s="118"/>
    </row>
    <row r="182" spans="1:4" x14ac:dyDescent="0.25">
      <c r="A182" s="101" t="s">
        <v>2148</v>
      </c>
      <c r="B182" s="67" t="s">
        <v>2184</v>
      </c>
      <c r="C182" s="116">
        <v>5.7059816942258137E-3</v>
      </c>
      <c r="D182" s="118" t="s">
        <v>23</v>
      </c>
    </row>
    <row r="183" spans="1:4" x14ac:dyDescent="0.25">
      <c r="A183" s="101"/>
      <c r="B183" s="67" t="s">
        <v>2271</v>
      </c>
      <c r="C183" s="116">
        <v>5.1292081375673374E-3</v>
      </c>
      <c r="D183" s="118"/>
    </row>
    <row r="184" spans="1:4" x14ac:dyDescent="0.25">
      <c r="A184" s="101"/>
      <c r="B184" s="67" t="s">
        <v>2272</v>
      </c>
      <c r="C184" s="116">
        <v>4.4869797355629251E-3</v>
      </c>
      <c r="D184" s="118"/>
    </row>
    <row r="185" spans="1:4" x14ac:dyDescent="0.25">
      <c r="A185" s="101"/>
      <c r="B185" s="67" t="s">
        <v>2273</v>
      </c>
      <c r="C185" s="116">
        <v>5.3370488424864969E-3</v>
      </c>
      <c r="D185" s="118"/>
    </row>
    <row r="186" spans="1:4" x14ac:dyDescent="0.25">
      <c r="A186" s="101"/>
      <c r="B186" s="67" t="s">
        <v>2274</v>
      </c>
      <c r="C186" s="116">
        <v>5.7059816942258137E-3</v>
      </c>
      <c r="D186" s="118"/>
    </row>
    <row r="187" spans="1:4" x14ac:dyDescent="0.25">
      <c r="A187" s="101"/>
      <c r="B187" s="67" t="s">
        <v>2275</v>
      </c>
      <c r="C187" s="116">
        <v>5.6780010354383018E-3</v>
      </c>
      <c r="D187" s="118"/>
    </row>
    <row r="188" spans="1:4" x14ac:dyDescent="0.25">
      <c r="A188" s="101"/>
      <c r="B188" s="67" t="s">
        <v>2276</v>
      </c>
      <c r="C188" s="116">
        <v>5.677961386734238E-3</v>
      </c>
      <c r="D188" s="118"/>
    </row>
    <row r="189" spans="1:4" x14ac:dyDescent="0.25">
      <c r="A189" s="101"/>
      <c r="B189" s="67" t="s">
        <v>2277</v>
      </c>
      <c r="C189" s="116">
        <v>5.6779795754068468E-3</v>
      </c>
      <c r="D189" s="118"/>
    </row>
    <row r="190" spans="1:4" x14ac:dyDescent="0.25">
      <c r="A190" s="101"/>
      <c r="B190" s="67" t="s">
        <v>2278</v>
      </c>
      <c r="C190" s="116">
        <v>5.6779221276516984E-3</v>
      </c>
      <c r="D190" s="118"/>
    </row>
    <row r="191" spans="1:4" x14ac:dyDescent="0.25">
      <c r="A191" s="101"/>
      <c r="B191" s="67" t="s">
        <v>2279</v>
      </c>
      <c r="C191" s="116">
        <v>5.677921754693855E-3</v>
      </c>
      <c r="D191" s="118"/>
    </row>
    <row r="192" spans="1:4" x14ac:dyDescent="0.25">
      <c r="A192" s="101"/>
      <c r="B192" s="67" t="s">
        <v>2280</v>
      </c>
      <c r="C192" s="116">
        <v>5.6779336735738673E-3</v>
      </c>
      <c r="D192" s="118"/>
    </row>
    <row r="193" spans="1:4" x14ac:dyDescent="0.25">
      <c r="A193" s="101"/>
      <c r="B193" s="67" t="s">
        <v>2281</v>
      </c>
      <c r="C193" s="116">
        <v>5.7059816942258137E-3</v>
      </c>
      <c r="D193" s="118"/>
    </row>
    <row r="194" spans="1:4" x14ac:dyDescent="0.25">
      <c r="A194" s="101" t="s">
        <v>2149</v>
      </c>
      <c r="B194" s="67" t="s">
        <v>2184</v>
      </c>
      <c r="C194" s="116">
        <v>4.7344966241796866E-3</v>
      </c>
      <c r="D194" s="118" t="s">
        <v>23</v>
      </c>
    </row>
    <row r="195" spans="1:4" x14ac:dyDescent="0.25">
      <c r="A195" s="101"/>
      <c r="B195" s="67" t="s">
        <v>2271</v>
      </c>
      <c r="C195" s="116">
        <v>4.1232520718520183E-3</v>
      </c>
      <c r="D195" s="118"/>
    </row>
    <row r="196" spans="1:4" x14ac:dyDescent="0.25">
      <c r="A196" s="101"/>
      <c r="B196" s="67" t="s">
        <v>2272</v>
      </c>
      <c r="C196" s="116">
        <v>3.82199894002592E-3</v>
      </c>
      <c r="D196" s="118"/>
    </row>
    <row r="197" spans="1:4" x14ac:dyDescent="0.25">
      <c r="A197" s="101"/>
      <c r="B197" s="67" t="s">
        <v>2273</v>
      </c>
      <c r="C197" s="116">
        <v>4.3315771663888277E-3</v>
      </c>
      <c r="D197" s="118"/>
    </row>
    <row r="198" spans="1:4" x14ac:dyDescent="0.25">
      <c r="A198" s="101"/>
      <c r="B198" s="67" t="s">
        <v>2274</v>
      </c>
      <c r="C198" s="116">
        <v>4.7344966241796866E-3</v>
      </c>
      <c r="D198" s="118"/>
    </row>
    <row r="199" spans="1:4" x14ac:dyDescent="0.25">
      <c r="A199" s="101"/>
      <c r="B199" s="67" t="s">
        <v>2275</v>
      </c>
      <c r="C199" s="116">
        <v>4.7172858391084701E-3</v>
      </c>
      <c r="D199" s="118"/>
    </row>
    <row r="200" spans="1:4" x14ac:dyDescent="0.25">
      <c r="A200" s="101"/>
      <c r="B200" s="67" t="s">
        <v>2276</v>
      </c>
      <c r="C200" s="116">
        <v>4.7172811456946944E-3</v>
      </c>
      <c r="D200" s="118"/>
    </row>
    <row r="201" spans="1:4" x14ac:dyDescent="0.25">
      <c r="A201" s="101"/>
      <c r="B201" s="67" t="s">
        <v>2277</v>
      </c>
      <c r="C201" s="116">
        <v>4.717281240931603E-3</v>
      </c>
      <c r="D201" s="118"/>
    </row>
    <row r="202" spans="1:4" x14ac:dyDescent="0.25">
      <c r="A202" s="101"/>
      <c r="B202" s="67" t="s">
        <v>2278</v>
      </c>
      <c r="C202" s="116">
        <v>4.7172852278496106E-3</v>
      </c>
      <c r="D202" s="118"/>
    </row>
    <row r="203" spans="1:4" x14ac:dyDescent="0.25">
      <c r="A203" s="101"/>
      <c r="B203" s="67" t="s">
        <v>2279</v>
      </c>
      <c r="C203" s="116">
        <v>4.717284989243082E-3</v>
      </c>
      <c r="D203" s="118"/>
    </row>
    <row r="204" spans="1:4" x14ac:dyDescent="0.25">
      <c r="A204" s="101"/>
      <c r="B204" s="67" t="s">
        <v>2280</v>
      </c>
      <c r="C204" s="116">
        <v>4.7172819638677194E-3</v>
      </c>
      <c r="D204" s="118"/>
    </row>
    <row r="205" spans="1:4" x14ac:dyDescent="0.25">
      <c r="A205" s="101"/>
      <c r="B205" s="67" t="s">
        <v>2281</v>
      </c>
      <c r="C205" s="116">
        <v>4.7344966241796866E-3</v>
      </c>
      <c r="D205" s="118"/>
    </row>
    <row r="206" spans="1:4" x14ac:dyDescent="0.25">
      <c r="A206" s="101" t="s">
        <v>2150</v>
      </c>
      <c r="B206" s="67" t="s">
        <v>2184</v>
      </c>
      <c r="C206" s="116">
        <v>32.114520604308808</v>
      </c>
      <c r="D206" s="118" t="s">
        <v>23</v>
      </c>
    </row>
    <row r="207" spans="1:4" x14ac:dyDescent="0.25">
      <c r="A207" s="101"/>
      <c r="B207" s="67" t="s">
        <v>2271</v>
      </c>
      <c r="C207" s="116">
        <v>23.600472666653161</v>
      </c>
      <c r="D207" s="118"/>
    </row>
    <row r="208" spans="1:4" x14ac:dyDescent="0.25">
      <c r="A208" s="101"/>
      <c r="B208" s="67" t="s">
        <v>2272</v>
      </c>
      <c r="C208" s="116">
        <v>24.675726656139609</v>
      </c>
      <c r="D208" s="118"/>
    </row>
    <row r="209" spans="1:4" x14ac:dyDescent="0.25">
      <c r="A209" s="101"/>
      <c r="B209" s="67" t="s">
        <v>2273</v>
      </c>
      <c r="C209" s="116">
        <v>22.968764151897719</v>
      </c>
      <c r="D209" s="118"/>
    </row>
    <row r="210" spans="1:4" x14ac:dyDescent="0.25">
      <c r="A210" s="101"/>
      <c r="B210" s="67" t="s">
        <v>2274</v>
      </c>
      <c r="C210" s="116">
        <v>32.114520604308808</v>
      </c>
      <c r="D210" s="118"/>
    </row>
    <row r="211" spans="1:4" x14ac:dyDescent="0.25">
      <c r="A211" s="101"/>
      <c r="B211" s="67" t="s">
        <v>2275</v>
      </c>
      <c r="C211" s="116">
        <v>32.036051481619701</v>
      </c>
      <c r="D211" s="118"/>
    </row>
    <row r="212" spans="1:4" x14ac:dyDescent="0.25">
      <c r="A212" s="101"/>
      <c r="B212" s="67" t="s">
        <v>2276</v>
      </c>
      <c r="C212" s="116">
        <v>32.036051481619701</v>
      </c>
      <c r="D212" s="118"/>
    </row>
    <row r="213" spans="1:4" x14ac:dyDescent="0.25">
      <c r="A213" s="101"/>
      <c r="B213" s="67" t="s">
        <v>2277</v>
      </c>
      <c r="C213" s="116">
        <v>32.036051764664627</v>
      </c>
      <c r="D213" s="118"/>
    </row>
    <row r="214" spans="1:4" x14ac:dyDescent="0.25">
      <c r="A214" s="101"/>
      <c r="B214" s="67" t="s">
        <v>2278</v>
      </c>
      <c r="C214" s="116">
        <v>32.036131766016616</v>
      </c>
      <c r="D214" s="118"/>
    </row>
    <row r="215" spans="1:4" x14ac:dyDescent="0.25">
      <c r="A215" s="101"/>
      <c r="B215" s="67" t="s">
        <v>2279</v>
      </c>
      <c r="C215" s="116">
        <v>32.036126893477253</v>
      </c>
      <c r="D215" s="118"/>
    </row>
    <row r="216" spans="1:4" x14ac:dyDescent="0.25">
      <c r="A216" s="101"/>
      <c r="B216" s="67" t="s">
        <v>2280</v>
      </c>
      <c r="C216" s="116">
        <v>32.036066983161909</v>
      </c>
      <c r="D216" s="118"/>
    </row>
    <row r="217" spans="1:4" x14ac:dyDescent="0.25">
      <c r="A217" s="101"/>
      <c r="B217" s="67" t="s">
        <v>2281</v>
      </c>
      <c r="C217" s="116">
        <v>32.114520604308808</v>
      </c>
      <c r="D217" s="118"/>
    </row>
    <row r="218" spans="1:4" x14ac:dyDescent="0.25">
      <c r="A218" s="101" t="s">
        <v>2151</v>
      </c>
      <c r="B218" s="67" t="s">
        <v>2184</v>
      </c>
      <c r="C218" s="116">
        <v>1.1539187047390469</v>
      </c>
      <c r="D218" s="118" t="s">
        <v>23</v>
      </c>
    </row>
    <row r="219" spans="1:4" x14ac:dyDescent="0.25">
      <c r="A219" s="101"/>
      <c r="B219" s="67" t="s">
        <v>2271</v>
      </c>
      <c r="C219" s="116">
        <v>0.83589213852009847</v>
      </c>
      <c r="D219" s="118"/>
    </row>
    <row r="220" spans="1:4" x14ac:dyDescent="0.25">
      <c r="A220" s="101"/>
      <c r="B220" s="67" t="s">
        <v>2272</v>
      </c>
      <c r="C220" s="116">
        <v>0.88583569523658157</v>
      </c>
      <c r="D220" s="118"/>
    </row>
    <row r="221" spans="1:4" x14ac:dyDescent="0.25">
      <c r="A221" s="101"/>
      <c r="B221" s="67" t="s">
        <v>2273</v>
      </c>
      <c r="C221" s="116">
        <v>0.78580556562661785</v>
      </c>
      <c r="D221" s="118"/>
    </row>
    <row r="222" spans="1:4" x14ac:dyDescent="0.25">
      <c r="A222" s="101"/>
      <c r="B222" s="67" t="s">
        <v>2274</v>
      </c>
      <c r="C222" s="116">
        <v>1.1539187047390469</v>
      </c>
      <c r="D222" s="118"/>
    </row>
    <row r="223" spans="1:4" x14ac:dyDescent="0.25">
      <c r="A223" s="101"/>
      <c r="B223" s="67" t="s">
        <v>2275</v>
      </c>
      <c r="C223" s="116">
        <v>1.1513557668151819</v>
      </c>
      <c r="D223" s="118"/>
    </row>
    <row r="224" spans="1:4" x14ac:dyDescent="0.25">
      <c r="A224" s="101"/>
      <c r="B224" s="67" t="s">
        <v>2276</v>
      </c>
      <c r="C224" s="116">
        <v>1.1513557668151819</v>
      </c>
      <c r="D224" s="118"/>
    </row>
    <row r="225" spans="1:4" x14ac:dyDescent="0.25">
      <c r="A225" s="101"/>
      <c r="B225" s="67" t="s">
        <v>2277</v>
      </c>
      <c r="C225" s="116">
        <v>1.1513557764400091</v>
      </c>
      <c r="D225" s="118"/>
    </row>
    <row r="226" spans="1:4" x14ac:dyDescent="0.25">
      <c r="A226" s="101"/>
      <c r="B226" s="67" t="s">
        <v>2278</v>
      </c>
      <c r="C226" s="116">
        <v>1.151357899064732</v>
      </c>
      <c r="D226" s="118"/>
    </row>
    <row r="227" spans="1:4" x14ac:dyDescent="0.25">
      <c r="A227" s="101"/>
      <c r="B227" s="67" t="s">
        <v>2279</v>
      </c>
      <c r="C227" s="116">
        <v>1.1513577711943439</v>
      </c>
      <c r="D227" s="118"/>
    </row>
    <row r="228" spans="1:4" x14ac:dyDescent="0.25">
      <c r="A228" s="101"/>
      <c r="B228" s="67" t="s">
        <v>2280</v>
      </c>
      <c r="C228" s="116">
        <v>1.151356185489816</v>
      </c>
      <c r="D228" s="118"/>
    </row>
    <row r="229" spans="1:4" x14ac:dyDescent="0.25">
      <c r="A229" s="101"/>
      <c r="B229" s="67" t="s">
        <v>2281</v>
      </c>
      <c r="C229" s="116">
        <v>1.1539187047390469</v>
      </c>
      <c r="D229" s="118"/>
    </row>
    <row r="230" spans="1:4" x14ac:dyDescent="0.25">
      <c r="A230" s="101" t="s">
        <v>2152</v>
      </c>
      <c r="B230" s="67" t="s">
        <v>2184</v>
      </c>
      <c r="C230" s="116">
        <v>0.67202301119072361</v>
      </c>
      <c r="D230" s="118" t="s">
        <v>628</v>
      </c>
    </row>
    <row r="231" spans="1:4" x14ac:dyDescent="0.25">
      <c r="A231" s="101"/>
      <c r="B231" s="67" t="s">
        <v>2271</v>
      </c>
      <c r="C231" s="116">
        <v>0.67179644683770012</v>
      </c>
      <c r="D231" s="118"/>
    </row>
    <row r="232" spans="1:4" x14ac:dyDescent="0.25">
      <c r="A232" s="101"/>
      <c r="B232" s="67" t="s">
        <v>2272</v>
      </c>
      <c r="C232" s="116">
        <v>0.67091312845387863</v>
      </c>
      <c r="D232" s="118"/>
    </row>
    <row r="233" spans="1:4" x14ac:dyDescent="0.25">
      <c r="A233" s="101"/>
      <c r="B233" s="67" t="s">
        <v>2273</v>
      </c>
      <c r="C233" s="116">
        <v>1.7106286153776189E-3</v>
      </c>
      <c r="D233" s="118"/>
    </row>
    <row r="234" spans="1:4" x14ac:dyDescent="0.25">
      <c r="A234" s="101"/>
      <c r="B234" s="67" t="s">
        <v>2274</v>
      </c>
      <c r="C234" s="116">
        <v>0.67202301119072361</v>
      </c>
      <c r="D234" s="118"/>
    </row>
    <row r="235" spans="1:4" x14ac:dyDescent="0.25">
      <c r="A235" s="101"/>
      <c r="B235" s="67" t="s">
        <v>2275</v>
      </c>
      <c r="C235" s="116">
        <v>0.67201862173468796</v>
      </c>
      <c r="D235" s="118"/>
    </row>
    <row r="236" spans="1:4" x14ac:dyDescent="0.25">
      <c r="A236" s="101"/>
      <c r="B236" s="67" t="s">
        <v>2276</v>
      </c>
      <c r="C236" s="116">
        <v>0.67201862173468796</v>
      </c>
      <c r="D236" s="118"/>
    </row>
    <row r="237" spans="1:4" x14ac:dyDescent="0.25">
      <c r="A237" s="101"/>
      <c r="B237" s="67" t="s">
        <v>2277</v>
      </c>
      <c r="C237" s="116">
        <v>0.67201862174940408</v>
      </c>
      <c r="D237" s="118"/>
    </row>
    <row r="238" spans="1:4" x14ac:dyDescent="0.25">
      <c r="A238" s="101"/>
      <c r="B238" s="67" t="s">
        <v>2278</v>
      </c>
      <c r="C238" s="116">
        <v>0.67201862301065629</v>
      </c>
      <c r="D238" s="118"/>
    </row>
    <row r="239" spans="1:4" x14ac:dyDescent="0.25">
      <c r="A239" s="101"/>
      <c r="B239" s="67" t="s">
        <v>2279</v>
      </c>
      <c r="C239" s="116">
        <v>0.67201862294978776</v>
      </c>
      <c r="D239" s="118"/>
    </row>
    <row r="240" spans="1:4" x14ac:dyDescent="0.25">
      <c r="A240" s="101"/>
      <c r="B240" s="67" t="s">
        <v>2280</v>
      </c>
      <c r="C240" s="116">
        <v>0.67201862245229826</v>
      </c>
      <c r="D240" s="118"/>
    </row>
    <row r="241" spans="1:4" x14ac:dyDescent="0.25">
      <c r="A241" s="101"/>
      <c r="B241" s="67" t="s">
        <v>2281</v>
      </c>
      <c r="C241" s="116">
        <v>0.67202301119072361</v>
      </c>
      <c r="D241" s="118"/>
    </row>
    <row r="242" spans="1:4" x14ac:dyDescent="0.25">
      <c r="A242" s="101" t="s">
        <v>2153</v>
      </c>
      <c r="B242" s="67" t="s">
        <v>2184</v>
      </c>
      <c r="C242" s="116">
        <v>0.85638704458038251</v>
      </c>
      <c r="D242" s="118" t="s">
        <v>628</v>
      </c>
    </row>
    <row r="243" spans="1:4" x14ac:dyDescent="0.25">
      <c r="A243" s="101"/>
      <c r="B243" s="67" t="s">
        <v>2271</v>
      </c>
      <c r="C243" s="116">
        <v>0.85522375436647191</v>
      </c>
      <c r="D243" s="118"/>
    </row>
    <row r="244" spans="1:4" x14ac:dyDescent="0.25">
      <c r="A244" s="101"/>
      <c r="B244" s="67" t="s">
        <v>2272</v>
      </c>
      <c r="C244" s="116">
        <v>0.85558447831669393</v>
      </c>
      <c r="D244" s="118"/>
    </row>
    <row r="245" spans="1:4" x14ac:dyDescent="0.25">
      <c r="A245" s="101"/>
      <c r="B245" s="67" t="s">
        <v>2273</v>
      </c>
      <c r="C245" s="116">
        <v>2.6615418822075322E-3</v>
      </c>
      <c r="D245" s="118"/>
    </row>
    <row r="246" spans="1:4" x14ac:dyDescent="0.25">
      <c r="A246" s="101"/>
      <c r="B246" s="67" t="s">
        <v>2274</v>
      </c>
      <c r="C246" s="116">
        <v>0.85638704458038251</v>
      </c>
      <c r="D246" s="118"/>
    </row>
    <row r="247" spans="1:4" x14ac:dyDescent="0.25">
      <c r="A247" s="101"/>
      <c r="B247" s="67" t="s">
        <v>2275</v>
      </c>
      <c r="C247" s="116">
        <v>0.85638273816976984</v>
      </c>
      <c r="D247" s="118"/>
    </row>
    <row r="248" spans="1:4" x14ac:dyDescent="0.25">
      <c r="A248" s="101"/>
      <c r="B248" s="67" t="s">
        <v>2276</v>
      </c>
      <c r="C248" s="116">
        <v>0.85638273816976984</v>
      </c>
      <c r="D248" s="118"/>
    </row>
    <row r="249" spans="1:4" x14ac:dyDescent="0.25">
      <c r="A249" s="101"/>
      <c r="B249" s="67" t="s">
        <v>2277</v>
      </c>
      <c r="C249" s="116">
        <v>0.85638273818103094</v>
      </c>
      <c r="D249" s="118"/>
    </row>
    <row r="250" spans="1:4" x14ac:dyDescent="0.25">
      <c r="A250" s="101"/>
      <c r="B250" s="67" t="s">
        <v>2278</v>
      </c>
      <c r="C250" s="116">
        <v>0.85638274071257592</v>
      </c>
      <c r="D250" s="118"/>
    </row>
    <row r="251" spans="1:4" x14ac:dyDescent="0.25">
      <c r="A251" s="101"/>
      <c r="B251" s="67" t="s">
        <v>2279</v>
      </c>
      <c r="C251" s="116">
        <v>0.85638274056290298</v>
      </c>
      <c r="D251" s="118"/>
    </row>
    <row r="252" spans="1:4" x14ac:dyDescent="0.25">
      <c r="A252" s="101"/>
      <c r="B252" s="67" t="s">
        <v>2280</v>
      </c>
      <c r="C252" s="116">
        <v>0.8563827387602998</v>
      </c>
      <c r="D252" s="118"/>
    </row>
    <row r="253" spans="1:4" x14ac:dyDescent="0.25">
      <c r="A253" s="101"/>
      <c r="B253" s="67" t="s">
        <v>2281</v>
      </c>
      <c r="C253" s="116">
        <v>0.85638704458038251</v>
      </c>
      <c r="D253" s="118"/>
    </row>
    <row r="254" spans="1:4" x14ac:dyDescent="0.25">
      <c r="A254" s="101" t="s">
        <v>2154</v>
      </c>
      <c r="B254" s="67" t="s">
        <v>2184</v>
      </c>
      <c r="C254" s="116">
        <v>19.04817222198955</v>
      </c>
      <c r="D254" s="118" t="s">
        <v>2470</v>
      </c>
    </row>
    <row r="255" spans="1:4" x14ac:dyDescent="0.25">
      <c r="A255" s="101"/>
      <c r="B255" s="67" t="s">
        <v>2271</v>
      </c>
      <c r="C255" s="116">
        <v>19.031519019704671</v>
      </c>
      <c r="D255" s="118"/>
    </row>
    <row r="256" spans="1:4" x14ac:dyDescent="0.25">
      <c r="A256" s="101"/>
      <c r="B256" s="67" t="s">
        <v>2272</v>
      </c>
      <c r="C256" s="116">
        <v>19.019306586458171</v>
      </c>
      <c r="D256" s="118"/>
    </row>
    <row r="257" spans="1:4" x14ac:dyDescent="0.25">
      <c r="A257" s="101"/>
      <c r="B257" s="67" t="s">
        <v>2273</v>
      </c>
      <c r="C257" s="116">
        <v>19.043265669550671</v>
      </c>
      <c r="D257" s="118"/>
    </row>
    <row r="258" spans="1:4" x14ac:dyDescent="0.25">
      <c r="A258" s="101"/>
      <c r="B258" s="67" t="s">
        <v>2274</v>
      </c>
      <c r="C258" s="116">
        <v>19.04817222198955</v>
      </c>
      <c r="D258" s="118"/>
    </row>
    <row r="259" spans="1:4" x14ac:dyDescent="0.25">
      <c r="A259" s="101"/>
      <c r="B259" s="67" t="s">
        <v>2275</v>
      </c>
      <c r="C259" s="116">
        <v>19.047545273499349</v>
      </c>
      <c r="D259" s="118"/>
    </row>
    <row r="260" spans="1:4" x14ac:dyDescent="0.25">
      <c r="A260" s="101"/>
      <c r="B260" s="67" t="s">
        <v>2276</v>
      </c>
      <c r="C260" s="116">
        <v>19.04754532360954</v>
      </c>
      <c r="D260" s="118"/>
    </row>
    <row r="261" spans="1:4" x14ac:dyDescent="0.25">
      <c r="A261" s="101"/>
      <c r="B261" s="67" t="s">
        <v>2277</v>
      </c>
      <c r="C261" s="116">
        <v>19.047545306596081</v>
      </c>
      <c r="D261" s="118"/>
    </row>
    <row r="262" spans="1:4" x14ac:dyDescent="0.25">
      <c r="A262" s="101"/>
      <c r="B262" s="67" t="s">
        <v>2278</v>
      </c>
      <c r="C262" s="116">
        <v>19.04754530790737</v>
      </c>
      <c r="D262" s="118"/>
    </row>
    <row r="263" spans="1:4" x14ac:dyDescent="0.25">
      <c r="A263" s="101"/>
      <c r="B263" s="67" t="s">
        <v>2279</v>
      </c>
      <c r="C263" s="116">
        <v>19.04754530607676</v>
      </c>
      <c r="D263" s="118"/>
    </row>
    <row r="264" spans="1:4" x14ac:dyDescent="0.25">
      <c r="A264" s="101"/>
      <c r="B264" s="67" t="s">
        <v>2280</v>
      </c>
      <c r="C264" s="116">
        <v>19.047545417755838</v>
      </c>
      <c r="D264" s="118"/>
    </row>
    <row r="265" spans="1:4" x14ac:dyDescent="0.25">
      <c r="A265" s="101"/>
      <c r="B265" s="67" t="s">
        <v>2281</v>
      </c>
      <c r="C265" s="116">
        <v>19.04817222198955</v>
      </c>
      <c r="D265" s="118"/>
    </row>
    <row r="266" spans="1:4" x14ac:dyDescent="0.25">
      <c r="A266" s="101" t="s">
        <v>2155</v>
      </c>
      <c r="B266" s="67" t="s">
        <v>2184</v>
      </c>
      <c r="C266" s="116">
        <v>2.855114039418172E-3</v>
      </c>
      <c r="D266" s="118" t="s">
        <v>2470</v>
      </c>
    </row>
    <row r="267" spans="1:4" x14ac:dyDescent="0.25">
      <c r="A267" s="101"/>
      <c r="B267" s="67" t="s">
        <v>2271</v>
      </c>
      <c r="C267" s="116">
        <v>2.191736263439506E-3</v>
      </c>
      <c r="D267" s="118"/>
    </row>
    <row r="268" spans="1:4" x14ac:dyDescent="0.25">
      <c r="A268" s="101"/>
      <c r="B268" s="67" t="s">
        <v>2272</v>
      </c>
      <c r="C268" s="116">
        <v>1.8243495686582E-3</v>
      </c>
      <c r="D268" s="118"/>
    </row>
    <row r="269" spans="1:4" x14ac:dyDescent="0.25">
      <c r="A269" s="101"/>
      <c r="B269" s="67" t="s">
        <v>2273</v>
      </c>
      <c r="C269" s="116">
        <v>2.3141775627631301E-3</v>
      </c>
      <c r="D269" s="118"/>
    </row>
    <row r="270" spans="1:4" x14ac:dyDescent="0.25">
      <c r="A270" s="101"/>
      <c r="B270" s="67" t="s">
        <v>2274</v>
      </c>
      <c r="C270" s="116">
        <v>2.855114039418172E-3</v>
      </c>
      <c r="D270" s="118"/>
    </row>
    <row r="271" spans="1:4" x14ac:dyDescent="0.25">
      <c r="A271" s="101"/>
      <c r="B271" s="67" t="s">
        <v>2275</v>
      </c>
      <c r="C271" s="116">
        <v>2.8470803805254459E-3</v>
      </c>
      <c r="D271" s="118"/>
    </row>
    <row r="272" spans="1:4" x14ac:dyDescent="0.25">
      <c r="A272" s="101"/>
      <c r="B272" s="67" t="s">
        <v>2276</v>
      </c>
      <c r="C272" s="116">
        <v>2.8470803805254459E-3</v>
      </c>
      <c r="D272" s="118"/>
    </row>
    <row r="273" spans="1:4" x14ac:dyDescent="0.25">
      <c r="A273" s="101"/>
      <c r="B273" s="67" t="s">
        <v>2277</v>
      </c>
      <c r="C273" s="116">
        <v>2.8470804038391809E-3</v>
      </c>
      <c r="D273" s="118"/>
    </row>
    <row r="274" spans="1:4" x14ac:dyDescent="0.25">
      <c r="A274" s="101"/>
      <c r="B274" s="67" t="s">
        <v>2278</v>
      </c>
      <c r="C274" s="116">
        <v>2.847085855490661E-3</v>
      </c>
      <c r="D274" s="118"/>
    </row>
    <row r="275" spans="1:4" x14ac:dyDescent="0.25">
      <c r="A275" s="101"/>
      <c r="B275" s="67" t="s">
        <v>2279</v>
      </c>
      <c r="C275" s="116">
        <v>2.847085526393069E-3</v>
      </c>
      <c r="D275" s="118"/>
    </row>
    <row r="276" spans="1:4" x14ac:dyDescent="0.25">
      <c r="A276" s="101"/>
      <c r="B276" s="67" t="s">
        <v>2280</v>
      </c>
      <c r="C276" s="116">
        <v>2.8470816535067162E-3</v>
      </c>
      <c r="D276" s="118"/>
    </row>
    <row r="277" spans="1:4" x14ac:dyDescent="0.25">
      <c r="A277" s="101"/>
      <c r="B277" s="67" t="s">
        <v>2281</v>
      </c>
      <c r="C277" s="116">
        <v>2.855114039418172E-3</v>
      </c>
      <c r="D277" s="118"/>
    </row>
    <row r="278" spans="1:4" x14ac:dyDescent="0.25">
      <c r="A278" s="101" t="s">
        <v>2156</v>
      </c>
      <c r="B278" s="67" t="s">
        <v>2184</v>
      </c>
      <c r="C278" s="116">
        <v>1.696701511823717E-5</v>
      </c>
      <c r="D278" s="118" t="s">
        <v>2470</v>
      </c>
    </row>
    <row r="279" spans="1:4" x14ac:dyDescent="0.25">
      <c r="A279" s="101"/>
      <c r="B279" s="67" t="s">
        <v>2271</v>
      </c>
      <c r="C279" s="116">
        <v>1.413478916777594E-5</v>
      </c>
      <c r="D279" s="118"/>
    </row>
    <row r="280" spans="1:4" x14ac:dyDescent="0.25">
      <c r="A280" s="101"/>
      <c r="B280" s="67" t="s">
        <v>2272</v>
      </c>
      <c r="C280" s="116">
        <v>1.0076376346133111E-5</v>
      </c>
      <c r="D280" s="118"/>
    </row>
    <row r="281" spans="1:4" x14ac:dyDescent="0.25">
      <c r="A281" s="101"/>
      <c r="B281" s="67" t="s">
        <v>2273</v>
      </c>
      <c r="C281" s="116">
        <v>1.5054899212773841E-5</v>
      </c>
      <c r="D281" s="118"/>
    </row>
    <row r="282" spans="1:4" x14ac:dyDescent="0.25">
      <c r="A282" s="101"/>
      <c r="B282" s="67" t="s">
        <v>2274</v>
      </c>
      <c r="C282" s="116">
        <v>1.696701511823717E-5</v>
      </c>
      <c r="D282" s="118"/>
    </row>
    <row r="283" spans="1:4" x14ac:dyDescent="0.25">
      <c r="A283" s="101"/>
      <c r="B283" s="67" t="s">
        <v>2275</v>
      </c>
      <c r="C283" s="116">
        <v>1.677433495102E-5</v>
      </c>
      <c r="D283" s="118"/>
    </row>
    <row r="284" spans="1:4" x14ac:dyDescent="0.25">
      <c r="A284" s="101"/>
      <c r="B284" s="67" t="s">
        <v>2276</v>
      </c>
      <c r="C284" s="116">
        <v>1.677433495102E-5</v>
      </c>
      <c r="D284" s="118"/>
    </row>
    <row r="285" spans="1:4" x14ac:dyDescent="0.25">
      <c r="A285" s="101"/>
      <c r="B285" s="67" t="s">
        <v>2277</v>
      </c>
      <c r="C285" s="116">
        <v>1.677433657024516E-5</v>
      </c>
      <c r="D285" s="118"/>
    </row>
    <row r="286" spans="1:4" x14ac:dyDescent="0.25">
      <c r="A286" s="101"/>
      <c r="B286" s="67" t="s">
        <v>2278</v>
      </c>
      <c r="C286" s="116">
        <v>1.6774342311031279E-5</v>
      </c>
      <c r="D286" s="118"/>
    </row>
    <row r="287" spans="1:4" x14ac:dyDescent="0.25">
      <c r="A287" s="101"/>
      <c r="B287" s="67" t="s">
        <v>2279</v>
      </c>
      <c r="C287" s="116">
        <v>1.6774341896856332E-5</v>
      </c>
      <c r="D287" s="118"/>
    </row>
    <row r="288" spans="1:4" x14ac:dyDescent="0.25">
      <c r="A288" s="101"/>
      <c r="B288" s="67" t="s">
        <v>2280</v>
      </c>
      <c r="C288" s="116">
        <v>1.6774342579188279E-5</v>
      </c>
      <c r="D288" s="118"/>
    </row>
    <row r="289" spans="1:4" x14ac:dyDescent="0.25">
      <c r="A289" s="101"/>
      <c r="B289" s="67" t="s">
        <v>2281</v>
      </c>
      <c r="C289" s="116">
        <v>1.696701511823717E-5</v>
      </c>
      <c r="D289" s="118"/>
    </row>
    <row r="290" spans="1:4" x14ac:dyDescent="0.25">
      <c r="A290" s="101" t="s">
        <v>2157</v>
      </c>
      <c r="B290" s="67" t="s">
        <v>2184</v>
      </c>
      <c r="C290" s="116">
        <v>1.528410055771106</v>
      </c>
      <c r="D290" s="118" t="s">
        <v>628</v>
      </c>
    </row>
    <row r="291" spans="1:4" x14ac:dyDescent="0.25">
      <c r="A291" s="101"/>
      <c r="B291" s="67" t="s">
        <v>2271</v>
      </c>
      <c r="C291" s="116">
        <v>1.527020201204172</v>
      </c>
      <c r="D291" s="118"/>
    </row>
    <row r="292" spans="1:4" x14ac:dyDescent="0.25">
      <c r="A292" s="101"/>
      <c r="B292" s="67" t="s">
        <v>2272</v>
      </c>
      <c r="C292" s="116">
        <v>1.5264976067705729</v>
      </c>
      <c r="D292" s="118"/>
    </row>
    <row r="293" spans="1:4" x14ac:dyDescent="0.25">
      <c r="A293" s="101"/>
      <c r="B293" s="67" t="s">
        <v>2273</v>
      </c>
      <c r="C293" s="116">
        <v>4.3721704975851518E-3</v>
      </c>
      <c r="D293" s="118"/>
    </row>
    <row r="294" spans="1:4" x14ac:dyDescent="0.25">
      <c r="A294" s="101"/>
      <c r="B294" s="67" t="s">
        <v>2274</v>
      </c>
      <c r="C294" s="116">
        <v>1.528410055771106</v>
      </c>
      <c r="D294" s="118"/>
    </row>
    <row r="295" spans="1:4" x14ac:dyDescent="0.25">
      <c r="A295" s="101"/>
      <c r="B295" s="67" t="s">
        <v>2275</v>
      </c>
      <c r="C295" s="116">
        <v>1.5284013599044579</v>
      </c>
      <c r="D295" s="118"/>
    </row>
    <row r="296" spans="1:4" x14ac:dyDescent="0.25">
      <c r="A296" s="101"/>
      <c r="B296" s="67" t="s">
        <v>2276</v>
      </c>
      <c r="C296" s="116">
        <v>1.5284013599044579</v>
      </c>
      <c r="D296" s="118"/>
    </row>
    <row r="297" spans="1:4" x14ac:dyDescent="0.25">
      <c r="A297" s="101"/>
      <c r="B297" s="67" t="s">
        <v>2277</v>
      </c>
      <c r="C297" s="116">
        <v>1.5284013599304349</v>
      </c>
      <c r="D297" s="118"/>
    </row>
    <row r="298" spans="1:4" x14ac:dyDescent="0.25">
      <c r="A298" s="101"/>
      <c r="B298" s="67" t="s">
        <v>2278</v>
      </c>
      <c r="C298" s="116">
        <v>1.5284013637232321</v>
      </c>
      <c r="D298" s="118"/>
    </row>
    <row r="299" spans="1:4" x14ac:dyDescent="0.25">
      <c r="A299" s="101"/>
      <c r="B299" s="67" t="s">
        <v>2279</v>
      </c>
      <c r="C299" s="116">
        <v>1.528401363512691</v>
      </c>
      <c r="D299" s="118"/>
    </row>
    <row r="300" spans="1:4" x14ac:dyDescent="0.25">
      <c r="A300" s="101"/>
      <c r="B300" s="67" t="s">
        <v>2280</v>
      </c>
      <c r="C300" s="116">
        <v>1.528401361212598</v>
      </c>
      <c r="D300" s="118"/>
    </row>
    <row r="301" spans="1:4" x14ac:dyDescent="0.25">
      <c r="A301" s="101"/>
      <c r="B301" s="67" t="s">
        <v>2281</v>
      </c>
      <c r="C301" s="116">
        <v>1.528410055771106</v>
      </c>
      <c r="D301" s="118"/>
    </row>
    <row r="302" spans="1:4" x14ac:dyDescent="0.25">
      <c r="A302" s="101" t="s">
        <v>2158</v>
      </c>
      <c r="B302" s="67" t="s">
        <v>2184</v>
      </c>
      <c r="C302" s="116">
        <v>19.05104430304408</v>
      </c>
      <c r="D302" s="118" t="s">
        <v>2470</v>
      </c>
    </row>
    <row r="303" spans="1:4" x14ac:dyDescent="0.25">
      <c r="A303" s="101"/>
      <c r="B303" s="67" t="s">
        <v>2271</v>
      </c>
      <c r="C303" s="116">
        <v>19.033724890757281</v>
      </c>
      <c r="D303" s="118"/>
    </row>
    <row r="304" spans="1:4" x14ac:dyDescent="0.25">
      <c r="A304" s="101"/>
      <c r="B304" s="67" t="s">
        <v>2272</v>
      </c>
      <c r="C304" s="116">
        <v>19.02114101240317</v>
      </c>
      <c r="D304" s="118"/>
    </row>
    <row r="305" spans="1:4" x14ac:dyDescent="0.25">
      <c r="A305" s="101"/>
      <c r="B305" s="67" t="s">
        <v>2273</v>
      </c>
      <c r="C305" s="116">
        <v>19.045594902012649</v>
      </c>
      <c r="D305" s="118"/>
    </row>
    <row r="306" spans="1:4" x14ac:dyDescent="0.25">
      <c r="A306" s="101"/>
      <c r="B306" s="67" t="s">
        <v>2274</v>
      </c>
      <c r="C306" s="116">
        <v>19.05104430304408</v>
      </c>
      <c r="D306" s="118"/>
    </row>
    <row r="307" spans="1:4" x14ac:dyDescent="0.25">
      <c r="A307" s="101"/>
      <c r="B307" s="67" t="s">
        <v>2275</v>
      </c>
      <c r="C307" s="116">
        <v>19.05040912821482</v>
      </c>
      <c r="D307" s="118"/>
    </row>
    <row r="308" spans="1:4" x14ac:dyDescent="0.25">
      <c r="A308" s="101"/>
      <c r="B308" s="67" t="s">
        <v>2276</v>
      </c>
      <c r="C308" s="116">
        <v>19.050409178325008</v>
      </c>
      <c r="D308" s="118"/>
    </row>
    <row r="309" spans="1:4" x14ac:dyDescent="0.25">
      <c r="A309" s="101"/>
      <c r="B309" s="67" t="s">
        <v>2277</v>
      </c>
      <c r="C309" s="116">
        <v>19.0504091613365</v>
      </c>
      <c r="D309" s="118"/>
    </row>
    <row r="310" spans="1:4" x14ac:dyDescent="0.25">
      <c r="A310" s="101"/>
      <c r="B310" s="67" t="s">
        <v>2278</v>
      </c>
      <c r="C310" s="116">
        <v>19.050409168105169</v>
      </c>
      <c r="D310" s="118"/>
    </row>
    <row r="311" spans="1:4" x14ac:dyDescent="0.25">
      <c r="A311" s="101"/>
      <c r="B311" s="67" t="s">
        <v>2279</v>
      </c>
      <c r="C311" s="116">
        <v>19.050409165945052</v>
      </c>
      <c r="D311" s="118"/>
    </row>
    <row r="312" spans="1:4" x14ac:dyDescent="0.25">
      <c r="A312" s="101"/>
      <c r="B312" s="67" t="s">
        <v>2280</v>
      </c>
      <c r="C312" s="116">
        <v>19.050409273751921</v>
      </c>
      <c r="D312" s="118"/>
    </row>
    <row r="313" spans="1:4" x14ac:dyDescent="0.25">
      <c r="A313" s="101"/>
      <c r="B313" s="67" t="s">
        <v>2281</v>
      </c>
      <c r="C313" s="116">
        <v>19.05104430304408</v>
      </c>
      <c r="D313" s="118"/>
    </row>
    <row r="314" spans="1:4" x14ac:dyDescent="0.25">
      <c r="A314" s="101" t="s">
        <v>2159</v>
      </c>
      <c r="B314" s="67" t="s">
        <v>2184</v>
      </c>
      <c r="C314" s="116">
        <v>1.655928170474861</v>
      </c>
      <c r="D314" s="118" t="s">
        <v>628</v>
      </c>
    </row>
    <row r="315" spans="1:4" x14ac:dyDescent="0.25">
      <c r="A315" s="101"/>
      <c r="B315" s="67" t="s">
        <v>2271</v>
      </c>
      <c r="C315" s="116">
        <v>1.6376446090286561</v>
      </c>
      <c r="D315" s="118"/>
    </row>
    <row r="316" spans="1:4" x14ac:dyDescent="0.25">
      <c r="A316" s="101"/>
      <c r="B316" s="67" t="s">
        <v>2272</v>
      </c>
      <c r="C316" s="116">
        <v>1.5900446791042719</v>
      </c>
      <c r="D316" s="118"/>
    </row>
    <row r="317" spans="1:4" x14ac:dyDescent="0.25">
      <c r="A317" s="101"/>
      <c r="B317" s="67" t="s">
        <v>2273</v>
      </c>
      <c r="C317" s="116">
        <v>0.1189487697101245</v>
      </c>
      <c r="D317" s="118"/>
    </row>
    <row r="318" spans="1:4" x14ac:dyDescent="0.25">
      <c r="A318" s="101"/>
      <c r="B318" s="67" t="s">
        <v>2274</v>
      </c>
      <c r="C318" s="116">
        <v>1.655928170474861</v>
      </c>
      <c r="D318" s="118"/>
    </row>
    <row r="319" spans="1:4" x14ac:dyDescent="0.25">
      <c r="A319" s="101"/>
      <c r="B319" s="67" t="s">
        <v>2275</v>
      </c>
      <c r="C319" s="116">
        <v>1.655789156719323</v>
      </c>
      <c r="D319" s="118"/>
    </row>
    <row r="320" spans="1:4" x14ac:dyDescent="0.25">
      <c r="A320" s="101"/>
      <c r="B320" s="67" t="s">
        <v>2276</v>
      </c>
      <c r="C320" s="116">
        <v>1.655789156719323</v>
      </c>
      <c r="D320" s="118"/>
    </row>
    <row r="321" spans="1:4" x14ac:dyDescent="0.25">
      <c r="A321" s="101"/>
      <c r="B321" s="67" t="s">
        <v>2277</v>
      </c>
      <c r="C321" s="116">
        <v>1.655789157233168</v>
      </c>
      <c r="D321" s="118"/>
    </row>
    <row r="322" spans="1:4" x14ac:dyDescent="0.25">
      <c r="A322" s="101"/>
      <c r="B322" s="67" t="s">
        <v>2278</v>
      </c>
      <c r="C322" s="116">
        <v>1.655789237908774</v>
      </c>
      <c r="D322" s="118"/>
    </row>
    <row r="323" spans="1:4" x14ac:dyDescent="0.25">
      <c r="A323" s="101"/>
      <c r="B323" s="67" t="s">
        <v>2279</v>
      </c>
      <c r="C323" s="116">
        <v>1.655789233142235</v>
      </c>
      <c r="D323" s="118"/>
    </row>
    <row r="324" spans="1:4" x14ac:dyDescent="0.25">
      <c r="A324" s="101"/>
      <c r="B324" s="67" t="s">
        <v>2280</v>
      </c>
      <c r="C324" s="116">
        <v>1.6557891767722139</v>
      </c>
      <c r="D324" s="118"/>
    </row>
    <row r="325" spans="1:4" x14ac:dyDescent="0.25">
      <c r="A325" s="101"/>
      <c r="B325" s="67" t="s">
        <v>2281</v>
      </c>
      <c r="C325" s="116">
        <v>1.655928170474861</v>
      </c>
      <c r="D325" s="118"/>
    </row>
    <row r="326" spans="1:4" x14ac:dyDescent="0.25">
      <c r="A326" s="101" t="s">
        <v>2160</v>
      </c>
      <c r="B326" s="67" t="s">
        <v>2184</v>
      </c>
      <c r="C326" s="116">
        <v>0.12592077185704351</v>
      </c>
      <c r="D326" s="118" t="s">
        <v>628</v>
      </c>
    </row>
    <row r="327" spans="1:4" x14ac:dyDescent="0.25">
      <c r="A327" s="101"/>
      <c r="B327" s="67" t="s">
        <v>2271</v>
      </c>
      <c r="C327" s="116">
        <v>0.1092812709206053</v>
      </c>
      <c r="D327" s="118"/>
    </row>
    <row r="328" spans="1:4" x14ac:dyDescent="0.25">
      <c r="A328" s="101"/>
      <c r="B328" s="67" t="s">
        <v>2272</v>
      </c>
      <c r="C328" s="116">
        <v>6.2633991886384632E-2</v>
      </c>
      <c r="D328" s="118"/>
    </row>
    <row r="329" spans="1:4" x14ac:dyDescent="0.25">
      <c r="A329" s="101"/>
      <c r="B329" s="67" t="s">
        <v>2273</v>
      </c>
      <c r="C329" s="116">
        <v>0.1130381650278957</v>
      </c>
      <c r="D329" s="118"/>
    </row>
    <row r="330" spans="1:4" x14ac:dyDescent="0.25">
      <c r="A330" s="101"/>
      <c r="B330" s="67" t="s">
        <v>2274</v>
      </c>
      <c r="C330" s="116">
        <v>0.12592077185704351</v>
      </c>
      <c r="D330" s="118"/>
    </row>
    <row r="331" spans="1:4" x14ac:dyDescent="0.25">
      <c r="A331" s="101"/>
      <c r="B331" s="67" t="s">
        <v>2275</v>
      </c>
      <c r="C331" s="116">
        <v>0.12580417732727961</v>
      </c>
      <c r="D331" s="118"/>
    </row>
    <row r="332" spans="1:4" x14ac:dyDescent="0.25">
      <c r="A332" s="101"/>
      <c r="B332" s="67" t="s">
        <v>2276</v>
      </c>
      <c r="C332" s="116">
        <v>0.12580417732727961</v>
      </c>
      <c r="D332" s="118"/>
    </row>
    <row r="333" spans="1:4" x14ac:dyDescent="0.25">
      <c r="A333" s="101"/>
      <c r="B333" s="67" t="s">
        <v>2277</v>
      </c>
      <c r="C333" s="116">
        <v>0.12580417777810951</v>
      </c>
      <c r="D333" s="118"/>
    </row>
    <row r="334" spans="1:4" x14ac:dyDescent="0.25">
      <c r="A334" s="101"/>
      <c r="B334" s="67" t="s">
        <v>2278</v>
      </c>
      <c r="C334" s="116">
        <v>0.12580425413417681</v>
      </c>
      <c r="D334" s="118"/>
    </row>
    <row r="335" spans="1:4" x14ac:dyDescent="0.25">
      <c r="A335" s="101"/>
      <c r="B335" s="67" t="s">
        <v>2279</v>
      </c>
      <c r="C335" s="116">
        <v>0.12580424959228459</v>
      </c>
      <c r="D335" s="118"/>
    </row>
    <row r="336" spans="1:4" x14ac:dyDescent="0.25">
      <c r="A336" s="101"/>
      <c r="B336" s="67" t="s">
        <v>2280</v>
      </c>
      <c r="C336" s="116">
        <v>0.12580419325859529</v>
      </c>
      <c r="D336" s="118"/>
    </row>
    <row r="337" spans="1:4" x14ac:dyDescent="0.25">
      <c r="A337" s="101"/>
      <c r="B337" s="67" t="s">
        <v>2281</v>
      </c>
      <c r="C337" s="116">
        <v>0.12592077185704351</v>
      </c>
      <c r="D337" s="118"/>
    </row>
    <row r="338" spans="1:4" x14ac:dyDescent="0.25">
      <c r="A338" s="101" t="s">
        <v>2161</v>
      </c>
      <c r="B338" s="67" t="s">
        <v>2184</v>
      </c>
      <c r="C338" s="116">
        <v>1.5973428467115621E-3</v>
      </c>
      <c r="D338" s="118" t="s">
        <v>628</v>
      </c>
    </row>
    <row r="339" spans="1:4" x14ac:dyDescent="0.25">
      <c r="A339" s="101"/>
      <c r="B339" s="67" t="s">
        <v>2271</v>
      </c>
      <c r="C339" s="116">
        <v>1.343136903879138E-3</v>
      </c>
      <c r="D339" s="118"/>
    </row>
    <row r="340" spans="1:4" x14ac:dyDescent="0.25">
      <c r="A340" s="101"/>
      <c r="B340" s="67" t="s">
        <v>2272</v>
      </c>
      <c r="C340" s="116">
        <v>9.1308044731501406E-4</v>
      </c>
      <c r="D340" s="118"/>
    </row>
    <row r="341" spans="1:4" x14ac:dyDescent="0.25">
      <c r="A341" s="101"/>
      <c r="B341" s="67" t="s">
        <v>2273</v>
      </c>
      <c r="C341" s="116">
        <v>1.5384341846436779E-3</v>
      </c>
      <c r="D341" s="118"/>
    </row>
    <row r="342" spans="1:4" x14ac:dyDescent="0.25">
      <c r="A342" s="101"/>
      <c r="B342" s="67" t="s">
        <v>2274</v>
      </c>
      <c r="C342" s="116">
        <v>1.5973428467115621E-3</v>
      </c>
      <c r="D342" s="118"/>
    </row>
    <row r="343" spans="1:4" x14ac:dyDescent="0.25">
      <c r="A343" s="101"/>
      <c r="B343" s="67" t="s">
        <v>2275</v>
      </c>
      <c r="C343" s="116">
        <v>1.5836194875858761E-3</v>
      </c>
      <c r="D343" s="118"/>
    </row>
    <row r="344" spans="1:4" x14ac:dyDescent="0.25">
      <c r="A344" s="101"/>
      <c r="B344" s="67" t="s">
        <v>2276</v>
      </c>
      <c r="C344" s="116">
        <v>1.5836194875858761E-3</v>
      </c>
      <c r="D344" s="118"/>
    </row>
    <row r="345" spans="1:4" x14ac:dyDescent="0.25">
      <c r="A345" s="101"/>
      <c r="B345" s="67" t="s">
        <v>2277</v>
      </c>
      <c r="C345" s="116">
        <v>1.5836195246234799E-3</v>
      </c>
      <c r="D345" s="118"/>
    </row>
    <row r="346" spans="1:4" x14ac:dyDescent="0.25">
      <c r="A346" s="101"/>
      <c r="B346" s="67" t="s">
        <v>2278</v>
      </c>
      <c r="C346" s="116">
        <v>1.583620051364895E-3</v>
      </c>
      <c r="D346" s="118"/>
    </row>
    <row r="347" spans="1:4" x14ac:dyDescent="0.25">
      <c r="A347" s="101"/>
      <c r="B347" s="67" t="s">
        <v>2279</v>
      </c>
      <c r="C347" s="116">
        <v>1.5836200372600221E-3</v>
      </c>
      <c r="D347" s="118"/>
    </row>
    <row r="348" spans="1:4" x14ac:dyDescent="0.25">
      <c r="A348" s="101"/>
      <c r="B348" s="67" t="s">
        <v>2280</v>
      </c>
      <c r="C348" s="116">
        <v>1.583622301020348E-3</v>
      </c>
      <c r="D348" s="118"/>
    </row>
    <row r="349" spans="1:4" x14ac:dyDescent="0.25">
      <c r="A349" s="101"/>
      <c r="B349" s="67" t="s">
        <v>2281</v>
      </c>
      <c r="C349" s="116">
        <v>1.5973428467115621E-3</v>
      </c>
      <c r="D349" s="118"/>
    </row>
    <row r="350" spans="1:4" x14ac:dyDescent="0.25">
      <c r="A350" s="101" t="s">
        <v>2162</v>
      </c>
      <c r="B350" s="67" t="s">
        <v>2184</v>
      </c>
      <c r="C350" s="116">
        <v>1.9359623842687439E-4</v>
      </c>
      <c r="D350" s="118" t="s">
        <v>2471</v>
      </c>
    </row>
    <row r="351" spans="1:4" x14ac:dyDescent="0.25">
      <c r="A351" s="101"/>
      <c r="B351" s="67" t="s">
        <v>2271</v>
      </c>
      <c r="C351" s="116">
        <v>1.307947086500215E-4</v>
      </c>
      <c r="D351" s="118"/>
    </row>
    <row r="352" spans="1:4" x14ac:dyDescent="0.25">
      <c r="A352" s="101"/>
      <c r="B352" s="67" t="s">
        <v>2272</v>
      </c>
      <c r="C352" s="116">
        <v>1.5456474408494461E-4</v>
      </c>
      <c r="D352" s="118"/>
    </row>
    <row r="353" spans="1:4" x14ac:dyDescent="0.25">
      <c r="A353" s="101"/>
      <c r="B353" s="67" t="s">
        <v>2273</v>
      </c>
      <c r="C353" s="116">
        <v>1.869118310851391E-4</v>
      </c>
      <c r="D353" s="118"/>
    </row>
    <row r="354" spans="1:4" x14ac:dyDescent="0.25">
      <c r="A354" s="101"/>
      <c r="B354" s="67" t="s">
        <v>2274</v>
      </c>
      <c r="C354" s="116">
        <v>1.9359623842687439E-4</v>
      </c>
      <c r="D354" s="118"/>
    </row>
    <row r="355" spans="1:4" x14ac:dyDescent="0.25">
      <c r="A355" s="101"/>
      <c r="B355" s="67" t="s">
        <v>2275</v>
      </c>
      <c r="C355" s="116">
        <v>1.931632444491772E-4</v>
      </c>
      <c r="D355" s="118"/>
    </row>
    <row r="356" spans="1:4" x14ac:dyDescent="0.25">
      <c r="A356" s="101"/>
      <c r="B356" s="67" t="s">
        <v>2276</v>
      </c>
      <c r="C356" s="116">
        <v>1.931652489126724E-4</v>
      </c>
      <c r="D356" s="118"/>
    </row>
    <row r="357" spans="1:4" x14ac:dyDescent="0.25">
      <c r="A357" s="101"/>
      <c r="B357" s="67" t="s">
        <v>2277</v>
      </c>
      <c r="C357" s="116">
        <v>1.931641801175019E-4</v>
      </c>
      <c r="D357" s="118"/>
    </row>
    <row r="358" spans="1:4" x14ac:dyDescent="0.25">
      <c r="A358" s="101"/>
      <c r="B358" s="67" t="s">
        <v>2278</v>
      </c>
      <c r="C358" s="116">
        <v>1.931632944071681E-4</v>
      </c>
      <c r="D358" s="118"/>
    </row>
    <row r="359" spans="1:4" x14ac:dyDescent="0.25">
      <c r="A359" s="101"/>
      <c r="B359" s="67" t="s">
        <v>2279</v>
      </c>
      <c r="C359" s="116">
        <v>1.9316329182727669E-4</v>
      </c>
      <c r="D359" s="118"/>
    </row>
    <row r="360" spans="1:4" x14ac:dyDescent="0.25">
      <c r="A360" s="101"/>
      <c r="B360" s="67" t="s">
        <v>2280</v>
      </c>
      <c r="C360" s="116">
        <v>1.9316335821599641E-4</v>
      </c>
      <c r="D360" s="118"/>
    </row>
    <row r="361" spans="1:4" x14ac:dyDescent="0.25">
      <c r="A361" s="101"/>
      <c r="B361" s="67" t="s">
        <v>2281</v>
      </c>
      <c r="C361" s="116">
        <v>1.9359623842687439E-4</v>
      </c>
      <c r="D361" s="118"/>
    </row>
    <row r="362" spans="1:4" x14ac:dyDescent="0.25">
      <c r="A362" s="101" t="s">
        <v>2163</v>
      </c>
      <c r="B362" s="67" t="s">
        <v>2184</v>
      </c>
      <c r="C362" s="116">
        <v>3.8840712810369928</v>
      </c>
      <c r="D362" s="118" t="s">
        <v>23</v>
      </c>
    </row>
    <row r="363" spans="1:4" x14ac:dyDescent="0.25">
      <c r="A363" s="101"/>
      <c r="B363" s="67" t="s">
        <v>2271</v>
      </c>
      <c r="C363" s="116">
        <v>2.6267516143532221</v>
      </c>
      <c r="D363" s="118"/>
    </row>
    <row r="364" spans="1:4" x14ac:dyDescent="0.25">
      <c r="A364" s="101"/>
      <c r="B364" s="67" t="s">
        <v>2272</v>
      </c>
      <c r="C364" s="116">
        <v>3.1005343531400218</v>
      </c>
      <c r="D364" s="118"/>
    </row>
    <row r="365" spans="1:4" x14ac:dyDescent="0.25">
      <c r="A365" s="101"/>
      <c r="B365" s="67" t="s">
        <v>2273</v>
      </c>
      <c r="C365" s="116">
        <v>3.7498836003337841</v>
      </c>
      <c r="D365" s="118"/>
    </row>
    <row r="366" spans="1:4" x14ac:dyDescent="0.25">
      <c r="A366" s="101"/>
      <c r="B366" s="67" t="s">
        <v>2274</v>
      </c>
      <c r="C366" s="116">
        <v>3.8840712810369928</v>
      </c>
      <c r="D366" s="118"/>
    </row>
    <row r="367" spans="1:4" x14ac:dyDescent="0.25">
      <c r="A367" s="101"/>
      <c r="B367" s="67" t="s">
        <v>2275</v>
      </c>
      <c r="C367" s="116">
        <v>3.874540834404316</v>
      </c>
      <c r="D367" s="118"/>
    </row>
    <row r="368" spans="1:4" x14ac:dyDescent="0.25">
      <c r="A368" s="101"/>
      <c r="B368" s="67" t="s">
        <v>2276</v>
      </c>
      <c r="C368" s="116">
        <v>3.8745809236742188</v>
      </c>
      <c r="D368" s="118"/>
    </row>
    <row r="369" spans="1:4" x14ac:dyDescent="0.25">
      <c r="A369" s="101"/>
      <c r="B369" s="67" t="s">
        <v>2277</v>
      </c>
      <c r="C369" s="116">
        <v>3.87455954782686</v>
      </c>
      <c r="D369" s="118"/>
    </row>
    <row r="370" spans="1:4" x14ac:dyDescent="0.25">
      <c r="A370" s="101"/>
      <c r="B370" s="67" t="s">
        <v>2278</v>
      </c>
      <c r="C370" s="116">
        <v>3.874541850456569</v>
      </c>
      <c r="D370" s="118"/>
    </row>
    <row r="371" spans="1:4" x14ac:dyDescent="0.25">
      <c r="A371" s="101"/>
      <c r="B371" s="67" t="s">
        <v>2279</v>
      </c>
      <c r="C371" s="116">
        <v>3.874541798474942</v>
      </c>
      <c r="D371" s="118"/>
    </row>
    <row r="372" spans="1:4" x14ac:dyDescent="0.25">
      <c r="A372" s="101"/>
      <c r="B372" s="67" t="s">
        <v>2280</v>
      </c>
      <c r="C372" s="116">
        <v>3.8745433698085732</v>
      </c>
      <c r="D372" s="118"/>
    </row>
    <row r="373" spans="1:4" x14ac:dyDescent="0.25">
      <c r="A373" s="101"/>
      <c r="B373" s="67" t="s">
        <v>2281</v>
      </c>
      <c r="C373" s="116">
        <v>3.8840712810369928</v>
      </c>
      <c r="D373" s="118"/>
    </row>
    <row r="374" spans="1:4" x14ac:dyDescent="0.25">
      <c r="A374" s="101" t="s">
        <v>2164</v>
      </c>
      <c r="B374" s="67" t="s">
        <v>2184</v>
      </c>
      <c r="C374" s="116">
        <v>1.039943901970445E-4</v>
      </c>
      <c r="D374" s="118" t="s">
        <v>23</v>
      </c>
    </row>
    <row r="375" spans="1:4" x14ac:dyDescent="0.25">
      <c r="A375" s="101"/>
      <c r="B375" s="67" t="s">
        <v>2271</v>
      </c>
      <c r="C375" s="116">
        <v>7.0231506801548548E-5</v>
      </c>
      <c r="D375" s="118"/>
    </row>
    <row r="376" spans="1:4" x14ac:dyDescent="0.25">
      <c r="A376" s="101"/>
      <c r="B376" s="67" t="s">
        <v>2272</v>
      </c>
      <c r="C376" s="116">
        <v>7.4918439395748224E-5</v>
      </c>
      <c r="D376" s="118"/>
    </row>
    <row r="377" spans="1:4" x14ac:dyDescent="0.25">
      <c r="A377" s="101"/>
      <c r="B377" s="67" t="s">
        <v>2273</v>
      </c>
      <c r="C377" s="116">
        <v>9.2614822971444252E-5</v>
      </c>
      <c r="D377" s="118"/>
    </row>
    <row r="378" spans="1:4" x14ac:dyDescent="0.25">
      <c r="A378" s="101"/>
      <c r="B378" s="67" t="s">
        <v>2274</v>
      </c>
      <c r="C378" s="116">
        <v>1.039943901970445E-4</v>
      </c>
      <c r="D378" s="118"/>
    </row>
    <row r="379" spans="1:4" x14ac:dyDescent="0.25">
      <c r="A379" s="101"/>
      <c r="B379" s="67" t="s">
        <v>2275</v>
      </c>
      <c r="C379" s="116">
        <v>1.030905778697336E-4</v>
      </c>
      <c r="D379" s="118"/>
    </row>
    <row r="380" spans="1:4" x14ac:dyDescent="0.25">
      <c r="A380" s="101"/>
      <c r="B380" s="67" t="s">
        <v>2276</v>
      </c>
      <c r="C380" s="116">
        <v>1.030905778697336E-4</v>
      </c>
      <c r="D380" s="118"/>
    </row>
    <row r="381" spans="1:4" x14ac:dyDescent="0.25">
      <c r="A381" s="101"/>
      <c r="B381" s="67" t="s">
        <v>2277</v>
      </c>
      <c r="C381" s="116">
        <v>1.030905841425411E-4</v>
      </c>
      <c r="D381" s="118"/>
    </row>
    <row r="382" spans="1:4" x14ac:dyDescent="0.25">
      <c r="A382" s="101"/>
      <c r="B382" s="67" t="s">
        <v>2278</v>
      </c>
      <c r="C382" s="116">
        <v>1.0309063193965281E-4</v>
      </c>
      <c r="D382" s="118"/>
    </row>
    <row r="383" spans="1:4" x14ac:dyDescent="0.25">
      <c r="A383" s="101"/>
      <c r="B383" s="67" t="s">
        <v>2279</v>
      </c>
      <c r="C383" s="116">
        <v>1.0309062894503541E-4</v>
      </c>
      <c r="D383" s="118"/>
    </row>
    <row r="384" spans="1:4" x14ac:dyDescent="0.25">
      <c r="A384" s="101"/>
      <c r="B384" s="67" t="s">
        <v>2280</v>
      </c>
      <c r="C384" s="116">
        <v>1.030906130026259E-4</v>
      </c>
      <c r="D384" s="118"/>
    </row>
    <row r="385" spans="1:4" x14ac:dyDescent="0.25">
      <c r="A385" s="101"/>
      <c r="B385" s="67" t="s">
        <v>2281</v>
      </c>
      <c r="C385" s="116">
        <v>1.039943901970445E-4</v>
      </c>
      <c r="D385" s="118"/>
    </row>
    <row r="386" spans="1:4" x14ac:dyDescent="0.25">
      <c r="A386" s="101" t="s">
        <v>2165</v>
      </c>
      <c r="B386" s="67" t="s">
        <v>2184</v>
      </c>
      <c r="C386" s="116">
        <v>1.1164215045086971E-5</v>
      </c>
      <c r="D386" s="118" t="s">
        <v>23</v>
      </c>
    </row>
    <row r="387" spans="1:4" x14ac:dyDescent="0.25">
      <c r="A387" s="101"/>
      <c r="B387" s="67" t="s">
        <v>2271</v>
      </c>
      <c r="C387" s="116">
        <v>8.1745463230193249E-6</v>
      </c>
      <c r="D387" s="118"/>
    </row>
    <row r="388" spans="1:4" x14ac:dyDescent="0.25">
      <c r="A388" s="101"/>
      <c r="B388" s="67" t="s">
        <v>2272</v>
      </c>
      <c r="C388" s="116">
        <v>8.6122048434920594E-6</v>
      </c>
      <c r="D388" s="118"/>
    </row>
    <row r="389" spans="1:4" x14ac:dyDescent="0.25">
      <c r="A389" s="101"/>
      <c r="B389" s="67" t="s">
        <v>2273</v>
      </c>
      <c r="C389" s="116">
        <v>7.9695538342003579E-6</v>
      </c>
      <c r="D389" s="118"/>
    </row>
    <row r="390" spans="1:4" x14ac:dyDescent="0.25">
      <c r="A390" s="101"/>
      <c r="B390" s="67" t="s">
        <v>2274</v>
      </c>
      <c r="C390" s="116">
        <v>1.1164215045086971E-5</v>
      </c>
      <c r="D390" s="118"/>
    </row>
    <row r="391" spans="1:4" x14ac:dyDescent="0.25">
      <c r="A391" s="101"/>
      <c r="B391" s="67" t="s">
        <v>2275</v>
      </c>
      <c r="C391" s="116">
        <v>1.1136954932939081E-5</v>
      </c>
      <c r="D391" s="118"/>
    </row>
    <row r="392" spans="1:4" x14ac:dyDescent="0.25">
      <c r="A392" s="101"/>
      <c r="B392" s="67" t="s">
        <v>2276</v>
      </c>
      <c r="C392" s="116">
        <v>1.1136954932939081E-5</v>
      </c>
      <c r="D392" s="118"/>
    </row>
    <row r="393" spans="1:4" x14ac:dyDescent="0.25">
      <c r="A393" s="101"/>
      <c r="B393" s="67" t="s">
        <v>2277</v>
      </c>
      <c r="C393" s="116">
        <v>1.1136955031694671E-5</v>
      </c>
      <c r="D393" s="118"/>
    </row>
    <row r="394" spans="1:4" x14ac:dyDescent="0.25">
      <c r="A394" s="101"/>
      <c r="B394" s="67" t="s">
        <v>2278</v>
      </c>
      <c r="C394" s="116">
        <v>1.1136982687741891E-5</v>
      </c>
      <c r="D394" s="118"/>
    </row>
    <row r="395" spans="1:4" x14ac:dyDescent="0.25">
      <c r="A395" s="101"/>
      <c r="B395" s="67" t="s">
        <v>2279</v>
      </c>
      <c r="C395" s="116">
        <v>1.113698100334587E-5</v>
      </c>
      <c r="D395" s="118"/>
    </row>
    <row r="396" spans="1:4" x14ac:dyDescent="0.25">
      <c r="A396" s="101"/>
      <c r="B396" s="67" t="s">
        <v>2280</v>
      </c>
      <c r="C396" s="116">
        <v>1.1136960293625459E-5</v>
      </c>
      <c r="D396" s="118"/>
    </row>
    <row r="397" spans="1:4" x14ac:dyDescent="0.25">
      <c r="A397" s="101"/>
      <c r="B397" s="67" t="s">
        <v>2281</v>
      </c>
      <c r="C397" s="116">
        <v>1.1164215045086971E-5</v>
      </c>
      <c r="D397" s="118"/>
    </row>
    <row r="398" spans="1:4" x14ac:dyDescent="0.25">
      <c r="A398" s="101" t="s">
        <v>2166</v>
      </c>
      <c r="B398" s="67" t="s">
        <v>2184</v>
      </c>
      <c r="C398" s="116">
        <v>3.8841752754271899</v>
      </c>
      <c r="D398" s="118" t="s">
        <v>23</v>
      </c>
    </row>
    <row r="399" spans="1:4" x14ac:dyDescent="0.25">
      <c r="A399" s="101"/>
      <c r="B399" s="67" t="s">
        <v>2271</v>
      </c>
      <c r="C399" s="116">
        <v>2.6268218458600239</v>
      </c>
      <c r="D399" s="118"/>
    </row>
    <row r="400" spans="1:4" x14ac:dyDescent="0.25">
      <c r="A400" s="101"/>
      <c r="B400" s="67" t="s">
        <v>2272</v>
      </c>
      <c r="C400" s="116">
        <v>3.100609271579418</v>
      </c>
      <c r="D400" s="118"/>
    </row>
    <row r="401" spans="1:4" x14ac:dyDescent="0.25">
      <c r="A401" s="101"/>
      <c r="B401" s="67" t="s">
        <v>2273</v>
      </c>
      <c r="C401" s="116">
        <v>3.7499762151567548</v>
      </c>
      <c r="D401" s="118"/>
    </row>
    <row r="402" spans="1:4" x14ac:dyDescent="0.25">
      <c r="A402" s="101"/>
      <c r="B402" s="67" t="s">
        <v>2274</v>
      </c>
      <c r="C402" s="116">
        <v>3.8841752754271899</v>
      </c>
      <c r="D402" s="118"/>
    </row>
    <row r="403" spans="1:4" x14ac:dyDescent="0.25">
      <c r="A403" s="101"/>
      <c r="B403" s="67" t="s">
        <v>2275</v>
      </c>
      <c r="C403" s="116">
        <v>3.8746439249821849</v>
      </c>
      <c r="D403" s="118"/>
    </row>
    <row r="404" spans="1:4" x14ac:dyDescent="0.25">
      <c r="A404" s="101"/>
      <c r="B404" s="67" t="s">
        <v>2276</v>
      </c>
      <c r="C404" s="116">
        <v>3.8746840142520891</v>
      </c>
      <c r="D404" s="118"/>
    </row>
    <row r="405" spans="1:4" x14ac:dyDescent="0.25">
      <c r="A405" s="101"/>
      <c r="B405" s="67" t="s">
        <v>2277</v>
      </c>
      <c r="C405" s="116">
        <v>3.874662638411003</v>
      </c>
      <c r="D405" s="118"/>
    </row>
    <row r="406" spans="1:4" x14ac:dyDescent="0.25">
      <c r="A406" s="101"/>
      <c r="B406" s="67" t="s">
        <v>2278</v>
      </c>
      <c r="C406" s="116">
        <v>3.874644941088508</v>
      </c>
      <c r="D406" s="118"/>
    </row>
    <row r="407" spans="1:4" x14ac:dyDescent="0.25">
      <c r="A407" s="101"/>
      <c r="B407" s="67" t="s">
        <v>2279</v>
      </c>
      <c r="C407" s="116">
        <v>3.8746448891038869</v>
      </c>
      <c r="D407" s="118"/>
    </row>
    <row r="408" spans="1:4" x14ac:dyDescent="0.25">
      <c r="A408" s="101"/>
      <c r="B408" s="67" t="s">
        <v>2280</v>
      </c>
      <c r="C408" s="116">
        <v>3.8746464604215758</v>
      </c>
      <c r="D408" s="118"/>
    </row>
    <row r="409" spans="1:4" x14ac:dyDescent="0.25">
      <c r="A409" s="101"/>
      <c r="B409" s="67" t="s">
        <v>2281</v>
      </c>
      <c r="C409" s="116">
        <v>3.8841752754271899</v>
      </c>
      <c r="D409" s="118"/>
    </row>
    <row r="410" spans="1:4" x14ac:dyDescent="0.25">
      <c r="A410" s="101" t="s">
        <v>2167</v>
      </c>
      <c r="B410" s="67" t="s">
        <v>2184</v>
      </c>
      <c r="C410" s="116">
        <v>3.689130229088579E-9</v>
      </c>
      <c r="D410" s="118" t="s">
        <v>23</v>
      </c>
    </row>
    <row r="411" spans="1:4" x14ac:dyDescent="0.25">
      <c r="A411" s="101"/>
      <c r="B411" s="67" t="s">
        <v>2271</v>
      </c>
      <c r="C411" s="116">
        <v>2.7053912438153032E-9</v>
      </c>
      <c r="D411" s="118"/>
    </row>
    <row r="412" spans="1:4" x14ac:dyDescent="0.25">
      <c r="A412" s="101"/>
      <c r="B412" s="67" t="s">
        <v>2272</v>
      </c>
      <c r="C412" s="116">
        <v>2.8445563847484249E-9</v>
      </c>
      <c r="D412" s="118"/>
    </row>
    <row r="413" spans="1:4" x14ac:dyDescent="0.25">
      <c r="A413" s="101"/>
      <c r="B413" s="67" t="s">
        <v>2273</v>
      </c>
      <c r="C413" s="116">
        <v>2.6479312573768401E-9</v>
      </c>
      <c r="D413" s="118"/>
    </row>
    <row r="414" spans="1:4" x14ac:dyDescent="0.25">
      <c r="A414" s="101"/>
      <c r="B414" s="67" t="s">
        <v>2274</v>
      </c>
      <c r="C414" s="116">
        <v>3.689130229088579E-9</v>
      </c>
      <c r="D414" s="118"/>
    </row>
    <row r="415" spans="1:4" x14ac:dyDescent="0.25">
      <c r="A415" s="101"/>
      <c r="B415" s="67" t="s">
        <v>2275</v>
      </c>
      <c r="C415" s="116">
        <v>3.679967283496724E-9</v>
      </c>
      <c r="D415" s="118"/>
    </row>
    <row r="416" spans="1:4" x14ac:dyDescent="0.25">
      <c r="A416" s="101"/>
      <c r="B416" s="67" t="s">
        <v>2276</v>
      </c>
      <c r="C416" s="116">
        <v>3.679967283496724E-9</v>
      </c>
      <c r="D416" s="118"/>
    </row>
    <row r="417" spans="1:4" x14ac:dyDescent="0.25">
      <c r="A417" s="101"/>
      <c r="B417" s="67" t="s">
        <v>2277</v>
      </c>
      <c r="C417" s="116">
        <v>3.6799673169223588E-9</v>
      </c>
      <c r="D417" s="118"/>
    </row>
    <row r="418" spans="1:4" x14ac:dyDescent="0.25">
      <c r="A418" s="101"/>
      <c r="B418" s="67" t="s">
        <v>2278</v>
      </c>
      <c r="C418" s="116">
        <v>3.679976686104873E-9</v>
      </c>
      <c r="D418" s="118"/>
    </row>
    <row r="419" spans="1:4" x14ac:dyDescent="0.25">
      <c r="A419" s="101"/>
      <c r="B419" s="67" t="s">
        <v>2279</v>
      </c>
      <c r="C419" s="116">
        <v>3.6799761149448768E-9</v>
      </c>
      <c r="D419" s="118"/>
    </row>
    <row r="420" spans="1:4" x14ac:dyDescent="0.25">
      <c r="A420" s="101"/>
      <c r="B420" s="67" t="s">
        <v>2280</v>
      </c>
      <c r="C420" s="116">
        <v>3.6799690998158301E-9</v>
      </c>
      <c r="D420" s="118"/>
    </row>
    <row r="421" spans="1:4" x14ac:dyDescent="0.25">
      <c r="A421" s="101"/>
      <c r="B421" s="67" t="s">
        <v>2281</v>
      </c>
      <c r="C421" s="116">
        <v>3.689130229088579E-9</v>
      </c>
      <c r="D421" s="118"/>
    </row>
    <row r="422" spans="1:4" x14ac:dyDescent="0.25">
      <c r="A422" s="101" t="s">
        <v>2168</v>
      </c>
      <c r="B422" s="67" t="s">
        <v>2184</v>
      </c>
      <c r="C422" s="116">
        <v>6.1707989699062047E-8</v>
      </c>
      <c r="D422" s="118" t="s">
        <v>23</v>
      </c>
    </row>
    <row r="423" spans="1:4" x14ac:dyDescent="0.25">
      <c r="A423" s="101"/>
      <c r="B423" s="67" t="s">
        <v>2271</v>
      </c>
      <c r="C423" s="116">
        <v>4.1490991542896058E-8</v>
      </c>
      <c r="D423" s="118"/>
    </row>
    <row r="424" spans="1:4" x14ac:dyDescent="0.25">
      <c r="A424" s="101"/>
      <c r="B424" s="67" t="s">
        <v>2272</v>
      </c>
      <c r="C424" s="116">
        <v>4.4285952979908529E-8</v>
      </c>
      <c r="D424" s="118"/>
    </row>
    <row r="425" spans="1:4" x14ac:dyDescent="0.25">
      <c r="A425" s="101"/>
      <c r="B425" s="67" t="s">
        <v>2273</v>
      </c>
      <c r="C425" s="116">
        <v>5.5551224468154267E-8</v>
      </c>
      <c r="D425" s="118"/>
    </row>
    <row r="426" spans="1:4" x14ac:dyDescent="0.25">
      <c r="A426" s="101"/>
      <c r="B426" s="67" t="s">
        <v>2274</v>
      </c>
      <c r="C426" s="116">
        <v>6.1707989699062047E-8</v>
      </c>
      <c r="D426" s="118"/>
    </row>
    <row r="427" spans="1:4" x14ac:dyDescent="0.25">
      <c r="A427" s="101"/>
      <c r="B427" s="67" t="s">
        <v>2275</v>
      </c>
      <c r="C427" s="116">
        <v>6.1150981618993334E-8</v>
      </c>
      <c r="D427" s="118"/>
    </row>
    <row r="428" spans="1:4" x14ac:dyDescent="0.25">
      <c r="A428" s="101"/>
      <c r="B428" s="67" t="s">
        <v>2276</v>
      </c>
      <c r="C428" s="116">
        <v>6.1150981618993334E-8</v>
      </c>
      <c r="D428" s="118"/>
    </row>
    <row r="429" spans="1:4" x14ac:dyDescent="0.25">
      <c r="A429" s="101"/>
      <c r="B429" s="67" t="s">
        <v>2277</v>
      </c>
      <c r="C429" s="116">
        <v>6.1150985511201379E-8</v>
      </c>
      <c r="D429" s="118"/>
    </row>
    <row r="430" spans="1:4" x14ac:dyDescent="0.25">
      <c r="A430" s="101"/>
      <c r="B430" s="67" t="s">
        <v>2278</v>
      </c>
      <c r="C430" s="116">
        <v>6.1151007468549207E-8</v>
      </c>
      <c r="D430" s="118"/>
    </row>
    <row r="431" spans="1:4" x14ac:dyDescent="0.25">
      <c r="A431" s="101"/>
      <c r="B431" s="67" t="s">
        <v>2279</v>
      </c>
      <c r="C431" s="116">
        <v>6.1151006078500841E-8</v>
      </c>
      <c r="D431" s="118"/>
    </row>
    <row r="432" spans="1:4" x14ac:dyDescent="0.25">
      <c r="A432" s="101"/>
      <c r="B432" s="67" t="s">
        <v>2280</v>
      </c>
      <c r="C432" s="116">
        <v>6.115100204294106E-8</v>
      </c>
      <c r="D432" s="118"/>
    </row>
    <row r="433" spans="1:4" x14ac:dyDescent="0.25">
      <c r="A433" s="101"/>
      <c r="B433" s="67" t="s">
        <v>2281</v>
      </c>
      <c r="C433" s="116">
        <v>6.1707989699062047E-8</v>
      </c>
      <c r="D433" s="118"/>
    </row>
    <row r="434" spans="1:4" x14ac:dyDescent="0.25">
      <c r="A434" s="101" t="s">
        <v>2169</v>
      </c>
      <c r="B434" s="67" t="s">
        <v>2184</v>
      </c>
      <c r="C434" s="116">
        <v>4.8947208548153994E-9</v>
      </c>
      <c r="D434" s="118" t="s">
        <v>2314</v>
      </c>
    </row>
    <row r="435" spans="1:4" x14ac:dyDescent="0.25">
      <c r="A435" s="101"/>
      <c r="B435" s="67" t="s">
        <v>2271</v>
      </c>
      <c r="C435" s="116">
        <v>3.8333286808723707E-9</v>
      </c>
      <c r="D435" s="118"/>
    </row>
    <row r="436" spans="1:4" x14ac:dyDescent="0.25">
      <c r="A436" s="101"/>
      <c r="B436" s="67" t="s">
        <v>2272</v>
      </c>
      <c r="C436" s="116">
        <v>4.4949446929847404E-9</v>
      </c>
      <c r="D436" s="118"/>
    </row>
    <row r="437" spans="1:4" x14ac:dyDescent="0.25">
      <c r="A437" s="101"/>
      <c r="B437" s="67" t="s">
        <v>2273</v>
      </c>
      <c r="C437" s="116">
        <v>4.7843907140948388E-9</v>
      </c>
      <c r="D437" s="118"/>
    </row>
    <row r="438" spans="1:4" x14ac:dyDescent="0.25">
      <c r="A438" s="101"/>
      <c r="B438" s="67" t="s">
        <v>2274</v>
      </c>
      <c r="C438" s="116">
        <v>4.8947208548153994E-9</v>
      </c>
      <c r="D438" s="118"/>
    </row>
    <row r="439" spans="1:4" x14ac:dyDescent="0.25">
      <c r="A439" s="101"/>
      <c r="B439" s="67" t="s">
        <v>2275</v>
      </c>
      <c r="C439" s="116">
        <v>4.889787144638582E-9</v>
      </c>
      <c r="D439" s="118"/>
    </row>
    <row r="440" spans="1:4" x14ac:dyDescent="0.25">
      <c r="A440" s="101"/>
      <c r="B440" s="67" t="s">
        <v>2276</v>
      </c>
      <c r="C440" s="116">
        <v>4.8897848325464613E-9</v>
      </c>
      <c r="D440" s="118"/>
    </row>
    <row r="441" spans="1:4" x14ac:dyDescent="0.25">
      <c r="A441" s="101"/>
      <c r="B441" s="67" t="s">
        <v>2277</v>
      </c>
      <c r="C441" s="116">
        <v>4.8897849003169776E-9</v>
      </c>
      <c r="D441" s="118"/>
    </row>
    <row r="442" spans="1:4" x14ac:dyDescent="0.25">
      <c r="A442" s="101"/>
      <c r="B442" s="67" t="s">
        <v>2278</v>
      </c>
      <c r="C442" s="116">
        <v>4.8897896189819589E-9</v>
      </c>
      <c r="D442" s="118"/>
    </row>
    <row r="443" spans="1:4" x14ac:dyDescent="0.25">
      <c r="A443" s="101"/>
      <c r="B443" s="67" t="s">
        <v>2279</v>
      </c>
      <c r="C443" s="116">
        <v>4.8897893241312706E-9</v>
      </c>
      <c r="D443" s="118"/>
    </row>
    <row r="444" spans="1:4" x14ac:dyDescent="0.25">
      <c r="A444" s="101"/>
      <c r="B444" s="67" t="s">
        <v>2280</v>
      </c>
      <c r="C444" s="116">
        <v>4.8897891506438758E-9</v>
      </c>
      <c r="D444" s="118"/>
    </row>
    <row r="445" spans="1:4" x14ac:dyDescent="0.25">
      <c r="A445" s="101"/>
      <c r="B445" s="67" t="s">
        <v>2281</v>
      </c>
      <c r="C445" s="116">
        <v>4.8947208548153994E-9</v>
      </c>
      <c r="D445" s="118"/>
    </row>
    <row r="446" spans="1:4" x14ac:dyDescent="0.25">
      <c r="A446" s="101" t="s">
        <v>2170</v>
      </c>
      <c r="B446" s="67" t="s">
        <v>2184</v>
      </c>
      <c r="C446" s="116">
        <v>8.3032330741858914E-13</v>
      </c>
      <c r="D446" s="118" t="s">
        <v>2314</v>
      </c>
    </row>
    <row r="447" spans="1:4" x14ac:dyDescent="0.25">
      <c r="A447" s="101"/>
      <c r="B447" s="67" t="s">
        <v>2271</v>
      </c>
      <c r="C447" s="116">
        <v>8.1803894971285333E-13</v>
      </c>
      <c r="D447" s="118"/>
    </row>
    <row r="448" spans="1:4" x14ac:dyDescent="0.25">
      <c r="A448" s="101"/>
      <c r="B448" s="67" t="s">
        <v>2272</v>
      </c>
      <c r="C448" s="116">
        <v>7.9537607165651733E-13</v>
      </c>
      <c r="D448" s="118"/>
    </row>
    <row r="449" spans="1:4" x14ac:dyDescent="0.25">
      <c r="A449" s="101"/>
      <c r="B449" s="67" t="s">
        <v>2273</v>
      </c>
      <c r="C449" s="116">
        <v>8.1912157641293924E-13</v>
      </c>
      <c r="D449" s="118"/>
    </row>
    <row r="450" spans="1:4" x14ac:dyDescent="0.25">
      <c r="A450" s="101"/>
      <c r="B450" s="67" t="s">
        <v>2274</v>
      </c>
      <c r="C450" s="116">
        <v>8.3032330741858914E-13</v>
      </c>
      <c r="D450" s="118"/>
    </row>
    <row r="451" spans="1:4" x14ac:dyDescent="0.25">
      <c r="A451" s="101"/>
      <c r="B451" s="67" t="s">
        <v>2275</v>
      </c>
      <c r="C451" s="116">
        <v>8.2961856169750084E-13</v>
      </c>
      <c r="D451" s="118"/>
    </row>
    <row r="452" spans="1:4" x14ac:dyDescent="0.25">
      <c r="A452" s="101"/>
      <c r="B452" s="67" t="s">
        <v>2276</v>
      </c>
      <c r="C452" s="116">
        <v>8.2961842142179716E-13</v>
      </c>
      <c r="D452" s="118"/>
    </row>
    <row r="453" spans="1:4" x14ac:dyDescent="0.25">
      <c r="A453" s="101"/>
      <c r="B453" s="67" t="s">
        <v>2277</v>
      </c>
      <c r="C453" s="116">
        <v>8.2961847351850597E-13</v>
      </c>
      <c r="D453" s="118"/>
    </row>
    <row r="454" spans="1:4" x14ac:dyDescent="0.25">
      <c r="A454" s="101"/>
      <c r="B454" s="67" t="s">
        <v>2278</v>
      </c>
      <c r="C454" s="116">
        <v>8.296183946013461E-13</v>
      </c>
      <c r="D454" s="118"/>
    </row>
    <row r="455" spans="1:4" x14ac:dyDescent="0.25">
      <c r="A455" s="101"/>
      <c r="B455" s="67" t="s">
        <v>2279</v>
      </c>
      <c r="C455" s="116">
        <v>8.2961838926387121E-13</v>
      </c>
      <c r="D455" s="118"/>
    </row>
    <row r="456" spans="1:4" x14ac:dyDescent="0.25">
      <c r="A456" s="101"/>
      <c r="B456" s="67" t="s">
        <v>2280</v>
      </c>
      <c r="C456" s="116">
        <v>8.2961838473534099E-13</v>
      </c>
      <c r="D456" s="118"/>
    </row>
    <row r="457" spans="1:4" x14ac:dyDescent="0.25">
      <c r="A457" s="101"/>
      <c r="B457" s="67" t="s">
        <v>2281</v>
      </c>
      <c r="C457" s="116">
        <v>1.456144281021497E-13</v>
      </c>
      <c r="D457" s="118"/>
    </row>
    <row r="458" spans="1:4" x14ac:dyDescent="0.25">
      <c r="A458" s="101" t="s">
        <v>2171</v>
      </c>
      <c r="B458" s="67" t="s">
        <v>2184</v>
      </c>
      <c r="C458" s="116">
        <v>3.0390790084589888E-8</v>
      </c>
      <c r="D458" s="118" t="s">
        <v>2314</v>
      </c>
    </row>
    <row r="459" spans="1:4" x14ac:dyDescent="0.25">
      <c r="A459" s="101"/>
      <c r="B459" s="67" t="s">
        <v>2271</v>
      </c>
      <c r="C459" s="116">
        <v>2.9940972745920309E-8</v>
      </c>
      <c r="D459" s="118"/>
    </row>
    <row r="460" spans="1:4" x14ac:dyDescent="0.25">
      <c r="A460" s="101"/>
      <c r="B460" s="67" t="s">
        <v>2272</v>
      </c>
      <c r="C460" s="116">
        <v>2.911137940255355E-8</v>
      </c>
      <c r="D460" s="118"/>
    </row>
    <row r="461" spans="1:4" x14ac:dyDescent="0.25">
      <c r="A461" s="101"/>
      <c r="B461" s="67" t="s">
        <v>2273</v>
      </c>
      <c r="C461" s="116">
        <v>2.998067225190203E-8</v>
      </c>
      <c r="D461" s="118"/>
    </row>
    <row r="462" spans="1:4" x14ac:dyDescent="0.25">
      <c r="A462" s="101"/>
      <c r="B462" s="67" t="s">
        <v>2274</v>
      </c>
      <c r="C462" s="116">
        <v>3.0390790084589888E-8</v>
      </c>
      <c r="D462" s="118"/>
    </row>
    <row r="463" spans="1:4" x14ac:dyDescent="0.25">
      <c r="A463" s="101"/>
      <c r="B463" s="67" t="s">
        <v>2275</v>
      </c>
      <c r="C463" s="116">
        <v>3.0364985899577987E-8</v>
      </c>
      <c r="D463" s="118"/>
    </row>
    <row r="464" spans="1:4" x14ac:dyDescent="0.25">
      <c r="A464" s="101"/>
      <c r="B464" s="67" t="s">
        <v>2276</v>
      </c>
      <c r="C464" s="116">
        <v>3.0364980764684299E-8</v>
      </c>
      <c r="D464" s="118"/>
    </row>
    <row r="465" spans="1:4" x14ac:dyDescent="0.25">
      <c r="A465" s="101"/>
      <c r="B465" s="67" t="s">
        <v>2277</v>
      </c>
      <c r="C465" s="116">
        <v>3.03649826722173E-8</v>
      </c>
      <c r="D465" s="118"/>
    </row>
    <row r="466" spans="1:4" x14ac:dyDescent="0.25">
      <c r="A466" s="101"/>
      <c r="B466" s="67" t="s">
        <v>2278</v>
      </c>
      <c r="C466" s="116">
        <v>3.0364979782176307E-8</v>
      </c>
      <c r="D466" s="118"/>
    </row>
    <row r="467" spans="1:4" x14ac:dyDescent="0.25">
      <c r="A467" s="101"/>
      <c r="B467" s="67" t="s">
        <v>2279</v>
      </c>
      <c r="C467" s="116">
        <v>3.0364979586772033E-8</v>
      </c>
      <c r="D467" s="118"/>
    </row>
    <row r="468" spans="1:4" x14ac:dyDescent="0.25">
      <c r="A468" s="101"/>
      <c r="B468" s="67" t="s">
        <v>2280</v>
      </c>
      <c r="C468" s="116">
        <v>3.0364979421131703E-8</v>
      </c>
      <c r="D468" s="118"/>
    </row>
    <row r="469" spans="1:4" x14ac:dyDescent="0.25">
      <c r="A469" s="101"/>
      <c r="B469" s="67" t="s">
        <v>2281</v>
      </c>
      <c r="C469" s="116">
        <v>5.3295491428791394E-9</v>
      </c>
      <c r="D469" s="118"/>
    </row>
    <row r="470" spans="1:4" x14ac:dyDescent="0.25">
      <c r="A470" s="101" t="s">
        <v>2172</v>
      </c>
      <c r="B470" s="67" t="s">
        <v>2184</v>
      </c>
      <c r="C470" s="116">
        <v>2.5354463502052132E-10</v>
      </c>
      <c r="D470" s="118" t="s">
        <v>2314</v>
      </c>
    </row>
    <row r="471" spans="1:4" x14ac:dyDescent="0.25">
      <c r="A471" s="101"/>
      <c r="B471" s="67" t="s">
        <v>2271</v>
      </c>
      <c r="C471" s="116">
        <v>8.7949972883690788E-11</v>
      </c>
      <c r="D471" s="118"/>
    </row>
    <row r="472" spans="1:4" x14ac:dyDescent="0.25">
      <c r="A472" s="101"/>
      <c r="B472" s="67" t="s">
        <v>2272</v>
      </c>
      <c r="C472" s="116">
        <v>2.3217899265329169E-10</v>
      </c>
      <c r="D472" s="118"/>
    </row>
    <row r="473" spans="1:4" x14ac:dyDescent="0.25">
      <c r="A473" s="101"/>
      <c r="B473" s="67" t="s">
        <v>2273</v>
      </c>
      <c r="C473" s="116">
        <v>2.310494439722694E-10</v>
      </c>
      <c r="D473" s="118"/>
    </row>
    <row r="474" spans="1:4" x14ac:dyDescent="0.25">
      <c r="A474" s="101"/>
      <c r="B474" s="67" t="s">
        <v>2274</v>
      </c>
      <c r="C474" s="116">
        <v>2.5354463502052132E-10</v>
      </c>
      <c r="D474" s="118"/>
    </row>
    <row r="475" spans="1:4" x14ac:dyDescent="0.25">
      <c r="A475" s="101"/>
      <c r="B475" s="67" t="s">
        <v>2275</v>
      </c>
      <c r="C475" s="116">
        <v>2.5337385867661411E-10</v>
      </c>
      <c r="D475" s="118"/>
    </row>
    <row r="476" spans="1:4" x14ac:dyDescent="0.25">
      <c r="A476" s="101"/>
      <c r="B476" s="67" t="s">
        <v>2276</v>
      </c>
      <c r="C476" s="116">
        <v>2.5337389995212421E-10</v>
      </c>
      <c r="D476" s="118"/>
    </row>
    <row r="477" spans="1:4" x14ac:dyDescent="0.25">
      <c r="A477" s="101"/>
      <c r="B477" s="67" t="s">
        <v>2277</v>
      </c>
      <c r="C477" s="116">
        <v>2.5337390030925422E-10</v>
      </c>
      <c r="D477" s="118"/>
    </row>
    <row r="478" spans="1:4" x14ac:dyDescent="0.25">
      <c r="A478" s="101"/>
      <c r="B478" s="67" t="s">
        <v>2278</v>
      </c>
      <c r="C478" s="116">
        <v>2.5337392420643248E-10</v>
      </c>
      <c r="D478" s="118"/>
    </row>
    <row r="479" spans="1:4" x14ac:dyDescent="0.25">
      <c r="A479" s="101"/>
      <c r="B479" s="67" t="s">
        <v>2279</v>
      </c>
      <c r="C479" s="116">
        <v>2.5337392062709137E-10</v>
      </c>
      <c r="D479" s="118"/>
    </row>
    <row r="480" spans="1:4" x14ac:dyDescent="0.25">
      <c r="A480" s="101"/>
      <c r="B480" s="67" t="s">
        <v>2280</v>
      </c>
      <c r="C480" s="116">
        <v>2.5337386861717689E-10</v>
      </c>
      <c r="D480" s="118"/>
    </row>
    <row r="481" spans="1:4" x14ac:dyDescent="0.25">
      <c r="A481" s="101"/>
      <c r="B481" s="67" t="s">
        <v>2281</v>
      </c>
      <c r="C481" s="116">
        <v>2.5354463502052132E-10</v>
      </c>
      <c r="D481" s="118"/>
    </row>
    <row r="482" spans="1:4" x14ac:dyDescent="0.25">
      <c r="A482" s="101" t="s">
        <v>2173</v>
      </c>
      <c r="B482" s="67" t="s">
        <v>2184</v>
      </c>
      <c r="C482" s="116">
        <v>4.8031305149137522E-11</v>
      </c>
      <c r="D482" s="118" t="s">
        <v>2314</v>
      </c>
    </row>
    <row r="483" spans="1:4" x14ac:dyDescent="0.25">
      <c r="A483" s="101"/>
      <c r="B483" s="67" t="s">
        <v>2271</v>
      </c>
      <c r="C483" s="116">
        <v>1.6950292318112251E-11</v>
      </c>
      <c r="D483" s="118"/>
    </row>
    <row r="484" spans="1:4" x14ac:dyDescent="0.25">
      <c r="A484" s="101"/>
      <c r="B484" s="67" t="s">
        <v>2272</v>
      </c>
      <c r="C484" s="116">
        <v>4.2905230718243998E-11</v>
      </c>
      <c r="D484" s="118"/>
    </row>
    <row r="485" spans="1:4" x14ac:dyDescent="0.25">
      <c r="A485" s="101"/>
      <c r="B485" s="67" t="s">
        <v>2273</v>
      </c>
      <c r="C485" s="116">
        <v>4.3716283446166648E-11</v>
      </c>
      <c r="D485" s="118"/>
    </row>
    <row r="486" spans="1:4" x14ac:dyDescent="0.25">
      <c r="A486" s="101"/>
      <c r="B486" s="67" t="s">
        <v>2274</v>
      </c>
      <c r="C486" s="116">
        <v>4.8031305149137522E-11</v>
      </c>
      <c r="D486" s="118"/>
    </row>
    <row r="487" spans="1:4" x14ac:dyDescent="0.25">
      <c r="A487" s="101"/>
      <c r="B487" s="67" t="s">
        <v>2275</v>
      </c>
      <c r="C487" s="116">
        <v>4.7975233813495898E-11</v>
      </c>
      <c r="D487" s="118"/>
    </row>
    <row r="488" spans="1:4" x14ac:dyDescent="0.25">
      <c r="A488" s="101"/>
      <c r="B488" s="67" t="s">
        <v>2276</v>
      </c>
      <c r="C488" s="116">
        <v>4.7975234718214489E-11</v>
      </c>
      <c r="D488" s="118"/>
    </row>
    <row r="489" spans="1:4" x14ac:dyDescent="0.25">
      <c r="A489" s="101"/>
      <c r="B489" s="67" t="s">
        <v>2277</v>
      </c>
      <c r="C489" s="116">
        <v>4.7975234861598493E-11</v>
      </c>
      <c r="D489" s="118"/>
    </row>
    <row r="490" spans="1:4" x14ac:dyDescent="0.25">
      <c r="A490" s="101"/>
      <c r="B490" s="67" t="s">
        <v>2278</v>
      </c>
      <c r="C490" s="116">
        <v>4.7975241634258323E-11</v>
      </c>
      <c r="D490" s="118"/>
    </row>
    <row r="491" spans="1:4" x14ac:dyDescent="0.25">
      <c r="A491" s="101"/>
      <c r="B491" s="67" t="s">
        <v>2279</v>
      </c>
      <c r="C491" s="116">
        <v>4.7975240828106232E-11</v>
      </c>
      <c r="D491" s="118"/>
    </row>
    <row r="492" spans="1:4" x14ac:dyDescent="0.25">
      <c r="A492" s="101"/>
      <c r="B492" s="67" t="s">
        <v>2280</v>
      </c>
      <c r="C492" s="116">
        <v>4.7975228987333161E-11</v>
      </c>
      <c r="D492" s="118"/>
    </row>
    <row r="493" spans="1:4" x14ac:dyDescent="0.25">
      <c r="A493" s="101"/>
      <c r="B493" s="67" t="s">
        <v>2281</v>
      </c>
      <c r="C493" s="116">
        <v>4.8031305149137522E-11</v>
      </c>
      <c r="D493" s="118"/>
    </row>
    <row r="494" spans="1:4" x14ac:dyDescent="0.25">
      <c r="A494" s="101" t="s">
        <v>2174</v>
      </c>
      <c r="B494" s="67" t="s">
        <v>2184</v>
      </c>
      <c r="C494" s="116">
        <v>3.6580819820656541E-10</v>
      </c>
      <c r="D494" s="118" t="s">
        <v>2314</v>
      </c>
    </row>
    <row r="495" spans="1:4" x14ac:dyDescent="0.25">
      <c r="A495" s="101"/>
      <c r="B495" s="67" t="s">
        <v>2271</v>
      </c>
      <c r="C495" s="116">
        <v>2.7191636752644019E-10</v>
      </c>
      <c r="D495" s="118"/>
    </row>
    <row r="496" spans="1:4" x14ac:dyDescent="0.25">
      <c r="A496" s="101"/>
      <c r="B496" s="67" t="s">
        <v>2272</v>
      </c>
      <c r="C496" s="116">
        <v>2.4585734691840682E-10</v>
      </c>
      <c r="D496" s="118"/>
    </row>
    <row r="497" spans="1:4" x14ac:dyDescent="0.25">
      <c r="A497" s="101"/>
      <c r="B497" s="67" t="s">
        <v>2273</v>
      </c>
      <c r="C497" s="116">
        <v>3.508644333189753E-10</v>
      </c>
      <c r="D497" s="118"/>
    </row>
    <row r="498" spans="1:4" x14ac:dyDescent="0.25">
      <c r="A498" s="101"/>
      <c r="B498" s="67" t="s">
        <v>2274</v>
      </c>
      <c r="C498" s="116">
        <v>3.6580819820656541E-10</v>
      </c>
      <c r="D498" s="118"/>
    </row>
    <row r="499" spans="1:4" x14ac:dyDescent="0.25">
      <c r="A499" s="101"/>
      <c r="B499" s="67" t="s">
        <v>2275</v>
      </c>
      <c r="C499" s="116">
        <v>3.626916991459557E-10</v>
      </c>
      <c r="D499" s="118"/>
    </row>
    <row r="500" spans="1:4" x14ac:dyDescent="0.25">
      <c r="A500" s="101"/>
      <c r="B500" s="67" t="s">
        <v>2276</v>
      </c>
      <c r="C500" s="116">
        <v>3.6269162416193273E-10</v>
      </c>
      <c r="D500" s="118"/>
    </row>
    <row r="501" spans="1:4" x14ac:dyDescent="0.25">
      <c r="A501" s="101"/>
      <c r="B501" s="67" t="s">
        <v>2277</v>
      </c>
      <c r="C501" s="116">
        <v>3.6269163113790278E-10</v>
      </c>
      <c r="D501" s="118"/>
    </row>
    <row r="502" spans="1:4" x14ac:dyDescent="0.25">
      <c r="A502" s="101"/>
      <c r="B502" s="67" t="s">
        <v>2278</v>
      </c>
      <c r="C502" s="116">
        <v>3.6269196996680302E-10</v>
      </c>
      <c r="D502" s="118"/>
    </row>
    <row r="503" spans="1:4" x14ac:dyDescent="0.25">
      <c r="A503" s="101"/>
      <c r="B503" s="67" t="s">
        <v>2279</v>
      </c>
      <c r="C503" s="116">
        <v>3.626919546893991E-10</v>
      </c>
      <c r="D503" s="118"/>
    </row>
    <row r="504" spans="1:4" x14ac:dyDescent="0.25">
      <c r="A504" s="101"/>
      <c r="B504" s="67" t="s">
        <v>2280</v>
      </c>
      <c r="C504" s="116">
        <v>3.6269172651481497E-10</v>
      </c>
      <c r="D504" s="118"/>
    </row>
    <row r="505" spans="1:4" x14ac:dyDescent="0.25">
      <c r="A505" s="101"/>
      <c r="B505" s="67" t="s">
        <v>2281</v>
      </c>
      <c r="C505" s="116">
        <v>3.6580819820656541E-10</v>
      </c>
      <c r="D505" s="118"/>
    </row>
    <row r="506" spans="1:4" x14ac:dyDescent="0.25">
      <c r="A506" s="101" t="s">
        <v>2175</v>
      </c>
      <c r="B506" s="67" t="s">
        <v>2184</v>
      </c>
      <c r="C506" s="116">
        <v>9.2891109196301979E-10</v>
      </c>
      <c r="D506" s="118" t="s">
        <v>2314</v>
      </c>
    </row>
    <row r="507" spans="1:4" x14ac:dyDescent="0.25">
      <c r="A507" s="101"/>
      <c r="B507" s="67" t="s">
        <v>2271</v>
      </c>
      <c r="C507" s="116">
        <v>7.2368772001559937E-10</v>
      </c>
      <c r="D507" s="118"/>
    </row>
    <row r="508" spans="1:4" x14ac:dyDescent="0.25">
      <c r="A508" s="101"/>
      <c r="B508" s="67" t="s">
        <v>2272</v>
      </c>
      <c r="C508" s="116">
        <v>8.4047066617447917E-10</v>
      </c>
      <c r="D508" s="118"/>
    </row>
    <row r="509" spans="1:4" x14ac:dyDescent="0.25">
      <c r="A509" s="101"/>
      <c r="B509" s="67" t="s">
        <v>2273</v>
      </c>
      <c r="C509" s="116">
        <v>8.7416837379652654E-10</v>
      </c>
      <c r="D509" s="118"/>
    </row>
    <row r="510" spans="1:4" x14ac:dyDescent="0.25">
      <c r="A510" s="101"/>
      <c r="B510" s="67" t="s">
        <v>2274</v>
      </c>
      <c r="C510" s="116">
        <v>9.2891109196301979E-10</v>
      </c>
      <c r="D510" s="118"/>
    </row>
    <row r="511" spans="1:4" x14ac:dyDescent="0.25">
      <c r="A511" s="101"/>
      <c r="B511" s="67" t="s">
        <v>2275</v>
      </c>
      <c r="C511" s="116">
        <v>9.2842507767139235E-10</v>
      </c>
      <c r="D511" s="118"/>
    </row>
    <row r="512" spans="1:4" x14ac:dyDescent="0.25">
      <c r="A512" s="101"/>
      <c r="B512" s="67" t="s">
        <v>2276</v>
      </c>
      <c r="C512" s="116">
        <v>9.2842504622264896E-10</v>
      </c>
      <c r="D512" s="118"/>
    </row>
    <row r="513" spans="1:4" x14ac:dyDescent="0.25">
      <c r="A513" s="101"/>
      <c r="B513" s="67" t="s">
        <v>2277</v>
      </c>
      <c r="C513" s="116">
        <v>9.2842504756413677E-10</v>
      </c>
      <c r="D513" s="118"/>
    </row>
    <row r="514" spans="1:4" x14ac:dyDescent="0.25">
      <c r="A514" s="101"/>
      <c r="B514" s="67" t="s">
        <v>2278</v>
      </c>
      <c r="C514" s="116">
        <v>9.2842530036730347E-10</v>
      </c>
      <c r="D514" s="118"/>
    </row>
    <row r="515" spans="1:4" x14ac:dyDescent="0.25">
      <c r="A515" s="101"/>
      <c r="B515" s="67" t="s">
        <v>2279</v>
      </c>
      <c r="C515" s="116">
        <v>9.2842528125321278E-10</v>
      </c>
      <c r="D515" s="118"/>
    </row>
    <row r="516" spans="1:4" x14ac:dyDescent="0.25">
      <c r="A516" s="101"/>
      <c r="B516" s="67" t="s">
        <v>2280</v>
      </c>
      <c r="C516" s="116">
        <v>9.2842504062395123E-10</v>
      </c>
      <c r="D516" s="118"/>
    </row>
    <row r="517" spans="1:4" x14ac:dyDescent="0.25">
      <c r="A517" s="101"/>
      <c r="B517" s="67" t="s">
        <v>2281</v>
      </c>
      <c r="C517" s="116">
        <v>9.2891109196301979E-10</v>
      </c>
      <c r="D517" s="118"/>
    </row>
    <row r="518" spans="1:4" x14ac:dyDescent="0.25">
      <c r="A518" s="101" t="s">
        <v>2176</v>
      </c>
      <c r="B518" s="67" t="s">
        <v>2184</v>
      </c>
      <c r="C518" s="116">
        <v>3.9469080217439662E-11</v>
      </c>
      <c r="D518" s="118" t="s">
        <v>2314</v>
      </c>
    </row>
    <row r="519" spans="1:4" x14ac:dyDescent="0.25">
      <c r="A519" s="101"/>
      <c r="B519" s="67" t="s">
        <v>2271</v>
      </c>
      <c r="C519" s="116">
        <v>3.9426049000001293E-11</v>
      </c>
      <c r="D519" s="118"/>
    </row>
    <row r="520" spans="1:4" x14ac:dyDescent="0.25">
      <c r="A520" s="101"/>
      <c r="B520" s="67" t="s">
        <v>2272</v>
      </c>
      <c r="C520" s="116">
        <v>3.940238012121259E-11</v>
      </c>
      <c r="D520" s="118"/>
    </row>
    <row r="521" spans="1:4" x14ac:dyDescent="0.25">
      <c r="A521" s="101"/>
      <c r="B521" s="67" t="s">
        <v>2273</v>
      </c>
      <c r="C521" s="116">
        <v>3.9459309278888313E-11</v>
      </c>
      <c r="D521" s="118"/>
    </row>
    <row r="522" spans="1:4" x14ac:dyDescent="0.25">
      <c r="A522" s="101"/>
      <c r="B522" s="67" t="s">
        <v>2274</v>
      </c>
      <c r="C522" s="116">
        <v>3.9469080217439662E-11</v>
      </c>
      <c r="D522" s="118"/>
    </row>
    <row r="523" spans="1:4" x14ac:dyDescent="0.25">
      <c r="A523" s="101"/>
      <c r="B523" s="67" t="s">
        <v>2275</v>
      </c>
      <c r="C523" s="116">
        <v>3.9468892055972172E-11</v>
      </c>
      <c r="D523" s="118"/>
    </row>
    <row r="524" spans="1:4" x14ac:dyDescent="0.25">
      <c r="A524" s="101"/>
      <c r="B524" s="67" t="s">
        <v>2276</v>
      </c>
      <c r="C524" s="116">
        <v>3.9468898981021011E-11</v>
      </c>
      <c r="D524" s="118"/>
    </row>
    <row r="525" spans="1:4" x14ac:dyDescent="0.25">
      <c r="A525" s="101"/>
      <c r="B525" s="67" t="s">
        <v>2277</v>
      </c>
      <c r="C525" s="116">
        <v>3.946889898195884E-11</v>
      </c>
      <c r="D525" s="118"/>
    </row>
    <row r="526" spans="1:4" x14ac:dyDescent="0.25">
      <c r="A526" s="101"/>
      <c r="B526" s="67" t="s">
        <v>2278</v>
      </c>
      <c r="C526" s="116">
        <v>3.9468892107019103E-11</v>
      </c>
      <c r="D526" s="118"/>
    </row>
    <row r="527" spans="1:4" x14ac:dyDescent="0.25">
      <c r="A527" s="101"/>
      <c r="B527" s="67" t="s">
        <v>2279</v>
      </c>
      <c r="C527" s="116">
        <v>3.9468892104230742E-11</v>
      </c>
      <c r="D527" s="118"/>
    </row>
    <row r="528" spans="1:4" x14ac:dyDescent="0.25">
      <c r="A528" s="101"/>
      <c r="B528" s="67" t="s">
        <v>2280</v>
      </c>
      <c r="C528" s="116">
        <v>3.9468892110280579E-11</v>
      </c>
      <c r="D528" s="118"/>
    </row>
    <row r="529" spans="1:4" x14ac:dyDescent="0.25">
      <c r="A529" s="101"/>
      <c r="B529" s="67" t="s">
        <v>2281</v>
      </c>
      <c r="C529" s="116">
        <v>3.9469080217439662E-11</v>
      </c>
      <c r="D529" s="118"/>
    </row>
    <row r="530" spans="1:4" x14ac:dyDescent="0.25">
      <c r="A530" s="101" t="s">
        <v>2177</v>
      </c>
      <c r="B530" s="67" t="s">
        <v>2184</v>
      </c>
      <c r="C530" s="116">
        <v>1.181551104036449E-7</v>
      </c>
      <c r="D530" s="118" t="s">
        <v>2314</v>
      </c>
    </row>
    <row r="531" spans="1:4" x14ac:dyDescent="0.25">
      <c r="A531" s="101"/>
      <c r="B531" s="67" t="s">
        <v>2271</v>
      </c>
      <c r="C531" s="116">
        <v>1.180743652452376E-7</v>
      </c>
      <c r="D531" s="118"/>
    </row>
    <row r="532" spans="1:4" x14ac:dyDescent="0.25">
      <c r="A532" s="101"/>
      <c r="B532" s="67" t="s">
        <v>2272</v>
      </c>
      <c r="C532" s="116">
        <v>1.1801260084914689E-7</v>
      </c>
      <c r="D532" s="118"/>
    </row>
    <row r="533" spans="1:4" x14ac:dyDescent="0.25">
      <c r="A533" s="101"/>
      <c r="B533" s="67" t="s">
        <v>2273</v>
      </c>
      <c r="C533" s="116">
        <v>1.1813617303596481E-7</v>
      </c>
      <c r="D533" s="118"/>
    </row>
    <row r="534" spans="1:4" x14ac:dyDescent="0.25">
      <c r="A534" s="101"/>
      <c r="B534" s="67" t="s">
        <v>2274</v>
      </c>
      <c r="C534" s="116">
        <v>1.181551104036449E-7</v>
      </c>
      <c r="D534" s="118"/>
    </row>
    <row r="535" spans="1:4" x14ac:dyDescent="0.25">
      <c r="A535" s="101"/>
      <c r="B535" s="67" t="s">
        <v>2275</v>
      </c>
      <c r="C535" s="116">
        <v>1.181512689216748E-7</v>
      </c>
      <c r="D535" s="118"/>
    </row>
    <row r="536" spans="1:4" x14ac:dyDescent="0.25">
      <c r="A536" s="101"/>
      <c r="B536" s="67" t="s">
        <v>2276</v>
      </c>
      <c r="C536" s="116">
        <v>1.181512692463888E-7</v>
      </c>
      <c r="D536" s="118"/>
    </row>
    <row r="537" spans="1:4" x14ac:dyDescent="0.25">
      <c r="A537" s="101"/>
      <c r="B537" s="67" t="s">
        <v>2277</v>
      </c>
      <c r="C537" s="116">
        <v>1.181512691356101E-7</v>
      </c>
      <c r="D537" s="118"/>
    </row>
    <row r="538" spans="1:4" x14ac:dyDescent="0.25">
      <c r="A538" s="101"/>
      <c r="B538" s="67" t="s">
        <v>2278</v>
      </c>
      <c r="C538" s="116">
        <v>1.1815126905752459E-7</v>
      </c>
      <c r="D538" s="118"/>
    </row>
    <row r="539" spans="1:4" x14ac:dyDescent="0.25">
      <c r="A539" s="101"/>
      <c r="B539" s="67" t="s">
        <v>2279</v>
      </c>
      <c r="C539" s="116">
        <v>1.1815126905066549E-7</v>
      </c>
      <c r="D539" s="118"/>
    </row>
    <row r="540" spans="1:4" x14ac:dyDescent="0.25">
      <c r="A540" s="101"/>
      <c r="B540" s="67" t="s">
        <v>2280</v>
      </c>
      <c r="C540" s="116">
        <v>1.181512693658954E-7</v>
      </c>
      <c r="D540" s="118"/>
    </row>
    <row r="541" spans="1:4" x14ac:dyDescent="0.25">
      <c r="A541" s="101"/>
      <c r="B541" s="67" t="s">
        <v>2281</v>
      </c>
      <c r="C541" s="116">
        <v>1.181551104036449E-7</v>
      </c>
      <c r="D541" s="118"/>
    </row>
    <row r="542" spans="1:4" x14ac:dyDescent="0.25">
      <c r="A542" s="101" t="s">
        <v>2178</v>
      </c>
      <c r="B542" s="67" t="s">
        <v>2184</v>
      </c>
      <c r="C542" s="116">
        <v>7.7915974813743953E-10</v>
      </c>
      <c r="D542" s="118" t="s">
        <v>2314</v>
      </c>
    </row>
    <row r="543" spans="1:4" x14ac:dyDescent="0.25">
      <c r="A543" s="101"/>
      <c r="B543" s="67" t="s">
        <v>2271</v>
      </c>
      <c r="C543" s="116">
        <v>6.2613542087987299E-10</v>
      </c>
      <c r="D543" s="118"/>
    </row>
    <row r="544" spans="1:4" x14ac:dyDescent="0.25">
      <c r="A544" s="101"/>
      <c r="B544" s="67" t="s">
        <v>2272</v>
      </c>
      <c r="C544" s="116">
        <v>6.4878765006388498E-10</v>
      </c>
      <c r="D544" s="118"/>
    </row>
    <row r="545" spans="1:4" x14ac:dyDescent="0.25">
      <c r="A545" s="101"/>
      <c r="B545" s="67" t="s">
        <v>2273</v>
      </c>
      <c r="C545" s="116">
        <v>7.2695432174779455E-10</v>
      </c>
      <c r="D545" s="118"/>
    </row>
    <row r="546" spans="1:4" x14ac:dyDescent="0.25">
      <c r="A546" s="101"/>
      <c r="B546" s="67" t="s">
        <v>2274</v>
      </c>
      <c r="C546" s="116">
        <v>7.7915974813743953E-10</v>
      </c>
      <c r="D546" s="118"/>
    </row>
    <row r="547" spans="1:4" x14ac:dyDescent="0.25">
      <c r="A547" s="101"/>
      <c r="B547" s="67" t="s">
        <v>2275</v>
      </c>
      <c r="C547" s="116">
        <v>7.7349332844816422E-10</v>
      </c>
      <c r="D547" s="118"/>
    </row>
    <row r="548" spans="1:4" x14ac:dyDescent="0.25">
      <c r="A548" s="101"/>
      <c r="B548" s="67" t="s">
        <v>2276</v>
      </c>
      <c r="C548" s="116">
        <v>7.7348969003420107E-10</v>
      </c>
      <c r="D548" s="118"/>
    </row>
    <row r="549" spans="1:4" x14ac:dyDescent="0.25">
      <c r="A549" s="101"/>
      <c r="B549" s="67" t="s">
        <v>2277</v>
      </c>
      <c r="C549" s="116">
        <v>7.7348979123768696E-10</v>
      </c>
      <c r="D549" s="118"/>
    </row>
    <row r="550" spans="1:4" x14ac:dyDescent="0.25">
      <c r="A550" s="101"/>
      <c r="B550" s="67" t="s">
        <v>2278</v>
      </c>
      <c r="C550" s="116">
        <v>7.7349646477269019E-10</v>
      </c>
      <c r="D550" s="118"/>
    </row>
    <row r="551" spans="1:4" x14ac:dyDescent="0.25">
      <c r="A551" s="101"/>
      <c r="B551" s="67" t="s">
        <v>2279</v>
      </c>
      <c r="C551" s="116">
        <v>7.7349603019063738E-10</v>
      </c>
      <c r="D551" s="118"/>
    </row>
    <row r="552" spans="1:4" x14ac:dyDescent="0.25">
      <c r="A552" s="101"/>
      <c r="B552" s="67" t="s">
        <v>2280</v>
      </c>
      <c r="C552" s="116">
        <v>7.734898678913694E-10</v>
      </c>
      <c r="D552" s="118"/>
    </row>
    <row r="553" spans="1:4" x14ac:dyDescent="0.25">
      <c r="A553" s="101"/>
      <c r="B553" s="67" t="s">
        <v>2281</v>
      </c>
      <c r="C553" s="116">
        <v>7.7915974813743953E-10</v>
      </c>
      <c r="D553" s="118"/>
    </row>
    <row r="554" spans="1:4" x14ac:dyDescent="0.25">
      <c r="A554" s="101" t="s">
        <v>2179</v>
      </c>
      <c r="B554" s="67" t="s">
        <v>2184</v>
      </c>
      <c r="C554" s="116">
        <v>4.5708599427108222E-13</v>
      </c>
      <c r="D554" s="118" t="s">
        <v>2314</v>
      </c>
    </row>
    <row r="555" spans="1:4" x14ac:dyDescent="0.25">
      <c r="A555" s="101"/>
      <c r="B555" s="67" t="s">
        <v>2271</v>
      </c>
      <c r="C555" s="116">
        <v>4.5573878109278544E-13</v>
      </c>
      <c r="D555" s="118"/>
    </row>
    <row r="556" spans="1:4" x14ac:dyDescent="0.25">
      <c r="A556" s="101"/>
      <c r="B556" s="67" t="s">
        <v>2272</v>
      </c>
      <c r="C556" s="116">
        <v>4.526298391467385E-13</v>
      </c>
      <c r="D556" s="118"/>
    </row>
    <row r="557" spans="1:4" x14ac:dyDescent="0.25">
      <c r="A557" s="101"/>
      <c r="B557" s="67" t="s">
        <v>2273</v>
      </c>
      <c r="C557" s="116">
        <v>4.5663444985000292E-13</v>
      </c>
      <c r="D557" s="118"/>
    </row>
    <row r="558" spans="1:4" x14ac:dyDescent="0.25">
      <c r="A558" s="101"/>
      <c r="B558" s="67" t="s">
        <v>2274</v>
      </c>
      <c r="C558" s="116">
        <v>4.5708599427108222E-13</v>
      </c>
      <c r="D558" s="118"/>
    </row>
    <row r="559" spans="1:4" x14ac:dyDescent="0.25">
      <c r="A559" s="101"/>
      <c r="B559" s="67" t="s">
        <v>2275</v>
      </c>
      <c r="C559" s="116">
        <v>4.5707756985424453E-13</v>
      </c>
      <c r="D559" s="118"/>
    </row>
    <row r="560" spans="1:4" x14ac:dyDescent="0.25">
      <c r="A560" s="101"/>
      <c r="B560" s="67" t="s">
        <v>2276</v>
      </c>
      <c r="C560" s="116">
        <v>4.5707756497807036E-13</v>
      </c>
      <c r="D560" s="118"/>
    </row>
    <row r="561" spans="1:4" x14ac:dyDescent="0.25">
      <c r="A561" s="101"/>
      <c r="B561" s="67" t="s">
        <v>2277</v>
      </c>
      <c r="C561" s="116">
        <v>4.5707756500892959E-13</v>
      </c>
      <c r="D561" s="118"/>
    </row>
    <row r="562" spans="1:4" x14ac:dyDescent="0.25">
      <c r="A562" s="101"/>
      <c r="B562" s="67" t="s">
        <v>2278</v>
      </c>
      <c r="C562" s="116">
        <v>4.5707756970925023E-13</v>
      </c>
      <c r="D562" s="118"/>
    </row>
    <row r="563" spans="1:4" x14ac:dyDescent="0.25">
      <c r="A563" s="101"/>
      <c r="B563" s="67" t="s">
        <v>2279</v>
      </c>
      <c r="C563" s="116">
        <v>4.5707756955090725E-13</v>
      </c>
      <c r="D563" s="118"/>
    </row>
    <row r="564" spans="1:4" x14ac:dyDescent="0.25">
      <c r="A564" s="101"/>
      <c r="B564" s="67" t="s">
        <v>2280</v>
      </c>
      <c r="C564" s="116">
        <v>4.5707756711011041E-13</v>
      </c>
      <c r="D564" s="118"/>
    </row>
    <row r="565" spans="1:4" x14ac:dyDescent="0.25">
      <c r="A565" s="101"/>
      <c r="B565" s="67" t="s">
        <v>2281</v>
      </c>
      <c r="C565" s="116">
        <v>4.5708599427108222E-13</v>
      </c>
      <c r="D565" s="118"/>
    </row>
    <row r="566" spans="1:4" x14ac:dyDescent="0.25">
      <c r="A566" s="101" t="s">
        <v>2180</v>
      </c>
      <c r="B566" s="67" t="s">
        <v>2184</v>
      </c>
      <c r="C566" s="116">
        <v>1.0216326589643419E-8</v>
      </c>
      <c r="D566" s="118" t="s">
        <v>2314</v>
      </c>
    </row>
    <row r="567" spans="1:4" x14ac:dyDescent="0.25">
      <c r="A567" s="101"/>
      <c r="B567" s="67" t="s">
        <v>2271</v>
      </c>
      <c r="C567" s="116">
        <v>1.018621503517037E-8</v>
      </c>
      <c r="D567" s="118"/>
    </row>
    <row r="568" spans="1:4" x14ac:dyDescent="0.25">
      <c r="A568" s="101"/>
      <c r="B568" s="67" t="s">
        <v>2272</v>
      </c>
      <c r="C568" s="116">
        <v>1.0116727090522871E-8</v>
      </c>
      <c r="D568" s="118"/>
    </row>
    <row r="569" spans="1:4" x14ac:dyDescent="0.25">
      <c r="A569" s="101"/>
      <c r="B569" s="67" t="s">
        <v>2273</v>
      </c>
      <c r="C569" s="116">
        <v>1.020623412272625E-8</v>
      </c>
      <c r="D569" s="118"/>
    </row>
    <row r="570" spans="1:4" x14ac:dyDescent="0.25">
      <c r="A570" s="101"/>
      <c r="B570" s="67" t="s">
        <v>2274</v>
      </c>
      <c r="C570" s="116">
        <v>1.0216326589643419E-8</v>
      </c>
      <c r="D570" s="118"/>
    </row>
    <row r="571" spans="1:4" x14ac:dyDescent="0.25">
      <c r="A571" s="101"/>
      <c r="B571" s="67" t="s">
        <v>2275</v>
      </c>
      <c r="C571" s="116">
        <v>1.021613829554815E-8</v>
      </c>
      <c r="D571" s="118"/>
    </row>
    <row r="572" spans="1:4" x14ac:dyDescent="0.25">
      <c r="A572" s="101"/>
      <c r="B572" s="67" t="s">
        <v>2276</v>
      </c>
      <c r="C572" s="116">
        <v>1.0216138186560809E-8</v>
      </c>
      <c r="D572" s="118"/>
    </row>
    <row r="573" spans="1:4" x14ac:dyDescent="0.25">
      <c r="A573" s="101"/>
      <c r="B573" s="67" t="s">
        <v>2277</v>
      </c>
      <c r="C573" s="116">
        <v>1.0216138187250529E-8</v>
      </c>
      <c r="D573" s="118"/>
    </row>
    <row r="574" spans="1:4" x14ac:dyDescent="0.25">
      <c r="A574" s="101"/>
      <c r="B574" s="67" t="s">
        <v>2278</v>
      </c>
      <c r="C574" s="116">
        <v>1.021613829230738E-8</v>
      </c>
      <c r="D574" s="118"/>
    </row>
    <row r="575" spans="1:4" x14ac:dyDescent="0.25">
      <c r="A575" s="101"/>
      <c r="B575" s="67" t="s">
        <v>2279</v>
      </c>
      <c r="C575" s="116">
        <v>1.021613828876826E-8</v>
      </c>
      <c r="D575" s="118"/>
    </row>
    <row r="576" spans="1:4" x14ac:dyDescent="0.25">
      <c r="A576" s="101"/>
      <c r="B576" s="67" t="s">
        <v>2280</v>
      </c>
      <c r="C576" s="116">
        <v>1.021613823421401E-8</v>
      </c>
      <c r="D576" s="118"/>
    </row>
    <row r="577" spans="1:4" x14ac:dyDescent="0.25">
      <c r="A577" s="101"/>
      <c r="B577" s="67" t="s">
        <v>2281</v>
      </c>
      <c r="C577" s="116">
        <v>1.0216326589643419E-8</v>
      </c>
      <c r="D577" s="118"/>
    </row>
    <row r="578" spans="1:4" x14ac:dyDescent="0.25">
      <c r="A578" s="120" t="s">
        <v>2181</v>
      </c>
      <c r="B578" s="67" t="s">
        <v>2184</v>
      </c>
      <c r="C578" s="116">
        <v>1.6607315819809631E-7</v>
      </c>
      <c r="D578" s="118" t="s">
        <v>2314</v>
      </c>
    </row>
    <row r="579" spans="1:4" x14ac:dyDescent="0.25">
      <c r="A579" s="101"/>
      <c r="B579" s="67" t="s">
        <v>2271</v>
      </c>
      <c r="C579" s="116">
        <v>1.638022201216734E-7</v>
      </c>
      <c r="D579" s="118"/>
    </row>
    <row r="580" spans="1:4" x14ac:dyDescent="0.25">
      <c r="A580" s="101"/>
      <c r="B580" s="67" t="s">
        <v>2272</v>
      </c>
      <c r="C580" s="116">
        <v>1.6378650115053289E-7</v>
      </c>
      <c r="D580" s="118"/>
    </row>
    <row r="581" spans="1:4" x14ac:dyDescent="0.25">
      <c r="A581" s="101"/>
      <c r="B581" s="67" t="s">
        <v>2273</v>
      </c>
      <c r="C581" s="116">
        <v>1.6537495685966039E-7</v>
      </c>
      <c r="D581" s="118"/>
    </row>
    <row r="582" spans="1:4" x14ac:dyDescent="0.25">
      <c r="A582" s="101"/>
      <c r="B582" s="67" t="s">
        <v>2274</v>
      </c>
      <c r="C582" s="116">
        <v>1.6607315819809631E-7</v>
      </c>
      <c r="D582" s="118"/>
    </row>
    <row r="583" spans="1:4" x14ac:dyDescent="0.25">
      <c r="A583" s="101"/>
      <c r="B583" s="67" t="s">
        <v>2275</v>
      </c>
      <c r="C583" s="116">
        <v>1.6602889384574881E-7</v>
      </c>
      <c r="D583" s="118"/>
    </row>
    <row r="584" spans="1:4" x14ac:dyDescent="0.25">
      <c r="A584" s="101"/>
      <c r="B584" s="67" t="s">
        <v>2276</v>
      </c>
      <c r="C584" s="116">
        <v>1.66028882918603E-7</v>
      </c>
      <c r="D584" s="118"/>
    </row>
    <row r="585" spans="1:4" x14ac:dyDescent="0.25">
      <c r="A585" s="101"/>
      <c r="B585" s="67" t="s">
        <v>2277</v>
      </c>
      <c r="C585" s="116">
        <v>1.6602888489389209E-7</v>
      </c>
      <c r="D585" s="118"/>
    </row>
    <row r="586" spans="1:4" x14ac:dyDescent="0.25">
      <c r="A586" s="101"/>
      <c r="B586" s="67" t="s">
        <v>2278</v>
      </c>
      <c r="C586" s="116">
        <v>1.6602889403837509E-7</v>
      </c>
      <c r="D586" s="118"/>
    </row>
    <row r="587" spans="1:4" x14ac:dyDescent="0.25">
      <c r="A587" s="101"/>
      <c r="B587" s="67" t="s">
        <v>2279</v>
      </c>
      <c r="C587" s="116">
        <v>1.6602889306435451E-7</v>
      </c>
      <c r="D587" s="118"/>
    </row>
    <row r="588" spans="1:4" x14ac:dyDescent="0.25">
      <c r="A588" s="101"/>
      <c r="B588" s="67" t="s">
        <v>2280</v>
      </c>
      <c r="C588" s="116">
        <v>1.6602888629094779E-7</v>
      </c>
      <c r="D588" s="118"/>
    </row>
    <row r="589" spans="1:4" x14ac:dyDescent="0.25">
      <c r="A589" s="101"/>
      <c r="B589" s="67" t="s">
        <v>2281</v>
      </c>
      <c r="C589" s="116">
        <v>1.410112335916057E-7</v>
      </c>
      <c r="D589" s="118"/>
    </row>
  </sheetData>
  <mergeCells count="98">
    <mergeCell ref="D554:D565"/>
    <mergeCell ref="D566:D577"/>
    <mergeCell ref="D578:D589"/>
    <mergeCell ref="D494:D505"/>
    <mergeCell ref="D506:D517"/>
    <mergeCell ref="D518:D529"/>
    <mergeCell ref="D530:D541"/>
    <mergeCell ref="D542:D553"/>
    <mergeCell ref="D434:D445"/>
    <mergeCell ref="D446:D457"/>
    <mergeCell ref="D458:D469"/>
    <mergeCell ref="D470:D481"/>
    <mergeCell ref="D482:D493"/>
    <mergeCell ref="D374:D385"/>
    <mergeCell ref="D386:D397"/>
    <mergeCell ref="D398:D409"/>
    <mergeCell ref="D410:D421"/>
    <mergeCell ref="D422:D433"/>
    <mergeCell ref="D314:D325"/>
    <mergeCell ref="D326:D337"/>
    <mergeCell ref="D338:D349"/>
    <mergeCell ref="D350:D361"/>
    <mergeCell ref="D362:D373"/>
    <mergeCell ref="D242:D253"/>
    <mergeCell ref="D254:D265"/>
    <mergeCell ref="D266:D277"/>
    <mergeCell ref="D278:D289"/>
    <mergeCell ref="D302:D313"/>
    <mergeCell ref="D290:D301"/>
    <mergeCell ref="D182:D193"/>
    <mergeCell ref="D194:D205"/>
    <mergeCell ref="D206:D217"/>
    <mergeCell ref="D218:D229"/>
    <mergeCell ref="D230:D241"/>
    <mergeCell ref="D122:D133"/>
    <mergeCell ref="D134:D145"/>
    <mergeCell ref="D146:D157"/>
    <mergeCell ref="D158:D169"/>
    <mergeCell ref="D170:D181"/>
    <mergeCell ref="D62:D73"/>
    <mergeCell ref="D74:D85"/>
    <mergeCell ref="D86:D97"/>
    <mergeCell ref="D98:D109"/>
    <mergeCell ref="D110:D121"/>
    <mergeCell ref="D2:D13"/>
    <mergeCell ref="D14:D25"/>
    <mergeCell ref="D26:D37"/>
    <mergeCell ref="D38:D49"/>
    <mergeCell ref="D50:D61"/>
    <mergeCell ref="A578:A589"/>
    <mergeCell ref="A506:A517"/>
    <mergeCell ref="A518:A529"/>
    <mergeCell ref="A530:A541"/>
    <mergeCell ref="A542:A553"/>
    <mergeCell ref="A554:A565"/>
    <mergeCell ref="A566:A577"/>
    <mergeCell ref="A494:A505"/>
    <mergeCell ref="A362:A373"/>
    <mergeCell ref="A374:A385"/>
    <mergeCell ref="A386:A397"/>
    <mergeCell ref="A398:A409"/>
    <mergeCell ref="A410:A421"/>
    <mergeCell ref="A422:A433"/>
    <mergeCell ref="A434:A445"/>
    <mergeCell ref="A446:A457"/>
    <mergeCell ref="A458:A469"/>
    <mergeCell ref="A470:A481"/>
    <mergeCell ref="A482:A493"/>
    <mergeCell ref="A350:A361"/>
    <mergeCell ref="A218:A229"/>
    <mergeCell ref="A230:A241"/>
    <mergeCell ref="A242:A253"/>
    <mergeCell ref="A254:A265"/>
    <mergeCell ref="A266:A277"/>
    <mergeCell ref="A278:A289"/>
    <mergeCell ref="A290:A301"/>
    <mergeCell ref="A302:A313"/>
    <mergeCell ref="A314:A325"/>
    <mergeCell ref="A326:A337"/>
    <mergeCell ref="A338:A349"/>
    <mergeCell ref="A206:A217"/>
    <mergeCell ref="A74:A85"/>
    <mergeCell ref="A86:A97"/>
    <mergeCell ref="A98:A109"/>
    <mergeCell ref="A110:A121"/>
    <mergeCell ref="A122:A133"/>
    <mergeCell ref="A134:A145"/>
    <mergeCell ref="A146:A157"/>
    <mergeCell ref="A158:A169"/>
    <mergeCell ref="A170:A181"/>
    <mergeCell ref="A182:A193"/>
    <mergeCell ref="A194:A205"/>
    <mergeCell ref="A62:A73"/>
    <mergeCell ref="A2:A13"/>
    <mergeCell ref="A14:A25"/>
    <mergeCell ref="A26:A37"/>
    <mergeCell ref="A38:A49"/>
    <mergeCell ref="A50:A6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645D-BC5A-4C59-A3EF-DC336E7C02E4}">
  <sheetPr>
    <tabColor rgb="FFC00000"/>
  </sheetPr>
  <dimension ref="A1:F15"/>
  <sheetViews>
    <sheetView workbookViewId="0"/>
  </sheetViews>
  <sheetFormatPr defaultColWidth="9.140625" defaultRowHeight="15" x14ac:dyDescent="0.25"/>
  <cols>
    <col min="1" max="1" width="33.42578125" style="69" bestFit="1" customWidth="1"/>
    <col min="2" max="2" width="9.140625" style="69"/>
    <col min="3" max="3" width="25.42578125" style="69" customWidth="1"/>
    <col min="4" max="4" width="19.28515625" style="69" bestFit="1" customWidth="1"/>
    <col min="5" max="5" width="15.42578125" style="69" bestFit="1" customWidth="1"/>
    <col min="6" max="6" width="28.28515625" style="69" bestFit="1" customWidth="1"/>
    <col min="7" max="16384" width="9.140625" style="69"/>
  </cols>
  <sheetData>
    <row r="1" spans="1:6" x14ac:dyDescent="0.25">
      <c r="A1" s="93"/>
      <c r="B1" s="93"/>
      <c r="C1" s="142" t="s">
        <v>2454</v>
      </c>
      <c r="D1" s="142" t="s">
        <v>2474</v>
      </c>
      <c r="E1" s="93"/>
      <c r="F1" s="93"/>
    </row>
    <row r="2" spans="1:6" ht="30" x14ac:dyDescent="0.25">
      <c r="A2" s="93"/>
      <c r="B2" s="93"/>
      <c r="C2" s="148" t="s">
        <v>2472</v>
      </c>
      <c r="D2" s="148" t="s">
        <v>2473</v>
      </c>
      <c r="E2" s="93"/>
      <c r="F2" s="93"/>
    </row>
    <row r="3" spans="1:6" x14ac:dyDescent="0.25">
      <c r="A3" s="93"/>
      <c r="B3" s="93"/>
      <c r="C3" s="93" t="s">
        <v>2314</v>
      </c>
      <c r="D3" s="93" t="s">
        <v>627</v>
      </c>
      <c r="E3" s="93" t="s">
        <v>2182</v>
      </c>
      <c r="F3" s="93" t="s">
        <v>2183</v>
      </c>
    </row>
    <row r="4" spans="1:6" x14ac:dyDescent="0.25">
      <c r="A4" s="122" t="s">
        <v>2184</v>
      </c>
      <c r="B4" s="124"/>
      <c r="C4" s="124">
        <v>1.6607315819809631E-7</v>
      </c>
      <c r="D4" s="124">
        <v>10.75064421972588</v>
      </c>
      <c r="E4" s="125">
        <v>0</v>
      </c>
      <c r="F4" s="126">
        <v>0</v>
      </c>
    </row>
    <row r="5" spans="1:6" x14ac:dyDescent="0.25">
      <c r="A5" s="123" t="s">
        <v>2271</v>
      </c>
      <c r="B5" s="93"/>
      <c r="C5" s="93">
        <v>1.638022201216734E-7</v>
      </c>
      <c r="D5" s="93">
        <v>10.59408320519762</v>
      </c>
      <c r="E5" s="127">
        <f>(D5-$D$4)/$D$4</f>
        <v>-1.4562942585430609E-2</v>
      </c>
      <c r="F5" s="127">
        <f>(C5-$C$4)/$C$4</f>
        <v>-1.3674323419044478E-2</v>
      </c>
    </row>
    <row r="6" spans="1:6" x14ac:dyDescent="0.25">
      <c r="A6" s="123" t="s">
        <v>2272</v>
      </c>
      <c r="B6" s="93"/>
      <c r="C6" s="93">
        <v>1.6378650115053289E-7</v>
      </c>
      <c r="D6" s="93">
        <v>10.307247428190371</v>
      </c>
      <c r="E6" s="127">
        <f>(D6-$D$4)/$D$4</f>
        <v>-4.1243741535222603E-2</v>
      </c>
      <c r="F6" s="127">
        <f t="shared" ref="F6:F14" si="0">(C6-$C$4)/$C$4</f>
        <v>-1.3768974302492826E-2</v>
      </c>
    </row>
    <row r="7" spans="1:6" x14ac:dyDescent="0.25">
      <c r="A7" s="123" t="s">
        <v>2315</v>
      </c>
      <c r="B7" s="93"/>
      <c r="C7" s="93">
        <v>1.6537495685966039E-7</v>
      </c>
      <c r="D7" s="93">
        <v>10.606619740756081</v>
      </c>
      <c r="E7" s="127">
        <f t="shared" ref="E7:E13" si="1">(D7-$D$4)/$D$4</f>
        <v>-1.3396823113682317E-2</v>
      </c>
      <c r="F7" s="127">
        <f t="shared" si="0"/>
        <v>-4.2041793268186335E-3</v>
      </c>
    </row>
    <row r="8" spans="1:6" x14ac:dyDescent="0.25">
      <c r="A8" s="123" t="s">
        <v>2274</v>
      </c>
      <c r="B8" s="93"/>
      <c r="C8" s="93">
        <v>1.6607315819809631E-7</v>
      </c>
      <c r="D8" s="93">
        <v>10.75064421972588</v>
      </c>
      <c r="E8" s="127">
        <f t="shared" si="1"/>
        <v>0</v>
      </c>
      <c r="F8" s="127">
        <f t="shared" si="0"/>
        <v>0</v>
      </c>
    </row>
    <row r="9" spans="1:6" x14ac:dyDescent="0.25">
      <c r="A9" s="123" t="s">
        <v>2275</v>
      </c>
      <c r="B9" s="93"/>
      <c r="C9" s="93">
        <v>1.6602889384574881E-7</v>
      </c>
      <c r="D9" s="93">
        <v>10.741609036200609</v>
      </c>
      <c r="E9" s="127">
        <f t="shared" si="1"/>
        <v>-8.4043182348944112E-4</v>
      </c>
      <c r="F9" s="127">
        <f t="shared" si="0"/>
        <v>-2.6653525968776303E-4</v>
      </c>
    </row>
    <row r="10" spans="1:6" x14ac:dyDescent="0.25">
      <c r="A10" s="123" t="s">
        <v>2276</v>
      </c>
      <c r="B10" s="93"/>
      <c r="C10" s="93">
        <v>1.66028882918603E-7</v>
      </c>
      <c r="D10" s="93">
        <v>10.741607520395419</v>
      </c>
      <c r="E10" s="127">
        <f t="shared" si="1"/>
        <v>-8.4057282017380999E-4</v>
      </c>
      <c r="F10" s="127">
        <f t="shared" si="0"/>
        <v>-2.6660105686972924E-4</v>
      </c>
    </row>
    <row r="11" spans="1:6" x14ac:dyDescent="0.25">
      <c r="A11" s="123" t="s">
        <v>2277</v>
      </c>
      <c r="B11" s="93"/>
      <c r="C11" s="93">
        <v>1.6602888489389209E-7</v>
      </c>
      <c r="D11" s="93">
        <v>10.74160807442501</v>
      </c>
      <c r="E11" s="127">
        <f t="shared" si="1"/>
        <v>-8.4052128562584416E-4</v>
      </c>
      <c r="F11" s="127">
        <f t="shared" si="0"/>
        <v>-2.6658916277972098E-4</v>
      </c>
    </row>
    <row r="12" spans="1:6" x14ac:dyDescent="0.25">
      <c r="A12" s="123" t="s">
        <v>2278</v>
      </c>
      <c r="B12" s="93"/>
      <c r="C12" s="93">
        <v>1.6602889403837509E-7</v>
      </c>
      <c r="D12" s="93">
        <v>10.741607430804001</v>
      </c>
      <c r="E12" s="127">
        <f t="shared" si="1"/>
        <v>-8.4058115375986277E-4</v>
      </c>
      <c r="F12" s="127">
        <f t="shared" si="0"/>
        <v>-2.6653409979967961E-4</v>
      </c>
    </row>
    <row r="13" spans="1:6" x14ac:dyDescent="0.25">
      <c r="A13" s="123" t="s">
        <v>2279</v>
      </c>
      <c r="B13" s="93"/>
      <c r="C13" s="93">
        <v>1.6602889306435451E-7</v>
      </c>
      <c r="D13" s="93">
        <v>10.741607364481339</v>
      </c>
      <c r="E13" s="127">
        <f t="shared" si="1"/>
        <v>-8.4058732294003339E-4</v>
      </c>
      <c r="F13" s="127">
        <f t="shared" si="0"/>
        <v>-2.6653996480873506E-4</v>
      </c>
    </row>
    <row r="14" spans="1:6" x14ac:dyDescent="0.25">
      <c r="A14" s="123" t="s">
        <v>2280</v>
      </c>
      <c r="B14" s="93"/>
      <c r="C14" s="93">
        <v>1.6602888629094779E-7</v>
      </c>
      <c r="D14" s="93">
        <v>10.741607226512199</v>
      </c>
      <c r="E14" s="127">
        <f>(D14-$D$4)/$D$4</f>
        <v>-8.4060015650956577E-4</v>
      </c>
      <c r="F14" s="127">
        <f t="shared" si="0"/>
        <v>-2.6658075048894181E-4</v>
      </c>
    </row>
    <row r="15" spans="1:6" x14ac:dyDescent="0.25">
      <c r="A15" s="123" t="s">
        <v>2281</v>
      </c>
      <c r="B15" s="93"/>
      <c r="C15" s="93">
        <v>1.410112335916057E-7</v>
      </c>
      <c r="D15" s="93">
        <v>1.800201057035878</v>
      </c>
      <c r="E15" s="127">
        <f>($D$15-D4)/D15</f>
        <v>-4.9719130692142572</v>
      </c>
      <c r="F15" s="127">
        <f>(C15-$C$4)/$C$4</f>
        <v>-0.15090894204947977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917E-F348-45CC-92A1-CF50232205CE}">
  <sheetPr>
    <tabColor rgb="FFC00000"/>
  </sheetPr>
  <dimension ref="A2:A145"/>
  <sheetViews>
    <sheetView workbookViewId="0"/>
  </sheetViews>
  <sheetFormatPr defaultRowHeight="15" x14ac:dyDescent="0.25"/>
  <sheetData>
    <row r="2" spans="1:1" x14ac:dyDescent="0.25">
      <c r="A2" t="s">
        <v>127</v>
      </c>
    </row>
    <row r="4" spans="1:1" x14ac:dyDescent="0.25">
      <c r="A4" t="s">
        <v>128</v>
      </c>
    </row>
    <row r="5" spans="1:1" x14ac:dyDescent="0.25">
      <c r="A5" t="s">
        <v>129</v>
      </c>
    </row>
    <row r="6" spans="1:1" x14ac:dyDescent="0.25">
      <c r="A6" t="s">
        <v>130</v>
      </c>
    </row>
    <row r="8" spans="1:1" x14ac:dyDescent="0.25">
      <c r="A8" t="s">
        <v>131</v>
      </c>
    </row>
    <row r="9" spans="1:1" x14ac:dyDescent="0.25">
      <c r="A9" t="s">
        <v>132</v>
      </c>
    </row>
    <row r="11" spans="1:1" x14ac:dyDescent="0.25">
      <c r="A11" t="s">
        <v>133</v>
      </c>
    </row>
    <row r="12" spans="1:1" x14ac:dyDescent="0.25">
      <c r="A12" t="s">
        <v>134</v>
      </c>
    </row>
    <row r="14" spans="1:1" x14ac:dyDescent="0.25">
      <c r="A14" t="s">
        <v>135</v>
      </c>
    </row>
    <row r="15" spans="1:1" x14ac:dyDescent="0.25">
      <c r="A15" t="s">
        <v>136</v>
      </c>
    </row>
    <row r="18" spans="1:1" x14ac:dyDescent="0.25">
      <c r="A18" t="s">
        <v>137</v>
      </c>
    </row>
    <row r="19" spans="1:1" x14ac:dyDescent="0.25">
      <c r="A19" t="s">
        <v>138</v>
      </c>
    </row>
    <row r="20" spans="1:1" x14ac:dyDescent="0.25">
      <c r="A20" t="s">
        <v>139</v>
      </c>
    </row>
    <row r="21" spans="1:1" x14ac:dyDescent="0.25">
      <c r="A21" t="s">
        <v>140</v>
      </c>
    </row>
    <row r="22" spans="1:1" x14ac:dyDescent="0.25">
      <c r="A22" t="s">
        <v>141</v>
      </c>
    </row>
    <row r="24" spans="1:1" x14ac:dyDescent="0.25">
      <c r="A24" t="s">
        <v>142</v>
      </c>
    </row>
    <row r="25" spans="1:1" x14ac:dyDescent="0.25">
      <c r="A25" t="s">
        <v>143</v>
      </c>
    </row>
    <row r="27" spans="1:1" x14ac:dyDescent="0.25">
      <c r="A27" t="s">
        <v>144</v>
      </c>
    </row>
    <row r="28" spans="1:1" x14ac:dyDescent="0.25">
      <c r="A28" t="s">
        <v>145</v>
      </c>
    </row>
    <row r="29" spans="1:1" x14ac:dyDescent="0.25">
      <c r="A29" t="s">
        <v>146</v>
      </c>
    </row>
    <row r="30" spans="1:1" x14ac:dyDescent="0.25">
      <c r="A30" t="s">
        <v>147</v>
      </c>
    </row>
    <row r="31" spans="1:1" x14ac:dyDescent="0.25">
      <c r="A31" t="s">
        <v>148</v>
      </c>
    </row>
    <row r="32" spans="1:1" x14ac:dyDescent="0.25">
      <c r="A32" t="s">
        <v>149</v>
      </c>
    </row>
    <row r="33" spans="1:1" x14ac:dyDescent="0.25">
      <c r="A33" t="s">
        <v>150</v>
      </c>
    </row>
    <row r="35" spans="1:1" x14ac:dyDescent="0.25">
      <c r="A35" t="s">
        <v>151</v>
      </c>
    </row>
    <row r="36" spans="1:1" x14ac:dyDescent="0.25">
      <c r="A36" t="s">
        <v>152</v>
      </c>
    </row>
    <row r="37" spans="1:1" x14ac:dyDescent="0.25">
      <c r="A37" t="s">
        <v>153</v>
      </c>
    </row>
    <row r="38" spans="1:1" x14ac:dyDescent="0.25">
      <c r="A38" t="s">
        <v>154</v>
      </c>
    </row>
    <row r="39" spans="1:1" x14ac:dyDescent="0.25">
      <c r="A39" t="s">
        <v>155</v>
      </c>
    </row>
    <row r="41" spans="1:1" x14ac:dyDescent="0.25">
      <c r="A41" t="s">
        <v>156</v>
      </c>
    </row>
    <row r="42" spans="1:1" x14ac:dyDescent="0.25">
      <c r="A42" t="s">
        <v>157</v>
      </c>
    </row>
    <row r="44" spans="1:1" x14ac:dyDescent="0.25">
      <c r="A44" t="s">
        <v>158</v>
      </c>
    </row>
    <row r="45" spans="1:1" x14ac:dyDescent="0.25">
      <c r="A45" t="s">
        <v>159</v>
      </c>
    </row>
    <row r="47" spans="1:1" x14ac:dyDescent="0.25">
      <c r="A47" t="s">
        <v>160</v>
      </c>
    </row>
    <row r="48" spans="1:1" x14ac:dyDescent="0.25">
      <c r="A48" t="s">
        <v>161</v>
      </c>
    </row>
    <row r="50" spans="1:1" x14ac:dyDescent="0.25">
      <c r="A50" t="s">
        <v>162</v>
      </c>
    </row>
    <row r="51" spans="1:1" x14ac:dyDescent="0.25">
      <c r="A51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8" spans="1:1" x14ac:dyDescent="0.25">
      <c r="A58" t="s">
        <v>168</v>
      </c>
    </row>
    <row r="59" spans="1:1" x14ac:dyDescent="0.25">
      <c r="A59" t="s">
        <v>169</v>
      </c>
    </row>
    <row r="60" spans="1:1" x14ac:dyDescent="0.25">
      <c r="A60" t="s">
        <v>170</v>
      </c>
    </row>
    <row r="61" spans="1:1" x14ac:dyDescent="0.25">
      <c r="A61" t="s">
        <v>171</v>
      </c>
    </row>
    <row r="63" spans="1:1" x14ac:dyDescent="0.25">
      <c r="A63" t="s">
        <v>172</v>
      </c>
    </row>
    <row r="64" spans="1:1" x14ac:dyDescent="0.25">
      <c r="A64" t="s">
        <v>173</v>
      </c>
    </row>
    <row r="65" spans="1:1" x14ac:dyDescent="0.25">
      <c r="A65" t="s">
        <v>174</v>
      </c>
    </row>
    <row r="66" spans="1:1" x14ac:dyDescent="0.25">
      <c r="A66" t="s">
        <v>175</v>
      </c>
    </row>
    <row r="68" spans="1:1" x14ac:dyDescent="0.25">
      <c r="A68" t="s">
        <v>176</v>
      </c>
    </row>
    <row r="69" spans="1:1" x14ac:dyDescent="0.25">
      <c r="A69" t="s">
        <v>177</v>
      </c>
    </row>
    <row r="70" spans="1:1" x14ac:dyDescent="0.25">
      <c r="A70" t="s">
        <v>178</v>
      </c>
    </row>
    <row r="71" spans="1:1" x14ac:dyDescent="0.25">
      <c r="A71" t="s">
        <v>179</v>
      </c>
    </row>
    <row r="73" spans="1:1" x14ac:dyDescent="0.25">
      <c r="A73" t="s">
        <v>180</v>
      </c>
    </row>
    <row r="74" spans="1:1" x14ac:dyDescent="0.25">
      <c r="A74" t="s">
        <v>181</v>
      </c>
    </row>
    <row r="75" spans="1:1" x14ac:dyDescent="0.25">
      <c r="A75" t="s">
        <v>182</v>
      </c>
    </row>
    <row r="76" spans="1:1" x14ac:dyDescent="0.25">
      <c r="A76" t="s">
        <v>183</v>
      </c>
    </row>
    <row r="77" spans="1:1" x14ac:dyDescent="0.25">
      <c r="A77" t="s">
        <v>184</v>
      </c>
    </row>
    <row r="79" spans="1:1" x14ac:dyDescent="0.25">
      <c r="A79" t="s">
        <v>185</v>
      </c>
    </row>
    <row r="80" spans="1:1" x14ac:dyDescent="0.25">
      <c r="A80" t="s">
        <v>186</v>
      </c>
    </row>
    <row r="82" spans="1:1" x14ac:dyDescent="0.25">
      <c r="A82" t="s">
        <v>187</v>
      </c>
    </row>
    <row r="83" spans="1:1" x14ac:dyDescent="0.25">
      <c r="A83" t="s">
        <v>188</v>
      </c>
    </row>
    <row r="84" spans="1:1" x14ac:dyDescent="0.25">
      <c r="A84" t="s">
        <v>189</v>
      </c>
    </row>
    <row r="85" spans="1:1" x14ac:dyDescent="0.25">
      <c r="A85" t="s">
        <v>190</v>
      </c>
    </row>
    <row r="86" spans="1:1" x14ac:dyDescent="0.25">
      <c r="A86" t="s">
        <v>191</v>
      </c>
    </row>
    <row r="87" spans="1:1" x14ac:dyDescent="0.25">
      <c r="A87" t="s">
        <v>184</v>
      </c>
    </row>
    <row r="88" spans="1:1" x14ac:dyDescent="0.25">
      <c r="A88" t="s">
        <v>192</v>
      </c>
    </row>
    <row r="90" spans="1:1" x14ac:dyDescent="0.25">
      <c r="A90" t="s">
        <v>193</v>
      </c>
    </row>
    <row r="91" spans="1:1" x14ac:dyDescent="0.25">
      <c r="A91" t="s">
        <v>194</v>
      </c>
    </row>
    <row r="93" spans="1:1" x14ac:dyDescent="0.25">
      <c r="A93" t="s">
        <v>195</v>
      </c>
    </row>
    <row r="94" spans="1:1" x14ac:dyDescent="0.25">
      <c r="A94" t="s">
        <v>196</v>
      </c>
    </row>
    <row r="95" spans="1:1" x14ac:dyDescent="0.25">
      <c r="A95" t="s">
        <v>197</v>
      </c>
    </row>
    <row r="96" spans="1:1" x14ac:dyDescent="0.25">
      <c r="A96" t="s">
        <v>198</v>
      </c>
    </row>
    <row r="97" spans="1:1" x14ac:dyDescent="0.25">
      <c r="A97" t="s">
        <v>184</v>
      </c>
    </row>
    <row r="98" spans="1:1" x14ac:dyDescent="0.25">
      <c r="A98" t="s">
        <v>199</v>
      </c>
    </row>
    <row r="99" spans="1:1" x14ac:dyDescent="0.25">
      <c r="A99" t="s">
        <v>200</v>
      </c>
    </row>
    <row r="101" spans="1:1" x14ac:dyDescent="0.25">
      <c r="A101" t="s">
        <v>201</v>
      </c>
    </row>
    <row r="102" spans="1:1" x14ac:dyDescent="0.25">
      <c r="A102" t="s">
        <v>202</v>
      </c>
    </row>
    <row r="103" spans="1:1" x14ac:dyDescent="0.25">
      <c r="A103" t="s">
        <v>203</v>
      </c>
    </row>
    <row r="104" spans="1:1" x14ac:dyDescent="0.25">
      <c r="A104" t="s">
        <v>184</v>
      </c>
    </row>
    <row r="106" spans="1:1" x14ac:dyDescent="0.25">
      <c r="A106" t="s">
        <v>204</v>
      </c>
    </row>
    <row r="107" spans="1:1" x14ac:dyDescent="0.25">
      <c r="A107" t="s">
        <v>205</v>
      </c>
    </row>
    <row r="109" spans="1:1" x14ac:dyDescent="0.25">
      <c r="A109" t="s">
        <v>206</v>
      </c>
    </row>
    <row r="110" spans="1:1" x14ac:dyDescent="0.25">
      <c r="A110" t="s">
        <v>207</v>
      </c>
    </row>
    <row r="111" spans="1:1" x14ac:dyDescent="0.25">
      <c r="A111" t="s">
        <v>208</v>
      </c>
    </row>
    <row r="112" spans="1:1" x14ac:dyDescent="0.25">
      <c r="A112" t="s">
        <v>209</v>
      </c>
    </row>
    <row r="114" spans="1:1" x14ac:dyDescent="0.25">
      <c r="A114" t="s">
        <v>210</v>
      </c>
    </row>
    <row r="115" spans="1:1" x14ac:dyDescent="0.25">
      <c r="A115" t="s">
        <v>211</v>
      </c>
    </row>
    <row r="117" spans="1:1" x14ac:dyDescent="0.25">
      <c r="A117" t="s">
        <v>212</v>
      </c>
    </row>
    <row r="118" spans="1:1" x14ac:dyDescent="0.25">
      <c r="A118" t="s">
        <v>213</v>
      </c>
    </row>
    <row r="119" spans="1:1" x14ac:dyDescent="0.25">
      <c r="A119" t="s">
        <v>209</v>
      </c>
    </row>
    <row r="121" spans="1:1" x14ac:dyDescent="0.25">
      <c r="A121" t="s">
        <v>214</v>
      </c>
    </row>
    <row r="122" spans="1:1" x14ac:dyDescent="0.25">
      <c r="A122" t="s">
        <v>215</v>
      </c>
    </row>
    <row r="124" spans="1:1" x14ac:dyDescent="0.25">
      <c r="A124" t="s">
        <v>216</v>
      </c>
    </row>
    <row r="125" spans="1:1" x14ac:dyDescent="0.25">
      <c r="A125" t="s">
        <v>217</v>
      </c>
    </row>
    <row r="126" spans="1:1" x14ac:dyDescent="0.25">
      <c r="A126" t="s">
        <v>218</v>
      </c>
    </row>
    <row r="128" spans="1:1" x14ac:dyDescent="0.25">
      <c r="A128" t="s">
        <v>219</v>
      </c>
    </row>
    <row r="129" spans="1:1" x14ac:dyDescent="0.25">
      <c r="A129" t="s">
        <v>220</v>
      </c>
    </row>
    <row r="130" spans="1:1" x14ac:dyDescent="0.25">
      <c r="A130" t="s">
        <v>221</v>
      </c>
    </row>
    <row r="131" spans="1:1" x14ac:dyDescent="0.25">
      <c r="A131" t="s">
        <v>222</v>
      </c>
    </row>
    <row r="132" spans="1:1" x14ac:dyDescent="0.25">
      <c r="A132" t="s">
        <v>223</v>
      </c>
    </row>
    <row r="133" spans="1:1" x14ac:dyDescent="0.25">
      <c r="A133" t="s">
        <v>184</v>
      </c>
    </row>
    <row r="135" spans="1:1" x14ac:dyDescent="0.25">
      <c r="A135" t="s">
        <v>224</v>
      </c>
    </row>
    <row r="136" spans="1:1" x14ac:dyDescent="0.25">
      <c r="A136" t="s">
        <v>225</v>
      </c>
    </row>
    <row r="137" spans="1:1" x14ac:dyDescent="0.25">
      <c r="A137" t="s">
        <v>226</v>
      </c>
    </row>
    <row r="139" spans="1:1" x14ac:dyDescent="0.25">
      <c r="A139" t="s">
        <v>227</v>
      </c>
    </row>
    <row r="140" spans="1:1" x14ac:dyDescent="0.25">
      <c r="A140" t="s">
        <v>228</v>
      </c>
    </row>
    <row r="142" spans="1:1" x14ac:dyDescent="0.25">
      <c r="A142" t="s">
        <v>229</v>
      </c>
    </row>
    <row r="143" spans="1:1" x14ac:dyDescent="0.25">
      <c r="A143" t="s">
        <v>230</v>
      </c>
    </row>
    <row r="145" spans="1:1" x14ac:dyDescent="0.25">
      <c r="A145" t="s">
        <v>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E8D9-B4BC-4C86-BAA9-C4F9EE511404}">
  <sheetPr>
    <tabColor theme="8"/>
  </sheetPr>
  <dimension ref="A1:BH45"/>
  <sheetViews>
    <sheetView workbookViewId="0"/>
  </sheetViews>
  <sheetFormatPr defaultColWidth="9.140625" defaultRowHeight="15" x14ac:dyDescent="0.25"/>
  <cols>
    <col min="1" max="1" width="33.140625" bestFit="1" customWidth="1"/>
    <col min="2" max="2" width="94.140625" style="19" customWidth="1"/>
    <col min="3" max="3" width="18.140625" style="19" customWidth="1"/>
    <col min="4" max="4" width="16.5703125" style="19" bestFit="1" customWidth="1"/>
    <col min="5" max="5" width="31.7109375" style="19" bestFit="1" customWidth="1"/>
    <col min="6" max="6" width="16" style="19" customWidth="1"/>
    <col min="7" max="7" width="22.140625" style="19" bestFit="1" customWidth="1"/>
    <col min="8" max="8" width="9.140625" style="19"/>
    <col min="9" max="9" width="14.85546875" style="19" customWidth="1"/>
    <col min="10" max="12" width="13.7109375" style="19" bestFit="1" customWidth="1"/>
    <col min="13" max="13" width="24.7109375" style="19" bestFit="1" customWidth="1"/>
    <col min="14" max="16384" width="9.140625" style="19"/>
  </cols>
  <sheetData>
    <row r="1" spans="1:60" ht="90" x14ac:dyDescent="0.25">
      <c r="B1" s="91" t="s">
        <v>35</v>
      </c>
      <c r="C1" s="138" t="s">
        <v>2476</v>
      </c>
      <c r="D1" s="138" t="s">
        <v>2477</v>
      </c>
      <c r="E1" s="138" t="s">
        <v>2478</v>
      </c>
      <c r="F1" s="138" t="s">
        <v>2479</v>
      </c>
      <c r="G1" s="138" t="s">
        <v>2480</v>
      </c>
      <c r="I1" s="163" t="s">
        <v>2493</v>
      </c>
      <c r="J1" s="163" t="s">
        <v>2494</v>
      </c>
      <c r="K1" s="163" t="s">
        <v>2495</v>
      </c>
      <c r="L1" s="163" t="s">
        <v>2493</v>
      </c>
    </row>
    <row r="2" spans="1:60" x14ac:dyDescent="0.25">
      <c r="A2" s="9" t="s">
        <v>45</v>
      </c>
      <c r="B2" s="128" t="s">
        <v>46</v>
      </c>
      <c r="C2" s="132">
        <v>1.2982769224794599</v>
      </c>
      <c r="D2" s="132">
        <v>0.17845203448013899</v>
      </c>
      <c r="E2" s="133">
        <v>0.21263114890402099</v>
      </c>
      <c r="F2" s="132">
        <v>0.220414649139624</v>
      </c>
      <c r="G2" s="134">
        <v>0.74523347942115359</v>
      </c>
      <c r="I2" s="164">
        <f>(2.22*$C2)+(2.225*$D2)+$E2+$F2+$G2</f>
        <v>4.4575098220875091</v>
      </c>
      <c r="J2" s="164">
        <f>(2.1*$C2)+(2.19*$D2)+$E2+$F2+$G2</f>
        <v>4.2954707701831696</v>
      </c>
      <c r="K2" s="164">
        <f>(3*$C2)+(0.825*$D2)+$E2+$F2+$G2</f>
        <v>5.2203329733492918</v>
      </c>
      <c r="L2" s="164">
        <f>(4.2*$C2)+(5.115*$D2)+$E2+$F2+$G2</f>
        <v>7.5438245082444411</v>
      </c>
      <c r="M2" s="133"/>
      <c r="AF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G2" s="26"/>
      <c r="BH2" s="26"/>
    </row>
    <row r="3" spans="1:60" x14ac:dyDescent="0.25">
      <c r="A3" s="97" t="s">
        <v>47</v>
      </c>
      <c r="B3" s="128" t="s">
        <v>48</v>
      </c>
      <c r="C3" s="132">
        <v>8.5655690229342104E-3</v>
      </c>
      <c r="D3" s="132">
        <v>6.2224616219219405E-4</v>
      </c>
      <c r="E3" s="133">
        <v>6.5732125442307299E-4</v>
      </c>
      <c r="F3" s="135">
        <v>4.14836764008424E-3</v>
      </c>
      <c r="G3" s="137" t="s">
        <v>2475</v>
      </c>
      <c r="I3" s="136">
        <f>(2.22*$C3)+(2.225*$D3)+$E3+$F3</f>
        <v>2.5205749836298894E-2</v>
      </c>
      <c r="J3" s="136">
        <f>(2.1*$C3)+(2.19*$D3)+$E3+$F3</f>
        <v>2.4156102937870058E-2</v>
      </c>
      <c r="K3" s="136">
        <f>(3*$C3)+(0.825*$D3)+$E3+$F3</f>
        <v>3.1015749047118499E-2</v>
      </c>
      <c r="L3" s="136">
        <f>(4.2*$C3)+(5.115*$D3)+$E3+$F3</f>
        <v>4.3963867910444078E-2</v>
      </c>
      <c r="M3" s="137" t="s">
        <v>2496</v>
      </c>
    </row>
    <row r="4" spans="1:60" x14ac:dyDescent="0.25">
      <c r="A4" s="98"/>
      <c r="B4" s="128" t="s">
        <v>49</v>
      </c>
      <c r="C4" s="132">
        <v>1.3282177638655299</v>
      </c>
      <c r="D4" s="132">
        <v>0.18162368493815301</v>
      </c>
      <c r="E4" s="133">
        <v>0.22036644819468601</v>
      </c>
      <c r="F4" s="132">
        <v>0.224612860121462</v>
      </c>
      <c r="G4" s="137" t="s">
        <v>2475</v>
      </c>
      <c r="I4" s="136">
        <f t="shared" ref="I4:I45" si="0">(2.22*$C4)+(2.225*$D4)+$E4+$F4</f>
        <v>3.7977354430850156</v>
      </c>
      <c r="J4" s="136">
        <f t="shared" ref="J4:J45" si="1">(2.1*$C4)+(2.19*$D4)+$E4+$F4</f>
        <v>3.6319924824483163</v>
      </c>
      <c r="K4" s="136">
        <f t="shared" ref="K4:K45" si="2">(3*$C4)+(0.825*$D4)+$E4+$F4</f>
        <v>4.5794721399867138</v>
      </c>
      <c r="L4" s="136">
        <f t="shared" ref="L4:L45" si="3">(4.2*$C4)+(5.115*$D4)+$E4+$F4</f>
        <v>6.9524990650100262</v>
      </c>
      <c r="M4" s="137" t="s">
        <v>2496</v>
      </c>
    </row>
    <row r="5" spans="1:60" x14ac:dyDescent="0.25">
      <c r="A5" s="98"/>
      <c r="B5" s="128" t="s">
        <v>50</v>
      </c>
      <c r="C5" s="132">
        <v>0.103417600221707</v>
      </c>
      <c r="D5" s="132">
        <v>8.2468901769194598E-3</v>
      </c>
      <c r="E5" s="133">
        <v>5.1919318073522704E-3</v>
      </c>
      <c r="F5" s="135">
        <v>2.9187154525818402E-3</v>
      </c>
      <c r="G5" s="137" t="s">
        <v>2475</v>
      </c>
      <c r="I5" s="136">
        <f t="shared" si="0"/>
        <v>0.25604705039576947</v>
      </c>
      <c r="J5" s="136">
        <f t="shared" si="1"/>
        <v>0.24334829721297246</v>
      </c>
      <c r="K5" s="136">
        <f t="shared" si="2"/>
        <v>0.32516713232101369</v>
      </c>
      <c r="L5" s="136">
        <f t="shared" si="3"/>
        <v>0.48464741144604656</v>
      </c>
      <c r="M5" s="137" t="s">
        <v>2496</v>
      </c>
    </row>
    <row r="6" spans="1:60" x14ac:dyDescent="0.25">
      <c r="A6" s="98"/>
      <c r="B6" s="128" t="s">
        <v>51</v>
      </c>
      <c r="C6" s="132">
        <v>0.10420611027647</v>
      </c>
      <c r="D6" s="132">
        <v>1.18457292960641E-2</v>
      </c>
      <c r="E6" s="133">
        <v>7.4439685271870098E-3</v>
      </c>
      <c r="F6" s="135">
        <v>4.5852565942932702E-3</v>
      </c>
      <c r="G6" s="137" t="s">
        <v>2475</v>
      </c>
      <c r="I6" s="136">
        <f t="shared" si="0"/>
        <v>0.26972353761898632</v>
      </c>
      <c r="J6" s="136">
        <f t="shared" si="1"/>
        <v>0.25680420386044767</v>
      </c>
      <c r="K6" s="136">
        <f t="shared" si="2"/>
        <v>0.33442028262014317</v>
      </c>
      <c r="L6" s="136">
        <f t="shared" si="3"/>
        <v>0.51028579363202231</v>
      </c>
      <c r="M6" s="137" t="s">
        <v>2496</v>
      </c>
    </row>
    <row r="7" spans="1:60" x14ac:dyDescent="0.25">
      <c r="A7" s="98"/>
      <c r="B7" s="128" t="s">
        <v>52</v>
      </c>
      <c r="C7" s="132">
        <v>15.0808311799703</v>
      </c>
      <c r="D7" s="132">
        <v>1.0378535127533799</v>
      </c>
      <c r="E7" s="133">
        <v>0.53811879854528699</v>
      </c>
      <c r="F7" s="135">
        <v>0.74854089313703998</v>
      </c>
      <c r="G7" s="137" t="s">
        <v>2475</v>
      </c>
      <c r="I7" s="136">
        <f t="shared" si="0"/>
        <v>37.075328977092667</v>
      </c>
      <c r="J7" s="136">
        <f t="shared" si="1"/>
        <v>35.229304362549861</v>
      </c>
      <c r="K7" s="136">
        <f t="shared" si="2"/>
        <v>47.385382379614761</v>
      </c>
      <c r="L7" s="136">
        <f t="shared" si="3"/>
        <v>69.934771365291112</v>
      </c>
      <c r="M7" s="137" t="s">
        <v>2496</v>
      </c>
    </row>
    <row r="8" spans="1:60" x14ac:dyDescent="0.25">
      <c r="A8" s="98"/>
      <c r="B8" s="128" t="s">
        <v>53</v>
      </c>
      <c r="C8" s="132">
        <v>0.25022910578684998</v>
      </c>
      <c r="D8" s="132">
        <v>5.5289603428368202E-2</v>
      </c>
      <c r="E8" s="133">
        <v>8.8392172641920799E-2</v>
      </c>
      <c r="F8" s="135">
        <v>6.5796578468390196E-2</v>
      </c>
      <c r="G8" s="137" t="s">
        <v>2475</v>
      </c>
      <c r="I8" s="136">
        <f t="shared" si="0"/>
        <v>0.83271673358523723</v>
      </c>
      <c r="J8" s="136">
        <f t="shared" si="1"/>
        <v>0.80075410477082232</v>
      </c>
      <c r="K8" s="136">
        <f t="shared" si="2"/>
        <v>0.9504899912992647</v>
      </c>
      <c r="L8" s="136">
        <f t="shared" si="3"/>
        <v>1.4879573169511844</v>
      </c>
      <c r="M8" s="137" t="s">
        <v>2496</v>
      </c>
    </row>
    <row r="9" spans="1:60" x14ac:dyDescent="0.25">
      <c r="A9" s="98"/>
      <c r="B9" s="128" t="s">
        <v>54</v>
      </c>
      <c r="C9" s="132">
        <v>2.8906823766964098E-4</v>
      </c>
      <c r="D9" s="132">
        <v>1.8897488894969799E-4</v>
      </c>
      <c r="E9" s="133">
        <v>1.15351040644109E-4</v>
      </c>
      <c r="F9" s="135">
        <v>1.39647304545124E-5</v>
      </c>
      <c r="G9" s="137" t="s">
        <v>2475</v>
      </c>
      <c r="I9" s="136">
        <f t="shared" si="0"/>
        <v>1.1915163866383024E-3</v>
      </c>
      <c r="J9" s="136">
        <f t="shared" si="1"/>
        <v>1.1502140770047061E-3</v>
      </c>
      <c r="K9" s="136">
        <f t="shared" si="2"/>
        <v>1.1524247674910453E-3</v>
      </c>
      <c r="L9" s="136">
        <f t="shared" si="3"/>
        <v>2.3100089262888188E-3</v>
      </c>
      <c r="M9" s="137" t="s">
        <v>2496</v>
      </c>
    </row>
    <row r="10" spans="1:60" x14ac:dyDescent="0.25">
      <c r="A10" s="98"/>
      <c r="B10" s="128" t="s">
        <v>55</v>
      </c>
      <c r="C10" s="132">
        <v>1.5616513047918201E-3</v>
      </c>
      <c r="D10" s="135">
        <v>1.71521253773797E-5</v>
      </c>
      <c r="E10" s="133">
        <v>0.436020915022788</v>
      </c>
      <c r="F10" s="132">
        <v>0.43603054555716197</v>
      </c>
      <c r="G10" s="137" t="s">
        <v>2475</v>
      </c>
      <c r="I10" s="136">
        <f t="shared" si="0"/>
        <v>0.87555648995555246</v>
      </c>
      <c r="J10" s="136">
        <f t="shared" si="1"/>
        <v>0.87536849147458928</v>
      </c>
      <c r="K10" s="136">
        <f t="shared" si="2"/>
        <v>0.87675056499776183</v>
      </c>
      <c r="L10" s="136">
        <f t="shared" si="3"/>
        <v>0.8786981291813809</v>
      </c>
      <c r="M10" s="137" t="s">
        <v>2496</v>
      </c>
    </row>
    <row r="11" spans="1:60" x14ac:dyDescent="0.25">
      <c r="A11" s="98"/>
      <c r="B11" s="128" t="s">
        <v>56</v>
      </c>
      <c r="C11" s="132">
        <v>0.17548907565003499</v>
      </c>
      <c r="D11" s="132">
        <v>2.9835358026568701E-2</v>
      </c>
      <c r="E11" s="133">
        <v>1.46111347076504E-2</v>
      </c>
      <c r="F11" s="132">
        <v>8.8205322272895403E-3</v>
      </c>
      <c r="G11" s="137" t="s">
        <v>2475</v>
      </c>
      <c r="I11" s="136">
        <f t="shared" si="0"/>
        <v>0.47940108648713298</v>
      </c>
      <c r="J11" s="136">
        <f t="shared" si="1"/>
        <v>0.45729815987819888</v>
      </c>
      <c r="K11" s="136">
        <f t="shared" si="2"/>
        <v>0.57451306425696402</v>
      </c>
      <c r="L11" s="136">
        <f t="shared" si="3"/>
        <v>0.91309364097098578</v>
      </c>
      <c r="M11" s="137" t="s">
        <v>2496</v>
      </c>
    </row>
    <row r="12" spans="1:60" x14ac:dyDescent="0.25">
      <c r="A12" s="98"/>
      <c r="B12" s="128" t="s">
        <v>57</v>
      </c>
      <c r="C12" s="132">
        <v>1.3859777269560101</v>
      </c>
      <c r="D12" s="132">
        <v>0.23576034602938001</v>
      </c>
      <c r="E12" s="133">
        <v>0.15218934061081599</v>
      </c>
      <c r="F12" s="132">
        <v>7.6301628390763404E-2</v>
      </c>
      <c r="G12" s="137" t="s">
        <v>2475</v>
      </c>
      <c r="I12" s="136">
        <f t="shared" si="0"/>
        <v>3.8299282927592926</v>
      </c>
      <c r="J12" s="136">
        <f t="shared" si="1"/>
        <v>3.6553593534135427</v>
      </c>
      <c r="K12" s="136">
        <f t="shared" si="2"/>
        <v>4.5809264353438479</v>
      </c>
      <c r="L12" s="136">
        <f t="shared" si="3"/>
        <v>7.2555115921571005</v>
      </c>
      <c r="M12" s="137" t="s">
        <v>2496</v>
      </c>
    </row>
    <row r="13" spans="1:60" x14ac:dyDescent="0.25">
      <c r="A13" s="98"/>
      <c r="B13" s="128" t="s">
        <v>260</v>
      </c>
      <c r="C13" s="132">
        <v>1.4479853787829899E-2</v>
      </c>
      <c r="D13" s="132">
        <v>2.93093940038309E-2</v>
      </c>
      <c r="E13" s="133">
        <v>3.1675603919856998E-3</v>
      </c>
      <c r="F13" s="132">
        <v>1.1598698306263899E-3</v>
      </c>
      <c r="G13" s="137" t="s">
        <v>2475</v>
      </c>
      <c r="I13" s="136">
        <f t="shared" si="0"/>
        <v>0.10168610729011822</v>
      </c>
      <c r="J13" s="136">
        <f t="shared" si="1"/>
        <v>9.8922696045444541E-2</v>
      </c>
      <c r="K13" s="136">
        <f t="shared" si="2"/>
        <v>7.1947241639262277E-2</v>
      </c>
      <c r="L13" s="136">
        <f t="shared" si="3"/>
        <v>0.21506036646109272</v>
      </c>
      <c r="M13" s="137" t="s">
        <v>2496</v>
      </c>
    </row>
    <row r="14" spans="1:60" x14ac:dyDescent="0.25">
      <c r="A14" s="98"/>
      <c r="B14" s="128" t="s">
        <v>59</v>
      </c>
      <c r="C14" s="132">
        <v>1.4639444495099501</v>
      </c>
      <c r="D14" s="132">
        <v>6.46318477621214E-3</v>
      </c>
      <c r="E14" s="133">
        <v>5.0100564962299104E-4</v>
      </c>
      <c r="F14" s="132">
        <v>1.9916431068263498E-3</v>
      </c>
      <c r="G14" s="137" t="s">
        <v>2475</v>
      </c>
      <c r="I14" s="136">
        <f t="shared" si="0"/>
        <v>3.2668299127956106</v>
      </c>
      <c r="J14" s="136">
        <f t="shared" si="1"/>
        <v>3.0909303673872488</v>
      </c>
      <c r="K14" s="136">
        <f t="shared" si="2"/>
        <v>4.3996581247266748</v>
      </c>
      <c r="L14" s="136">
        <f t="shared" si="3"/>
        <v>6.1841185268285654</v>
      </c>
      <c r="M14" s="137" t="s">
        <v>2496</v>
      </c>
    </row>
    <row r="15" spans="1:60" x14ac:dyDescent="0.25">
      <c r="A15" s="98"/>
      <c r="B15" s="128" t="s">
        <v>60</v>
      </c>
      <c r="C15" s="132">
        <v>1.46542262563637E-2</v>
      </c>
      <c r="D15" s="132">
        <v>1.8560097512400899E-3</v>
      </c>
      <c r="E15" s="133">
        <v>6.6899273221402995E-4</v>
      </c>
      <c r="F15" s="132">
        <v>9.9763874381387E-4</v>
      </c>
      <c r="G15" s="137" t="s">
        <v>2475</v>
      </c>
      <c r="I15" s="136">
        <f t="shared" si="0"/>
        <v>3.8328635461664512E-2</v>
      </c>
      <c r="J15" s="136">
        <f t="shared" si="1"/>
        <v>3.6505167969607469E-2</v>
      </c>
      <c r="K15" s="136">
        <f t="shared" si="2"/>
        <v>4.7160518289892074E-2</v>
      </c>
      <c r="L15" s="136">
        <f t="shared" si="3"/>
        <v>7.2707871630348503E-2</v>
      </c>
      <c r="M15" s="137" t="s">
        <v>2496</v>
      </c>
    </row>
    <row r="16" spans="1:60" x14ac:dyDescent="0.25">
      <c r="A16" s="98"/>
      <c r="B16" s="128" t="s">
        <v>61</v>
      </c>
      <c r="C16" s="135">
        <v>4.62532150893356E-6</v>
      </c>
      <c r="D16" s="135">
        <v>8.4504274266387099E-8</v>
      </c>
      <c r="E16" s="136">
        <v>4.0803989704356301E-8</v>
      </c>
      <c r="F16" s="135">
        <v>2.38647638332841E-8</v>
      </c>
      <c r="G16" s="137" t="s">
        <v>2475</v>
      </c>
      <c r="I16" s="136">
        <f t="shared" si="0"/>
        <v>1.0520904513612856E-5</v>
      </c>
      <c r="J16" s="136">
        <f t="shared" si="1"/>
        <v>9.9629082829415043E-6</v>
      </c>
      <c r="K16" s="136">
        <f t="shared" si="2"/>
        <v>1.4010349306608089E-5</v>
      </c>
      <c r="L16" s="136">
        <f t="shared" si="3"/>
        <v>1.9923258453931165E-5</v>
      </c>
      <c r="M16" s="137" t="s">
        <v>2496</v>
      </c>
    </row>
    <row r="17" spans="1:13" x14ac:dyDescent="0.25">
      <c r="A17" s="98"/>
      <c r="B17" s="128" t="s">
        <v>62</v>
      </c>
      <c r="C17" s="132">
        <v>2.6427164611223701E-3</v>
      </c>
      <c r="D17" s="132">
        <v>2.9214362128427801E-4</v>
      </c>
      <c r="E17" s="133">
        <v>2.8434332108196603E-4</v>
      </c>
      <c r="F17" s="132">
        <v>1.3157405547945401E-3</v>
      </c>
      <c r="G17" s="137" t="s">
        <v>2475</v>
      </c>
      <c r="I17" s="136">
        <f t="shared" si="0"/>
        <v>8.116933976925686E-3</v>
      </c>
      <c r="J17" s="136">
        <f t="shared" si="1"/>
        <v>7.7895829748460526E-3</v>
      </c>
      <c r="K17" s="136">
        <f t="shared" si="2"/>
        <v>9.7692517468031467E-3</v>
      </c>
      <c r="L17" s="136">
        <f t="shared" si="3"/>
        <v>1.4193807635459544E-2</v>
      </c>
      <c r="M17" s="137" t="s">
        <v>2496</v>
      </c>
    </row>
    <row r="18" spans="1:13" x14ac:dyDescent="0.25">
      <c r="A18" s="98"/>
      <c r="B18" s="128" t="s">
        <v>63</v>
      </c>
      <c r="C18" s="132">
        <v>5.2959938536922303E-3</v>
      </c>
      <c r="D18" s="132">
        <v>2.70480245633838E-4</v>
      </c>
      <c r="E18" s="133">
        <v>4.6282425074476298E-4</v>
      </c>
      <c r="F18" s="132">
        <v>4.1595690045572601E-3</v>
      </c>
      <c r="G18" s="137" t="s">
        <v>2475</v>
      </c>
      <c r="I18" s="136">
        <f t="shared" si="0"/>
        <v>1.6981318157034065E-2</v>
      </c>
      <c r="J18" s="136">
        <f t="shared" si="1"/>
        <v>1.6336332085993811E-2</v>
      </c>
      <c r="K18" s="136">
        <f t="shared" si="2"/>
        <v>2.0733521019026629E-2</v>
      </c>
      <c r="L18" s="136">
        <f t="shared" si="3"/>
        <v>2.824907389722647E-2</v>
      </c>
      <c r="M18" s="137" t="s">
        <v>2496</v>
      </c>
    </row>
    <row r="19" spans="1:13" x14ac:dyDescent="0.25">
      <c r="A19" s="98"/>
      <c r="B19" s="128" t="s">
        <v>64</v>
      </c>
      <c r="C19" s="132">
        <v>5.4417879298747501E-3</v>
      </c>
      <c r="D19" s="132">
        <v>2.8625794408575997E-4</v>
      </c>
      <c r="E19" s="133">
        <v>4.8502982164734803E-4</v>
      </c>
      <c r="F19" s="135">
        <v>4.2079336321530596E-3</v>
      </c>
      <c r="G19" s="137" t="s">
        <v>2475</v>
      </c>
      <c r="I19" s="136">
        <f t="shared" si="0"/>
        <v>1.7410656583713172E-2</v>
      </c>
      <c r="J19" s="136">
        <f t="shared" si="1"/>
        <v>1.6747623004085201E-2</v>
      </c>
      <c r="K19" s="136">
        <f t="shared" si="2"/>
        <v>2.1254490047295412E-2</v>
      </c>
      <c r="L19" s="136">
        <f t="shared" si="3"/>
        <v>2.9012682143273023E-2</v>
      </c>
      <c r="M19" s="137" t="s">
        <v>2496</v>
      </c>
    </row>
    <row r="20" spans="1:13" x14ac:dyDescent="0.25">
      <c r="A20" s="99"/>
      <c r="B20" s="128" t="s">
        <v>261</v>
      </c>
      <c r="C20" s="132">
        <v>4.6615719314568399E-2</v>
      </c>
      <c r="D20" s="132">
        <v>2.4806273783109199E-3</v>
      </c>
      <c r="E20" s="133">
        <v>2.1096174490671401E-3</v>
      </c>
      <c r="F20" s="135">
        <v>3.79803221708336E-4</v>
      </c>
      <c r="G20" s="137" t="s">
        <v>2475</v>
      </c>
      <c r="I20" s="136">
        <f t="shared" si="0"/>
        <v>0.11149571346585911</v>
      </c>
      <c r="J20" s="136">
        <f t="shared" si="1"/>
        <v>0.10581500518987003</v>
      </c>
      <c r="K20" s="136">
        <f t="shared" si="2"/>
        <v>0.14438309620158718</v>
      </c>
      <c r="L20" s="136">
        <f t="shared" si="3"/>
        <v>0.21096385083202313</v>
      </c>
      <c r="M20" s="137" t="s">
        <v>2496</v>
      </c>
    </row>
    <row r="21" spans="1:13" x14ac:dyDescent="0.25">
      <c r="A21" s="97" t="s">
        <v>66</v>
      </c>
      <c r="B21" s="129" t="s">
        <v>67</v>
      </c>
      <c r="C21" s="135">
        <v>1.81652738754382E-9</v>
      </c>
      <c r="D21" s="135">
        <v>1.3191441610594899E-10</v>
      </c>
      <c r="E21" s="136">
        <v>1.3934389100972701E-10</v>
      </c>
      <c r="F21" s="135">
        <v>8.79375153779956E-10</v>
      </c>
      <c r="G21" s="137" t="s">
        <v>2475</v>
      </c>
      <c r="I21" s="136">
        <f t="shared" si="0"/>
        <v>5.3449194209727004E-9</v>
      </c>
      <c r="J21" s="136">
        <f t="shared" si="1"/>
        <v>5.1223191299037342E-9</v>
      </c>
      <c r="K21" s="136">
        <f t="shared" si="2"/>
        <v>6.5771306007085507E-9</v>
      </c>
      <c r="L21" s="136">
        <f t="shared" si="3"/>
        <v>9.3228763108556574E-9</v>
      </c>
      <c r="M21" s="137" t="s">
        <v>2496</v>
      </c>
    </row>
    <row r="22" spans="1:13" x14ac:dyDescent="0.25">
      <c r="A22" s="98"/>
      <c r="B22" s="129" t="s">
        <v>68</v>
      </c>
      <c r="C22" s="135">
        <v>1.01591118950335E-13</v>
      </c>
      <c r="D22" s="135">
        <v>1.38924781628409E-14</v>
      </c>
      <c r="E22" s="136">
        <v>1.6853282545107001E-14</v>
      </c>
      <c r="F22" s="135">
        <v>1.7180231187121699E-14</v>
      </c>
      <c r="G22" s="137" t="s">
        <v>2475</v>
      </c>
      <c r="I22" s="136">
        <f t="shared" si="0"/>
        <v>2.9047656171429345E-13</v>
      </c>
      <c r="J22" s="136">
        <f t="shared" si="1"/>
        <v>2.7779939070455377E-13</v>
      </c>
      <c r="K22" s="136">
        <f t="shared" si="2"/>
        <v>3.5026816506757749E-13</v>
      </c>
      <c r="L22" s="136">
        <f t="shared" si="3"/>
        <v>5.317762391265669E-13</v>
      </c>
      <c r="M22" s="137" t="s">
        <v>2496</v>
      </c>
    </row>
    <row r="23" spans="1:13" x14ac:dyDescent="0.25">
      <c r="A23" s="98"/>
      <c r="B23" s="129" t="s">
        <v>69</v>
      </c>
      <c r="C23" s="135">
        <v>3.7194401910889601E-9</v>
      </c>
      <c r="D23" s="135">
        <v>5.0863176182029398E-10</v>
      </c>
      <c r="E23" s="136">
        <v>6.1726126258593195E-10</v>
      </c>
      <c r="F23" s="135">
        <v>6.2904094375153496E-10</v>
      </c>
      <c r="G23" s="137" t="s">
        <v>2475</v>
      </c>
      <c r="I23" s="136">
        <f t="shared" si="0"/>
        <v>1.0635165100605113E-8</v>
      </c>
      <c r="J23" s="136">
        <f t="shared" si="1"/>
        <v>1.0171030166010727E-8</v>
      </c>
      <c r="K23" s="136">
        <f t="shared" si="2"/>
        <v>1.282424398310609E-8</v>
      </c>
      <c r="L23" s="136">
        <f t="shared" si="3"/>
        <v>1.9469602470621905E-8</v>
      </c>
      <c r="M23" s="137" t="s">
        <v>2496</v>
      </c>
    </row>
    <row r="24" spans="1:13" x14ac:dyDescent="0.25">
      <c r="A24" s="98"/>
      <c r="B24" s="129" t="s">
        <v>70</v>
      </c>
      <c r="C24" s="135">
        <v>7.1809586499513604E-11</v>
      </c>
      <c r="D24" s="135">
        <v>5.7120691521215998E-12</v>
      </c>
      <c r="E24" s="136">
        <v>3.5959124204757501E-12</v>
      </c>
      <c r="F24" s="135">
        <v>2.0210476036944099E-12</v>
      </c>
      <c r="G24" s="137" t="s">
        <v>2475</v>
      </c>
      <c r="I24" s="136">
        <f t="shared" si="0"/>
        <v>1.7774359591656093E-10</v>
      </c>
      <c r="J24" s="136">
        <f t="shared" si="1"/>
        <v>1.6892652311629502E-10</v>
      </c>
      <c r="K24" s="136">
        <f t="shared" si="2"/>
        <v>2.2575817657321128E-10</v>
      </c>
      <c r="L24" s="136">
        <f t="shared" si="3"/>
        <v>3.3643445703522929E-10</v>
      </c>
      <c r="M24" s="137" t="s">
        <v>2496</v>
      </c>
    </row>
    <row r="25" spans="1:13" x14ac:dyDescent="0.25">
      <c r="A25" s="98"/>
      <c r="B25" s="129" t="s">
        <v>71</v>
      </c>
      <c r="C25" s="135">
        <v>1.0964548925573201E-11</v>
      </c>
      <c r="D25" s="135">
        <v>1.24493755847827E-12</v>
      </c>
      <c r="E25" s="136">
        <v>7.8220164810679803E-13</v>
      </c>
      <c r="F25" s="135">
        <v>4.8183755477159903E-13</v>
      </c>
      <c r="G25" s="137" t="s">
        <v>2475</v>
      </c>
      <c r="I25" s="136">
        <f t="shared" si="0"/>
        <v>2.8375323885265059E-11</v>
      </c>
      <c r="J25" s="136">
        <f t="shared" si="1"/>
        <v>2.7016005199649529E-11</v>
      </c>
      <c r="K25" s="136">
        <f t="shared" si="2"/>
        <v>3.5184759465342573E-11</v>
      </c>
      <c r="L25" s="136">
        <f t="shared" si="3"/>
        <v>5.3683000301902191E-11</v>
      </c>
      <c r="M25" s="137" t="s">
        <v>2496</v>
      </c>
    </row>
    <row r="26" spans="1:13" x14ac:dyDescent="0.25">
      <c r="A26" s="98"/>
      <c r="B26" s="129" t="s">
        <v>72</v>
      </c>
      <c r="C26" s="135">
        <v>1.71946751429183E-10</v>
      </c>
      <c r="D26" s="135">
        <v>1.1832906732286101E-11</v>
      </c>
      <c r="E26" s="136">
        <v>6.1346979680913699E-12</v>
      </c>
      <c r="F26" s="135">
        <v>8.5340653926266699E-12</v>
      </c>
      <c r="G26" s="137" t="s">
        <v>2475</v>
      </c>
      <c r="I26" s="136">
        <f t="shared" si="0"/>
        <v>4.2271876901284091E-10</v>
      </c>
      <c r="J26" s="136">
        <f t="shared" si="1"/>
        <v>4.0167100710570891E-10</v>
      </c>
      <c r="K26" s="136">
        <f t="shared" si="2"/>
        <v>5.4027116570240296E-10</v>
      </c>
      <c r="L26" s="136">
        <f t="shared" si="3"/>
        <v>7.9737043729893001E-10</v>
      </c>
      <c r="M26" s="137" t="s">
        <v>2496</v>
      </c>
    </row>
    <row r="27" spans="1:13" x14ac:dyDescent="0.25">
      <c r="A27" s="98"/>
      <c r="B27" s="129" t="s">
        <v>73</v>
      </c>
      <c r="C27" s="135">
        <v>1.9367335619413501E-10</v>
      </c>
      <c r="D27" s="135">
        <v>1.26559971873217E-10</v>
      </c>
      <c r="E27" s="136">
        <v>7.7250366180060297E-11</v>
      </c>
      <c r="F27" s="135">
        <v>9.3526200895154605E-12</v>
      </c>
      <c r="G27" s="137" t="s">
        <v>2475</v>
      </c>
      <c r="I27" s="136">
        <f t="shared" si="0"/>
        <v>7.9815377443846332E-10</v>
      </c>
      <c r="J27" s="136">
        <f t="shared" si="1"/>
        <v>7.7048337267960448E-10</v>
      </c>
      <c r="K27" s="136">
        <f t="shared" si="2"/>
        <v>7.7203503164738483E-10</v>
      </c>
      <c r="L27" s="136">
        <f t="shared" si="3"/>
        <v>1.5473853384164476E-9</v>
      </c>
      <c r="M27" s="137" t="s">
        <v>2496</v>
      </c>
    </row>
    <row r="28" spans="1:13" x14ac:dyDescent="0.25">
      <c r="A28" s="98"/>
      <c r="B28" s="129" t="s">
        <v>74</v>
      </c>
      <c r="C28" s="135">
        <v>2.6532260197174599E-12</v>
      </c>
      <c r="D28" s="135">
        <v>2.9142730735726002E-14</v>
      </c>
      <c r="E28" s="136">
        <v>7.41235579039787E-10</v>
      </c>
      <c r="F28" s="135">
        <v>7.4125197508347504E-10</v>
      </c>
      <c r="G28" s="137" t="s">
        <v>2475</v>
      </c>
      <c r="I28" s="136">
        <f t="shared" si="0"/>
        <v>1.4884425584629219E-9</v>
      </c>
      <c r="J28" s="136">
        <f t="shared" si="1"/>
        <v>1.48812315134498E-9</v>
      </c>
      <c r="K28" s="136">
        <f t="shared" si="2"/>
        <v>1.4904712749352714E-9</v>
      </c>
      <c r="L28" s="136">
        <f t="shared" si="3"/>
        <v>1.4937801684737886E-9</v>
      </c>
      <c r="M28" s="137" t="s">
        <v>2496</v>
      </c>
    </row>
    <row r="29" spans="1:13" x14ac:dyDescent="0.25">
      <c r="A29" s="98"/>
      <c r="B29" s="129" t="s">
        <v>75</v>
      </c>
      <c r="C29" s="135">
        <v>1.29982452495476E-8</v>
      </c>
      <c r="D29" s="135">
        <v>5.7363612321078699E-11</v>
      </c>
      <c r="E29" s="136">
        <v>4.4447416394148404E-12</v>
      </c>
      <c r="F29" s="135">
        <v>1.7682145452663699E-11</v>
      </c>
      <c r="G29" s="137" t="s">
        <v>2475</v>
      </c>
      <c r="I29" s="136">
        <f t="shared" si="0"/>
        <v>2.9005865378502153E-8</v>
      </c>
      <c r="J29" s="136">
        <f t="shared" si="1"/>
        <v>2.7444068222125201E-8</v>
      </c>
      <c r="K29" s="136">
        <f t="shared" si="2"/>
        <v>3.9064187615899766E-8</v>
      </c>
      <c r="L29" s="136">
        <f t="shared" si="3"/>
        <v>5.4908171812214317E-8</v>
      </c>
      <c r="M29" s="137" t="s">
        <v>2496</v>
      </c>
    </row>
    <row r="30" spans="1:13" x14ac:dyDescent="0.25">
      <c r="A30" s="98"/>
      <c r="B30" s="129" t="s">
        <v>76</v>
      </c>
      <c r="C30" s="135">
        <v>7.0197534128162404E-10</v>
      </c>
      <c r="D30" s="135">
        <v>3.6926093266483403E-11</v>
      </c>
      <c r="E30" s="136">
        <v>6.2566981991731502E-11</v>
      </c>
      <c r="F30" s="135">
        <v>5.4281965646895304E-10</v>
      </c>
      <c r="G30" s="137" t="s">
        <v>2475</v>
      </c>
      <c r="I30" s="136">
        <f t="shared" si="0"/>
        <v>2.2459324536238153E-9</v>
      </c>
      <c r="J30" s="136">
        <f t="shared" si="1"/>
        <v>2.1604029994056937E-9</v>
      </c>
      <c r="K30" s="136">
        <f t="shared" si="2"/>
        <v>2.7417766892504052E-9</v>
      </c>
      <c r="L30" s="136">
        <f t="shared" si="3"/>
        <v>3.7425600389015676E-9</v>
      </c>
      <c r="M30" s="137" t="s">
        <v>2496</v>
      </c>
    </row>
    <row r="31" spans="1:13" x14ac:dyDescent="0.25">
      <c r="A31" s="98"/>
      <c r="B31" s="129" t="s">
        <v>77</v>
      </c>
      <c r="C31" s="135">
        <v>2.8155893403325599E-14</v>
      </c>
      <c r="D31" s="135">
        <v>1.4982988799502601E-15</v>
      </c>
      <c r="E31" s="136">
        <v>1.2742088911447299E-15</v>
      </c>
      <c r="F31" s="135">
        <v>2.2940113725366298E-16</v>
      </c>
      <c r="G31" s="137" t="s">
        <v>2475</v>
      </c>
      <c r="I31" s="136">
        <f t="shared" si="0"/>
        <v>6.7343408391670549E-14</v>
      </c>
      <c r="J31" s="136">
        <f t="shared" si="1"/>
        <v>6.3912260722473211E-14</v>
      </c>
      <c r="K31" s="136">
        <f t="shared" si="2"/>
        <v>8.720738681433415E-14</v>
      </c>
      <c r="L31" s="136">
        <f t="shared" si="3"/>
        <v>1.274221610933115E-13</v>
      </c>
      <c r="M31" s="137" t="s">
        <v>2496</v>
      </c>
    </row>
    <row r="32" spans="1:13" x14ac:dyDescent="0.25">
      <c r="A32" s="98"/>
      <c r="B32" s="129" t="s">
        <v>78</v>
      </c>
      <c r="C32" s="135">
        <v>6.2931222141312096E-10</v>
      </c>
      <c r="D32" s="135">
        <v>3.3488470174805999E-11</v>
      </c>
      <c r="E32" s="136">
        <v>2.8479836045121902E-11</v>
      </c>
      <c r="F32" s="135">
        <v>5.12734357996781E-12</v>
      </c>
      <c r="G32" s="137" t="s">
        <v>2475</v>
      </c>
      <c r="I32" s="136">
        <f t="shared" si="0"/>
        <v>1.5051921573011619E-9</v>
      </c>
      <c r="J32" s="136">
        <f t="shared" si="1"/>
        <v>1.4285025942754688E-9</v>
      </c>
      <c r="K32" s="136">
        <f t="shared" si="2"/>
        <v>1.9491718317586682E-9</v>
      </c>
      <c r="L32" s="136">
        <f t="shared" si="3"/>
        <v>2.8480120345043307E-9</v>
      </c>
      <c r="M32" s="137" t="s">
        <v>2496</v>
      </c>
    </row>
    <row r="33" spans="1:13" x14ac:dyDescent="0.25">
      <c r="A33" s="98"/>
      <c r="B33" s="130" t="s">
        <v>79</v>
      </c>
      <c r="C33" s="135">
        <v>1.23277814631752E-6</v>
      </c>
      <c r="D33" s="135">
        <v>1.6854667414057699E-7</v>
      </c>
      <c r="E33" s="136">
        <v>2.04493587683519E-7</v>
      </c>
      <c r="F33" s="135">
        <v>2.0843844671505799E-7</v>
      </c>
      <c r="G33" s="137" t="s">
        <v>2475</v>
      </c>
      <c r="I33" s="136">
        <f t="shared" si="0"/>
        <v>3.524715869186256E-6</v>
      </c>
      <c r="J33" s="136">
        <f t="shared" si="1"/>
        <v>3.3708833580332327E-6</v>
      </c>
      <c r="K33" s="136">
        <f t="shared" si="2"/>
        <v>4.250317479517113E-6</v>
      </c>
      <c r="L33" s="136">
        <f t="shared" si="3"/>
        <v>6.4527164871612135E-6</v>
      </c>
      <c r="M33" s="137" t="s">
        <v>2496</v>
      </c>
    </row>
    <row r="34" spans="1:13" x14ac:dyDescent="0.25">
      <c r="A34" s="98"/>
      <c r="B34" s="130" t="s">
        <v>80</v>
      </c>
      <c r="C34" s="135">
        <v>5.8259614272491104E-7</v>
      </c>
      <c r="D34" s="135">
        <v>9.9047827961632795E-8</v>
      </c>
      <c r="E34" s="136">
        <v>4.8506304685758002E-8</v>
      </c>
      <c r="F34" s="135">
        <v>2.9282272530785799E-8</v>
      </c>
      <c r="G34" s="137" t="s">
        <v>2475</v>
      </c>
      <c r="I34" s="136">
        <f t="shared" si="0"/>
        <v>1.5915334312804793E-6</v>
      </c>
      <c r="J34" s="136">
        <f t="shared" si="1"/>
        <v>1.5181552201748326E-6</v>
      </c>
      <c r="K34" s="136">
        <f t="shared" si="2"/>
        <v>1.9072914634596238E-6</v>
      </c>
      <c r="L34" s="136">
        <f t="shared" si="3"/>
        <v>3.0313220166849222E-6</v>
      </c>
      <c r="M34" s="137" t="s">
        <v>2496</v>
      </c>
    </row>
    <row r="35" spans="1:13" x14ac:dyDescent="0.25">
      <c r="A35" s="98"/>
      <c r="B35" s="130" t="s">
        <v>81</v>
      </c>
      <c r="C35" s="135">
        <v>3.1599001934559101E-7</v>
      </c>
      <c r="D35" s="135">
        <v>5.3750161263891E-8</v>
      </c>
      <c r="E35" s="136">
        <v>3.4701921204817602E-8</v>
      </c>
      <c r="F35" s="135">
        <v>1.74025790155888E-8</v>
      </c>
      <c r="G35" s="137" t="s">
        <v>2475</v>
      </c>
      <c r="I35" s="136">
        <f t="shared" si="0"/>
        <v>8.7319645197977582E-7</v>
      </c>
      <c r="J35" s="136">
        <f t="shared" si="1"/>
        <v>8.3339639401406877E-7</v>
      </c>
      <c r="K35" s="136">
        <f t="shared" si="2"/>
        <v>1.0444184412998895E-6</v>
      </c>
      <c r="L35" s="136">
        <f t="shared" si="3"/>
        <v>1.654194656336691E-6</v>
      </c>
      <c r="M35" s="137" t="s">
        <v>2496</v>
      </c>
    </row>
    <row r="36" spans="1:13" x14ac:dyDescent="0.25">
      <c r="A36" s="98"/>
      <c r="B36" s="130" t="s">
        <v>82</v>
      </c>
      <c r="C36" s="135">
        <v>1.22846241080024E-10</v>
      </c>
      <c r="D36" s="135">
        <v>2.4864944413815698E-10</v>
      </c>
      <c r="E36" s="136">
        <v>2.6872351849789701E-11</v>
      </c>
      <c r="F36" s="135">
        <v>9.8400974467524402E-12</v>
      </c>
      <c r="G36" s="137" t="s">
        <v>2475</v>
      </c>
      <c r="I36" s="136">
        <f t="shared" si="0"/>
        <v>8.6267611770159476E-10</v>
      </c>
      <c r="J36" s="136">
        <f t="shared" si="1"/>
        <v>8.3923183822715635E-10</v>
      </c>
      <c r="K36" s="136">
        <f t="shared" si="2"/>
        <v>6.1038696395059362E-10</v>
      </c>
      <c r="L36" s="136">
        <f t="shared" si="3"/>
        <v>1.824508568599316E-9</v>
      </c>
      <c r="M36" s="137" t="s">
        <v>2496</v>
      </c>
    </row>
    <row r="37" spans="1:13" x14ac:dyDescent="0.25">
      <c r="A37" s="98"/>
      <c r="B37" s="130" t="s">
        <v>83</v>
      </c>
      <c r="C37" s="135">
        <v>2.4556217020753101E-9</v>
      </c>
      <c r="D37" s="135">
        <v>4.48614251456691E-11</v>
      </c>
      <c r="E37" s="136">
        <v>2.16618896300366E-11</v>
      </c>
      <c r="F37" s="135">
        <v>1.26666233531821E-11</v>
      </c>
      <c r="G37" s="137" t="s">
        <v>2475</v>
      </c>
      <c r="I37" s="136">
        <f t="shared" si="0"/>
        <v>5.5856253625395213E-9</v>
      </c>
      <c r="J37" s="136">
        <f t="shared" si="1"/>
        <v>5.2893806084103853E-9</v>
      </c>
      <c r="K37" s="136">
        <f t="shared" si="2"/>
        <v>7.4382042949543256E-9</v>
      </c>
      <c r="L37" s="136">
        <f t="shared" si="3"/>
        <v>1.057740585131962E-8</v>
      </c>
      <c r="M37" s="137" t="s">
        <v>2496</v>
      </c>
    </row>
    <row r="38" spans="1:13" x14ac:dyDescent="0.25">
      <c r="A38" s="98"/>
      <c r="B38" s="130" t="s">
        <v>84</v>
      </c>
      <c r="C38" s="135">
        <v>1.6608332366782499E-6</v>
      </c>
      <c r="D38" s="135">
        <v>1.8354723372235999E-7</v>
      </c>
      <c r="E38" s="136">
        <v>1.7865022382575801E-7</v>
      </c>
      <c r="F38" s="135">
        <v>8.2654807797774502E-7</v>
      </c>
      <c r="G38" s="137" t="s">
        <v>2475</v>
      </c>
      <c r="I38" s="136">
        <f t="shared" si="0"/>
        <v>5.1006406822614688E-6</v>
      </c>
      <c r="J38" s="136">
        <f t="shared" si="1"/>
        <v>4.8949165406797962E-6</v>
      </c>
      <c r="K38" s="136">
        <f t="shared" si="2"/>
        <v>6.1391244796591998E-6</v>
      </c>
      <c r="L38" s="136">
        <f t="shared" si="3"/>
        <v>8.9195419963420253E-6</v>
      </c>
      <c r="M38" s="137" t="s">
        <v>2496</v>
      </c>
    </row>
    <row r="39" spans="1:13" x14ac:dyDescent="0.25">
      <c r="A39" s="98"/>
      <c r="B39" s="130" t="s">
        <v>85</v>
      </c>
      <c r="C39" s="135">
        <v>4.8195325905555804E-9</v>
      </c>
      <c r="D39" s="135">
        <v>2.4616457155624798E-10</v>
      </c>
      <c r="E39" s="136">
        <v>4.2120900076787401E-10</v>
      </c>
      <c r="F39" s="135">
        <v>3.7852947723974298E-9</v>
      </c>
      <c r="G39" s="137" t="s">
        <v>2475</v>
      </c>
      <c r="I39" s="136">
        <f t="shared" si="0"/>
        <v>1.5453582295911344E-8</v>
      </c>
      <c r="J39" s="136">
        <f t="shared" si="1"/>
        <v>1.4866622625040207E-8</v>
      </c>
      <c r="K39" s="136">
        <f t="shared" si="2"/>
        <v>1.8868187316365949E-8</v>
      </c>
      <c r="L39" s="136">
        <f t="shared" si="3"/>
        <v>2.570767243700895E-8</v>
      </c>
      <c r="M39" s="137" t="s">
        <v>2496</v>
      </c>
    </row>
    <row r="40" spans="1:13" x14ac:dyDescent="0.25">
      <c r="A40" s="98"/>
      <c r="B40" s="130" t="s">
        <v>86</v>
      </c>
      <c r="C40" s="135">
        <v>1.03486894179249E-7</v>
      </c>
      <c r="D40" s="135">
        <v>5.50699263621968E-9</v>
      </c>
      <c r="E40" s="136">
        <v>4.6833506147802697E-9</v>
      </c>
      <c r="F40" s="135">
        <v>8.4316313020155796E-10</v>
      </c>
      <c r="G40" s="137" t="s">
        <v>2475</v>
      </c>
      <c r="I40" s="136">
        <f t="shared" si="0"/>
        <v>2.4752047743850342E-7</v>
      </c>
      <c r="J40" s="136">
        <f t="shared" si="1"/>
        <v>2.3490930539472582E-7</v>
      </c>
      <c r="K40" s="136">
        <f t="shared" si="2"/>
        <v>3.2053046520761002E-7</v>
      </c>
      <c r="L40" s="136">
        <f t="shared" si="3"/>
        <v>4.6833973663209126E-7</v>
      </c>
      <c r="M40" s="137" t="s">
        <v>2496</v>
      </c>
    </row>
    <row r="41" spans="1:13" x14ac:dyDescent="0.25">
      <c r="A41" s="98"/>
      <c r="B41" s="131" t="s">
        <v>87</v>
      </c>
      <c r="C41" s="132">
        <v>7.9890611898263297E-2</v>
      </c>
      <c r="D41" s="132">
        <v>1.3365442098372701E-2</v>
      </c>
      <c r="E41" s="133">
        <v>3.0955801847310699E-2</v>
      </c>
      <c r="F41" s="132">
        <v>2.8625511453986001E-2</v>
      </c>
      <c r="G41" s="137" t="s">
        <v>2475</v>
      </c>
      <c r="I41" s="136">
        <f t="shared" si="0"/>
        <v>0.26667658038432052</v>
      </c>
      <c r="J41" s="136">
        <f t="shared" si="1"/>
        <v>0.25662191648308585</v>
      </c>
      <c r="K41" s="136">
        <f t="shared" si="2"/>
        <v>0.31027963872724412</v>
      </c>
      <c r="L41" s="136">
        <f t="shared" si="3"/>
        <v>0.46348611960717895</v>
      </c>
      <c r="M41" s="137" t="s">
        <v>2496</v>
      </c>
    </row>
    <row r="42" spans="1:13" x14ac:dyDescent="0.25">
      <c r="A42" s="99"/>
      <c r="B42" s="131" t="s">
        <v>88</v>
      </c>
      <c r="C42" s="132">
        <v>3.3894148472701402E-3</v>
      </c>
      <c r="D42" s="132">
        <v>4.2933461945424801E-4</v>
      </c>
      <c r="E42" s="133">
        <v>1.5474602225687501E-4</v>
      </c>
      <c r="F42" s="132">
        <v>2.3077815055458099E-4</v>
      </c>
      <c r="G42" s="137" t="s">
        <v>2475</v>
      </c>
      <c r="I42" s="136">
        <f t="shared" si="0"/>
        <v>8.865294662036869E-3</v>
      </c>
      <c r="J42" s="136">
        <f t="shared" si="1"/>
        <v>8.4435381686835519E-3</v>
      </c>
      <c r="K42" s="136">
        <f t="shared" si="2"/>
        <v>1.0907969775671629E-2</v>
      </c>
      <c r="L42" s="136">
        <f t="shared" si="3"/>
        <v>1.6817113109854523E-2</v>
      </c>
      <c r="M42" s="137" t="s">
        <v>2496</v>
      </c>
    </row>
    <row r="43" spans="1:13" x14ac:dyDescent="0.25">
      <c r="A43" s="97" t="s">
        <v>89</v>
      </c>
      <c r="B43" s="129" t="s">
        <v>90</v>
      </c>
      <c r="C43" s="135">
        <v>2.03166774695276E-8</v>
      </c>
      <c r="D43" s="135">
        <v>9.1371875285141104E-10</v>
      </c>
      <c r="E43" s="136">
        <v>1.6811135770015301E-9</v>
      </c>
      <c r="F43" s="135">
        <v>2.83570417470296E-9</v>
      </c>
      <c r="G43" s="135">
        <v>3.0598063352729736E-9</v>
      </c>
      <c r="I43" s="136">
        <f>(2.22*$C43)+(2.225*$D43)+$E43+$F43+$G43</f>
        <v>5.471267229442313E-8</v>
      </c>
      <c r="J43" s="136">
        <f>(2.1*$C43)+(2.19*$D43)+$E43+$F43+$G43</f>
        <v>5.2242690841730012E-8</v>
      </c>
      <c r="K43" s="136">
        <f>(3*$C43)+(0.825*$D43)+$E43+$F43+$G43</f>
        <v>6.9280474466662685E-8</v>
      </c>
      <c r="L43" s="136">
        <f>(4.2*$C43)+(5.115*$D43)+$E43+$F43+$G43</f>
        <v>9.7580340879828362E-8</v>
      </c>
      <c r="M43" s="133"/>
    </row>
    <row r="44" spans="1:13" x14ac:dyDescent="0.25">
      <c r="A44" s="98"/>
      <c r="B44" s="130" t="s">
        <v>91</v>
      </c>
      <c r="C44" s="135">
        <v>3.9030824125548499E-6</v>
      </c>
      <c r="D44" s="135">
        <v>5.1093856448265798E-7</v>
      </c>
      <c r="E44" s="136">
        <v>4.7150512995392298E-7</v>
      </c>
      <c r="F44" s="135">
        <v>1.0863223276140299E-6</v>
      </c>
      <c r="G44" s="137" t="s">
        <v>2475</v>
      </c>
      <c r="I44" s="136">
        <f t="shared" si="0"/>
        <v>1.1359508719413634E-5</v>
      </c>
      <c r="J44" s="136">
        <f t="shared" si="1"/>
        <v>1.087325598015016E-5</v>
      </c>
      <c r="K44" s="136">
        <f t="shared" si="2"/>
        <v>1.3688599010930696E-5</v>
      </c>
      <c r="L44" s="136">
        <f t="shared" si="3"/>
        <v>2.056422434762712E-5</v>
      </c>
      <c r="M44" s="137" t="s">
        <v>2496</v>
      </c>
    </row>
    <row r="45" spans="1:13" x14ac:dyDescent="0.25">
      <c r="A45" s="99"/>
      <c r="B45" s="131" t="s">
        <v>92</v>
      </c>
      <c r="C45" s="132">
        <v>8.3280026745533406E-2</v>
      </c>
      <c r="D45" s="132">
        <v>1.37947767178269E-2</v>
      </c>
      <c r="E45" s="133">
        <v>3.11105478695675E-2</v>
      </c>
      <c r="F45" s="132">
        <v>2.8856289604540598E-2</v>
      </c>
      <c r="G45" s="137" t="s">
        <v>2475</v>
      </c>
      <c r="I45" s="136">
        <f t="shared" si="0"/>
        <v>0.27554187504635713</v>
      </c>
      <c r="J45" s="136">
        <f t="shared" si="1"/>
        <v>0.26506545465176917</v>
      </c>
      <c r="K45" s="136">
        <f t="shared" si="2"/>
        <v>0.32118760850291556</v>
      </c>
      <c r="L45" s="136">
        <f t="shared" si="3"/>
        <v>0.48030323271703307</v>
      </c>
      <c r="M45" s="137" t="s">
        <v>2496</v>
      </c>
    </row>
  </sheetData>
  <mergeCells count="3">
    <mergeCell ref="A3:A20"/>
    <mergeCell ref="A21:A42"/>
    <mergeCell ref="A43:A4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3DCB-2A2A-46DD-8CEC-50FB2DCC5B71}">
  <sheetPr>
    <tabColor theme="8"/>
  </sheetPr>
  <dimension ref="A1:S26"/>
  <sheetViews>
    <sheetView workbookViewId="0">
      <pane xSplit="1" ySplit="1" topLeftCell="B2" activePane="bottomRight" state="frozen"/>
      <selection activeCell="A17" sqref="A17:A19"/>
      <selection pane="topRight" activeCell="A17" sqref="A17:A19"/>
      <selection pane="bottomLeft" activeCell="A17" sqref="A17:A19"/>
      <selection pane="bottomRight"/>
    </sheetView>
  </sheetViews>
  <sheetFormatPr defaultColWidth="9.140625" defaultRowHeight="15" x14ac:dyDescent="0.25"/>
  <cols>
    <col min="1" max="1" width="80" style="69" customWidth="1"/>
    <col min="2" max="2" width="9.140625" style="69" customWidth="1"/>
    <col min="3" max="3" width="15" style="69" bestFit="1" customWidth="1"/>
    <col min="4" max="16384" width="9.140625" style="69"/>
  </cols>
  <sheetData>
    <row r="1" spans="1:19" x14ac:dyDescent="0.25">
      <c r="A1" s="69" t="s">
        <v>2107</v>
      </c>
      <c r="B1" s="69" t="s">
        <v>2109</v>
      </c>
      <c r="C1" s="69" t="s">
        <v>2110</v>
      </c>
      <c r="D1" s="69" t="s">
        <v>2363</v>
      </c>
      <c r="E1" s="69" t="s">
        <v>2364</v>
      </c>
      <c r="F1" s="69" t="s">
        <v>2365</v>
      </c>
      <c r="G1" s="69" t="s">
        <v>2366</v>
      </c>
      <c r="H1" s="69" t="s">
        <v>2367</v>
      </c>
      <c r="I1" s="69" t="s">
        <v>2368</v>
      </c>
      <c r="J1" s="69" t="s">
        <v>2369</v>
      </c>
      <c r="K1" s="69" t="s">
        <v>2370</v>
      </c>
      <c r="L1" s="69" t="s">
        <v>2371</v>
      </c>
      <c r="M1" s="69" t="s">
        <v>2372</v>
      </c>
      <c r="N1" s="69" t="s">
        <v>2373</v>
      </c>
      <c r="O1" s="69" t="s">
        <v>2374</v>
      </c>
      <c r="P1" s="69" t="s">
        <v>2375</v>
      </c>
      <c r="Q1" s="69" t="s">
        <v>2376</v>
      </c>
      <c r="R1" s="69" t="s">
        <v>2377</v>
      </c>
      <c r="S1" s="121" t="s">
        <v>626</v>
      </c>
    </row>
    <row r="2" spans="1:19" x14ac:dyDescent="0.25">
      <c r="A2" s="69" t="s">
        <v>2378</v>
      </c>
      <c r="B2" s="69" t="s">
        <v>25</v>
      </c>
      <c r="D2" s="69">
        <v>1</v>
      </c>
      <c r="E2" s="69">
        <v>1</v>
      </c>
      <c r="F2" s="69">
        <v>1</v>
      </c>
      <c r="G2" s="69">
        <v>1</v>
      </c>
      <c r="H2" s="69">
        <v>1</v>
      </c>
      <c r="I2" s="69">
        <v>1</v>
      </c>
      <c r="J2" s="69">
        <v>1</v>
      </c>
      <c r="K2" s="69">
        <v>1</v>
      </c>
      <c r="L2" s="69">
        <v>1</v>
      </c>
      <c r="M2" s="69">
        <v>1</v>
      </c>
      <c r="N2" s="69">
        <v>1</v>
      </c>
      <c r="O2" s="69">
        <v>1</v>
      </c>
      <c r="P2" s="69">
        <v>1</v>
      </c>
      <c r="Q2" s="69">
        <v>1</v>
      </c>
      <c r="R2" s="69">
        <v>1</v>
      </c>
      <c r="S2" s="69" t="s">
        <v>20</v>
      </c>
    </row>
    <row r="3" spans="1:19" x14ac:dyDescent="0.25">
      <c r="A3" s="69" t="s">
        <v>2379</v>
      </c>
      <c r="B3" s="69" t="s">
        <v>18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0.13</v>
      </c>
      <c r="O3" s="69">
        <v>0</v>
      </c>
      <c r="P3" s="69">
        <v>0</v>
      </c>
      <c r="Q3" s="69">
        <v>0</v>
      </c>
      <c r="R3" s="69">
        <v>0</v>
      </c>
      <c r="S3" s="69" t="s">
        <v>20</v>
      </c>
    </row>
    <row r="4" spans="1:19" x14ac:dyDescent="0.25">
      <c r="A4" s="69" t="s">
        <v>2380</v>
      </c>
      <c r="B4" s="69" t="s">
        <v>18</v>
      </c>
      <c r="D4" s="69">
        <v>0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0.13</v>
      </c>
      <c r="P4" s="69">
        <v>0</v>
      </c>
      <c r="Q4" s="69">
        <v>0</v>
      </c>
      <c r="R4" s="69">
        <v>0</v>
      </c>
      <c r="S4" s="69" t="s">
        <v>20</v>
      </c>
    </row>
    <row r="5" spans="1:19" x14ac:dyDescent="0.25">
      <c r="A5" s="69" t="s">
        <v>2381</v>
      </c>
      <c r="B5" s="69" t="s">
        <v>18</v>
      </c>
      <c r="D5" s="69">
        <v>0.13</v>
      </c>
      <c r="E5" s="69">
        <v>0.13</v>
      </c>
      <c r="F5" s="69">
        <v>0.13</v>
      </c>
      <c r="G5" s="69">
        <v>0.13</v>
      </c>
      <c r="H5" s="69">
        <v>0.13</v>
      </c>
      <c r="I5" s="69">
        <v>0.13</v>
      </c>
      <c r="J5" s="69">
        <v>0.13</v>
      </c>
      <c r="K5" s="69">
        <v>0.13</v>
      </c>
      <c r="L5" s="69">
        <v>0.13</v>
      </c>
      <c r="M5" s="69">
        <v>0.13</v>
      </c>
      <c r="N5" s="69">
        <v>0</v>
      </c>
      <c r="O5" s="69">
        <v>0</v>
      </c>
      <c r="P5" s="69">
        <v>0.13</v>
      </c>
      <c r="Q5" s="69">
        <v>0.13</v>
      </c>
      <c r="R5" s="69">
        <v>0.13</v>
      </c>
      <c r="S5" s="69" t="s">
        <v>20</v>
      </c>
    </row>
    <row r="6" spans="1:19" x14ac:dyDescent="0.25">
      <c r="A6" s="69" t="s">
        <v>2381</v>
      </c>
      <c r="B6" s="69" t="s">
        <v>18</v>
      </c>
      <c r="D6" s="69">
        <v>0.436</v>
      </c>
      <c r="E6" s="69">
        <v>0.436</v>
      </c>
      <c r="F6" s="69">
        <v>0.436</v>
      </c>
      <c r="G6" s="69">
        <v>0.436</v>
      </c>
      <c r="H6" s="69">
        <v>0.436</v>
      </c>
      <c r="I6" s="69">
        <v>0.436</v>
      </c>
      <c r="J6" s="69">
        <v>0.436</v>
      </c>
      <c r="K6" s="69">
        <v>0.436</v>
      </c>
      <c r="L6" s="69">
        <v>0.436</v>
      </c>
      <c r="M6" s="69">
        <v>0.436</v>
      </c>
      <c r="N6" s="69">
        <v>0.436</v>
      </c>
      <c r="O6" s="69">
        <v>0.436</v>
      </c>
      <c r="P6" s="69">
        <v>0</v>
      </c>
      <c r="Q6" s="69">
        <v>0</v>
      </c>
      <c r="R6" s="69">
        <v>0</v>
      </c>
      <c r="S6" s="69" t="s">
        <v>20</v>
      </c>
    </row>
    <row r="7" spans="1:19" x14ac:dyDescent="0.25">
      <c r="A7" s="69" t="s">
        <v>2380</v>
      </c>
      <c r="B7" s="69" t="s">
        <v>18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0.436</v>
      </c>
      <c r="Q7" s="69">
        <v>0</v>
      </c>
      <c r="R7" s="69">
        <v>0</v>
      </c>
      <c r="S7" s="69" t="s">
        <v>20</v>
      </c>
    </row>
    <row r="8" spans="1:19" x14ac:dyDescent="0.25">
      <c r="A8" s="69" t="s">
        <v>2382</v>
      </c>
      <c r="B8" s="69" t="s">
        <v>18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0.436</v>
      </c>
      <c r="R8" s="69">
        <v>0</v>
      </c>
      <c r="S8" s="69" t="s">
        <v>20</v>
      </c>
    </row>
    <row r="9" spans="1:19" x14ac:dyDescent="0.25">
      <c r="A9" s="69" t="s">
        <v>2379</v>
      </c>
      <c r="B9" s="69" t="s">
        <v>18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0.436</v>
      </c>
      <c r="S9" s="69" t="s">
        <v>20</v>
      </c>
    </row>
    <row r="10" spans="1:19" x14ac:dyDescent="0.25">
      <c r="A10" s="69" t="s">
        <v>234</v>
      </c>
      <c r="B10" s="69" t="s">
        <v>30</v>
      </c>
      <c r="D10" s="69">
        <v>6.2E-2</v>
      </c>
      <c r="E10" s="69">
        <v>6.2E-2</v>
      </c>
      <c r="F10" s="69">
        <v>6.2E-2</v>
      </c>
      <c r="G10" s="69">
        <v>6.2E-2</v>
      </c>
      <c r="H10" s="69">
        <v>6.2E-2</v>
      </c>
      <c r="I10" s="69">
        <v>6.2E-2</v>
      </c>
      <c r="J10" s="69">
        <v>6.2E-2</v>
      </c>
      <c r="K10" s="69">
        <v>6.2E-2</v>
      </c>
      <c r="L10" s="69">
        <v>6.2E-2</v>
      </c>
      <c r="M10" s="69">
        <v>6.2E-2</v>
      </c>
      <c r="N10" s="69">
        <v>6.2E-2</v>
      </c>
      <c r="O10" s="69">
        <v>6.2E-2</v>
      </c>
      <c r="P10" s="69">
        <v>6.2E-2</v>
      </c>
      <c r="Q10" s="69">
        <v>6.2E-2</v>
      </c>
      <c r="R10" s="69">
        <v>6.2E-2</v>
      </c>
      <c r="S10" s="69" t="s">
        <v>20</v>
      </c>
    </row>
    <row r="11" spans="1:19" x14ac:dyDescent="0.25">
      <c r="A11" s="69" t="s">
        <v>235</v>
      </c>
      <c r="B11" s="69" t="s">
        <v>30</v>
      </c>
      <c r="D11" s="69">
        <v>2E-3</v>
      </c>
      <c r="E11" s="69">
        <v>2E-3</v>
      </c>
      <c r="F11" s="69">
        <v>2E-3</v>
      </c>
      <c r="G11" s="69">
        <v>2E-3</v>
      </c>
      <c r="H11" s="69">
        <v>2E-3</v>
      </c>
      <c r="I11" s="69">
        <v>2E-3</v>
      </c>
      <c r="J11" s="69">
        <v>2E-3</v>
      </c>
      <c r="K11" s="69">
        <v>2E-3</v>
      </c>
      <c r="L11" s="69">
        <v>2E-3</v>
      </c>
      <c r="M11" s="69">
        <v>2E-3</v>
      </c>
      <c r="N11" s="69">
        <v>2E-3</v>
      </c>
      <c r="O11" s="69">
        <v>2E-3</v>
      </c>
      <c r="P11" s="69">
        <v>2E-3</v>
      </c>
      <c r="Q11" s="69">
        <v>2E-3</v>
      </c>
      <c r="R11" s="69">
        <v>2E-3</v>
      </c>
      <c r="S11" s="69" t="s">
        <v>20</v>
      </c>
    </row>
    <row r="12" spans="1:19" x14ac:dyDescent="0.25">
      <c r="A12" s="69" t="s">
        <v>2383</v>
      </c>
      <c r="B12" s="69" t="s">
        <v>689</v>
      </c>
      <c r="D12" s="69">
        <v>0.105</v>
      </c>
      <c r="E12" s="69">
        <v>0.105</v>
      </c>
      <c r="F12" s="69">
        <v>0.105</v>
      </c>
      <c r="G12" s="69">
        <v>0.105</v>
      </c>
      <c r="H12" s="69">
        <v>0</v>
      </c>
      <c r="I12" s="69">
        <v>0</v>
      </c>
      <c r="J12" s="69">
        <v>0.105</v>
      </c>
      <c r="K12" s="69">
        <v>0.105</v>
      </c>
      <c r="L12" s="69">
        <v>0.105</v>
      </c>
      <c r="M12" s="69">
        <v>0.105</v>
      </c>
      <c r="N12" s="69">
        <v>0.105</v>
      </c>
      <c r="O12" s="69">
        <v>0.105</v>
      </c>
      <c r="P12" s="69">
        <v>0.105</v>
      </c>
      <c r="Q12" s="69">
        <v>0.105</v>
      </c>
      <c r="R12" s="69">
        <v>0.105</v>
      </c>
      <c r="S12" s="69" t="s">
        <v>20</v>
      </c>
    </row>
    <row r="13" spans="1:19" x14ac:dyDescent="0.25">
      <c r="A13" s="69" t="s">
        <v>2384</v>
      </c>
      <c r="B13" s="69" t="s">
        <v>30</v>
      </c>
      <c r="D13" s="69">
        <v>0</v>
      </c>
      <c r="E13" s="69">
        <v>0</v>
      </c>
      <c r="F13" s="69">
        <v>0</v>
      </c>
      <c r="G13" s="69">
        <v>0</v>
      </c>
      <c r="H13" s="69">
        <v>0.105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 t="s">
        <v>20</v>
      </c>
    </row>
    <row r="14" spans="1:19" x14ac:dyDescent="0.25">
      <c r="A14" s="69" t="s">
        <v>2385</v>
      </c>
      <c r="B14" s="69" t="s">
        <v>598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0.105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69">
        <v>0</v>
      </c>
      <c r="R14" s="69">
        <v>0</v>
      </c>
      <c r="S14" s="69" t="s">
        <v>20</v>
      </c>
    </row>
    <row r="15" spans="1:19" x14ac:dyDescent="0.25">
      <c r="A15" s="69" t="s">
        <v>236</v>
      </c>
      <c r="B15" s="69" t="s">
        <v>18</v>
      </c>
      <c r="D15" s="69">
        <v>7.0999999999999994E-2</v>
      </c>
      <c r="E15" s="69">
        <v>0</v>
      </c>
      <c r="F15" s="69">
        <v>0</v>
      </c>
      <c r="G15" s="69">
        <v>7.0999999999999994E-2</v>
      </c>
      <c r="H15" s="69">
        <v>7.0999999999999994E-2</v>
      </c>
      <c r="I15" s="69">
        <v>7.0999999999999994E-2</v>
      </c>
      <c r="J15" s="69">
        <v>7.0999999999999994E-2</v>
      </c>
      <c r="K15" s="69">
        <v>7.0999999999999994E-2</v>
      </c>
      <c r="L15" s="69">
        <v>7.0999999999999994E-2</v>
      </c>
      <c r="M15" s="69">
        <v>7.0999999999999994E-2</v>
      </c>
      <c r="N15" s="69">
        <v>7.0999999999999994E-2</v>
      </c>
      <c r="O15" s="69">
        <v>7.0999999999999994E-2</v>
      </c>
      <c r="P15" s="69">
        <v>7.0999999999999994E-2</v>
      </c>
      <c r="Q15" s="69">
        <v>7.0999999999999994E-2</v>
      </c>
      <c r="R15" s="69">
        <v>7.0999999999999994E-2</v>
      </c>
      <c r="S15" s="69" t="s">
        <v>20</v>
      </c>
    </row>
    <row r="16" spans="1:19" x14ac:dyDescent="0.25">
      <c r="A16" s="69" t="s">
        <v>2386</v>
      </c>
      <c r="B16" s="69" t="s">
        <v>30</v>
      </c>
      <c r="D16" s="69">
        <v>0</v>
      </c>
      <c r="E16" s="69">
        <v>7.0999999999999994E-2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 t="s">
        <v>20</v>
      </c>
    </row>
    <row r="17" spans="1:19" x14ac:dyDescent="0.25">
      <c r="A17" s="69" t="s">
        <v>2387</v>
      </c>
      <c r="B17" s="69" t="s">
        <v>30</v>
      </c>
      <c r="D17" s="69">
        <v>0</v>
      </c>
      <c r="E17" s="69">
        <v>0</v>
      </c>
      <c r="F17" s="69">
        <v>7.0999999999999994E-2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 t="s">
        <v>20</v>
      </c>
    </row>
    <row r="18" spans="1:19" x14ac:dyDescent="0.25">
      <c r="A18" s="69" t="s">
        <v>2388</v>
      </c>
      <c r="B18" s="69" t="s">
        <v>30</v>
      </c>
      <c r="D18" s="69">
        <v>0.13</v>
      </c>
      <c r="E18" s="69">
        <v>0.13</v>
      </c>
      <c r="F18" s="69">
        <v>0.13</v>
      </c>
      <c r="G18" s="69">
        <v>0.13</v>
      </c>
      <c r="H18" s="69">
        <v>0.13</v>
      </c>
      <c r="I18" s="69">
        <v>0.13</v>
      </c>
      <c r="J18" s="69">
        <v>0</v>
      </c>
      <c r="K18" s="69">
        <v>0.13</v>
      </c>
      <c r="L18" s="69">
        <v>0.13</v>
      </c>
      <c r="M18" s="69">
        <v>0.13</v>
      </c>
      <c r="N18" s="69">
        <v>0.13</v>
      </c>
      <c r="O18" s="69">
        <v>0.13</v>
      </c>
      <c r="P18" s="69">
        <v>0.13</v>
      </c>
      <c r="Q18" s="69">
        <v>0.13</v>
      </c>
      <c r="R18" s="69">
        <v>0.13</v>
      </c>
      <c r="S18" s="69" t="s">
        <v>20</v>
      </c>
    </row>
    <row r="19" spans="1:19" x14ac:dyDescent="0.25">
      <c r="A19" s="69" t="s">
        <v>2389</v>
      </c>
      <c r="B19" s="69" t="s">
        <v>30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0.13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 t="s">
        <v>20</v>
      </c>
    </row>
    <row r="20" spans="1:19" x14ac:dyDescent="0.25">
      <c r="A20" s="69" t="s">
        <v>2390</v>
      </c>
      <c r="B20" s="69" t="s">
        <v>18</v>
      </c>
      <c r="D20" s="69">
        <v>3.9E-2</v>
      </c>
      <c r="E20" s="69">
        <v>3.9E-2</v>
      </c>
      <c r="F20" s="69">
        <v>3.9E-2</v>
      </c>
      <c r="G20" s="69">
        <v>3.9E-2</v>
      </c>
      <c r="H20" s="69">
        <v>3.9E-2</v>
      </c>
      <c r="I20" s="69">
        <v>3.9E-2</v>
      </c>
      <c r="J20" s="69">
        <v>3.9E-2</v>
      </c>
      <c r="K20" s="69">
        <v>0</v>
      </c>
      <c r="L20" s="69">
        <v>0</v>
      </c>
      <c r="M20" s="69">
        <v>0</v>
      </c>
      <c r="N20" s="69">
        <v>3.9E-2</v>
      </c>
      <c r="O20" s="69">
        <v>3.9E-2</v>
      </c>
      <c r="P20" s="69">
        <v>3.9E-2</v>
      </c>
      <c r="Q20" s="69">
        <v>3.9E-2</v>
      </c>
      <c r="R20" s="69">
        <v>3.9E-2</v>
      </c>
      <c r="S20" s="69" t="s">
        <v>20</v>
      </c>
    </row>
    <row r="21" spans="1:19" x14ac:dyDescent="0.25">
      <c r="A21" s="69" t="s">
        <v>2391</v>
      </c>
      <c r="B21" s="69" t="s">
        <v>2095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3.9E-2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 t="s">
        <v>20</v>
      </c>
    </row>
    <row r="22" spans="1:19" x14ac:dyDescent="0.25">
      <c r="A22" s="69" t="s">
        <v>2390</v>
      </c>
      <c r="B22" s="69" t="s">
        <v>2098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3.9E-2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 t="s">
        <v>20</v>
      </c>
    </row>
    <row r="23" spans="1:19" x14ac:dyDescent="0.25">
      <c r="A23" s="69" t="s">
        <v>2392</v>
      </c>
      <c r="B23" s="69" t="s">
        <v>30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3.9E-2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 t="s">
        <v>20</v>
      </c>
    </row>
    <row r="24" spans="1:19" x14ac:dyDescent="0.25">
      <c r="A24" s="69" t="s">
        <v>237</v>
      </c>
      <c r="B24" s="69" t="s">
        <v>233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  <c r="R24" s="69">
        <v>0</v>
      </c>
      <c r="S24" s="69" t="s">
        <v>2491</v>
      </c>
    </row>
    <row r="25" spans="1:19" x14ac:dyDescent="0.25">
      <c r="A25" s="69" t="s">
        <v>238</v>
      </c>
      <c r="B25" s="69" t="s">
        <v>30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>
        <v>0</v>
      </c>
      <c r="S25" s="69" t="s">
        <v>27</v>
      </c>
    </row>
    <row r="26" spans="1:19" x14ac:dyDescent="0.25">
      <c r="A26" s="69" t="s">
        <v>239</v>
      </c>
      <c r="B26" s="69" t="s">
        <v>30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69">
        <v>0</v>
      </c>
      <c r="N26" s="69">
        <v>0</v>
      </c>
      <c r="O26" s="69">
        <v>0</v>
      </c>
      <c r="P26" s="69">
        <v>0</v>
      </c>
      <c r="Q26" s="69">
        <v>0</v>
      </c>
      <c r="R26" s="69">
        <v>0</v>
      </c>
      <c r="S26" s="69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C5D9-3C42-4DBC-9F02-542B2E0737DE}">
  <sheetPr>
    <tabColor theme="8"/>
  </sheetPr>
  <dimension ref="A1:D736"/>
  <sheetViews>
    <sheetView zoomScale="90" zoomScaleNormal="90" workbookViewId="0"/>
  </sheetViews>
  <sheetFormatPr defaultColWidth="9.140625" defaultRowHeight="15" x14ac:dyDescent="0.25"/>
  <cols>
    <col min="1" max="1" width="98.7109375" style="69" bestFit="1" customWidth="1"/>
    <col min="2" max="2" width="42.140625" style="69" bestFit="1" customWidth="1"/>
    <col min="3" max="3" width="48.5703125" style="69" bestFit="1" customWidth="1"/>
    <col min="4" max="4" width="13.7109375" style="69" bestFit="1" customWidth="1"/>
    <col min="5" max="16384" width="9.140625" style="69"/>
  </cols>
  <sheetData>
    <row r="1" spans="1:4" x14ac:dyDescent="0.25">
      <c r="A1" s="143" t="s">
        <v>2455</v>
      </c>
      <c r="B1" s="143" t="s">
        <v>2132</v>
      </c>
      <c r="C1" s="143" t="s">
        <v>2481</v>
      </c>
      <c r="D1" s="143" t="s">
        <v>626</v>
      </c>
    </row>
    <row r="2" spans="1:4" x14ac:dyDescent="0.25">
      <c r="A2" s="140" t="s">
        <v>2133</v>
      </c>
      <c r="B2" s="72" t="s">
        <v>2363</v>
      </c>
      <c r="C2" s="132">
        <v>1.637094858300618</v>
      </c>
      <c r="D2" s="139" t="s">
        <v>627</v>
      </c>
    </row>
    <row r="3" spans="1:4" x14ac:dyDescent="0.25">
      <c r="A3" s="140"/>
      <c r="B3" s="72" t="s">
        <v>2364</v>
      </c>
      <c r="C3" s="132">
        <v>1.626521928398184</v>
      </c>
      <c r="D3" s="140"/>
    </row>
    <row r="4" spans="1:4" x14ac:dyDescent="0.25">
      <c r="A4" s="140"/>
      <c r="B4" s="72" t="s">
        <v>2365</v>
      </c>
      <c r="C4" s="132">
        <v>1.607977042495595</v>
      </c>
      <c r="D4" s="140"/>
    </row>
    <row r="5" spans="1:4" x14ac:dyDescent="0.25">
      <c r="A5" s="140"/>
      <c r="B5" s="72" t="s">
        <v>2366</v>
      </c>
      <c r="C5" s="132">
        <v>1.637094858300618</v>
      </c>
      <c r="D5" s="140"/>
    </row>
    <row r="6" spans="1:4" x14ac:dyDescent="0.25">
      <c r="A6" s="140"/>
      <c r="B6" s="72" t="s">
        <v>2367</v>
      </c>
      <c r="C6" s="132">
        <v>1.552338565678876</v>
      </c>
      <c r="D6" s="140"/>
    </row>
    <row r="7" spans="1:4" x14ac:dyDescent="0.25">
      <c r="A7" s="140"/>
      <c r="B7" s="72" t="s">
        <v>2368</v>
      </c>
      <c r="C7" s="132">
        <v>1.5023128006972659</v>
      </c>
      <c r="D7" s="140"/>
    </row>
    <row r="8" spans="1:4" x14ac:dyDescent="0.25">
      <c r="A8" s="140"/>
      <c r="B8" s="72" t="s">
        <v>2369</v>
      </c>
      <c r="C8" s="132">
        <v>1.5946692147803629</v>
      </c>
      <c r="D8" s="140"/>
    </row>
    <row r="9" spans="1:4" x14ac:dyDescent="0.25">
      <c r="A9" s="140"/>
      <c r="B9" s="72" t="s">
        <v>2370</v>
      </c>
      <c r="C9" s="132">
        <v>1.6251305581589319</v>
      </c>
      <c r="D9" s="140"/>
    </row>
    <row r="10" spans="1:4" x14ac:dyDescent="0.25">
      <c r="A10" s="140"/>
      <c r="B10" s="72" t="s">
        <v>2371</v>
      </c>
      <c r="C10" s="132">
        <v>1.6349778230873531</v>
      </c>
      <c r="D10" s="140"/>
    </row>
    <row r="11" spans="1:4" x14ac:dyDescent="0.25">
      <c r="A11" s="140"/>
      <c r="B11" s="72" t="s">
        <v>2372</v>
      </c>
      <c r="C11" s="132">
        <v>1.6337559354797599</v>
      </c>
      <c r="D11" s="140"/>
    </row>
    <row r="12" spans="1:4" x14ac:dyDescent="0.25">
      <c r="A12" s="140"/>
      <c r="B12" s="72" t="s">
        <v>2373</v>
      </c>
      <c r="C12" s="132">
        <v>1.5013965817989321</v>
      </c>
      <c r="D12" s="140"/>
    </row>
    <row r="13" spans="1:4" x14ac:dyDescent="0.25">
      <c r="A13" s="140"/>
      <c r="B13" s="72" t="s">
        <v>2374</v>
      </c>
      <c r="C13" s="132">
        <v>1.621203155886312</v>
      </c>
      <c r="D13" s="140"/>
    </row>
    <row r="14" spans="1:4" x14ac:dyDescent="0.25">
      <c r="A14" s="140"/>
      <c r="B14" s="72" t="s">
        <v>2375</v>
      </c>
      <c r="C14" s="132">
        <v>1.6127218523579281</v>
      </c>
      <c r="D14" s="140"/>
    </row>
    <row r="15" spans="1:4" x14ac:dyDescent="0.25">
      <c r="A15" s="140"/>
      <c r="B15" s="72" t="s">
        <v>2376</v>
      </c>
      <c r="C15" s="132">
        <v>3.0353615733091091</v>
      </c>
      <c r="D15" s="140"/>
    </row>
    <row r="16" spans="1:4" x14ac:dyDescent="0.25">
      <c r="A16" s="140"/>
      <c r="B16" s="72" t="s">
        <v>2377</v>
      </c>
      <c r="C16" s="132">
        <v>1.4289751092374741</v>
      </c>
      <c r="D16" s="140"/>
    </row>
    <row r="17" spans="1:4" x14ac:dyDescent="0.25">
      <c r="A17" s="102" t="s">
        <v>2134</v>
      </c>
      <c r="B17" s="72" t="s">
        <v>2363</v>
      </c>
      <c r="C17" s="132">
        <v>4.4585297480000948E-4</v>
      </c>
      <c r="D17" s="139" t="s">
        <v>23</v>
      </c>
    </row>
    <row r="18" spans="1:4" x14ac:dyDescent="0.25">
      <c r="A18" s="102"/>
      <c r="B18" s="72" t="s">
        <v>2364</v>
      </c>
      <c r="C18" s="132">
        <v>4.4418428564984728E-4</v>
      </c>
      <c r="D18" s="140"/>
    </row>
    <row r="19" spans="1:4" x14ac:dyDescent="0.25">
      <c r="A19" s="102"/>
      <c r="B19" s="72" t="s">
        <v>2365</v>
      </c>
      <c r="C19" s="132">
        <v>4.444501666229962E-4</v>
      </c>
      <c r="D19" s="140"/>
    </row>
    <row r="20" spans="1:4" x14ac:dyDescent="0.25">
      <c r="A20" s="102"/>
      <c r="B20" s="72" t="s">
        <v>2366</v>
      </c>
      <c r="C20" s="132">
        <v>4.4585297480000948E-4</v>
      </c>
      <c r="D20" s="140"/>
    </row>
    <row r="21" spans="1:4" x14ac:dyDescent="0.25">
      <c r="A21" s="102"/>
      <c r="B21" s="72" t="s">
        <v>2367</v>
      </c>
      <c r="C21" s="132">
        <v>3.6515662024273152E-4</v>
      </c>
      <c r="D21" s="140"/>
    </row>
    <row r="22" spans="1:4" x14ac:dyDescent="0.25">
      <c r="A22" s="102"/>
      <c r="B22" s="72" t="s">
        <v>2368</v>
      </c>
      <c r="C22" s="132">
        <v>3.6494889568818121E-4</v>
      </c>
      <c r="D22" s="140"/>
    </row>
    <row r="23" spans="1:4" x14ac:dyDescent="0.25">
      <c r="A23" s="102"/>
      <c r="B23" s="72" t="s">
        <v>2369</v>
      </c>
      <c r="C23" s="132">
        <v>4.4012850931604672E-4</v>
      </c>
      <c r="D23" s="140"/>
    </row>
    <row r="24" spans="1:4" x14ac:dyDescent="0.25">
      <c r="A24" s="102"/>
      <c r="B24" s="72" t="s">
        <v>2370</v>
      </c>
      <c r="C24" s="132">
        <v>4.4145603654469832E-4</v>
      </c>
      <c r="D24" s="140"/>
    </row>
    <row r="25" spans="1:4" x14ac:dyDescent="0.25">
      <c r="A25" s="102"/>
      <c r="B25" s="72" t="s">
        <v>2371</v>
      </c>
      <c r="C25" s="132">
        <v>4.4332391731897308E-4</v>
      </c>
      <c r="D25" s="140"/>
    </row>
    <row r="26" spans="1:4" x14ac:dyDescent="0.25">
      <c r="A26" s="102"/>
      <c r="B26" s="72" t="s">
        <v>2372</v>
      </c>
      <c r="C26" s="132">
        <v>4.4374005872337607E-4</v>
      </c>
      <c r="D26" s="140"/>
    </row>
    <row r="27" spans="1:4" x14ac:dyDescent="0.25">
      <c r="A27" s="102"/>
      <c r="B27" s="72" t="s">
        <v>2373</v>
      </c>
      <c r="C27" s="132">
        <v>4.2729175489087268E-4</v>
      </c>
      <c r="D27" s="140"/>
    </row>
    <row r="28" spans="1:4" x14ac:dyDescent="0.25">
      <c r="A28" s="102"/>
      <c r="B28" s="72" t="s">
        <v>2374</v>
      </c>
      <c r="C28" s="132">
        <v>4.3491241267073848E-4</v>
      </c>
      <c r="D28" s="140"/>
    </row>
    <row r="29" spans="1:4" x14ac:dyDescent="0.25">
      <c r="A29" s="102"/>
      <c r="B29" s="72" t="s">
        <v>2375</v>
      </c>
      <c r="C29" s="132">
        <v>4.2907348943980518E-4</v>
      </c>
      <c r="D29" s="140"/>
    </row>
    <row r="30" spans="1:4" x14ac:dyDescent="0.25">
      <c r="A30" s="102"/>
      <c r="B30" s="72" t="s">
        <v>2376</v>
      </c>
      <c r="C30" s="132">
        <v>3.4209712043338589E-4</v>
      </c>
      <c r="D30" s="140"/>
    </row>
    <row r="31" spans="1:4" x14ac:dyDescent="0.25">
      <c r="A31" s="102"/>
      <c r="B31" s="72" t="s">
        <v>2377</v>
      </c>
      <c r="C31" s="132">
        <v>4.1738572473947589E-4</v>
      </c>
      <c r="D31" s="140"/>
    </row>
    <row r="32" spans="1:4" x14ac:dyDescent="0.25">
      <c r="A32" s="102" t="s">
        <v>2135</v>
      </c>
      <c r="B32" s="72" t="s">
        <v>2363</v>
      </c>
      <c r="C32" s="132">
        <v>4.7841157859760108E-4</v>
      </c>
      <c r="D32" s="139" t="s">
        <v>23</v>
      </c>
    </row>
    <row r="33" spans="1:4" x14ac:dyDescent="0.25">
      <c r="A33" s="102"/>
      <c r="B33" s="72" t="s">
        <v>2364</v>
      </c>
      <c r="C33" s="132">
        <v>5.3372074302012612E-4</v>
      </c>
      <c r="D33" s="140"/>
    </row>
    <row r="34" spans="1:4" x14ac:dyDescent="0.25">
      <c r="A34" s="102"/>
      <c r="B34" s="72" t="s">
        <v>2365</v>
      </c>
      <c r="C34" s="132">
        <v>4.7316616915386438E-4</v>
      </c>
      <c r="D34" s="140"/>
    </row>
    <row r="35" spans="1:4" x14ac:dyDescent="0.25">
      <c r="A35" s="102"/>
      <c r="B35" s="72" t="s">
        <v>2366</v>
      </c>
      <c r="C35" s="132">
        <v>4.7841157859760108E-4</v>
      </c>
      <c r="D35" s="140"/>
    </row>
    <row r="36" spans="1:4" x14ac:dyDescent="0.25">
      <c r="A36" s="102"/>
      <c r="B36" s="72" t="s">
        <v>2367</v>
      </c>
      <c r="C36" s="132">
        <v>5.5345767482735213E-4</v>
      </c>
      <c r="D36" s="140"/>
    </row>
    <row r="37" spans="1:4" x14ac:dyDescent="0.25">
      <c r="A37" s="102"/>
      <c r="B37" s="72" t="s">
        <v>2368</v>
      </c>
      <c r="C37" s="132">
        <v>4.3040634531090621E-4</v>
      </c>
      <c r="D37" s="140"/>
    </row>
    <row r="38" spans="1:4" x14ac:dyDescent="0.25">
      <c r="A38" s="102"/>
      <c r="B38" s="72" t="s">
        <v>2369</v>
      </c>
      <c r="C38" s="132">
        <v>4.6114217974917908E-4</v>
      </c>
      <c r="D38" s="140"/>
    </row>
    <row r="39" spans="1:4" x14ac:dyDescent="0.25">
      <c r="A39" s="102"/>
      <c r="B39" s="72" t="s">
        <v>2370</v>
      </c>
      <c r="C39" s="132">
        <v>4.7983573028781797E-4</v>
      </c>
      <c r="D39" s="140"/>
    </row>
    <row r="40" spans="1:4" x14ac:dyDescent="0.25">
      <c r="A40" s="102"/>
      <c r="B40" s="72" t="s">
        <v>2371</v>
      </c>
      <c r="C40" s="132">
        <v>4.8298401136558501E-4</v>
      </c>
      <c r="D40" s="140"/>
    </row>
    <row r="41" spans="1:4" x14ac:dyDescent="0.25">
      <c r="A41" s="102"/>
      <c r="B41" s="72" t="s">
        <v>2372</v>
      </c>
      <c r="C41" s="132">
        <v>4.865217612113102E-4</v>
      </c>
      <c r="D41" s="140"/>
    </row>
    <row r="42" spans="1:4" x14ac:dyDescent="0.25">
      <c r="A42" s="102"/>
      <c r="B42" s="72" t="s">
        <v>2373</v>
      </c>
      <c r="C42" s="132">
        <v>4.7594077496031191E-4</v>
      </c>
      <c r="D42" s="140"/>
    </row>
    <row r="43" spans="1:4" x14ac:dyDescent="0.25">
      <c r="A43" s="102"/>
      <c r="B43" s="72" t="s">
        <v>2374</v>
      </c>
      <c r="C43" s="132">
        <v>4.7812958654618487E-4</v>
      </c>
      <c r="D43" s="140"/>
    </row>
    <row r="44" spans="1:4" x14ac:dyDescent="0.25">
      <c r="A44" s="102"/>
      <c r="B44" s="72" t="s">
        <v>2375</v>
      </c>
      <c r="C44" s="132">
        <v>4.7797908912774833E-4</v>
      </c>
      <c r="D44" s="140"/>
    </row>
    <row r="45" spans="1:4" x14ac:dyDescent="0.25">
      <c r="A45" s="102"/>
      <c r="B45" s="72" t="s">
        <v>2376</v>
      </c>
      <c r="C45" s="132">
        <v>4.73061046396483E-4</v>
      </c>
      <c r="D45" s="140"/>
    </row>
    <row r="46" spans="1:4" x14ac:dyDescent="0.25">
      <c r="A46" s="102"/>
      <c r="B46" s="72" t="s">
        <v>2377</v>
      </c>
      <c r="C46" s="132">
        <v>4.746221197521353E-4</v>
      </c>
      <c r="D46" s="140"/>
    </row>
    <row r="47" spans="1:4" x14ac:dyDescent="0.25">
      <c r="A47" s="102" t="s">
        <v>2136</v>
      </c>
      <c r="B47" s="72" t="s">
        <v>2363</v>
      </c>
      <c r="C47" s="132">
        <v>2.3058388612604238E-3</v>
      </c>
      <c r="D47" s="139" t="s">
        <v>23</v>
      </c>
    </row>
    <row r="48" spans="1:4" x14ac:dyDescent="0.25">
      <c r="A48" s="102"/>
      <c r="B48" s="72" t="s">
        <v>2364</v>
      </c>
      <c r="C48" s="132">
        <v>2.2994671752996129E-3</v>
      </c>
      <c r="D48" s="140"/>
    </row>
    <row r="49" spans="1:4" x14ac:dyDescent="0.25">
      <c r="A49" s="102"/>
      <c r="B49" s="72" t="s">
        <v>2365</v>
      </c>
      <c r="C49" s="132">
        <v>2.3008175901941068E-3</v>
      </c>
      <c r="D49" s="140"/>
    </row>
    <row r="50" spans="1:4" x14ac:dyDescent="0.25">
      <c r="A50" s="102"/>
      <c r="B50" s="72" t="s">
        <v>2366</v>
      </c>
      <c r="C50" s="132">
        <v>2.3058388612604238E-3</v>
      </c>
      <c r="D50" s="140"/>
    </row>
    <row r="51" spans="1:4" x14ac:dyDescent="0.25">
      <c r="A51" s="102"/>
      <c r="B51" s="72" t="s">
        <v>2367</v>
      </c>
      <c r="C51" s="132">
        <v>2.0558599138031379E-3</v>
      </c>
      <c r="D51" s="140"/>
    </row>
    <row r="52" spans="1:4" x14ac:dyDescent="0.25">
      <c r="A52" s="102"/>
      <c r="B52" s="72" t="s">
        <v>2368</v>
      </c>
      <c r="C52" s="132">
        <v>2.0241225220539831E-3</v>
      </c>
      <c r="D52" s="140"/>
    </row>
    <row r="53" spans="1:4" x14ac:dyDescent="0.25">
      <c r="A53" s="102"/>
      <c r="B53" s="72" t="s">
        <v>2369</v>
      </c>
      <c r="C53" s="132">
        <v>2.2851988145712039E-3</v>
      </c>
      <c r="D53" s="140"/>
    </row>
    <row r="54" spans="1:4" x14ac:dyDescent="0.25">
      <c r="A54" s="102"/>
      <c r="B54" s="72" t="s">
        <v>2370</v>
      </c>
      <c r="C54" s="132">
        <v>2.2875686097963261E-3</v>
      </c>
      <c r="D54" s="140"/>
    </row>
    <row r="55" spans="1:4" x14ac:dyDescent="0.25">
      <c r="A55" s="102"/>
      <c r="B55" s="72" t="s">
        <v>2371</v>
      </c>
      <c r="C55" s="132">
        <v>2.297832950897017E-3</v>
      </c>
      <c r="D55" s="140"/>
    </row>
    <row r="56" spans="1:4" x14ac:dyDescent="0.25">
      <c r="A56" s="102"/>
      <c r="B56" s="72" t="s">
        <v>2372</v>
      </c>
      <c r="C56" s="132">
        <v>2.2946157670046918E-3</v>
      </c>
      <c r="D56" s="140"/>
    </row>
    <row r="57" spans="1:4" x14ac:dyDescent="0.25">
      <c r="A57" s="102"/>
      <c r="B57" s="72" t="s">
        <v>2373</v>
      </c>
      <c r="C57" s="132">
        <v>2.102938373596206E-3</v>
      </c>
      <c r="D57" s="140"/>
    </row>
    <row r="58" spans="1:4" x14ac:dyDescent="0.25">
      <c r="A58" s="102"/>
      <c r="B58" s="72" t="s">
        <v>2374</v>
      </c>
      <c r="C58" s="132">
        <v>2.2898027490368109E-3</v>
      </c>
      <c r="D58" s="140"/>
    </row>
    <row r="59" spans="1:4" x14ac:dyDescent="0.25">
      <c r="A59" s="102"/>
      <c r="B59" s="72" t="s">
        <v>2375</v>
      </c>
      <c r="C59" s="132">
        <v>2.281244390172178E-3</v>
      </c>
      <c r="D59" s="140"/>
    </row>
    <row r="60" spans="1:4" x14ac:dyDescent="0.25">
      <c r="A60" s="102"/>
      <c r="B60" s="72" t="s">
        <v>2376</v>
      </c>
      <c r="C60" s="132">
        <v>4.8677794648636771E-3</v>
      </c>
      <c r="D60" s="140"/>
    </row>
    <row r="61" spans="1:4" x14ac:dyDescent="0.25">
      <c r="A61" s="102"/>
      <c r="B61" s="72" t="s">
        <v>2377</v>
      </c>
      <c r="C61" s="132">
        <v>1.9946514326988521E-3</v>
      </c>
      <c r="D61" s="140"/>
    </row>
    <row r="62" spans="1:4" x14ac:dyDescent="0.25">
      <c r="A62" s="102" t="s">
        <v>2137</v>
      </c>
      <c r="B62" s="72" t="s">
        <v>2363</v>
      </c>
      <c r="C62" s="132">
        <v>6.5671364712611138E-3</v>
      </c>
      <c r="D62" s="139" t="s">
        <v>23</v>
      </c>
    </row>
    <row r="63" spans="1:4" x14ac:dyDescent="0.25">
      <c r="A63" s="102"/>
      <c r="B63" s="72" t="s">
        <v>2364</v>
      </c>
      <c r="C63" s="132">
        <v>6.5189890192125797E-3</v>
      </c>
      <c r="D63" s="140"/>
    </row>
    <row r="64" spans="1:4" x14ac:dyDescent="0.25">
      <c r="A64" s="102"/>
      <c r="B64" s="72" t="s">
        <v>2365</v>
      </c>
      <c r="C64" s="132">
        <v>6.4468852555264267E-3</v>
      </c>
      <c r="D64" s="140"/>
    </row>
    <row r="65" spans="1:4" x14ac:dyDescent="0.25">
      <c r="A65" s="102"/>
      <c r="B65" s="72" t="s">
        <v>2366</v>
      </c>
      <c r="C65" s="132">
        <v>6.5671364712611138E-3</v>
      </c>
      <c r="D65" s="140"/>
    </row>
    <row r="66" spans="1:4" x14ac:dyDescent="0.25">
      <c r="A66" s="102"/>
      <c r="B66" s="72" t="s">
        <v>2367</v>
      </c>
      <c r="C66" s="132">
        <v>6.6953768162186207E-3</v>
      </c>
      <c r="D66" s="140"/>
    </row>
    <row r="67" spans="1:4" x14ac:dyDescent="0.25">
      <c r="A67" s="102"/>
      <c r="B67" s="72" t="s">
        <v>2368</v>
      </c>
      <c r="C67" s="132">
        <v>6.5239726979028174E-3</v>
      </c>
      <c r="D67" s="140"/>
    </row>
    <row r="68" spans="1:4" x14ac:dyDescent="0.25">
      <c r="A68" s="102"/>
      <c r="B68" s="72" t="s">
        <v>2369</v>
      </c>
      <c r="C68" s="132">
        <v>6.4976843763832554E-3</v>
      </c>
      <c r="D68" s="140"/>
    </row>
    <row r="69" spans="1:4" x14ac:dyDescent="0.25">
      <c r="A69" s="102"/>
      <c r="B69" s="72" t="s">
        <v>2370</v>
      </c>
      <c r="C69" s="132">
        <v>6.5233050886830887E-3</v>
      </c>
      <c r="D69" s="140"/>
    </row>
    <row r="70" spans="1:4" x14ac:dyDescent="0.25">
      <c r="A70" s="102"/>
      <c r="B70" s="72" t="s">
        <v>2371</v>
      </c>
      <c r="C70" s="132">
        <v>6.5666253556522754E-3</v>
      </c>
      <c r="D70" s="140"/>
    </row>
    <row r="71" spans="1:4" x14ac:dyDescent="0.25">
      <c r="A71" s="102"/>
      <c r="B71" s="72" t="s">
        <v>2372</v>
      </c>
      <c r="C71" s="132">
        <v>6.5617717970326292E-3</v>
      </c>
      <c r="D71" s="140"/>
    </row>
    <row r="72" spans="1:4" x14ac:dyDescent="0.25">
      <c r="A72" s="102"/>
      <c r="B72" s="72" t="s">
        <v>2373</v>
      </c>
      <c r="C72" s="132">
        <v>6.5898055817008661E-3</v>
      </c>
      <c r="D72" s="140"/>
    </row>
    <row r="73" spans="1:4" x14ac:dyDescent="0.25">
      <c r="A73" s="102"/>
      <c r="B73" s="72" t="s">
        <v>2374</v>
      </c>
      <c r="C73" s="132">
        <v>6.1688031107980787E-3</v>
      </c>
      <c r="D73" s="140"/>
    </row>
    <row r="74" spans="1:4" x14ac:dyDescent="0.25">
      <c r="A74" s="102"/>
      <c r="B74" s="72" t="s">
        <v>2375</v>
      </c>
      <c r="C74" s="132">
        <v>5.9562146865376744E-3</v>
      </c>
      <c r="D74" s="140"/>
    </row>
    <row r="75" spans="1:4" x14ac:dyDescent="0.25">
      <c r="A75" s="102"/>
      <c r="B75" s="72" t="s">
        <v>2376</v>
      </c>
      <c r="C75" s="132">
        <v>3.1935249150347428E-2</v>
      </c>
      <c r="D75" s="140"/>
    </row>
    <row r="76" spans="1:4" x14ac:dyDescent="0.25">
      <c r="A76" s="102"/>
      <c r="B76" s="72" t="s">
        <v>2377</v>
      </c>
      <c r="C76" s="132">
        <v>6.6019040693058801E-3</v>
      </c>
      <c r="D76" s="140"/>
    </row>
    <row r="77" spans="1:4" x14ac:dyDescent="0.25">
      <c r="A77" s="102" t="s">
        <v>2138</v>
      </c>
      <c r="B77" s="72" t="s">
        <v>2363</v>
      </c>
      <c r="C77" s="132">
        <v>5.1706979153494483E-3</v>
      </c>
      <c r="D77" s="139" t="s">
        <v>23</v>
      </c>
    </row>
    <row r="78" spans="1:4" x14ac:dyDescent="0.25">
      <c r="A78" s="102"/>
      <c r="B78" s="72" t="s">
        <v>2364</v>
      </c>
      <c r="C78" s="132">
        <v>5.1386570245587279E-3</v>
      </c>
      <c r="D78" s="140"/>
    </row>
    <row r="79" spans="1:4" x14ac:dyDescent="0.25">
      <c r="A79" s="102"/>
      <c r="B79" s="72" t="s">
        <v>2365</v>
      </c>
      <c r="C79" s="132">
        <v>5.1197069732132989E-3</v>
      </c>
      <c r="D79" s="140"/>
    </row>
    <row r="80" spans="1:4" x14ac:dyDescent="0.25">
      <c r="A80" s="102"/>
      <c r="B80" s="72" t="s">
        <v>2366</v>
      </c>
      <c r="C80" s="132">
        <v>5.1706979153494483E-3</v>
      </c>
      <c r="D80" s="140"/>
    </row>
    <row r="81" spans="1:4" x14ac:dyDescent="0.25">
      <c r="A81" s="102"/>
      <c r="B81" s="72" t="s">
        <v>2367</v>
      </c>
      <c r="C81" s="132">
        <v>5.1928026035943939E-3</v>
      </c>
      <c r="D81" s="140"/>
    </row>
    <row r="82" spans="1:4" x14ac:dyDescent="0.25">
      <c r="A82" s="102"/>
      <c r="B82" s="72" t="s">
        <v>2368</v>
      </c>
      <c r="C82" s="132">
        <v>5.1349513383087972E-3</v>
      </c>
      <c r="D82" s="140"/>
    </row>
    <row r="83" spans="1:4" x14ac:dyDescent="0.25">
      <c r="A83" s="102"/>
      <c r="B83" s="72" t="s">
        <v>2369</v>
      </c>
      <c r="C83" s="132">
        <v>5.0394994711219386E-3</v>
      </c>
      <c r="D83" s="140"/>
    </row>
    <row r="84" spans="1:4" x14ac:dyDescent="0.25">
      <c r="A84" s="102"/>
      <c r="B84" s="72" t="s">
        <v>2370</v>
      </c>
      <c r="C84" s="132">
        <v>5.1346301911820149E-3</v>
      </c>
      <c r="D84" s="140"/>
    </row>
    <row r="85" spans="1:4" x14ac:dyDescent="0.25">
      <c r="A85" s="102"/>
      <c r="B85" s="72" t="s">
        <v>2371</v>
      </c>
      <c r="C85" s="132">
        <v>5.1710070286278727E-3</v>
      </c>
      <c r="D85" s="140"/>
    </row>
    <row r="86" spans="1:4" x14ac:dyDescent="0.25">
      <c r="A86" s="102"/>
      <c r="B86" s="72" t="s">
        <v>2372</v>
      </c>
      <c r="C86" s="132">
        <v>5.169585402236063E-3</v>
      </c>
      <c r="D86" s="140"/>
    </row>
    <row r="87" spans="1:4" x14ac:dyDescent="0.25">
      <c r="A87" s="102"/>
      <c r="B87" s="72" t="s">
        <v>2373</v>
      </c>
      <c r="C87" s="132">
        <v>5.3437464926281561E-3</v>
      </c>
      <c r="D87" s="140"/>
    </row>
    <row r="88" spans="1:4" x14ac:dyDescent="0.25">
      <c r="A88" s="102"/>
      <c r="B88" s="72" t="s">
        <v>2374</v>
      </c>
      <c r="C88" s="132">
        <v>4.717869636227434E-3</v>
      </c>
      <c r="D88" s="140"/>
    </row>
    <row r="89" spans="1:4" x14ac:dyDescent="0.25">
      <c r="A89" s="102"/>
      <c r="B89" s="72" t="s">
        <v>2375</v>
      </c>
      <c r="C89" s="132">
        <v>4.4761974679670751E-3</v>
      </c>
      <c r="D89" s="140"/>
    </row>
    <row r="90" spans="1:4" x14ac:dyDescent="0.25">
      <c r="A90" s="102"/>
      <c r="B90" s="72" t="s">
        <v>2376</v>
      </c>
      <c r="C90" s="132">
        <v>2.1086687739121181E-2</v>
      </c>
      <c r="D90" s="140"/>
    </row>
    <row r="91" spans="1:4" x14ac:dyDescent="0.25">
      <c r="A91" s="102"/>
      <c r="B91" s="72" t="s">
        <v>2377</v>
      </c>
      <c r="C91" s="132">
        <v>5.4361016705046384E-3</v>
      </c>
      <c r="D91" s="140"/>
    </row>
    <row r="92" spans="1:4" x14ac:dyDescent="0.25">
      <c r="A92" s="102" t="s">
        <v>2139</v>
      </c>
      <c r="B92" s="72" t="s">
        <v>2363</v>
      </c>
      <c r="C92" s="132">
        <v>1.494213871965004E-3</v>
      </c>
      <c r="D92" s="139" t="s">
        <v>23</v>
      </c>
    </row>
    <row r="93" spans="1:4" x14ac:dyDescent="0.25">
      <c r="A93" s="102"/>
      <c r="B93" s="72" t="s">
        <v>2364</v>
      </c>
      <c r="C93" s="132">
        <v>1.8979180989637989E-3</v>
      </c>
      <c r="D93" s="140"/>
    </row>
    <row r="94" spans="1:4" x14ac:dyDescent="0.25">
      <c r="A94" s="102"/>
      <c r="B94" s="72" t="s">
        <v>2365</v>
      </c>
      <c r="C94" s="132">
        <v>1.177004839067247E-3</v>
      </c>
      <c r="D94" s="140"/>
    </row>
    <row r="95" spans="1:4" x14ac:dyDescent="0.25">
      <c r="A95" s="102"/>
      <c r="B95" s="72" t="s">
        <v>2366</v>
      </c>
      <c r="C95" s="132">
        <v>1.494213871965004E-3</v>
      </c>
      <c r="D95" s="140"/>
    </row>
    <row r="96" spans="1:4" x14ac:dyDescent="0.25">
      <c r="A96" s="102"/>
      <c r="B96" s="72" t="s">
        <v>2367</v>
      </c>
      <c r="C96" s="132">
        <v>1.591039295460316E-3</v>
      </c>
      <c r="D96" s="140"/>
    </row>
    <row r="97" spans="1:4" x14ac:dyDescent="0.25">
      <c r="A97" s="102"/>
      <c r="B97" s="72" t="s">
        <v>2368</v>
      </c>
      <c r="C97" s="132">
        <v>1.482466451331081E-3</v>
      </c>
      <c r="D97" s="140"/>
    </row>
    <row r="98" spans="1:4" x14ac:dyDescent="0.25">
      <c r="A98" s="102"/>
      <c r="B98" s="72" t="s">
        <v>2369</v>
      </c>
      <c r="C98" s="132">
        <v>2.0395159665280251E-3</v>
      </c>
      <c r="D98" s="140"/>
    </row>
    <row r="99" spans="1:4" x14ac:dyDescent="0.25">
      <c r="A99" s="102"/>
      <c r="B99" s="72" t="s">
        <v>2370</v>
      </c>
      <c r="C99" s="132">
        <v>1.506627693646294E-3</v>
      </c>
      <c r="D99" s="140"/>
    </row>
    <row r="100" spans="1:4" x14ac:dyDescent="0.25">
      <c r="A100" s="102"/>
      <c r="B100" s="72" t="s">
        <v>2371</v>
      </c>
      <c r="C100" s="132">
        <v>1.4871933134187349E-3</v>
      </c>
      <c r="D100" s="140"/>
    </row>
    <row r="101" spans="1:4" x14ac:dyDescent="0.25">
      <c r="A101" s="102"/>
      <c r="B101" s="72" t="s">
        <v>2372</v>
      </c>
      <c r="C101" s="132">
        <v>1.627402541342764E-3</v>
      </c>
      <c r="D101" s="140"/>
    </row>
    <row r="102" spans="1:4" x14ac:dyDescent="0.25">
      <c r="A102" s="102"/>
      <c r="B102" s="72" t="s">
        <v>2373</v>
      </c>
      <c r="C102" s="132">
        <v>1.4920944140670201E-3</v>
      </c>
      <c r="D102" s="140"/>
    </row>
    <row r="103" spans="1:4" x14ac:dyDescent="0.25">
      <c r="A103" s="102"/>
      <c r="B103" s="72" t="s">
        <v>2374</v>
      </c>
      <c r="C103" s="132">
        <v>1.49348977494836E-3</v>
      </c>
      <c r="D103" s="140"/>
    </row>
    <row r="104" spans="1:4" x14ac:dyDescent="0.25">
      <c r="A104" s="102"/>
      <c r="B104" s="72" t="s">
        <v>2375</v>
      </c>
      <c r="C104" s="132">
        <v>1.4931033283014971E-3</v>
      </c>
      <c r="D104" s="140"/>
    </row>
    <row r="105" spans="1:4" x14ac:dyDescent="0.25">
      <c r="A105" s="102"/>
      <c r="B105" s="72" t="s">
        <v>2376</v>
      </c>
      <c r="C105" s="132">
        <v>1.4878780171033979E-3</v>
      </c>
      <c r="D105" s="140"/>
    </row>
    <row r="106" spans="1:4" x14ac:dyDescent="0.25">
      <c r="A106" s="102"/>
      <c r="B106" s="72" t="s">
        <v>2377</v>
      </c>
      <c r="C106" s="132">
        <v>1.490963270300701E-3</v>
      </c>
      <c r="D106" s="140"/>
    </row>
    <row r="107" spans="1:4" x14ac:dyDescent="0.25">
      <c r="A107" s="102" t="s">
        <v>2140</v>
      </c>
      <c r="B107" s="72" t="s">
        <v>2363</v>
      </c>
      <c r="C107" s="132">
        <v>1.369259806821381</v>
      </c>
      <c r="D107" s="139" t="s">
        <v>23</v>
      </c>
    </row>
    <row r="108" spans="1:4" x14ac:dyDescent="0.25">
      <c r="A108" s="102"/>
      <c r="B108" s="72" t="s">
        <v>2364</v>
      </c>
      <c r="C108" s="132">
        <v>1.345136072719844</v>
      </c>
      <c r="D108" s="140"/>
    </row>
    <row r="109" spans="1:4" x14ac:dyDescent="0.25">
      <c r="A109" s="102"/>
      <c r="B109" s="72" t="s">
        <v>2365</v>
      </c>
      <c r="C109" s="132">
        <v>1.342939286619788</v>
      </c>
      <c r="D109" s="140"/>
    </row>
    <row r="110" spans="1:4" x14ac:dyDescent="0.25">
      <c r="A110" s="102"/>
      <c r="B110" s="72" t="s">
        <v>2366</v>
      </c>
      <c r="C110" s="132">
        <v>1.369259806821381</v>
      </c>
      <c r="D110" s="140"/>
    </row>
    <row r="111" spans="1:4" x14ac:dyDescent="0.25">
      <c r="A111" s="102"/>
      <c r="B111" s="72" t="s">
        <v>2367</v>
      </c>
      <c r="C111" s="132">
        <v>1.2658291513289011</v>
      </c>
      <c r="D111" s="140"/>
    </row>
    <row r="112" spans="1:4" x14ac:dyDescent="0.25">
      <c r="A112" s="102"/>
      <c r="B112" s="72" t="s">
        <v>2368</v>
      </c>
      <c r="C112" s="132">
        <v>1.2509278712854439</v>
      </c>
      <c r="D112" s="140"/>
    </row>
    <row r="113" spans="1:4" x14ac:dyDescent="0.25">
      <c r="A113" s="102"/>
      <c r="B113" s="72" t="s">
        <v>2369</v>
      </c>
      <c r="C113" s="132">
        <v>1.3341202143336299</v>
      </c>
      <c r="D113" s="140"/>
    </row>
    <row r="114" spans="1:4" x14ac:dyDescent="0.25">
      <c r="A114" s="102"/>
      <c r="B114" s="72" t="s">
        <v>2370</v>
      </c>
      <c r="C114" s="132">
        <v>1.357805325608253</v>
      </c>
      <c r="D114" s="140"/>
    </row>
    <row r="115" spans="1:4" x14ac:dyDescent="0.25">
      <c r="A115" s="102"/>
      <c r="B115" s="72" t="s">
        <v>2371</v>
      </c>
      <c r="C115" s="132">
        <v>1.366153506717525</v>
      </c>
      <c r="D115" s="140"/>
    </row>
    <row r="116" spans="1:4" x14ac:dyDescent="0.25">
      <c r="A116" s="102"/>
      <c r="B116" s="72" t="s">
        <v>2372</v>
      </c>
      <c r="C116" s="132">
        <v>1.364066709127151</v>
      </c>
      <c r="D116" s="140"/>
    </row>
    <row r="117" spans="1:4" x14ac:dyDescent="0.25">
      <c r="A117" s="102"/>
      <c r="B117" s="72" t="s">
        <v>2373</v>
      </c>
      <c r="C117" s="132">
        <v>1.256998016703142</v>
      </c>
      <c r="D117" s="140"/>
    </row>
    <row r="118" spans="1:4" x14ac:dyDescent="0.25">
      <c r="A118" s="102"/>
      <c r="B118" s="72" t="s">
        <v>2374</v>
      </c>
      <c r="C118" s="132">
        <v>1.351506720126312</v>
      </c>
      <c r="D118" s="140"/>
    </row>
    <row r="119" spans="1:4" x14ac:dyDescent="0.25">
      <c r="A119" s="102"/>
      <c r="B119" s="72" t="s">
        <v>2375</v>
      </c>
      <c r="C119" s="132">
        <v>1.342032001840836</v>
      </c>
      <c r="D119" s="140"/>
    </row>
    <row r="120" spans="1:4" x14ac:dyDescent="0.25">
      <c r="A120" s="102"/>
      <c r="B120" s="72" t="s">
        <v>2376</v>
      </c>
      <c r="C120" s="132">
        <v>2.139302633562052</v>
      </c>
      <c r="D120" s="140"/>
    </row>
    <row r="121" spans="1:4" x14ac:dyDescent="0.25">
      <c r="A121" s="102"/>
      <c r="B121" s="72" t="s">
        <v>2377</v>
      </c>
      <c r="C121" s="132">
        <v>1.1970844763579791</v>
      </c>
      <c r="D121" s="140"/>
    </row>
    <row r="122" spans="1:4" x14ac:dyDescent="0.25">
      <c r="A122" s="102" t="s">
        <v>2141</v>
      </c>
      <c r="B122" s="72" t="s">
        <v>2363</v>
      </c>
      <c r="C122" s="132">
        <v>0.23609348671487071</v>
      </c>
      <c r="D122" s="139" t="s">
        <v>23</v>
      </c>
    </row>
    <row r="123" spans="1:4" x14ac:dyDescent="0.25">
      <c r="A123" s="102"/>
      <c r="B123" s="72" t="s">
        <v>2364</v>
      </c>
      <c r="C123" s="132">
        <v>0.2412984673559723</v>
      </c>
      <c r="D123" s="140"/>
    </row>
    <row r="124" spans="1:4" x14ac:dyDescent="0.25">
      <c r="A124" s="102"/>
      <c r="B124" s="72" t="s">
        <v>2365</v>
      </c>
      <c r="C124" s="132">
        <v>0.24114000450706441</v>
      </c>
      <c r="D124" s="140"/>
    </row>
    <row r="125" spans="1:4" x14ac:dyDescent="0.25">
      <c r="A125" s="102"/>
      <c r="B125" s="72" t="s">
        <v>2366</v>
      </c>
      <c r="C125" s="132">
        <v>0.23609348671487071</v>
      </c>
      <c r="D125" s="140"/>
    </row>
    <row r="126" spans="1:4" x14ac:dyDescent="0.25">
      <c r="A126" s="102"/>
      <c r="B126" s="72" t="s">
        <v>2367</v>
      </c>
      <c r="C126" s="132">
        <v>0.2298618564633991</v>
      </c>
      <c r="D126" s="140"/>
    </row>
    <row r="127" spans="1:4" x14ac:dyDescent="0.25">
      <c r="A127" s="102"/>
      <c r="B127" s="72" t="s">
        <v>2368</v>
      </c>
      <c r="C127" s="132">
        <v>0.23225598623365409</v>
      </c>
      <c r="D127" s="140"/>
    </row>
    <row r="128" spans="1:4" x14ac:dyDescent="0.25">
      <c r="A128" s="102"/>
      <c r="B128" s="72" t="s">
        <v>2369</v>
      </c>
      <c r="C128" s="132">
        <v>0.26829432363098699</v>
      </c>
      <c r="D128" s="140"/>
    </row>
    <row r="129" spans="1:4" x14ac:dyDescent="0.25">
      <c r="A129" s="102"/>
      <c r="B129" s="72" t="s">
        <v>2370</v>
      </c>
      <c r="C129" s="132">
        <v>0.23583640442833231</v>
      </c>
      <c r="D129" s="140"/>
    </row>
    <row r="130" spans="1:4" x14ac:dyDescent="0.25">
      <c r="A130" s="102"/>
      <c r="B130" s="72" t="s">
        <v>2371</v>
      </c>
      <c r="C130" s="132">
        <v>0.2361388031553861</v>
      </c>
      <c r="D130" s="140"/>
    </row>
    <row r="131" spans="1:4" x14ac:dyDescent="0.25">
      <c r="A131" s="102"/>
      <c r="B131" s="72" t="s">
        <v>2372</v>
      </c>
      <c r="C131" s="132">
        <v>0.23592057139586939</v>
      </c>
      <c r="D131" s="140"/>
    </row>
    <row r="132" spans="1:4" x14ac:dyDescent="0.25">
      <c r="A132" s="102"/>
      <c r="B132" s="72" t="s">
        <v>2373</v>
      </c>
      <c r="C132" s="132">
        <v>0.2364256316489271</v>
      </c>
      <c r="D132" s="140"/>
    </row>
    <row r="133" spans="1:4" x14ac:dyDescent="0.25">
      <c r="A133" s="102"/>
      <c r="B133" s="72" t="s">
        <v>2374</v>
      </c>
      <c r="C133" s="132">
        <v>0.23642009695687519</v>
      </c>
      <c r="D133" s="140"/>
    </row>
    <row r="134" spans="1:4" x14ac:dyDescent="0.25">
      <c r="A134" s="102"/>
      <c r="B134" s="72" t="s">
        <v>2375</v>
      </c>
      <c r="C134" s="132">
        <v>0.2365944072490144</v>
      </c>
      <c r="D134" s="140"/>
    </row>
    <row r="135" spans="1:4" x14ac:dyDescent="0.25">
      <c r="A135" s="102"/>
      <c r="B135" s="72" t="s">
        <v>2376</v>
      </c>
      <c r="C135" s="132">
        <v>0.23964639965764881</v>
      </c>
      <c r="D135" s="140"/>
    </row>
    <row r="136" spans="1:4" x14ac:dyDescent="0.25">
      <c r="A136" s="102"/>
      <c r="B136" s="72" t="s">
        <v>2377</v>
      </c>
      <c r="C136" s="132">
        <v>0.23660289577851659</v>
      </c>
      <c r="D136" s="140"/>
    </row>
    <row r="137" spans="1:4" x14ac:dyDescent="0.25">
      <c r="A137" s="102" t="s">
        <v>2142</v>
      </c>
      <c r="B137" s="72" t="s">
        <v>2363</v>
      </c>
      <c r="C137" s="132">
        <v>2.0841111394821569E-6</v>
      </c>
      <c r="D137" s="139" t="s">
        <v>23</v>
      </c>
    </row>
    <row r="138" spans="1:4" x14ac:dyDescent="0.25">
      <c r="A138" s="102"/>
      <c r="B138" s="72" t="s">
        <v>2364</v>
      </c>
      <c r="C138" s="132">
        <v>2.0629855273294252E-6</v>
      </c>
      <c r="D138" s="140"/>
    </row>
    <row r="139" spans="1:4" x14ac:dyDescent="0.25">
      <c r="A139" s="102"/>
      <c r="B139" s="72" t="s">
        <v>2365</v>
      </c>
      <c r="C139" s="132">
        <v>2.0466193866739369E-6</v>
      </c>
      <c r="D139" s="140"/>
    </row>
    <row r="140" spans="1:4" x14ac:dyDescent="0.25">
      <c r="A140" s="102"/>
      <c r="B140" s="72" t="s">
        <v>2366</v>
      </c>
      <c r="C140" s="132">
        <v>2.0841111394821569E-6</v>
      </c>
      <c r="D140" s="140"/>
    </row>
    <row r="141" spans="1:4" x14ac:dyDescent="0.25">
      <c r="A141" s="102"/>
      <c r="B141" s="72" t="s">
        <v>2367</v>
      </c>
      <c r="C141" s="132">
        <v>2.1254545481873138E-6</v>
      </c>
      <c r="D141" s="140"/>
    </row>
    <row r="142" spans="1:4" x14ac:dyDescent="0.25">
      <c r="A142" s="102"/>
      <c r="B142" s="72" t="s">
        <v>2368</v>
      </c>
      <c r="C142" s="132">
        <v>2.074032054125485E-6</v>
      </c>
      <c r="D142" s="140"/>
    </row>
    <row r="143" spans="1:4" x14ac:dyDescent="0.25">
      <c r="A143" s="102"/>
      <c r="B143" s="72" t="s">
        <v>2369</v>
      </c>
      <c r="C143" s="132">
        <v>1.749830192711232E-6</v>
      </c>
      <c r="D143" s="140"/>
    </row>
    <row r="144" spans="1:4" x14ac:dyDescent="0.25">
      <c r="A144" s="102"/>
      <c r="B144" s="72" t="s">
        <v>2370</v>
      </c>
      <c r="C144" s="132">
        <v>2.0600051460285018E-6</v>
      </c>
      <c r="D144" s="140"/>
    </row>
    <row r="145" spans="1:4" x14ac:dyDescent="0.25">
      <c r="A145" s="102"/>
      <c r="B145" s="72" t="s">
        <v>2371</v>
      </c>
      <c r="C145" s="132">
        <v>2.0744659045005789E-6</v>
      </c>
      <c r="D145" s="140"/>
    </row>
    <row r="146" spans="1:4" x14ac:dyDescent="0.25">
      <c r="A146" s="102"/>
      <c r="B146" s="72" t="s">
        <v>2372</v>
      </c>
      <c r="C146" s="132">
        <v>2.0681119631456012E-6</v>
      </c>
      <c r="D146" s="140"/>
    </row>
    <row r="147" spans="1:4" x14ac:dyDescent="0.25">
      <c r="A147" s="102"/>
      <c r="B147" s="72" t="s">
        <v>2373</v>
      </c>
      <c r="C147" s="132">
        <v>1.9756177784793229E-6</v>
      </c>
      <c r="D147" s="140"/>
    </row>
    <row r="148" spans="1:4" x14ac:dyDescent="0.25">
      <c r="A148" s="102"/>
      <c r="B148" s="72" t="s">
        <v>2374</v>
      </c>
      <c r="C148" s="132">
        <v>2.035269717065291E-6</v>
      </c>
      <c r="D148" s="140"/>
    </row>
    <row r="149" spans="1:4" x14ac:dyDescent="0.25">
      <c r="A149" s="102"/>
      <c r="B149" s="72" t="s">
        <v>2375</v>
      </c>
      <c r="C149" s="132">
        <v>2.0092033236018449E-6</v>
      </c>
      <c r="D149" s="140"/>
    </row>
    <row r="150" spans="1:4" x14ac:dyDescent="0.25">
      <c r="A150" s="102"/>
      <c r="B150" s="72" t="s">
        <v>2376</v>
      </c>
      <c r="C150" s="132">
        <v>1.7464108579908941E-6</v>
      </c>
      <c r="D150" s="140"/>
    </row>
    <row r="151" spans="1:4" x14ac:dyDescent="0.25">
      <c r="A151" s="102"/>
      <c r="B151" s="72" t="s">
        <v>2377</v>
      </c>
      <c r="C151" s="132">
        <v>1.9177154439134031E-6</v>
      </c>
      <c r="D151" s="140"/>
    </row>
    <row r="152" spans="1:4" x14ac:dyDescent="0.25">
      <c r="A152" s="102" t="s">
        <v>2143</v>
      </c>
      <c r="B152" s="72" t="s">
        <v>2363</v>
      </c>
      <c r="C152" s="132">
        <v>1.068970316940038E-3</v>
      </c>
      <c r="D152" s="139" t="s">
        <v>23</v>
      </c>
    </row>
    <row r="153" spans="1:4" x14ac:dyDescent="0.25">
      <c r="A153" s="102"/>
      <c r="B153" s="72" t="s">
        <v>2364</v>
      </c>
      <c r="C153" s="132">
        <v>1.057754013137243E-3</v>
      </c>
      <c r="D153" s="140"/>
    </row>
    <row r="154" spans="1:4" x14ac:dyDescent="0.25">
      <c r="A154" s="102"/>
      <c r="B154" s="72" t="s">
        <v>2365</v>
      </c>
      <c r="C154" s="132">
        <v>1.0454818316124081E-3</v>
      </c>
      <c r="D154" s="140"/>
    </row>
    <row r="155" spans="1:4" x14ac:dyDescent="0.25">
      <c r="A155" s="102"/>
      <c r="B155" s="72" t="s">
        <v>2366</v>
      </c>
      <c r="C155" s="132">
        <v>1.068970316940038E-3</v>
      </c>
      <c r="D155" s="140"/>
    </row>
    <row r="156" spans="1:4" x14ac:dyDescent="0.25">
      <c r="A156" s="102"/>
      <c r="B156" s="72" t="s">
        <v>2367</v>
      </c>
      <c r="C156" s="132">
        <v>1.073220939156468E-3</v>
      </c>
      <c r="D156" s="140"/>
    </row>
    <row r="157" spans="1:4" x14ac:dyDescent="0.25">
      <c r="A157" s="102"/>
      <c r="B157" s="72" t="s">
        <v>2368</v>
      </c>
      <c r="C157" s="132">
        <v>1.0625661168829331E-3</v>
      </c>
      <c r="D157" s="140"/>
    </row>
    <row r="158" spans="1:4" x14ac:dyDescent="0.25">
      <c r="A158" s="102"/>
      <c r="B158" s="72" t="s">
        <v>2369</v>
      </c>
      <c r="C158" s="132">
        <v>1.0407227862394739E-3</v>
      </c>
      <c r="D158" s="140"/>
    </row>
    <row r="159" spans="1:4" x14ac:dyDescent="0.25">
      <c r="A159" s="102"/>
      <c r="B159" s="72" t="s">
        <v>2370</v>
      </c>
      <c r="C159" s="132">
        <v>1.057749637189043E-3</v>
      </c>
      <c r="D159" s="140"/>
    </row>
    <row r="160" spans="1:4" x14ac:dyDescent="0.25">
      <c r="A160" s="102"/>
      <c r="B160" s="72" t="s">
        <v>2371</v>
      </c>
      <c r="C160" s="132">
        <v>1.071063813018844E-3</v>
      </c>
      <c r="D160" s="140"/>
    </row>
    <row r="161" spans="1:4" x14ac:dyDescent="0.25">
      <c r="A161" s="102"/>
      <c r="B161" s="72" t="s">
        <v>2372</v>
      </c>
      <c r="C161" s="132">
        <v>1.0671413409015021E-3</v>
      </c>
      <c r="D161" s="140"/>
    </row>
    <row r="162" spans="1:4" x14ac:dyDescent="0.25">
      <c r="A162" s="102"/>
      <c r="B162" s="72" t="s">
        <v>2373</v>
      </c>
      <c r="C162" s="132">
        <v>9.5426841955264987E-4</v>
      </c>
      <c r="D162" s="140"/>
    </row>
    <row r="163" spans="1:4" x14ac:dyDescent="0.25">
      <c r="A163" s="102"/>
      <c r="B163" s="72" t="s">
        <v>2374</v>
      </c>
      <c r="C163" s="132">
        <v>1.0573620280338631E-3</v>
      </c>
      <c r="D163" s="140"/>
    </row>
    <row r="164" spans="1:4" x14ac:dyDescent="0.25">
      <c r="A164" s="102"/>
      <c r="B164" s="72" t="s">
        <v>2375</v>
      </c>
      <c r="C164" s="132">
        <v>1.0511667516953491E-3</v>
      </c>
      <c r="D164" s="140"/>
    </row>
    <row r="165" spans="1:4" x14ac:dyDescent="0.25">
      <c r="A165" s="102"/>
      <c r="B165" s="72" t="s">
        <v>2376</v>
      </c>
      <c r="C165" s="132">
        <v>7.4445658579617839E-4</v>
      </c>
      <c r="D165" s="140"/>
    </row>
    <row r="166" spans="1:4" x14ac:dyDescent="0.25">
      <c r="A166" s="102"/>
      <c r="B166" s="72" t="s">
        <v>2377</v>
      </c>
      <c r="C166" s="132">
        <v>8.9305260028708011E-4</v>
      </c>
      <c r="D166" s="140"/>
    </row>
    <row r="167" spans="1:4" x14ac:dyDescent="0.25">
      <c r="A167" s="102" t="s">
        <v>2144</v>
      </c>
      <c r="B167" s="72" t="s">
        <v>2363</v>
      </c>
      <c r="C167" s="132">
        <v>9.256536176221918E-4</v>
      </c>
      <c r="D167" s="139" t="s">
        <v>23</v>
      </c>
    </row>
    <row r="168" spans="1:4" x14ac:dyDescent="0.25">
      <c r="A168" s="102"/>
      <c r="B168" s="72" t="s">
        <v>2364</v>
      </c>
      <c r="C168" s="132">
        <v>9.2540354042150463E-4</v>
      </c>
      <c r="D168" s="140"/>
    </row>
    <row r="169" spans="1:4" x14ac:dyDescent="0.25">
      <c r="A169" s="102"/>
      <c r="B169" s="72" t="s">
        <v>2365</v>
      </c>
      <c r="C169" s="132">
        <v>9.1399682807023069E-4</v>
      </c>
      <c r="D169" s="140"/>
    </row>
    <row r="170" spans="1:4" x14ac:dyDescent="0.25">
      <c r="A170" s="102"/>
      <c r="B170" s="72" t="s">
        <v>2366</v>
      </c>
      <c r="C170" s="132">
        <v>9.256536176221918E-4</v>
      </c>
      <c r="D170" s="140"/>
    </row>
    <row r="171" spans="1:4" x14ac:dyDescent="0.25">
      <c r="A171" s="102"/>
      <c r="B171" s="72" t="s">
        <v>2367</v>
      </c>
      <c r="C171" s="132">
        <v>8.0241765921287302E-4</v>
      </c>
      <c r="D171" s="140"/>
    </row>
    <row r="172" spans="1:4" x14ac:dyDescent="0.25">
      <c r="A172" s="102"/>
      <c r="B172" s="72" t="s">
        <v>2368</v>
      </c>
      <c r="C172" s="132">
        <v>7.8984068842719328E-4</v>
      </c>
      <c r="D172" s="140"/>
    </row>
    <row r="173" spans="1:4" x14ac:dyDescent="0.25">
      <c r="A173" s="102"/>
      <c r="B173" s="72" t="s">
        <v>2369</v>
      </c>
      <c r="C173" s="132">
        <v>9.1764123421900852E-4</v>
      </c>
      <c r="D173" s="140"/>
    </row>
    <row r="174" spans="1:4" x14ac:dyDescent="0.25">
      <c r="A174" s="102"/>
      <c r="B174" s="72" t="s">
        <v>2370</v>
      </c>
      <c r="C174" s="132">
        <v>9.1425467740016491E-4</v>
      </c>
      <c r="D174" s="140"/>
    </row>
    <row r="175" spans="1:4" x14ac:dyDescent="0.25">
      <c r="A175" s="102"/>
      <c r="B175" s="72" t="s">
        <v>2371</v>
      </c>
      <c r="C175" s="132">
        <v>9.2061686853321472E-4</v>
      </c>
      <c r="D175" s="140"/>
    </row>
    <row r="176" spans="1:4" x14ac:dyDescent="0.25">
      <c r="A176" s="102"/>
      <c r="B176" s="72" t="s">
        <v>2372</v>
      </c>
      <c r="C176" s="132">
        <v>9.2002997808814135E-4</v>
      </c>
      <c r="D176" s="140"/>
    </row>
    <row r="177" spans="1:4" x14ac:dyDescent="0.25">
      <c r="A177" s="102"/>
      <c r="B177" s="72" t="s">
        <v>2373</v>
      </c>
      <c r="C177" s="132">
        <v>8.8308317377187807E-4</v>
      </c>
      <c r="D177" s="140"/>
    </row>
    <row r="178" spans="1:4" x14ac:dyDescent="0.25">
      <c r="A178" s="102"/>
      <c r="B178" s="72" t="s">
        <v>2374</v>
      </c>
      <c r="C178" s="132">
        <v>9.0853290634993053E-4</v>
      </c>
      <c r="D178" s="140"/>
    </row>
    <row r="179" spans="1:4" x14ac:dyDescent="0.25">
      <c r="A179" s="102"/>
      <c r="B179" s="72" t="s">
        <v>2375</v>
      </c>
      <c r="C179" s="132">
        <v>8.9939567283822729E-4</v>
      </c>
      <c r="D179" s="140"/>
    </row>
    <row r="180" spans="1:4" x14ac:dyDescent="0.25">
      <c r="A180" s="102"/>
      <c r="B180" s="72" t="s">
        <v>2376</v>
      </c>
      <c r="C180" s="132">
        <v>1.231266849539256E-3</v>
      </c>
      <c r="D180" s="140"/>
    </row>
    <row r="181" spans="1:4" x14ac:dyDescent="0.25">
      <c r="A181" s="102"/>
      <c r="B181" s="72" t="s">
        <v>2377</v>
      </c>
      <c r="C181" s="132">
        <v>8.6036354534334866E-4</v>
      </c>
      <c r="D181" s="140"/>
    </row>
    <row r="182" spans="1:4" x14ac:dyDescent="0.25">
      <c r="A182" s="102" t="s">
        <v>2145</v>
      </c>
      <c r="B182" s="72" t="s">
        <v>2363</v>
      </c>
      <c r="C182" s="132">
        <v>6.6572017851040987E-4</v>
      </c>
      <c r="D182" s="139" t="s">
        <v>23</v>
      </c>
    </row>
    <row r="183" spans="1:4" x14ac:dyDescent="0.25">
      <c r="A183" s="102"/>
      <c r="B183" s="72" t="s">
        <v>2364</v>
      </c>
      <c r="C183" s="132">
        <v>6.6051803376946652E-4</v>
      </c>
      <c r="D183" s="140"/>
    </row>
    <row r="184" spans="1:4" x14ac:dyDescent="0.25">
      <c r="A184" s="102"/>
      <c r="B184" s="72" t="s">
        <v>2365</v>
      </c>
      <c r="C184" s="132">
        <v>6.5991101901880064E-4</v>
      </c>
      <c r="D184" s="140"/>
    </row>
    <row r="185" spans="1:4" x14ac:dyDescent="0.25">
      <c r="A185" s="102"/>
      <c r="B185" s="72" t="s">
        <v>2366</v>
      </c>
      <c r="C185" s="132">
        <v>6.6572017851040987E-4</v>
      </c>
      <c r="D185" s="140"/>
    </row>
    <row r="186" spans="1:4" x14ac:dyDescent="0.25">
      <c r="A186" s="102"/>
      <c r="B186" s="72" t="s">
        <v>2367</v>
      </c>
      <c r="C186" s="132">
        <v>5.3287268059043838E-4</v>
      </c>
      <c r="D186" s="140"/>
    </row>
    <row r="187" spans="1:4" x14ac:dyDescent="0.25">
      <c r="A187" s="102"/>
      <c r="B187" s="72" t="s">
        <v>2368</v>
      </c>
      <c r="C187" s="132">
        <v>5.3542796763051607E-4</v>
      </c>
      <c r="D187" s="140"/>
    </row>
    <row r="188" spans="1:4" x14ac:dyDescent="0.25">
      <c r="A188" s="102"/>
      <c r="B188" s="72" t="s">
        <v>2369</v>
      </c>
      <c r="C188" s="132">
        <v>6.455527028044213E-4</v>
      </c>
      <c r="D188" s="140"/>
    </row>
    <row r="189" spans="1:4" x14ac:dyDescent="0.25">
      <c r="A189" s="102"/>
      <c r="B189" s="72" t="s">
        <v>2370</v>
      </c>
      <c r="C189" s="132">
        <v>6.581244190221083E-4</v>
      </c>
      <c r="D189" s="140"/>
    </row>
    <row r="190" spans="1:4" x14ac:dyDescent="0.25">
      <c r="A190" s="102"/>
      <c r="B190" s="72" t="s">
        <v>2371</v>
      </c>
      <c r="C190" s="132">
        <v>6.6185831298691436E-4</v>
      </c>
      <c r="D190" s="140"/>
    </row>
    <row r="191" spans="1:4" x14ac:dyDescent="0.25">
      <c r="A191" s="102"/>
      <c r="B191" s="72" t="s">
        <v>2372</v>
      </c>
      <c r="C191" s="132">
        <v>6.6008708812827547E-4</v>
      </c>
      <c r="D191" s="140"/>
    </row>
    <row r="192" spans="1:4" x14ac:dyDescent="0.25">
      <c r="A192" s="102"/>
      <c r="B192" s="72" t="s">
        <v>2373</v>
      </c>
      <c r="C192" s="132">
        <v>6.4194538825523557E-4</v>
      </c>
      <c r="D192" s="140"/>
    </row>
    <row r="193" spans="1:4" x14ac:dyDescent="0.25">
      <c r="A193" s="102"/>
      <c r="B193" s="72" t="s">
        <v>2374</v>
      </c>
      <c r="C193" s="132">
        <v>6.5544905833830153E-4</v>
      </c>
      <c r="D193" s="140"/>
    </row>
    <row r="194" spans="1:4" x14ac:dyDescent="0.25">
      <c r="A194" s="102"/>
      <c r="B194" s="72" t="s">
        <v>2375</v>
      </c>
      <c r="C194" s="132">
        <v>6.4996741781164226E-4</v>
      </c>
      <c r="D194" s="140"/>
    </row>
    <row r="195" spans="1:4" x14ac:dyDescent="0.25">
      <c r="A195" s="102"/>
      <c r="B195" s="72" t="s">
        <v>2376</v>
      </c>
      <c r="C195" s="132">
        <v>1.0849393926645259E-3</v>
      </c>
      <c r="D195" s="140"/>
    </row>
    <row r="196" spans="1:4" x14ac:dyDescent="0.25">
      <c r="A196" s="102"/>
      <c r="B196" s="72" t="s">
        <v>2377</v>
      </c>
      <c r="C196" s="132">
        <v>6.2925690658271333E-4</v>
      </c>
      <c r="D196" s="140"/>
    </row>
    <row r="197" spans="1:4" x14ac:dyDescent="0.25">
      <c r="A197" s="102" t="s">
        <v>2146</v>
      </c>
      <c r="B197" s="72" t="s">
        <v>2363</v>
      </c>
      <c r="C197" s="132">
        <v>2.3842336967261589E-2</v>
      </c>
      <c r="D197" s="139" t="s">
        <v>23</v>
      </c>
    </row>
    <row r="198" spans="1:4" x14ac:dyDescent="0.25">
      <c r="A198" s="102"/>
      <c r="B198" s="72" t="s">
        <v>2364</v>
      </c>
      <c r="C198" s="132">
        <v>2.3640920695639941E-2</v>
      </c>
      <c r="D198" s="140"/>
    </row>
    <row r="199" spans="1:4" x14ac:dyDescent="0.25">
      <c r="A199" s="102"/>
      <c r="B199" s="72" t="s">
        <v>2365</v>
      </c>
      <c r="C199" s="132">
        <v>2.3512900786393131E-2</v>
      </c>
      <c r="D199" s="140"/>
    </row>
    <row r="200" spans="1:4" x14ac:dyDescent="0.25">
      <c r="A200" s="102"/>
      <c r="B200" s="72" t="s">
        <v>2366</v>
      </c>
      <c r="C200" s="132">
        <v>2.3842336967261589E-2</v>
      </c>
      <c r="D200" s="140"/>
    </row>
    <row r="201" spans="1:4" x14ac:dyDescent="0.25">
      <c r="A201" s="102"/>
      <c r="B201" s="72" t="s">
        <v>2367</v>
      </c>
      <c r="C201" s="132">
        <v>2.2154073144687769E-2</v>
      </c>
      <c r="D201" s="140"/>
    </row>
    <row r="202" spans="1:4" x14ac:dyDescent="0.25">
      <c r="A202" s="102"/>
      <c r="B202" s="72" t="s">
        <v>2368</v>
      </c>
      <c r="C202" s="132">
        <v>2.1819750243306488E-2</v>
      </c>
      <c r="D202" s="140"/>
    </row>
    <row r="203" spans="1:4" x14ac:dyDescent="0.25">
      <c r="A203" s="102"/>
      <c r="B203" s="72" t="s">
        <v>2369</v>
      </c>
      <c r="C203" s="132">
        <v>2.3439638168927669E-2</v>
      </c>
      <c r="D203" s="140"/>
    </row>
    <row r="204" spans="1:4" x14ac:dyDescent="0.25">
      <c r="A204" s="102"/>
      <c r="B204" s="72" t="s">
        <v>2370</v>
      </c>
      <c r="C204" s="132">
        <v>2.364618889105154E-2</v>
      </c>
      <c r="D204" s="140"/>
    </row>
    <row r="205" spans="1:4" x14ac:dyDescent="0.25">
      <c r="A205" s="102"/>
      <c r="B205" s="72" t="s">
        <v>2371</v>
      </c>
      <c r="C205" s="132">
        <v>2.3789524481301349E-2</v>
      </c>
      <c r="D205" s="140"/>
    </row>
    <row r="206" spans="1:4" x14ac:dyDescent="0.25">
      <c r="A206" s="102"/>
      <c r="B206" s="72" t="s">
        <v>2372</v>
      </c>
      <c r="C206" s="132">
        <v>2.376064771465387E-2</v>
      </c>
      <c r="D206" s="140"/>
    </row>
    <row r="207" spans="1:4" x14ac:dyDescent="0.25">
      <c r="A207" s="102"/>
      <c r="B207" s="72" t="s">
        <v>2373</v>
      </c>
      <c r="C207" s="132">
        <v>2.3276430720538109E-2</v>
      </c>
      <c r="D207" s="140"/>
    </row>
    <row r="208" spans="1:4" x14ac:dyDescent="0.25">
      <c r="A208" s="102"/>
      <c r="B208" s="72" t="s">
        <v>2374</v>
      </c>
      <c r="C208" s="132">
        <v>2.284988662859987E-2</v>
      </c>
      <c r="D208" s="140"/>
    </row>
    <row r="209" spans="1:4" x14ac:dyDescent="0.25">
      <c r="A209" s="102"/>
      <c r="B209" s="72" t="s">
        <v>2375</v>
      </c>
      <c r="C209" s="132">
        <v>2.2320221080627811E-2</v>
      </c>
      <c r="D209" s="140"/>
    </row>
    <row r="210" spans="1:4" x14ac:dyDescent="0.25">
      <c r="A210" s="102"/>
      <c r="B210" s="72" t="s">
        <v>2376</v>
      </c>
      <c r="C210" s="132">
        <v>7.1789453020666458E-2</v>
      </c>
      <c r="D210" s="140"/>
    </row>
    <row r="211" spans="1:4" x14ac:dyDescent="0.25">
      <c r="A211" s="102"/>
      <c r="B211" s="72" t="s">
        <v>2377</v>
      </c>
      <c r="C211" s="132">
        <v>2.2974409619845759E-2</v>
      </c>
      <c r="D211" s="140"/>
    </row>
    <row r="212" spans="1:4" x14ac:dyDescent="0.25">
      <c r="A212" s="102" t="s">
        <v>2147</v>
      </c>
      <c r="B212" s="72" t="s">
        <v>2363</v>
      </c>
      <c r="C212" s="132">
        <v>6.206919782862013E-3</v>
      </c>
      <c r="D212" s="139" t="s">
        <v>23</v>
      </c>
    </row>
    <row r="213" spans="1:4" x14ac:dyDescent="0.25">
      <c r="A213" s="102"/>
      <c r="B213" s="72" t="s">
        <v>2364</v>
      </c>
      <c r="C213" s="132">
        <v>6.1436511504772539E-3</v>
      </c>
      <c r="D213" s="140"/>
    </row>
    <row r="214" spans="1:4" x14ac:dyDescent="0.25">
      <c r="A214" s="102"/>
      <c r="B214" s="72" t="s">
        <v>2365</v>
      </c>
      <c r="C214" s="132">
        <v>6.09769340087973E-3</v>
      </c>
      <c r="D214" s="140"/>
    </row>
    <row r="215" spans="1:4" x14ac:dyDescent="0.25">
      <c r="A215" s="102"/>
      <c r="B215" s="72" t="s">
        <v>2366</v>
      </c>
      <c r="C215" s="132">
        <v>6.206919782862013E-3</v>
      </c>
      <c r="D215" s="140"/>
    </row>
    <row r="216" spans="1:4" x14ac:dyDescent="0.25">
      <c r="A216" s="102"/>
      <c r="B216" s="72" t="s">
        <v>2367</v>
      </c>
      <c r="C216" s="132">
        <v>4.6741469403306498E-3</v>
      </c>
      <c r="D216" s="140"/>
    </row>
    <row r="217" spans="1:4" x14ac:dyDescent="0.25">
      <c r="A217" s="102"/>
      <c r="B217" s="72" t="s">
        <v>2368</v>
      </c>
      <c r="C217" s="132">
        <v>4.6510258203296441E-3</v>
      </c>
      <c r="D217" s="140"/>
    </row>
    <row r="218" spans="1:4" x14ac:dyDescent="0.25">
      <c r="A218" s="102"/>
      <c r="B218" s="72" t="s">
        <v>2369</v>
      </c>
      <c r="C218" s="132">
        <v>6.1126406345076859E-3</v>
      </c>
      <c r="D218" s="140"/>
    </row>
    <row r="219" spans="1:4" x14ac:dyDescent="0.25">
      <c r="A219" s="102"/>
      <c r="B219" s="72" t="s">
        <v>2370</v>
      </c>
      <c r="C219" s="132">
        <v>6.1387814366454223E-3</v>
      </c>
      <c r="D219" s="140"/>
    </row>
    <row r="220" spans="1:4" x14ac:dyDescent="0.25">
      <c r="A220" s="102"/>
      <c r="B220" s="72" t="s">
        <v>2371</v>
      </c>
      <c r="C220" s="132">
        <v>6.1709181052365652E-3</v>
      </c>
      <c r="D220" s="140"/>
    </row>
    <row r="221" spans="1:4" x14ac:dyDescent="0.25">
      <c r="A221" s="102"/>
      <c r="B221" s="72" t="s">
        <v>2372</v>
      </c>
      <c r="C221" s="132">
        <v>6.1548509410376548E-3</v>
      </c>
      <c r="D221" s="140"/>
    </row>
    <row r="222" spans="1:4" x14ac:dyDescent="0.25">
      <c r="A222" s="102"/>
      <c r="B222" s="72" t="s">
        <v>2373</v>
      </c>
      <c r="C222" s="132">
        <v>6.022670319740216E-3</v>
      </c>
      <c r="D222" s="140"/>
    </row>
    <row r="223" spans="1:4" x14ac:dyDescent="0.25">
      <c r="A223" s="102"/>
      <c r="B223" s="72" t="s">
        <v>2374</v>
      </c>
      <c r="C223" s="132">
        <v>6.1486096072909391E-3</v>
      </c>
      <c r="D223" s="140"/>
    </row>
    <row r="224" spans="1:4" x14ac:dyDescent="0.25">
      <c r="A224" s="102"/>
      <c r="B224" s="72" t="s">
        <v>2375</v>
      </c>
      <c r="C224" s="132">
        <v>6.1174897887015939E-3</v>
      </c>
      <c r="D224" s="140"/>
    </row>
    <row r="225" spans="1:4" x14ac:dyDescent="0.25">
      <c r="A225" s="102"/>
      <c r="B225" s="72" t="s">
        <v>2376</v>
      </c>
      <c r="C225" s="132">
        <v>8.161081855280812E-3</v>
      </c>
      <c r="D225" s="140"/>
    </row>
    <row r="226" spans="1:4" x14ac:dyDescent="0.25">
      <c r="A226" s="102"/>
      <c r="B226" s="72" t="s">
        <v>2377</v>
      </c>
      <c r="C226" s="132">
        <v>5.9243373336328271E-3</v>
      </c>
      <c r="D226" s="140"/>
    </row>
    <row r="227" spans="1:4" x14ac:dyDescent="0.25">
      <c r="A227" s="102" t="s">
        <v>2148</v>
      </c>
      <c r="B227" s="72" t="s">
        <v>2363</v>
      </c>
      <c r="C227" s="132">
        <v>3.585509941604783E-3</v>
      </c>
      <c r="D227" s="139" t="s">
        <v>23</v>
      </c>
    </row>
    <row r="228" spans="1:4" x14ac:dyDescent="0.25">
      <c r="A228" s="102"/>
      <c r="B228" s="72" t="s">
        <v>2364</v>
      </c>
      <c r="C228" s="132">
        <v>3.534234402819103E-3</v>
      </c>
      <c r="D228" s="140"/>
    </row>
    <row r="229" spans="1:4" x14ac:dyDescent="0.25">
      <c r="A229" s="102"/>
      <c r="B229" s="72" t="s">
        <v>2365</v>
      </c>
      <c r="C229" s="132">
        <v>3.539979056810721E-3</v>
      </c>
      <c r="D229" s="140"/>
    </row>
    <row r="230" spans="1:4" x14ac:dyDescent="0.25">
      <c r="A230" s="102"/>
      <c r="B230" s="72" t="s">
        <v>2366</v>
      </c>
      <c r="C230" s="132">
        <v>3.585509941604783E-3</v>
      </c>
      <c r="D230" s="140"/>
    </row>
    <row r="231" spans="1:4" x14ac:dyDescent="0.25">
      <c r="A231" s="102"/>
      <c r="B231" s="72" t="s">
        <v>2367</v>
      </c>
      <c r="C231" s="132">
        <v>3.5247868859458972E-3</v>
      </c>
      <c r="D231" s="140"/>
    </row>
    <row r="232" spans="1:4" x14ac:dyDescent="0.25">
      <c r="A232" s="102"/>
      <c r="B232" s="72" t="s">
        <v>2368</v>
      </c>
      <c r="C232" s="132">
        <v>3.474561256344742E-3</v>
      </c>
      <c r="D232" s="140"/>
    </row>
    <row r="233" spans="1:4" x14ac:dyDescent="0.25">
      <c r="A233" s="102"/>
      <c r="B233" s="72" t="s">
        <v>2369</v>
      </c>
      <c r="C233" s="132">
        <v>3.500780634577004E-3</v>
      </c>
      <c r="D233" s="140"/>
    </row>
    <row r="234" spans="1:4" x14ac:dyDescent="0.25">
      <c r="A234" s="102"/>
      <c r="B234" s="72" t="s">
        <v>2370</v>
      </c>
      <c r="C234" s="132">
        <v>3.5557771840435768E-3</v>
      </c>
      <c r="D234" s="140"/>
    </row>
    <row r="235" spans="1:4" x14ac:dyDescent="0.25">
      <c r="A235" s="102"/>
      <c r="B235" s="72" t="s">
        <v>2371</v>
      </c>
      <c r="C235" s="132">
        <v>3.5767003810314741E-3</v>
      </c>
      <c r="D235" s="140"/>
    </row>
    <row r="236" spans="1:4" x14ac:dyDescent="0.25">
      <c r="A236" s="102"/>
      <c r="B236" s="72" t="s">
        <v>2372</v>
      </c>
      <c r="C236" s="132">
        <v>3.5736707427320141E-3</v>
      </c>
      <c r="D236" s="140"/>
    </row>
    <row r="237" spans="1:4" x14ac:dyDescent="0.25">
      <c r="A237" s="102"/>
      <c r="B237" s="72" t="s">
        <v>2373</v>
      </c>
      <c r="C237" s="132">
        <v>3.2127204246827248E-3</v>
      </c>
      <c r="D237" s="140"/>
    </row>
    <row r="238" spans="1:4" x14ac:dyDescent="0.25">
      <c r="A238" s="102"/>
      <c r="B238" s="72" t="s">
        <v>2374</v>
      </c>
      <c r="C238" s="132">
        <v>3.5184972008019131E-3</v>
      </c>
      <c r="D238" s="140"/>
    </row>
    <row r="239" spans="1:4" x14ac:dyDescent="0.25">
      <c r="A239" s="102"/>
      <c r="B239" s="72" t="s">
        <v>2375</v>
      </c>
      <c r="C239" s="132">
        <v>3.4827328880325361E-3</v>
      </c>
      <c r="D239" s="140"/>
    </row>
    <row r="240" spans="1:4" x14ac:dyDescent="0.25">
      <c r="A240" s="102"/>
      <c r="B240" s="72" t="s">
        <v>2376</v>
      </c>
      <c r="C240" s="132">
        <v>5.7353552691198403E-3</v>
      </c>
      <c r="D240" s="140"/>
    </row>
    <row r="241" spans="1:4" x14ac:dyDescent="0.25">
      <c r="A241" s="102"/>
      <c r="B241" s="72" t="s">
        <v>2377</v>
      </c>
      <c r="C241" s="132">
        <v>3.0137645767210489E-3</v>
      </c>
      <c r="D241" s="140"/>
    </row>
    <row r="242" spans="1:4" x14ac:dyDescent="0.25">
      <c r="A242" s="102" t="s">
        <v>2149</v>
      </c>
      <c r="B242" s="72" t="s">
        <v>2363</v>
      </c>
      <c r="C242" s="132">
        <v>2.66034411307264E-3</v>
      </c>
      <c r="D242" s="139" t="s">
        <v>23</v>
      </c>
    </row>
    <row r="243" spans="1:4" x14ac:dyDescent="0.25">
      <c r="A243" s="102"/>
      <c r="B243" s="72" t="s">
        <v>2364</v>
      </c>
      <c r="C243" s="132">
        <v>2.643675587328215E-3</v>
      </c>
      <c r="D243" s="140"/>
    </row>
    <row r="244" spans="1:4" x14ac:dyDescent="0.25">
      <c r="A244" s="102"/>
      <c r="B244" s="72" t="s">
        <v>2365</v>
      </c>
      <c r="C244" s="132">
        <v>2.619389678701439E-3</v>
      </c>
      <c r="D244" s="140"/>
    </row>
    <row r="245" spans="1:4" x14ac:dyDescent="0.25">
      <c r="A245" s="102"/>
      <c r="B245" s="72" t="s">
        <v>2366</v>
      </c>
      <c r="C245" s="132">
        <v>2.66034411307264E-3</v>
      </c>
      <c r="D245" s="140"/>
    </row>
    <row r="246" spans="1:4" x14ac:dyDescent="0.25">
      <c r="A246" s="102"/>
      <c r="B246" s="72" t="s">
        <v>2367</v>
      </c>
      <c r="C246" s="132">
        <v>2.4085112789597788E-3</v>
      </c>
      <c r="D246" s="140"/>
    </row>
    <row r="247" spans="1:4" x14ac:dyDescent="0.25">
      <c r="A247" s="102"/>
      <c r="B247" s="72" t="s">
        <v>2368</v>
      </c>
      <c r="C247" s="132">
        <v>2.3878347729406422E-3</v>
      </c>
      <c r="D247" s="140"/>
    </row>
    <row r="248" spans="1:4" x14ac:dyDescent="0.25">
      <c r="A248" s="102"/>
      <c r="B248" s="72" t="s">
        <v>2369</v>
      </c>
      <c r="C248" s="132">
        <v>2.603916723262904E-3</v>
      </c>
      <c r="D248" s="140"/>
    </row>
    <row r="249" spans="1:4" x14ac:dyDescent="0.25">
      <c r="A249" s="102"/>
      <c r="B249" s="72" t="s">
        <v>2370</v>
      </c>
      <c r="C249" s="132">
        <v>2.630128733611316E-3</v>
      </c>
      <c r="D249" s="140"/>
    </row>
    <row r="250" spans="1:4" x14ac:dyDescent="0.25">
      <c r="A250" s="102"/>
      <c r="B250" s="72" t="s">
        <v>2371</v>
      </c>
      <c r="C250" s="132">
        <v>2.6535389945389729E-3</v>
      </c>
      <c r="D250" s="140"/>
    </row>
    <row r="251" spans="1:4" x14ac:dyDescent="0.25">
      <c r="A251" s="102"/>
      <c r="B251" s="72" t="s">
        <v>2372</v>
      </c>
      <c r="C251" s="132">
        <v>2.6472584071179179E-3</v>
      </c>
      <c r="D251" s="140"/>
    </row>
    <row r="252" spans="1:4" x14ac:dyDescent="0.25">
      <c r="A252" s="102"/>
      <c r="B252" s="72" t="s">
        <v>2373</v>
      </c>
      <c r="C252" s="132">
        <v>2.479296981579763E-3</v>
      </c>
      <c r="D252" s="140"/>
    </row>
    <row r="253" spans="1:4" x14ac:dyDescent="0.25">
      <c r="A253" s="102"/>
      <c r="B253" s="72" t="s">
        <v>2374</v>
      </c>
      <c r="C253" s="132">
        <v>2.621343992722095E-3</v>
      </c>
      <c r="D253" s="140"/>
    </row>
    <row r="254" spans="1:4" x14ac:dyDescent="0.25">
      <c r="A254" s="102"/>
      <c r="B254" s="72" t="s">
        <v>2375</v>
      </c>
      <c r="C254" s="132">
        <v>2.600529842345219E-3</v>
      </c>
      <c r="D254" s="140"/>
    </row>
    <row r="255" spans="1:4" x14ac:dyDescent="0.25">
      <c r="A255" s="102"/>
      <c r="B255" s="72" t="s">
        <v>2376</v>
      </c>
      <c r="C255" s="132">
        <v>3.0606628279999611E-3</v>
      </c>
      <c r="D255" s="140"/>
    </row>
    <row r="256" spans="1:4" x14ac:dyDescent="0.25">
      <c r="A256" s="102"/>
      <c r="B256" s="72" t="s">
        <v>2377</v>
      </c>
      <c r="C256" s="132">
        <v>2.3826730522131419E-3</v>
      </c>
      <c r="D256" s="140"/>
    </row>
    <row r="257" spans="1:4" x14ac:dyDescent="0.25">
      <c r="A257" s="102" t="s">
        <v>2150</v>
      </c>
      <c r="B257" s="72" t="s">
        <v>2363</v>
      </c>
      <c r="C257" s="132">
        <v>12.049926172915329</v>
      </c>
      <c r="D257" s="139" t="s">
        <v>23</v>
      </c>
    </row>
    <row r="258" spans="1:4" x14ac:dyDescent="0.25">
      <c r="A258" s="102"/>
      <c r="B258" s="72" t="s">
        <v>2364</v>
      </c>
      <c r="C258" s="132">
        <v>11.756520065765759</v>
      </c>
      <c r="D258" s="140"/>
    </row>
    <row r="259" spans="1:4" x14ac:dyDescent="0.25">
      <c r="A259" s="102"/>
      <c r="B259" s="72" t="s">
        <v>2365</v>
      </c>
      <c r="C259" s="132">
        <v>12.273687531857369</v>
      </c>
      <c r="D259" s="140"/>
    </row>
    <row r="260" spans="1:4" x14ac:dyDescent="0.25">
      <c r="A260" s="102"/>
      <c r="B260" s="72" t="s">
        <v>2366</v>
      </c>
      <c r="C260" s="132">
        <v>12.049926172915329</v>
      </c>
      <c r="D260" s="140"/>
    </row>
    <row r="261" spans="1:4" x14ac:dyDescent="0.25">
      <c r="A261" s="102"/>
      <c r="B261" s="72" t="s">
        <v>2367</v>
      </c>
      <c r="C261" s="132">
        <v>12.384255261732919</v>
      </c>
      <c r="D261" s="140"/>
    </row>
    <row r="262" spans="1:4" x14ac:dyDescent="0.25">
      <c r="A262" s="102"/>
      <c r="B262" s="72" t="s">
        <v>2368</v>
      </c>
      <c r="C262" s="132">
        <v>11.82257245135558</v>
      </c>
      <c r="D262" s="140"/>
    </row>
    <row r="263" spans="1:4" x14ac:dyDescent="0.25">
      <c r="A263" s="102"/>
      <c r="B263" s="72" t="s">
        <v>2369</v>
      </c>
      <c r="C263" s="132">
        <v>11.43267739039692</v>
      </c>
      <c r="D263" s="140"/>
    </row>
    <row r="264" spans="1:4" x14ac:dyDescent="0.25">
      <c r="A264" s="102"/>
      <c r="B264" s="72" t="s">
        <v>2370</v>
      </c>
      <c r="C264" s="132">
        <v>12.126042692121191</v>
      </c>
      <c r="D264" s="140"/>
    </row>
    <row r="265" spans="1:4" x14ac:dyDescent="0.25">
      <c r="A265" s="102"/>
      <c r="B265" s="72" t="s">
        <v>2371</v>
      </c>
      <c r="C265" s="132">
        <v>11.975103034709679</v>
      </c>
      <c r="D265" s="140"/>
    </row>
    <row r="266" spans="1:4" x14ac:dyDescent="0.25">
      <c r="A266" s="102"/>
      <c r="B266" s="72" t="s">
        <v>2372</v>
      </c>
      <c r="C266" s="132">
        <v>11.994252187187961</v>
      </c>
      <c r="D266" s="140"/>
    </row>
    <row r="267" spans="1:4" x14ac:dyDescent="0.25">
      <c r="A267" s="102"/>
      <c r="B267" s="72" t="s">
        <v>2373</v>
      </c>
      <c r="C267" s="132">
        <v>10.67211492564082</v>
      </c>
      <c r="D267" s="140"/>
    </row>
    <row r="268" spans="1:4" x14ac:dyDescent="0.25">
      <c r="A268" s="102"/>
      <c r="B268" s="72" t="s">
        <v>2374</v>
      </c>
      <c r="C268" s="132">
        <v>12.01305574437847</v>
      </c>
      <c r="D268" s="140"/>
    </row>
    <row r="269" spans="1:4" x14ac:dyDescent="0.25">
      <c r="A269" s="102"/>
      <c r="B269" s="72" t="s">
        <v>2375</v>
      </c>
      <c r="C269" s="132">
        <v>11.993378341247521</v>
      </c>
      <c r="D269" s="140"/>
    </row>
    <row r="270" spans="1:4" x14ac:dyDescent="0.25">
      <c r="A270" s="102"/>
      <c r="B270" s="72" t="s">
        <v>2376</v>
      </c>
      <c r="C270" s="132">
        <v>10.35292570060615</v>
      </c>
      <c r="D270" s="140"/>
    </row>
    <row r="271" spans="1:4" x14ac:dyDescent="0.25">
      <c r="A271" s="102"/>
      <c r="B271" s="72" t="s">
        <v>2377</v>
      </c>
      <c r="C271" s="132">
        <v>9.9367841181238461</v>
      </c>
      <c r="D271" s="140"/>
    </row>
    <row r="272" spans="1:4" x14ac:dyDescent="0.25">
      <c r="A272" s="102" t="s">
        <v>2151</v>
      </c>
      <c r="B272" s="72" t="s">
        <v>2363</v>
      </c>
      <c r="C272" s="132">
        <v>0.41352692234564897</v>
      </c>
      <c r="D272" s="139" t="s">
        <v>23</v>
      </c>
    </row>
    <row r="273" spans="1:4" x14ac:dyDescent="0.25">
      <c r="A273" s="102"/>
      <c r="B273" s="72" t="s">
        <v>2364</v>
      </c>
      <c r="C273" s="132">
        <v>0.4065911684941188</v>
      </c>
      <c r="D273" s="140"/>
    </row>
    <row r="274" spans="1:4" x14ac:dyDescent="0.25">
      <c r="A274" s="102"/>
      <c r="B274" s="72" t="s">
        <v>2365</v>
      </c>
      <c r="C274" s="132">
        <v>0.40397688395158421</v>
      </c>
      <c r="D274" s="140"/>
    </row>
    <row r="275" spans="1:4" x14ac:dyDescent="0.25">
      <c r="A275" s="102"/>
      <c r="B275" s="72" t="s">
        <v>2366</v>
      </c>
      <c r="C275" s="132">
        <v>0.41352692234564897</v>
      </c>
      <c r="D275" s="140"/>
    </row>
    <row r="276" spans="1:4" x14ac:dyDescent="0.25">
      <c r="A276" s="102"/>
      <c r="B276" s="72" t="s">
        <v>2367</v>
      </c>
      <c r="C276" s="132">
        <v>0.41646597363956261</v>
      </c>
      <c r="D276" s="140"/>
    </row>
    <row r="277" spans="1:4" x14ac:dyDescent="0.25">
      <c r="A277" s="102"/>
      <c r="B277" s="72" t="s">
        <v>2368</v>
      </c>
      <c r="C277" s="132">
        <v>0.3986744731563075</v>
      </c>
      <c r="D277" s="140"/>
    </row>
    <row r="278" spans="1:4" x14ac:dyDescent="0.25">
      <c r="A278" s="102"/>
      <c r="B278" s="72" t="s">
        <v>2369</v>
      </c>
      <c r="C278" s="132">
        <v>0.39525880886359088</v>
      </c>
      <c r="D278" s="140"/>
    </row>
    <row r="279" spans="1:4" x14ac:dyDescent="0.25">
      <c r="A279" s="102"/>
      <c r="B279" s="72" t="s">
        <v>2370</v>
      </c>
      <c r="C279" s="132">
        <v>0.40854042389410511</v>
      </c>
      <c r="D279" s="140"/>
    </row>
    <row r="280" spans="1:4" x14ac:dyDescent="0.25">
      <c r="A280" s="102"/>
      <c r="B280" s="72" t="s">
        <v>2371</v>
      </c>
      <c r="C280" s="132">
        <v>0.41060214881571139</v>
      </c>
      <c r="D280" s="140"/>
    </row>
    <row r="281" spans="1:4" x14ac:dyDescent="0.25">
      <c r="A281" s="102"/>
      <c r="B281" s="72" t="s">
        <v>2372</v>
      </c>
      <c r="C281" s="132">
        <v>0.41141864696230362</v>
      </c>
      <c r="D281" s="140"/>
    </row>
    <row r="282" spans="1:4" x14ac:dyDescent="0.25">
      <c r="A282" s="102"/>
      <c r="B282" s="72" t="s">
        <v>2373</v>
      </c>
      <c r="C282" s="132">
        <v>0.37304406191235728</v>
      </c>
      <c r="D282" s="140"/>
    </row>
    <row r="283" spans="1:4" x14ac:dyDescent="0.25">
      <c r="A283" s="102"/>
      <c r="B283" s="72" t="s">
        <v>2374</v>
      </c>
      <c r="C283" s="132">
        <v>0.41222664612742871</v>
      </c>
      <c r="D283" s="140"/>
    </row>
    <row r="284" spans="1:4" x14ac:dyDescent="0.25">
      <c r="A284" s="102"/>
      <c r="B284" s="72" t="s">
        <v>2375</v>
      </c>
      <c r="C284" s="132">
        <v>0.41153270080709481</v>
      </c>
      <c r="D284" s="140"/>
    </row>
    <row r="285" spans="1:4" x14ac:dyDescent="0.25">
      <c r="A285" s="102"/>
      <c r="B285" s="72" t="s">
        <v>2376</v>
      </c>
      <c r="C285" s="132">
        <v>0.40797042261954303</v>
      </c>
      <c r="D285" s="140"/>
    </row>
    <row r="286" spans="1:4" x14ac:dyDescent="0.25">
      <c r="A286" s="102"/>
      <c r="B286" s="72" t="s">
        <v>2377</v>
      </c>
      <c r="C286" s="132">
        <v>0.35143856748088559</v>
      </c>
      <c r="D286" s="140"/>
    </row>
    <row r="287" spans="1:4" x14ac:dyDescent="0.25">
      <c r="A287" s="102" t="s">
        <v>2152</v>
      </c>
      <c r="B287" s="72" t="s">
        <v>2363</v>
      </c>
      <c r="C287" s="132">
        <v>2.7160398903842E-2</v>
      </c>
      <c r="D287" s="139" t="s">
        <v>628</v>
      </c>
    </row>
    <row r="288" spans="1:4" x14ac:dyDescent="0.25">
      <c r="A288" s="102"/>
      <c r="B288" s="72" t="s">
        <v>2364</v>
      </c>
      <c r="C288" s="132">
        <v>2.8486657121899819E-2</v>
      </c>
      <c r="D288" s="140"/>
    </row>
    <row r="289" spans="1:4" x14ac:dyDescent="0.25">
      <c r="A289" s="102"/>
      <c r="B289" s="72" t="s">
        <v>2365</v>
      </c>
      <c r="C289" s="132">
        <v>2.56725321562126E-2</v>
      </c>
      <c r="D289" s="140"/>
    </row>
    <row r="290" spans="1:4" x14ac:dyDescent="0.25">
      <c r="A290" s="102"/>
      <c r="B290" s="72" t="s">
        <v>2366</v>
      </c>
      <c r="C290" s="132">
        <v>2.7160398903842E-2</v>
      </c>
      <c r="D290" s="140"/>
    </row>
    <row r="291" spans="1:4" x14ac:dyDescent="0.25">
      <c r="A291" s="102"/>
      <c r="B291" s="72" t="s">
        <v>2367</v>
      </c>
      <c r="C291" s="132">
        <v>3.4530368454088432E-2</v>
      </c>
      <c r="D291" s="140"/>
    </row>
    <row r="292" spans="1:4" x14ac:dyDescent="0.25">
      <c r="A292" s="102"/>
      <c r="B292" s="72" t="s">
        <v>2368</v>
      </c>
      <c r="C292" s="132">
        <v>3.02737026036403E-2</v>
      </c>
      <c r="D292" s="140"/>
    </row>
    <row r="293" spans="1:4" x14ac:dyDescent="0.25">
      <c r="A293" s="102"/>
      <c r="B293" s="72" t="s">
        <v>2369</v>
      </c>
      <c r="C293" s="132">
        <v>1.978244513704118E-2</v>
      </c>
      <c r="D293" s="140"/>
    </row>
    <row r="294" spans="1:4" x14ac:dyDescent="0.25">
      <c r="A294" s="102"/>
      <c r="B294" s="72" t="s">
        <v>2370</v>
      </c>
      <c r="C294" s="132">
        <v>2.5983770821958529E-2</v>
      </c>
      <c r="D294" s="140"/>
    </row>
    <row r="295" spans="1:4" x14ac:dyDescent="0.25">
      <c r="A295" s="102"/>
      <c r="B295" s="72" t="s">
        <v>2371</v>
      </c>
      <c r="C295" s="132">
        <v>2.5672942695550909E-2</v>
      </c>
      <c r="D295" s="140"/>
    </row>
    <row r="296" spans="1:4" x14ac:dyDescent="0.25">
      <c r="A296" s="102"/>
      <c r="B296" s="72" t="s">
        <v>2372</v>
      </c>
      <c r="C296" s="132">
        <v>2.656022266254646E-2</v>
      </c>
      <c r="D296" s="140"/>
    </row>
    <row r="297" spans="1:4" x14ac:dyDescent="0.25">
      <c r="A297" s="102"/>
      <c r="B297" s="72" t="s">
        <v>2373</v>
      </c>
      <c r="C297" s="132">
        <v>2.6963020718319349E-2</v>
      </c>
      <c r="D297" s="140"/>
    </row>
    <row r="298" spans="1:4" x14ac:dyDescent="0.25">
      <c r="A298" s="102"/>
      <c r="B298" s="72" t="s">
        <v>2374</v>
      </c>
      <c r="C298" s="132">
        <v>2.702521415123876E-2</v>
      </c>
      <c r="D298" s="140"/>
    </row>
    <row r="299" spans="1:4" x14ac:dyDescent="0.25">
      <c r="A299" s="102"/>
      <c r="B299" s="72" t="s">
        <v>2375</v>
      </c>
      <c r="C299" s="132">
        <v>2.6953066808594439E-2</v>
      </c>
      <c r="D299" s="140"/>
    </row>
    <row r="300" spans="1:4" x14ac:dyDescent="0.25">
      <c r="A300" s="102"/>
      <c r="B300" s="72" t="s">
        <v>2376</v>
      </c>
      <c r="C300" s="132">
        <v>2.5724053466883431E-2</v>
      </c>
      <c r="D300" s="140"/>
    </row>
    <row r="301" spans="1:4" x14ac:dyDescent="0.25">
      <c r="A301" s="102"/>
      <c r="B301" s="72" t="s">
        <v>2377</v>
      </c>
      <c r="C301" s="132">
        <v>2.685768105176543E-2</v>
      </c>
      <c r="D301" s="140"/>
    </row>
    <row r="302" spans="1:4" x14ac:dyDescent="0.25">
      <c r="A302" s="102" t="s">
        <v>2153</v>
      </c>
      <c r="B302" s="72" t="s">
        <v>2363</v>
      </c>
      <c r="C302" s="132">
        <v>4.0520919001248462E-2</v>
      </c>
      <c r="D302" s="139" t="s">
        <v>628</v>
      </c>
    </row>
    <row r="303" spans="1:4" x14ac:dyDescent="0.25">
      <c r="A303" s="102"/>
      <c r="B303" s="72" t="s">
        <v>2364</v>
      </c>
      <c r="C303" s="132">
        <v>4.3203535540720067E-2</v>
      </c>
      <c r="D303" s="140"/>
    </row>
    <row r="304" spans="1:4" x14ac:dyDescent="0.25">
      <c r="A304" s="102"/>
      <c r="B304" s="72" t="s">
        <v>2365</v>
      </c>
      <c r="C304" s="132">
        <v>4.2874732325694297E-2</v>
      </c>
      <c r="D304" s="140"/>
    </row>
    <row r="305" spans="1:4" x14ac:dyDescent="0.25">
      <c r="A305" s="102"/>
      <c r="B305" s="72" t="s">
        <v>2366</v>
      </c>
      <c r="C305" s="132">
        <v>4.0520919001248462E-2</v>
      </c>
      <c r="D305" s="140"/>
    </row>
    <row r="306" spans="1:4" x14ac:dyDescent="0.25">
      <c r="A306" s="102"/>
      <c r="B306" s="72" t="s">
        <v>2367</v>
      </c>
      <c r="C306" s="132">
        <v>4.9935645412273903E-2</v>
      </c>
      <c r="D306" s="140"/>
    </row>
    <row r="307" spans="1:4" x14ac:dyDescent="0.25">
      <c r="A307" s="102"/>
      <c r="B307" s="72" t="s">
        <v>2368</v>
      </c>
      <c r="C307" s="132">
        <v>4.2571591710925102E-2</v>
      </c>
      <c r="D307" s="140"/>
    </row>
    <row r="308" spans="1:4" x14ac:dyDescent="0.25">
      <c r="A308" s="102"/>
      <c r="B308" s="72" t="s">
        <v>2369</v>
      </c>
      <c r="C308" s="132">
        <v>2.5579528590653999E-2</v>
      </c>
      <c r="D308" s="140"/>
    </row>
    <row r="309" spans="1:4" x14ac:dyDescent="0.25">
      <c r="A309" s="102"/>
      <c r="B309" s="72" t="s">
        <v>2370</v>
      </c>
      <c r="C309" s="132">
        <v>3.92474025316078E-2</v>
      </c>
      <c r="D309" s="140"/>
    </row>
    <row r="310" spans="1:4" x14ac:dyDescent="0.25">
      <c r="A310" s="102"/>
      <c r="B310" s="72" t="s">
        <v>2371</v>
      </c>
      <c r="C310" s="132">
        <v>3.8783126990182291E-2</v>
      </c>
      <c r="D310" s="140"/>
    </row>
    <row r="311" spans="1:4" x14ac:dyDescent="0.25">
      <c r="A311" s="102"/>
      <c r="B311" s="72" t="s">
        <v>2372</v>
      </c>
      <c r="C311" s="132">
        <v>3.9055786009047223E-2</v>
      </c>
      <c r="D311" s="140"/>
    </row>
    <row r="312" spans="1:4" x14ac:dyDescent="0.25">
      <c r="A312" s="102"/>
      <c r="B312" s="72" t="s">
        <v>2373</v>
      </c>
      <c r="C312" s="132">
        <v>4.0088494242417581E-2</v>
      </c>
      <c r="D312" s="140"/>
    </row>
    <row r="313" spans="1:4" x14ac:dyDescent="0.25">
      <c r="A313" s="102"/>
      <c r="B313" s="72" t="s">
        <v>2374</v>
      </c>
      <c r="C313" s="132">
        <v>4.015099574872167E-2</v>
      </c>
      <c r="D313" s="140"/>
    </row>
    <row r="314" spans="1:4" x14ac:dyDescent="0.25">
      <c r="A314" s="102"/>
      <c r="B314" s="72" t="s">
        <v>2375</v>
      </c>
      <c r="C314" s="132">
        <v>3.995356981395539E-2</v>
      </c>
      <c r="D314" s="140"/>
    </row>
    <row r="315" spans="1:4" x14ac:dyDescent="0.25">
      <c r="A315" s="102"/>
      <c r="B315" s="72" t="s">
        <v>2376</v>
      </c>
      <c r="C315" s="132">
        <v>3.6667345168089283E-2</v>
      </c>
      <c r="D315" s="140"/>
    </row>
    <row r="316" spans="1:4" x14ac:dyDescent="0.25">
      <c r="A316" s="102"/>
      <c r="B316" s="72" t="s">
        <v>2377</v>
      </c>
      <c r="C316" s="132">
        <v>3.9857711566517982E-2</v>
      </c>
      <c r="D316" s="140"/>
    </row>
    <row r="317" spans="1:4" x14ac:dyDescent="0.25">
      <c r="A317" s="102" t="s">
        <v>2154</v>
      </c>
      <c r="B317" s="72" t="s">
        <v>2363</v>
      </c>
      <c r="C317" s="132">
        <v>1.395544011147098</v>
      </c>
      <c r="D317" s="139" t="s">
        <v>2470</v>
      </c>
    </row>
    <row r="318" spans="1:4" x14ac:dyDescent="0.25">
      <c r="A318" s="102"/>
      <c r="B318" s="72" t="s">
        <v>2364</v>
      </c>
      <c r="C318" s="132">
        <v>1.361504107952402</v>
      </c>
      <c r="D318" s="140"/>
    </row>
    <row r="319" spans="1:4" x14ac:dyDescent="0.25">
      <c r="A319" s="102"/>
      <c r="B319" s="72" t="s">
        <v>2365</v>
      </c>
      <c r="C319" s="132">
        <v>1.2683217752128011</v>
      </c>
      <c r="D319" s="140"/>
    </row>
    <row r="320" spans="1:4" x14ac:dyDescent="0.25">
      <c r="A320" s="102"/>
      <c r="B320" s="72" t="s">
        <v>2366</v>
      </c>
      <c r="C320" s="132">
        <v>1.395544011147098</v>
      </c>
      <c r="D320" s="140"/>
    </row>
    <row r="321" spans="1:4" x14ac:dyDescent="0.25">
      <c r="A321" s="102"/>
      <c r="B321" s="72" t="s">
        <v>2367</v>
      </c>
      <c r="C321" s="132">
        <v>1.8245000239925679</v>
      </c>
      <c r="D321" s="140"/>
    </row>
    <row r="322" spans="1:4" x14ac:dyDescent="0.25">
      <c r="A322" s="102"/>
      <c r="B322" s="72" t="s">
        <v>2368</v>
      </c>
      <c r="C322" s="132">
        <v>1.689993017360446</v>
      </c>
      <c r="D322" s="140"/>
    </row>
    <row r="323" spans="1:4" x14ac:dyDescent="0.25">
      <c r="A323" s="102"/>
      <c r="B323" s="72" t="s">
        <v>2369</v>
      </c>
      <c r="C323" s="132">
        <v>1.2755390948813301</v>
      </c>
      <c r="D323" s="140"/>
    </row>
    <row r="324" spans="1:4" x14ac:dyDescent="0.25">
      <c r="A324" s="102"/>
      <c r="B324" s="72" t="s">
        <v>2370</v>
      </c>
      <c r="C324" s="132">
        <v>1.3996209838965801</v>
      </c>
      <c r="D324" s="140"/>
    </row>
    <row r="325" spans="1:4" x14ac:dyDescent="0.25">
      <c r="A325" s="102"/>
      <c r="B325" s="72" t="s">
        <v>2371</v>
      </c>
      <c r="C325" s="132">
        <v>1.4198144575994389</v>
      </c>
      <c r="D325" s="140"/>
    </row>
    <row r="326" spans="1:4" x14ac:dyDescent="0.25">
      <c r="A326" s="102"/>
      <c r="B326" s="72" t="s">
        <v>2372</v>
      </c>
      <c r="C326" s="132">
        <v>1.4107020959260419</v>
      </c>
      <c r="D326" s="140"/>
    </row>
    <row r="327" spans="1:4" x14ac:dyDescent="0.25">
      <c r="A327" s="102"/>
      <c r="B327" s="72" t="s">
        <v>2373</v>
      </c>
      <c r="C327" s="132">
        <v>1.385585273115636</v>
      </c>
      <c r="D327" s="140"/>
    </row>
    <row r="328" spans="1:4" x14ac:dyDescent="0.25">
      <c r="A328" s="102"/>
      <c r="B328" s="72" t="s">
        <v>2374</v>
      </c>
      <c r="C328" s="132">
        <v>1.3917039402526059</v>
      </c>
      <c r="D328" s="140"/>
    </row>
    <row r="329" spans="1:4" x14ac:dyDescent="0.25">
      <c r="A329" s="102"/>
      <c r="B329" s="72" t="s">
        <v>2375</v>
      </c>
      <c r="C329" s="132">
        <v>1.389654513753332</v>
      </c>
      <c r="D329" s="140"/>
    </row>
    <row r="330" spans="1:4" x14ac:dyDescent="0.25">
      <c r="A330" s="102"/>
      <c r="B330" s="72" t="s">
        <v>2376</v>
      </c>
      <c r="C330" s="132">
        <v>1.339831826783989</v>
      </c>
      <c r="D330" s="140"/>
    </row>
    <row r="331" spans="1:4" x14ac:dyDescent="0.25">
      <c r="A331" s="102"/>
      <c r="B331" s="72" t="s">
        <v>2377</v>
      </c>
      <c r="C331" s="132">
        <v>1.3802703445854849</v>
      </c>
      <c r="D331" s="140"/>
    </row>
    <row r="332" spans="1:4" x14ac:dyDescent="0.25">
      <c r="A332" s="102" t="s">
        <v>2155</v>
      </c>
      <c r="B332" s="72" t="s">
        <v>2363</v>
      </c>
      <c r="C332" s="132">
        <v>1.4388751533442399E-3</v>
      </c>
      <c r="D332" s="139" t="s">
        <v>2470</v>
      </c>
    </row>
    <row r="333" spans="1:4" x14ac:dyDescent="0.25">
      <c r="A333" s="102"/>
      <c r="B333" s="72" t="s">
        <v>2364</v>
      </c>
      <c r="C333" s="132">
        <v>1.4195731814190249E-3</v>
      </c>
      <c r="D333" s="140"/>
    </row>
    <row r="334" spans="1:4" x14ac:dyDescent="0.25">
      <c r="A334" s="102"/>
      <c r="B334" s="72" t="s">
        <v>2365</v>
      </c>
      <c r="C334" s="132">
        <v>1.398420598965298E-3</v>
      </c>
      <c r="D334" s="140"/>
    </row>
    <row r="335" spans="1:4" x14ac:dyDescent="0.25">
      <c r="A335" s="102"/>
      <c r="B335" s="72" t="s">
        <v>2366</v>
      </c>
      <c r="C335" s="132">
        <v>1.4388751533442399E-3</v>
      </c>
      <c r="D335" s="140"/>
    </row>
    <row r="336" spans="1:4" x14ac:dyDescent="0.25">
      <c r="A336" s="102"/>
      <c r="B336" s="72" t="s">
        <v>2367</v>
      </c>
      <c r="C336" s="132">
        <v>1.4682595767509621E-3</v>
      </c>
      <c r="D336" s="140"/>
    </row>
    <row r="337" spans="1:4" x14ac:dyDescent="0.25">
      <c r="A337" s="102"/>
      <c r="B337" s="72" t="s">
        <v>2368</v>
      </c>
      <c r="C337" s="132">
        <v>1.39798751085657E-3</v>
      </c>
      <c r="D337" s="140"/>
    </row>
    <row r="338" spans="1:4" x14ac:dyDescent="0.25">
      <c r="A338" s="102"/>
      <c r="B338" s="72" t="s">
        <v>2369</v>
      </c>
      <c r="C338" s="132">
        <v>1.381557386167959E-3</v>
      </c>
      <c r="D338" s="140"/>
    </row>
    <row r="339" spans="1:4" x14ac:dyDescent="0.25">
      <c r="A339" s="102"/>
      <c r="B339" s="72" t="s">
        <v>2370</v>
      </c>
      <c r="C339" s="132">
        <v>1.3957247006371549E-3</v>
      </c>
      <c r="D339" s="140"/>
    </row>
    <row r="340" spans="1:4" x14ac:dyDescent="0.25">
      <c r="A340" s="102"/>
      <c r="B340" s="72" t="s">
        <v>2371</v>
      </c>
      <c r="C340" s="132">
        <v>1.406382624307115E-3</v>
      </c>
      <c r="D340" s="140"/>
    </row>
    <row r="341" spans="1:4" x14ac:dyDescent="0.25">
      <c r="A341" s="102"/>
      <c r="B341" s="72" t="s">
        <v>2372</v>
      </c>
      <c r="C341" s="132">
        <v>1.4342473733630239E-3</v>
      </c>
      <c r="D341" s="140"/>
    </row>
    <row r="342" spans="1:4" x14ac:dyDescent="0.25">
      <c r="A342" s="102"/>
      <c r="B342" s="72" t="s">
        <v>2373</v>
      </c>
      <c r="C342" s="132">
        <v>1.313155278280512E-3</v>
      </c>
      <c r="D342" s="140"/>
    </row>
    <row r="343" spans="1:4" x14ac:dyDescent="0.25">
      <c r="A343" s="102"/>
      <c r="B343" s="72" t="s">
        <v>2374</v>
      </c>
      <c r="C343" s="132">
        <v>1.4393411783108179E-3</v>
      </c>
      <c r="D343" s="140"/>
    </row>
    <row r="344" spans="1:4" x14ac:dyDescent="0.25">
      <c r="A344" s="102"/>
      <c r="B344" s="72" t="s">
        <v>2375</v>
      </c>
      <c r="C344" s="132">
        <v>1.439589912292948E-3</v>
      </c>
      <c r="D344" s="140"/>
    </row>
    <row r="345" spans="1:4" x14ac:dyDescent="0.25">
      <c r="A345" s="102"/>
      <c r="B345" s="72" t="s">
        <v>2376</v>
      </c>
      <c r="C345" s="132">
        <v>1.3281646289922009E-3</v>
      </c>
      <c r="D345" s="140"/>
    </row>
    <row r="346" spans="1:4" x14ac:dyDescent="0.25">
      <c r="A346" s="102"/>
      <c r="B346" s="72" t="s">
        <v>2377</v>
      </c>
      <c r="C346" s="132">
        <v>1.2460592288983791E-3</v>
      </c>
      <c r="D346" s="140"/>
    </row>
    <row r="347" spans="1:4" x14ac:dyDescent="0.25">
      <c r="A347" s="102" t="s">
        <v>2156</v>
      </c>
      <c r="B347" s="72" t="s">
        <v>2363</v>
      </c>
      <c r="C347" s="132">
        <v>1.1003159048702751E-5</v>
      </c>
      <c r="D347" s="139" t="s">
        <v>2470</v>
      </c>
    </row>
    <row r="348" spans="1:4" x14ac:dyDescent="0.25">
      <c r="A348" s="102"/>
      <c r="B348" s="72" t="s">
        <v>2364</v>
      </c>
      <c r="C348" s="132">
        <v>1.07271924362111E-5</v>
      </c>
      <c r="D348" s="140"/>
    </row>
    <row r="349" spans="1:4" x14ac:dyDescent="0.25">
      <c r="A349" s="102"/>
      <c r="B349" s="72" t="s">
        <v>2365</v>
      </c>
      <c r="C349" s="132">
        <v>1.116011357339632E-5</v>
      </c>
      <c r="D349" s="140"/>
    </row>
    <row r="350" spans="1:4" x14ac:dyDescent="0.25">
      <c r="A350" s="102"/>
      <c r="B350" s="72" t="s">
        <v>2366</v>
      </c>
      <c r="C350" s="132">
        <v>1.1003159048702751E-5</v>
      </c>
      <c r="D350" s="140"/>
    </row>
    <row r="351" spans="1:4" x14ac:dyDescent="0.25">
      <c r="A351" s="102"/>
      <c r="B351" s="72" t="s">
        <v>2367</v>
      </c>
      <c r="C351" s="132">
        <v>1.115532685200143E-5</v>
      </c>
      <c r="D351" s="140"/>
    </row>
    <row r="352" spans="1:4" x14ac:dyDescent="0.25">
      <c r="A352" s="102"/>
      <c r="B352" s="72" t="s">
        <v>2368</v>
      </c>
      <c r="C352" s="132">
        <v>1.080180407287752E-5</v>
      </c>
      <c r="D352" s="140"/>
    </row>
    <row r="353" spans="1:4" x14ac:dyDescent="0.25">
      <c r="A353" s="102"/>
      <c r="B353" s="72" t="s">
        <v>2369</v>
      </c>
      <c r="C353" s="132">
        <v>1.065790641089756E-5</v>
      </c>
      <c r="D353" s="140"/>
    </row>
    <row r="354" spans="1:4" x14ac:dyDescent="0.25">
      <c r="A354" s="102"/>
      <c r="B354" s="72" t="s">
        <v>2370</v>
      </c>
      <c r="C354" s="132">
        <v>1.095676553755068E-5</v>
      </c>
      <c r="D354" s="140"/>
    </row>
    <row r="355" spans="1:4" x14ac:dyDescent="0.25">
      <c r="A355" s="102"/>
      <c r="B355" s="72" t="s">
        <v>2371</v>
      </c>
      <c r="C355" s="132">
        <v>1.1025461868658161E-5</v>
      </c>
      <c r="D355" s="140"/>
    </row>
    <row r="356" spans="1:4" x14ac:dyDescent="0.25">
      <c r="A356" s="102"/>
      <c r="B356" s="72" t="s">
        <v>2372</v>
      </c>
      <c r="C356" s="132">
        <v>1.0903868771343399E-5</v>
      </c>
      <c r="D356" s="140"/>
    </row>
    <row r="357" spans="1:4" x14ac:dyDescent="0.25">
      <c r="A357" s="102"/>
      <c r="B357" s="72" t="s">
        <v>2373</v>
      </c>
      <c r="C357" s="132">
        <v>8.6307827138125908E-6</v>
      </c>
      <c r="D357" s="140"/>
    </row>
    <row r="358" spans="1:4" x14ac:dyDescent="0.25">
      <c r="A358" s="102"/>
      <c r="B358" s="72" t="s">
        <v>2374</v>
      </c>
      <c r="C358" s="132">
        <v>1.1305222698958451E-5</v>
      </c>
      <c r="D358" s="140"/>
    </row>
    <row r="359" spans="1:4" x14ac:dyDescent="0.25">
      <c r="A359" s="102"/>
      <c r="B359" s="72" t="s">
        <v>2375</v>
      </c>
      <c r="C359" s="132">
        <v>1.146643302131925E-5</v>
      </c>
      <c r="D359" s="140"/>
    </row>
    <row r="360" spans="1:4" x14ac:dyDescent="0.25">
      <c r="A360" s="102"/>
      <c r="B360" s="72" t="s">
        <v>2376</v>
      </c>
      <c r="C360" s="132">
        <v>3.8217840054394533E-5</v>
      </c>
      <c r="D360" s="140"/>
    </row>
    <row r="361" spans="1:4" x14ac:dyDescent="0.25">
      <c r="A361" s="102"/>
      <c r="B361" s="72" t="s">
        <v>2377</v>
      </c>
      <c r="C361" s="132">
        <v>7.364657800009094E-6</v>
      </c>
      <c r="D361" s="140"/>
    </row>
    <row r="362" spans="1:4" x14ac:dyDescent="0.25">
      <c r="A362" s="102" t="s">
        <v>2157</v>
      </c>
      <c r="B362" s="72" t="s">
        <v>2363</v>
      </c>
      <c r="C362" s="132">
        <v>6.7681317905090438E-2</v>
      </c>
      <c r="D362" s="139" t="s">
        <v>628</v>
      </c>
    </row>
    <row r="363" spans="1:4" x14ac:dyDescent="0.25">
      <c r="A363" s="102"/>
      <c r="B363" s="72" t="s">
        <v>2364</v>
      </c>
      <c r="C363" s="132">
        <v>7.1690192662619889E-2</v>
      </c>
      <c r="D363" s="140"/>
    </row>
    <row r="364" spans="1:4" x14ac:dyDescent="0.25">
      <c r="A364" s="102"/>
      <c r="B364" s="72" t="s">
        <v>2365</v>
      </c>
      <c r="C364" s="132">
        <v>6.85472644819069E-2</v>
      </c>
      <c r="D364" s="140"/>
    </row>
    <row r="365" spans="1:4" x14ac:dyDescent="0.25">
      <c r="A365" s="102"/>
      <c r="B365" s="72" t="s">
        <v>2366</v>
      </c>
      <c r="C365" s="132">
        <v>6.7681317905090438E-2</v>
      </c>
      <c r="D365" s="140"/>
    </row>
    <row r="366" spans="1:4" x14ac:dyDescent="0.25">
      <c r="A366" s="102"/>
      <c r="B366" s="72" t="s">
        <v>2367</v>
      </c>
      <c r="C366" s="132">
        <v>8.4466013866362322E-2</v>
      </c>
      <c r="D366" s="140"/>
    </row>
    <row r="367" spans="1:4" x14ac:dyDescent="0.25">
      <c r="A367" s="102"/>
      <c r="B367" s="72" t="s">
        <v>2368</v>
      </c>
      <c r="C367" s="132">
        <v>7.2845294314565406E-2</v>
      </c>
      <c r="D367" s="140"/>
    </row>
    <row r="368" spans="1:4" x14ac:dyDescent="0.25">
      <c r="A368" s="102"/>
      <c r="B368" s="72" t="s">
        <v>2369</v>
      </c>
      <c r="C368" s="132">
        <v>4.5361973727695168E-2</v>
      </c>
      <c r="D368" s="140"/>
    </row>
    <row r="369" spans="1:4" x14ac:dyDescent="0.25">
      <c r="A369" s="102"/>
      <c r="B369" s="72" t="s">
        <v>2370</v>
      </c>
      <c r="C369" s="132">
        <v>6.5231173353566346E-2</v>
      </c>
      <c r="D369" s="140"/>
    </row>
    <row r="370" spans="1:4" x14ac:dyDescent="0.25">
      <c r="A370" s="102"/>
      <c r="B370" s="72" t="s">
        <v>2371</v>
      </c>
      <c r="C370" s="132">
        <v>6.4456069685733211E-2</v>
      </c>
      <c r="D370" s="140"/>
    </row>
    <row r="371" spans="1:4" x14ac:dyDescent="0.25">
      <c r="A371" s="102"/>
      <c r="B371" s="72" t="s">
        <v>2372</v>
      </c>
      <c r="C371" s="132">
        <v>6.5616008671593673E-2</v>
      </c>
      <c r="D371" s="140"/>
    </row>
    <row r="372" spans="1:4" x14ac:dyDescent="0.25">
      <c r="A372" s="102"/>
      <c r="B372" s="72" t="s">
        <v>2373</v>
      </c>
      <c r="C372" s="132">
        <v>6.7051514960736927E-2</v>
      </c>
      <c r="D372" s="140"/>
    </row>
    <row r="373" spans="1:4" x14ac:dyDescent="0.25">
      <c r="A373" s="102"/>
      <c r="B373" s="72" t="s">
        <v>2374</v>
      </c>
      <c r="C373" s="132">
        <v>6.717620989996044E-2</v>
      </c>
      <c r="D373" s="140"/>
    </row>
    <row r="374" spans="1:4" x14ac:dyDescent="0.25">
      <c r="A374" s="102"/>
      <c r="B374" s="72" t="s">
        <v>2375</v>
      </c>
      <c r="C374" s="132">
        <v>6.6906636622549823E-2</v>
      </c>
      <c r="D374" s="140"/>
    </row>
    <row r="375" spans="1:4" x14ac:dyDescent="0.25">
      <c r="A375" s="102"/>
      <c r="B375" s="72" t="s">
        <v>2376</v>
      </c>
      <c r="C375" s="132">
        <v>6.2391398634972707E-2</v>
      </c>
      <c r="D375" s="140"/>
    </row>
    <row r="376" spans="1:4" x14ac:dyDescent="0.25">
      <c r="A376" s="102"/>
      <c r="B376" s="72" t="s">
        <v>2377</v>
      </c>
      <c r="C376" s="132">
        <v>6.6715392618283409E-2</v>
      </c>
      <c r="D376" s="140"/>
    </row>
    <row r="377" spans="1:4" x14ac:dyDescent="0.25">
      <c r="A377" s="102" t="s">
        <v>2158</v>
      </c>
      <c r="B377" s="72" t="s">
        <v>2363</v>
      </c>
      <c r="C377" s="132">
        <v>1.3969938894594911</v>
      </c>
      <c r="D377" s="139" t="s">
        <v>2470</v>
      </c>
    </row>
    <row r="378" spans="1:4" x14ac:dyDescent="0.25">
      <c r="A378" s="102"/>
      <c r="B378" s="72" t="s">
        <v>2364</v>
      </c>
      <c r="C378" s="132">
        <v>1.3629344083262569</v>
      </c>
      <c r="D378" s="140"/>
    </row>
    <row r="379" spans="1:4" x14ac:dyDescent="0.25">
      <c r="A379" s="102"/>
      <c r="B379" s="72" t="s">
        <v>2365</v>
      </c>
      <c r="C379" s="132">
        <v>1.2697313559253389</v>
      </c>
      <c r="D379" s="140"/>
    </row>
    <row r="380" spans="1:4" x14ac:dyDescent="0.25">
      <c r="A380" s="102"/>
      <c r="B380" s="72" t="s">
        <v>2366</v>
      </c>
      <c r="C380" s="132">
        <v>1.3969938894594911</v>
      </c>
      <c r="D380" s="140"/>
    </row>
    <row r="381" spans="1:4" x14ac:dyDescent="0.25">
      <c r="A381" s="102"/>
      <c r="B381" s="72" t="s">
        <v>2367</v>
      </c>
      <c r="C381" s="132">
        <v>1.825979438896171</v>
      </c>
      <c r="D381" s="140"/>
    </row>
    <row r="382" spans="1:4" x14ac:dyDescent="0.25">
      <c r="A382" s="102"/>
      <c r="B382" s="72" t="s">
        <v>2368</v>
      </c>
      <c r="C382" s="132">
        <v>1.6914018066753751</v>
      </c>
      <c r="D382" s="140"/>
    </row>
    <row r="383" spans="1:4" x14ac:dyDescent="0.25">
      <c r="A383" s="102"/>
      <c r="B383" s="72" t="s">
        <v>2369</v>
      </c>
      <c r="C383" s="132">
        <v>1.276931310173909</v>
      </c>
      <c r="D383" s="140"/>
    </row>
    <row r="384" spans="1:4" x14ac:dyDescent="0.25">
      <c r="A384" s="102"/>
      <c r="B384" s="72" t="s">
        <v>2370</v>
      </c>
      <c r="C384" s="132">
        <v>1.401027665362754</v>
      </c>
      <c r="D384" s="140"/>
    </row>
    <row r="385" spans="1:4" x14ac:dyDescent="0.25">
      <c r="A385" s="102"/>
      <c r="B385" s="72" t="s">
        <v>2371</v>
      </c>
      <c r="C385" s="132">
        <v>1.4212318656856151</v>
      </c>
      <c r="D385" s="140"/>
    </row>
    <row r="386" spans="1:4" x14ac:dyDescent="0.25">
      <c r="A386" s="102"/>
      <c r="B386" s="72" t="s">
        <v>2372</v>
      </c>
      <c r="C386" s="132">
        <v>1.4121472471681771</v>
      </c>
      <c r="D386" s="140"/>
    </row>
    <row r="387" spans="1:4" x14ac:dyDescent="0.25">
      <c r="A387" s="102"/>
      <c r="B387" s="72" t="s">
        <v>2373</v>
      </c>
      <c r="C387" s="132">
        <v>1.3869070591766299</v>
      </c>
      <c r="D387" s="140"/>
    </row>
    <row r="388" spans="1:4" x14ac:dyDescent="0.25">
      <c r="A388" s="102"/>
      <c r="B388" s="72" t="s">
        <v>2374</v>
      </c>
      <c r="C388" s="132">
        <v>1.3931545866536159</v>
      </c>
      <c r="D388" s="140"/>
    </row>
    <row r="389" spans="1:4" x14ac:dyDescent="0.25">
      <c r="A389" s="102"/>
      <c r="B389" s="72" t="s">
        <v>2375</v>
      </c>
      <c r="C389" s="132">
        <v>1.391105570098647</v>
      </c>
      <c r="D389" s="140"/>
    </row>
    <row r="390" spans="1:4" x14ac:dyDescent="0.25">
      <c r="A390" s="102"/>
      <c r="B390" s="72" t="s">
        <v>2376</v>
      </c>
      <c r="C390" s="132">
        <v>1.3411982092530359</v>
      </c>
      <c r="D390" s="140"/>
    </row>
    <row r="391" spans="1:4" x14ac:dyDescent="0.25">
      <c r="A391" s="102"/>
      <c r="B391" s="72" t="s">
        <v>2377</v>
      </c>
      <c r="C391" s="132">
        <v>1.3815237684721831</v>
      </c>
      <c r="D391" s="140"/>
    </row>
    <row r="392" spans="1:4" x14ac:dyDescent="0.25">
      <c r="A392" s="102" t="s">
        <v>2159</v>
      </c>
      <c r="B392" s="72" t="s">
        <v>2363</v>
      </c>
      <c r="C392" s="132">
        <v>-2.0857214861985489E-2</v>
      </c>
      <c r="D392" s="139" t="s">
        <v>628</v>
      </c>
    </row>
    <row r="393" spans="1:4" x14ac:dyDescent="0.25">
      <c r="A393" s="102"/>
      <c r="B393" s="72" t="s">
        <v>2364</v>
      </c>
      <c r="C393" s="132">
        <v>-1.9874014440358401E-2</v>
      </c>
      <c r="D393" s="140"/>
    </row>
    <row r="394" spans="1:4" x14ac:dyDescent="0.25">
      <c r="A394" s="102"/>
      <c r="B394" s="72" t="s">
        <v>2365</v>
      </c>
      <c r="C394" s="132">
        <v>-2.070870813850717E-2</v>
      </c>
      <c r="D394" s="140"/>
    </row>
    <row r="395" spans="1:4" x14ac:dyDescent="0.25">
      <c r="A395" s="102"/>
      <c r="B395" s="72" t="s">
        <v>2366</v>
      </c>
      <c r="C395" s="132">
        <v>-2.0857214861985489E-2</v>
      </c>
      <c r="D395" s="140"/>
    </row>
    <row r="396" spans="1:4" x14ac:dyDescent="0.25">
      <c r="A396" s="102"/>
      <c r="B396" s="72" t="s">
        <v>2367</v>
      </c>
      <c r="C396" s="132">
        <v>-5.0891801556849688E-3</v>
      </c>
      <c r="D396" s="140"/>
    </row>
    <row r="397" spans="1:4" x14ac:dyDescent="0.25">
      <c r="A397" s="102"/>
      <c r="B397" s="72" t="s">
        <v>2368</v>
      </c>
      <c r="C397" s="132">
        <v>-1.728036295327404E-2</v>
      </c>
      <c r="D397" s="140"/>
    </row>
    <row r="398" spans="1:4" x14ac:dyDescent="0.25">
      <c r="A398" s="102"/>
      <c r="B398" s="72" t="s">
        <v>2369</v>
      </c>
      <c r="C398" s="132">
        <v>-4.7070443757250453E-2</v>
      </c>
      <c r="D398" s="140"/>
    </row>
    <row r="399" spans="1:4" x14ac:dyDescent="0.25">
      <c r="A399" s="102"/>
      <c r="B399" s="72" t="s">
        <v>2370</v>
      </c>
      <c r="C399" s="132">
        <v>-2.3920153729592351E-2</v>
      </c>
      <c r="D399" s="140"/>
    </row>
    <row r="400" spans="1:4" x14ac:dyDescent="0.25">
      <c r="A400" s="102"/>
      <c r="B400" s="72" t="s">
        <v>2371</v>
      </c>
      <c r="C400" s="132">
        <v>-2.400170531972463E-2</v>
      </c>
      <c r="D400" s="140"/>
    </row>
    <row r="401" spans="1:4" x14ac:dyDescent="0.25">
      <c r="A401" s="102"/>
      <c r="B401" s="72" t="s">
        <v>2372</v>
      </c>
      <c r="C401" s="132">
        <v>-2.3745677164403609E-2</v>
      </c>
      <c r="D401" s="140"/>
    </row>
    <row r="402" spans="1:4" x14ac:dyDescent="0.25">
      <c r="A402" s="102"/>
      <c r="B402" s="72" t="s">
        <v>2373</v>
      </c>
      <c r="C402" s="132">
        <v>-2.3552438653406688E-2</v>
      </c>
      <c r="D402" s="140"/>
    </row>
    <row r="403" spans="1:4" x14ac:dyDescent="0.25">
      <c r="A403" s="102"/>
      <c r="B403" s="72" t="s">
        <v>2374</v>
      </c>
      <c r="C403" s="132">
        <v>-2.1475398181003059E-2</v>
      </c>
      <c r="D403" s="140"/>
    </row>
    <row r="404" spans="1:4" x14ac:dyDescent="0.25">
      <c r="A404" s="102"/>
      <c r="B404" s="72" t="s">
        <v>2375</v>
      </c>
      <c r="C404" s="132">
        <v>-2.1805318983857069E-2</v>
      </c>
      <c r="D404" s="140"/>
    </row>
    <row r="405" spans="1:4" x14ac:dyDescent="0.25">
      <c r="A405" s="102"/>
      <c r="B405" s="72" t="s">
        <v>2376</v>
      </c>
      <c r="C405" s="132">
        <v>-2.9500696795242112E-2</v>
      </c>
      <c r="D405" s="140"/>
    </row>
    <row r="406" spans="1:4" x14ac:dyDescent="0.25">
      <c r="A406" s="102"/>
      <c r="B406" s="72" t="s">
        <v>2377</v>
      </c>
      <c r="C406" s="132">
        <v>-2.4990865562087228E-2</v>
      </c>
      <c r="D406" s="140"/>
    </row>
    <row r="407" spans="1:4" x14ac:dyDescent="0.25">
      <c r="A407" s="102" t="s">
        <v>2160</v>
      </c>
      <c r="B407" s="72" t="s">
        <v>2363</v>
      </c>
      <c r="C407" s="132">
        <v>-8.9979210699485529E-2</v>
      </c>
      <c r="D407" s="139" t="s">
        <v>628</v>
      </c>
    </row>
    <row r="408" spans="1:4" x14ac:dyDescent="0.25">
      <c r="A408" s="102"/>
      <c r="B408" s="72" t="s">
        <v>2364</v>
      </c>
      <c r="C408" s="132">
        <v>-9.2981184131618752E-2</v>
      </c>
      <c r="D408" s="140"/>
    </row>
    <row r="409" spans="1:4" x14ac:dyDescent="0.25">
      <c r="A409" s="102"/>
      <c r="B409" s="72" t="s">
        <v>2365</v>
      </c>
      <c r="C409" s="132">
        <v>-9.0682480190560133E-2</v>
      </c>
      <c r="D409" s="140"/>
    </row>
    <row r="410" spans="1:4" x14ac:dyDescent="0.25">
      <c r="A410" s="102"/>
      <c r="B410" s="72" t="s">
        <v>2366</v>
      </c>
      <c r="C410" s="132">
        <v>-8.9979210699485529E-2</v>
      </c>
      <c r="D410" s="140"/>
    </row>
    <row r="411" spans="1:4" x14ac:dyDescent="0.25">
      <c r="A411" s="102"/>
      <c r="B411" s="72" t="s">
        <v>2367</v>
      </c>
      <c r="C411" s="132">
        <v>-9.0919106862018914E-2</v>
      </c>
      <c r="D411" s="140"/>
    </row>
    <row r="412" spans="1:4" x14ac:dyDescent="0.25">
      <c r="A412" s="102"/>
      <c r="B412" s="72" t="s">
        <v>2368</v>
      </c>
      <c r="C412" s="132">
        <v>-9.1476491816485886E-2</v>
      </c>
      <c r="D412" s="140"/>
    </row>
    <row r="413" spans="1:4" x14ac:dyDescent="0.25">
      <c r="A413" s="102"/>
      <c r="B413" s="72" t="s">
        <v>2369</v>
      </c>
      <c r="C413" s="132">
        <v>-9.3813373073358575E-2</v>
      </c>
      <c r="D413" s="140"/>
    </row>
    <row r="414" spans="1:4" x14ac:dyDescent="0.25">
      <c r="A414" s="102"/>
      <c r="B414" s="72" t="s">
        <v>2370</v>
      </c>
      <c r="C414" s="132">
        <v>-9.0569404130166717E-2</v>
      </c>
      <c r="D414" s="140"/>
    </row>
    <row r="415" spans="1:4" x14ac:dyDescent="0.25">
      <c r="A415" s="102"/>
      <c r="B415" s="72" t="s">
        <v>2371</v>
      </c>
      <c r="C415" s="132">
        <v>-8.9909134796600565E-2</v>
      </c>
      <c r="D415" s="140"/>
    </row>
    <row r="416" spans="1:4" x14ac:dyDescent="0.25">
      <c r="A416" s="102"/>
      <c r="B416" s="72" t="s">
        <v>2372</v>
      </c>
      <c r="C416" s="132">
        <v>-9.0780318929079964E-2</v>
      </c>
      <c r="D416" s="140"/>
    </row>
    <row r="417" spans="1:4" x14ac:dyDescent="0.25">
      <c r="A417" s="102"/>
      <c r="B417" s="72" t="s">
        <v>2373</v>
      </c>
      <c r="C417" s="132">
        <v>-9.2035945604219294E-2</v>
      </c>
      <c r="D417" s="140"/>
    </row>
    <row r="418" spans="1:4" x14ac:dyDescent="0.25">
      <c r="A418" s="102"/>
      <c r="B418" s="72" t="s">
        <v>2374</v>
      </c>
      <c r="C418" s="132">
        <v>-9.0022785849298584E-2</v>
      </c>
      <c r="D418" s="140"/>
    </row>
    <row r="419" spans="1:4" x14ac:dyDescent="0.25">
      <c r="A419" s="102"/>
      <c r="B419" s="72" t="s">
        <v>2375</v>
      </c>
      <c r="C419" s="132">
        <v>-9.0046041514231373E-2</v>
      </c>
      <c r="D419" s="140"/>
    </row>
    <row r="420" spans="1:4" x14ac:dyDescent="0.25">
      <c r="A420" s="102"/>
      <c r="B420" s="72" t="s">
        <v>2376</v>
      </c>
      <c r="C420" s="132">
        <v>-9.3489547274297771E-2</v>
      </c>
      <c r="D420" s="140"/>
    </row>
    <row r="421" spans="1:4" x14ac:dyDescent="0.25">
      <c r="A421" s="102"/>
      <c r="B421" s="72" t="s">
        <v>2377</v>
      </c>
      <c r="C421" s="132">
        <v>-9.313361455574129E-2</v>
      </c>
      <c r="D421" s="140"/>
    </row>
    <row r="422" spans="1:4" x14ac:dyDescent="0.25">
      <c r="A422" s="102" t="s">
        <v>2161</v>
      </c>
      <c r="B422" s="72" t="s">
        <v>2363</v>
      </c>
      <c r="C422" s="132">
        <v>1.4406779324095851E-3</v>
      </c>
      <c r="D422" s="139" t="s">
        <v>628</v>
      </c>
    </row>
    <row r="423" spans="1:4" x14ac:dyDescent="0.25">
      <c r="A423" s="102"/>
      <c r="B423" s="72" t="s">
        <v>2364</v>
      </c>
      <c r="C423" s="132">
        <v>1.416977028640462E-3</v>
      </c>
      <c r="D423" s="140"/>
    </row>
    <row r="424" spans="1:4" x14ac:dyDescent="0.25">
      <c r="A424" s="102"/>
      <c r="B424" s="72" t="s">
        <v>2365</v>
      </c>
      <c r="C424" s="132">
        <v>1.4265075701460591E-3</v>
      </c>
      <c r="D424" s="140"/>
    </row>
    <row r="425" spans="1:4" x14ac:dyDescent="0.25">
      <c r="A425" s="102"/>
      <c r="B425" s="72" t="s">
        <v>2366</v>
      </c>
      <c r="C425" s="132">
        <v>1.4406779324095851E-3</v>
      </c>
      <c r="D425" s="140"/>
    </row>
    <row r="426" spans="1:4" x14ac:dyDescent="0.25">
      <c r="A426" s="102"/>
      <c r="B426" s="72" t="s">
        <v>2367</v>
      </c>
      <c r="C426" s="132">
        <v>1.3639128399716141E-3</v>
      </c>
      <c r="D426" s="140"/>
    </row>
    <row r="427" spans="1:4" x14ac:dyDescent="0.25">
      <c r="A427" s="102"/>
      <c r="B427" s="72" t="s">
        <v>2368</v>
      </c>
      <c r="C427" s="132">
        <v>1.350834548646444E-3</v>
      </c>
      <c r="D427" s="140"/>
    </row>
    <row r="428" spans="1:4" x14ac:dyDescent="0.25">
      <c r="A428" s="102"/>
      <c r="B428" s="72" t="s">
        <v>2369</v>
      </c>
      <c r="C428" s="132">
        <v>1.38095558841295E-3</v>
      </c>
      <c r="D428" s="140"/>
    </row>
    <row r="429" spans="1:4" x14ac:dyDescent="0.25">
      <c r="A429" s="102"/>
      <c r="B429" s="72" t="s">
        <v>2370</v>
      </c>
      <c r="C429" s="132">
        <v>1.418077047008032E-3</v>
      </c>
      <c r="D429" s="140"/>
    </row>
    <row r="430" spans="1:4" x14ac:dyDescent="0.25">
      <c r="A430" s="102"/>
      <c r="B430" s="72" t="s">
        <v>2371</v>
      </c>
      <c r="C430" s="132">
        <v>1.45135979114274E-3</v>
      </c>
      <c r="D430" s="140"/>
    </row>
    <row r="431" spans="1:4" x14ac:dyDescent="0.25">
      <c r="A431" s="102"/>
      <c r="B431" s="72" t="s">
        <v>2372</v>
      </c>
      <c r="C431" s="132">
        <v>1.4186330930826829E-3</v>
      </c>
      <c r="D431" s="140"/>
    </row>
    <row r="432" spans="1:4" x14ac:dyDescent="0.25">
      <c r="A432" s="102"/>
      <c r="B432" s="72" t="s">
        <v>2373</v>
      </c>
      <c r="C432" s="132">
        <v>1.431991990075676E-3</v>
      </c>
      <c r="D432" s="140"/>
    </row>
    <row r="433" spans="1:4" x14ac:dyDescent="0.25">
      <c r="A433" s="102"/>
      <c r="B433" s="72" t="s">
        <v>2374</v>
      </c>
      <c r="C433" s="132">
        <v>1.3711777683350899E-3</v>
      </c>
      <c r="D433" s="140"/>
    </row>
    <row r="434" spans="1:4" x14ac:dyDescent="0.25">
      <c r="A434" s="102"/>
      <c r="B434" s="72" t="s">
        <v>2375</v>
      </c>
      <c r="C434" s="132">
        <v>1.334085907824473E-3</v>
      </c>
      <c r="D434" s="140"/>
    </row>
    <row r="435" spans="1:4" x14ac:dyDescent="0.25">
      <c r="A435" s="102"/>
      <c r="B435" s="72" t="s">
        <v>2376</v>
      </c>
      <c r="C435" s="132">
        <v>1.597451844082958E-3</v>
      </c>
      <c r="D435" s="140"/>
    </row>
    <row r="436" spans="1:4" x14ac:dyDescent="0.25">
      <c r="A436" s="102"/>
      <c r="B436" s="72" t="s">
        <v>2377</v>
      </c>
      <c r="C436" s="132">
        <v>1.427356375370653E-3</v>
      </c>
      <c r="D436" s="140"/>
    </row>
    <row r="437" spans="1:4" x14ac:dyDescent="0.25">
      <c r="A437" s="102" t="s">
        <v>2162</v>
      </c>
      <c r="B437" s="72" t="s">
        <v>2363</v>
      </c>
      <c r="C437" s="132">
        <v>5.3442749130548312E-5</v>
      </c>
      <c r="D437" s="139" t="s">
        <v>2471</v>
      </c>
    </row>
    <row r="438" spans="1:4" x14ac:dyDescent="0.25">
      <c r="A438" s="102"/>
      <c r="B438" s="72" t="s">
        <v>2364</v>
      </c>
      <c r="C438" s="132">
        <v>5.2427968188287861E-5</v>
      </c>
      <c r="D438" s="140"/>
    </row>
    <row r="439" spans="1:4" x14ac:dyDescent="0.25">
      <c r="A439" s="102"/>
      <c r="B439" s="72" t="s">
        <v>2365</v>
      </c>
      <c r="C439" s="132">
        <v>5.2553193466262423E-5</v>
      </c>
      <c r="D439" s="140"/>
    </row>
    <row r="440" spans="1:4" x14ac:dyDescent="0.25">
      <c r="A440" s="102"/>
      <c r="B440" s="72" t="s">
        <v>2366</v>
      </c>
      <c r="C440" s="132">
        <v>5.3442749130548312E-5</v>
      </c>
      <c r="D440" s="140"/>
    </row>
    <row r="441" spans="1:4" x14ac:dyDescent="0.25">
      <c r="A441" s="102"/>
      <c r="B441" s="72" t="s">
        <v>2367</v>
      </c>
      <c r="C441" s="132">
        <v>5.2212278908806492E-5</v>
      </c>
      <c r="D441" s="140"/>
    </row>
    <row r="442" spans="1:4" x14ac:dyDescent="0.25">
      <c r="A442" s="102"/>
      <c r="B442" s="72" t="s">
        <v>2368</v>
      </c>
      <c r="C442" s="132">
        <v>5.1909759391597477E-5</v>
      </c>
      <c r="D442" s="140"/>
    </row>
    <row r="443" spans="1:4" x14ac:dyDescent="0.25">
      <c r="A443" s="102"/>
      <c r="B443" s="72" t="s">
        <v>2369</v>
      </c>
      <c r="C443" s="132">
        <v>4.9224719880974549E-5</v>
      </c>
      <c r="D443" s="140"/>
    </row>
    <row r="444" spans="1:4" x14ac:dyDescent="0.25">
      <c r="A444" s="102"/>
      <c r="B444" s="72" t="s">
        <v>2370</v>
      </c>
      <c r="C444" s="132">
        <v>5.2972499671595041E-5</v>
      </c>
      <c r="D444" s="140"/>
    </row>
    <row r="445" spans="1:4" x14ac:dyDescent="0.25">
      <c r="A445" s="102"/>
      <c r="B445" s="72" t="s">
        <v>2371</v>
      </c>
      <c r="C445" s="132">
        <v>5.3389694226457279E-5</v>
      </c>
      <c r="D445" s="140"/>
    </row>
    <row r="446" spans="1:4" x14ac:dyDescent="0.25">
      <c r="A446" s="102"/>
      <c r="B446" s="72" t="s">
        <v>2372</v>
      </c>
      <c r="C446" s="132">
        <v>5.3155556619913737E-5</v>
      </c>
      <c r="D446" s="140"/>
    </row>
    <row r="447" spans="1:4" x14ac:dyDescent="0.25">
      <c r="A447" s="102"/>
      <c r="B447" s="72" t="s">
        <v>2373</v>
      </c>
      <c r="C447" s="132">
        <v>4.8919476125521439E-5</v>
      </c>
      <c r="D447" s="140"/>
    </row>
    <row r="448" spans="1:4" x14ac:dyDescent="0.25">
      <c r="A448" s="102"/>
      <c r="B448" s="72" t="s">
        <v>2374</v>
      </c>
      <c r="C448" s="132">
        <v>5.2742459817941167E-5</v>
      </c>
      <c r="D448" s="140"/>
    </row>
    <row r="449" spans="1:4" x14ac:dyDescent="0.25">
      <c r="A449" s="102"/>
      <c r="B449" s="72" t="s">
        <v>2375</v>
      </c>
      <c r="C449" s="132">
        <v>5.2368719439609298E-5</v>
      </c>
      <c r="D449" s="140"/>
    </row>
    <row r="450" spans="1:4" x14ac:dyDescent="0.25">
      <c r="A450" s="102"/>
      <c r="B450" s="72" t="s">
        <v>2376</v>
      </c>
      <c r="C450" s="132">
        <v>3.6752800427068582E-5</v>
      </c>
      <c r="D450" s="140"/>
    </row>
    <row r="451" spans="1:4" x14ac:dyDescent="0.25">
      <c r="A451" s="102"/>
      <c r="B451" s="72" t="s">
        <v>2377</v>
      </c>
      <c r="C451" s="132">
        <v>4.6505428482200902E-5</v>
      </c>
      <c r="D451" s="140"/>
    </row>
    <row r="452" spans="1:4" x14ac:dyDescent="0.25">
      <c r="A452" s="102" t="s">
        <v>2163</v>
      </c>
      <c r="B452" s="72" t="s">
        <v>2363</v>
      </c>
      <c r="C452" s="132">
        <v>1.0980291486203371</v>
      </c>
      <c r="D452" s="139" t="s">
        <v>23</v>
      </c>
    </row>
    <row r="453" spans="1:4" x14ac:dyDescent="0.25">
      <c r="A453" s="102"/>
      <c r="B453" s="72" t="s">
        <v>2364</v>
      </c>
      <c r="C453" s="132">
        <v>1.077605542018766</v>
      </c>
      <c r="D453" s="140"/>
    </row>
    <row r="454" spans="1:4" x14ac:dyDescent="0.25">
      <c r="A454" s="102"/>
      <c r="B454" s="72" t="s">
        <v>2365</v>
      </c>
      <c r="C454" s="132">
        <v>1.080142473633775</v>
      </c>
      <c r="D454" s="140"/>
    </row>
    <row r="455" spans="1:4" x14ac:dyDescent="0.25">
      <c r="A455" s="102"/>
      <c r="B455" s="72" t="s">
        <v>2366</v>
      </c>
      <c r="C455" s="132">
        <v>1.0980291486203371</v>
      </c>
      <c r="D455" s="140"/>
    </row>
    <row r="456" spans="1:4" x14ac:dyDescent="0.25">
      <c r="A456" s="102"/>
      <c r="B456" s="72" t="s">
        <v>2367</v>
      </c>
      <c r="C456" s="132">
        <v>1.0730917210654849</v>
      </c>
      <c r="D456" s="140"/>
    </row>
    <row r="457" spans="1:4" x14ac:dyDescent="0.25">
      <c r="A457" s="102"/>
      <c r="B457" s="72" t="s">
        <v>2368</v>
      </c>
      <c r="C457" s="132">
        <v>1.0666697153712421</v>
      </c>
      <c r="D457" s="140"/>
    </row>
    <row r="458" spans="1:4" x14ac:dyDescent="0.25">
      <c r="A458" s="102"/>
      <c r="B458" s="72" t="s">
        <v>2369</v>
      </c>
      <c r="C458" s="132">
        <v>1.013454531492497</v>
      </c>
      <c r="D458" s="140"/>
    </row>
    <row r="459" spans="1:4" x14ac:dyDescent="0.25">
      <c r="A459" s="102"/>
      <c r="B459" s="72" t="s">
        <v>2370</v>
      </c>
      <c r="C459" s="132">
        <v>1.088562985709195</v>
      </c>
      <c r="D459" s="140"/>
    </row>
    <row r="460" spans="1:4" x14ac:dyDescent="0.25">
      <c r="A460" s="102"/>
      <c r="B460" s="72" t="s">
        <v>2371</v>
      </c>
      <c r="C460" s="132">
        <v>1.097065495407535</v>
      </c>
      <c r="D460" s="140"/>
    </row>
    <row r="461" spans="1:4" x14ac:dyDescent="0.25">
      <c r="A461" s="102"/>
      <c r="B461" s="72" t="s">
        <v>2372</v>
      </c>
      <c r="C461" s="132">
        <v>1.09225991545238</v>
      </c>
      <c r="D461" s="140"/>
    </row>
    <row r="462" spans="1:4" x14ac:dyDescent="0.25">
      <c r="A462" s="102"/>
      <c r="B462" s="72" t="s">
        <v>2373</v>
      </c>
      <c r="C462" s="132">
        <v>1.0012749836390871</v>
      </c>
      <c r="D462" s="140"/>
    </row>
    <row r="463" spans="1:4" x14ac:dyDescent="0.25">
      <c r="A463" s="102"/>
      <c r="B463" s="72" t="s">
        <v>2374</v>
      </c>
      <c r="C463" s="132">
        <v>1.085494621394131</v>
      </c>
      <c r="D463" s="140"/>
    </row>
    <row r="464" spans="1:4" x14ac:dyDescent="0.25">
      <c r="A464" s="102"/>
      <c r="B464" s="72" t="s">
        <v>2375</v>
      </c>
      <c r="C464" s="132">
        <v>1.0788050185436879</v>
      </c>
      <c r="D464" s="140"/>
    </row>
    <row r="465" spans="1:4" x14ac:dyDescent="0.25">
      <c r="A465" s="102"/>
      <c r="B465" s="72" t="s">
        <v>2376</v>
      </c>
      <c r="C465" s="132">
        <v>0.75102624373518867</v>
      </c>
      <c r="D465" s="140"/>
    </row>
    <row r="466" spans="1:4" x14ac:dyDescent="0.25">
      <c r="A466" s="102"/>
      <c r="B466" s="72" t="s">
        <v>2377</v>
      </c>
      <c r="C466" s="132">
        <v>0.94963778158568368</v>
      </c>
      <c r="D466" s="140"/>
    </row>
    <row r="467" spans="1:4" x14ac:dyDescent="0.25">
      <c r="A467" s="102" t="s">
        <v>2164</v>
      </c>
      <c r="B467" s="72" t="s">
        <v>2363</v>
      </c>
      <c r="C467" s="132">
        <v>6.7129422993351514E-5</v>
      </c>
      <c r="D467" s="139" t="s">
        <v>23</v>
      </c>
    </row>
    <row r="468" spans="1:4" x14ac:dyDescent="0.25">
      <c r="A468" s="102"/>
      <c r="B468" s="72" t="s">
        <v>2364</v>
      </c>
      <c r="C468" s="132">
        <v>6.6110146185662319E-5</v>
      </c>
      <c r="D468" s="140"/>
    </row>
    <row r="469" spans="1:4" x14ac:dyDescent="0.25">
      <c r="A469" s="102"/>
      <c r="B469" s="72" t="s">
        <v>2365</v>
      </c>
      <c r="C469" s="132">
        <v>6.6468124571100859E-5</v>
      </c>
      <c r="D469" s="140"/>
    </row>
    <row r="470" spans="1:4" x14ac:dyDescent="0.25">
      <c r="A470" s="102"/>
      <c r="B470" s="72" t="s">
        <v>2366</v>
      </c>
      <c r="C470" s="132">
        <v>6.7129422993351514E-5</v>
      </c>
      <c r="D470" s="140"/>
    </row>
    <row r="471" spans="1:4" x14ac:dyDescent="0.25">
      <c r="A471" s="102"/>
      <c r="B471" s="72" t="s">
        <v>2367</v>
      </c>
      <c r="C471" s="132">
        <v>6.7137433706419876E-5</v>
      </c>
      <c r="D471" s="140"/>
    </row>
    <row r="472" spans="1:4" x14ac:dyDescent="0.25">
      <c r="A472" s="102"/>
      <c r="B472" s="72" t="s">
        <v>2368</v>
      </c>
      <c r="C472" s="132">
        <v>6.5776755934921472E-5</v>
      </c>
      <c r="D472" s="140"/>
    </row>
    <row r="473" spans="1:4" x14ac:dyDescent="0.25">
      <c r="A473" s="102"/>
      <c r="B473" s="72" t="s">
        <v>2369</v>
      </c>
      <c r="C473" s="132">
        <v>6.4975647739327677E-5</v>
      </c>
      <c r="D473" s="140"/>
    </row>
    <row r="474" spans="1:4" x14ac:dyDescent="0.25">
      <c r="A474" s="102"/>
      <c r="B474" s="72" t="s">
        <v>2370</v>
      </c>
      <c r="C474" s="132">
        <v>6.6606986130453261E-5</v>
      </c>
      <c r="D474" s="140"/>
    </row>
    <row r="475" spans="1:4" x14ac:dyDescent="0.25">
      <c r="A475" s="102"/>
      <c r="B475" s="72" t="s">
        <v>2371</v>
      </c>
      <c r="C475" s="132">
        <v>6.7126036706626312E-5</v>
      </c>
      <c r="D475" s="140"/>
    </row>
    <row r="476" spans="1:4" x14ac:dyDescent="0.25">
      <c r="A476" s="102"/>
      <c r="B476" s="72" t="s">
        <v>2372</v>
      </c>
      <c r="C476" s="132">
        <v>6.6677967550054574E-5</v>
      </c>
      <c r="D476" s="140"/>
    </row>
    <row r="477" spans="1:4" x14ac:dyDescent="0.25">
      <c r="A477" s="102"/>
      <c r="B477" s="72" t="s">
        <v>2373</v>
      </c>
      <c r="C477" s="132">
        <v>5.695214529326782E-5</v>
      </c>
      <c r="D477" s="140"/>
    </row>
    <row r="478" spans="1:4" x14ac:dyDescent="0.25">
      <c r="A478" s="102"/>
      <c r="B478" s="72" t="s">
        <v>2374</v>
      </c>
      <c r="C478" s="132">
        <v>6.8063525726198444E-5</v>
      </c>
      <c r="D478" s="140"/>
    </row>
    <row r="479" spans="1:4" x14ac:dyDescent="0.25">
      <c r="A479" s="102"/>
      <c r="B479" s="72" t="s">
        <v>2375</v>
      </c>
      <c r="C479" s="132">
        <v>6.8562053771254375E-5</v>
      </c>
      <c r="D479" s="140"/>
    </row>
    <row r="480" spans="1:4" x14ac:dyDescent="0.25">
      <c r="A480" s="102"/>
      <c r="B480" s="72" t="s">
        <v>2376</v>
      </c>
      <c r="C480" s="132">
        <v>1.6813304209703311E-4</v>
      </c>
      <c r="D480" s="140"/>
    </row>
    <row r="481" spans="1:4" x14ac:dyDescent="0.25">
      <c r="A481" s="102"/>
      <c r="B481" s="72" t="s">
        <v>2377</v>
      </c>
      <c r="C481" s="132">
        <v>5.1520585206814148E-5</v>
      </c>
      <c r="D481" s="140"/>
    </row>
    <row r="482" spans="1:4" x14ac:dyDescent="0.25">
      <c r="A482" s="102" t="s">
        <v>2165</v>
      </c>
      <c r="B482" s="72" t="s">
        <v>2363</v>
      </c>
      <c r="C482" s="132">
        <v>4.1786753749145611E-6</v>
      </c>
      <c r="D482" s="139" t="s">
        <v>23</v>
      </c>
    </row>
    <row r="483" spans="1:4" x14ac:dyDescent="0.25">
      <c r="A483" s="102"/>
      <c r="B483" s="72" t="s">
        <v>2364</v>
      </c>
      <c r="C483" s="132">
        <v>4.0774159433878818E-6</v>
      </c>
      <c r="D483" s="140"/>
    </row>
    <row r="484" spans="1:4" x14ac:dyDescent="0.25">
      <c r="A484" s="102"/>
      <c r="B484" s="72" t="s">
        <v>2365</v>
      </c>
      <c r="C484" s="132">
        <v>4.25705085278717E-6</v>
      </c>
      <c r="D484" s="140"/>
    </row>
    <row r="485" spans="1:4" x14ac:dyDescent="0.25">
      <c r="A485" s="102"/>
      <c r="B485" s="72" t="s">
        <v>2366</v>
      </c>
      <c r="C485" s="132">
        <v>4.1786753749145611E-6</v>
      </c>
      <c r="D485" s="140"/>
    </row>
    <row r="486" spans="1:4" x14ac:dyDescent="0.25">
      <c r="A486" s="102"/>
      <c r="B486" s="72" t="s">
        <v>2367</v>
      </c>
      <c r="C486" s="132">
        <v>4.2940560620529152E-6</v>
      </c>
      <c r="D486" s="140"/>
    </row>
    <row r="487" spans="1:4" x14ac:dyDescent="0.25">
      <c r="A487" s="102"/>
      <c r="B487" s="72" t="s">
        <v>2368</v>
      </c>
      <c r="C487" s="132">
        <v>4.1000803630018922E-6</v>
      </c>
      <c r="D487" s="140"/>
    </row>
    <row r="488" spans="1:4" x14ac:dyDescent="0.25">
      <c r="A488" s="102"/>
      <c r="B488" s="72" t="s">
        <v>2369</v>
      </c>
      <c r="C488" s="132">
        <v>3.9655495967355197E-6</v>
      </c>
      <c r="D488" s="140"/>
    </row>
    <row r="489" spans="1:4" x14ac:dyDescent="0.25">
      <c r="A489" s="102"/>
      <c r="B489" s="72" t="s">
        <v>2370</v>
      </c>
      <c r="C489" s="132">
        <v>4.2051678578071349E-6</v>
      </c>
      <c r="D489" s="140"/>
    </row>
    <row r="490" spans="1:4" x14ac:dyDescent="0.25">
      <c r="A490" s="102"/>
      <c r="B490" s="72" t="s">
        <v>2371</v>
      </c>
      <c r="C490" s="132">
        <v>4.1513529603886333E-6</v>
      </c>
      <c r="D490" s="140"/>
    </row>
    <row r="491" spans="1:4" x14ac:dyDescent="0.25">
      <c r="A491" s="102"/>
      <c r="B491" s="72" t="s">
        <v>2372</v>
      </c>
      <c r="C491" s="132">
        <v>4.1593325012210877E-6</v>
      </c>
      <c r="D491" s="140"/>
    </row>
    <row r="492" spans="1:4" x14ac:dyDescent="0.25">
      <c r="A492" s="102"/>
      <c r="B492" s="72" t="s">
        <v>2373</v>
      </c>
      <c r="C492" s="132">
        <v>3.7001469572437231E-6</v>
      </c>
      <c r="D492" s="140"/>
    </row>
    <row r="493" spans="1:4" x14ac:dyDescent="0.25">
      <c r="A493" s="102"/>
      <c r="B493" s="72" t="s">
        <v>2374</v>
      </c>
      <c r="C493" s="132">
        <v>4.1664547465538848E-6</v>
      </c>
      <c r="D493" s="140"/>
    </row>
    <row r="494" spans="1:4" x14ac:dyDescent="0.25">
      <c r="A494" s="102"/>
      <c r="B494" s="72" t="s">
        <v>2375</v>
      </c>
      <c r="C494" s="132">
        <v>4.1599327151222573E-6</v>
      </c>
      <c r="D494" s="140"/>
    </row>
    <row r="495" spans="1:4" x14ac:dyDescent="0.25">
      <c r="A495" s="102"/>
      <c r="B495" s="72" t="s">
        <v>2376</v>
      </c>
      <c r="C495" s="132">
        <v>3.60834874075279E-6</v>
      </c>
      <c r="D495" s="140"/>
    </row>
    <row r="496" spans="1:4" x14ac:dyDescent="0.25">
      <c r="A496" s="102"/>
      <c r="B496" s="72" t="s">
        <v>2377</v>
      </c>
      <c r="C496" s="132">
        <v>3.4447587922376182E-6</v>
      </c>
      <c r="D496" s="140"/>
    </row>
    <row r="497" spans="1:4" x14ac:dyDescent="0.25">
      <c r="A497" s="102" t="s">
        <v>2166</v>
      </c>
      <c r="B497" s="72" t="s">
        <v>2363</v>
      </c>
      <c r="C497" s="132">
        <v>1.0980962780433301</v>
      </c>
      <c r="D497" s="139" t="s">
        <v>23</v>
      </c>
    </row>
    <row r="498" spans="1:4" x14ac:dyDescent="0.25">
      <c r="A498" s="102"/>
      <c r="B498" s="72" t="s">
        <v>2364</v>
      </c>
      <c r="C498" s="132">
        <v>1.0776716521649521</v>
      </c>
      <c r="D498" s="140"/>
    </row>
    <row r="499" spans="1:4" x14ac:dyDescent="0.25">
      <c r="A499" s="102"/>
      <c r="B499" s="72" t="s">
        <v>2365</v>
      </c>
      <c r="C499" s="132">
        <v>1.080208941758346</v>
      </c>
      <c r="D499" s="140"/>
    </row>
    <row r="500" spans="1:4" x14ac:dyDescent="0.25">
      <c r="A500" s="102"/>
      <c r="B500" s="72" t="s">
        <v>2366</v>
      </c>
      <c r="C500" s="132">
        <v>1.0980962780433301</v>
      </c>
      <c r="D500" s="140"/>
    </row>
    <row r="501" spans="1:4" x14ac:dyDescent="0.25">
      <c r="A501" s="102"/>
      <c r="B501" s="72" t="s">
        <v>2367</v>
      </c>
      <c r="C501" s="132">
        <v>1.0731588584991909</v>
      </c>
      <c r="D501" s="140"/>
    </row>
    <row r="502" spans="1:4" x14ac:dyDescent="0.25">
      <c r="A502" s="102"/>
      <c r="B502" s="72" t="s">
        <v>2368</v>
      </c>
      <c r="C502" s="132">
        <v>1.066735492127177</v>
      </c>
      <c r="D502" s="140"/>
    </row>
    <row r="503" spans="1:4" x14ac:dyDescent="0.25">
      <c r="A503" s="102"/>
      <c r="B503" s="72" t="s">
        <v>2369</v>
      </c>
      <c r="C503" s="132">
        <v>1.0135195071402361</v>
      </c>
      <c r="D503" s="140"/>
    </row>
    <row r="504" spans="1:4" x14ac:dyDescent="0.25">
      <c r="A504" s="102"/>
      <c r="B504" s="72" t="s">
        <v>2370</v>
      </c>
      <c r="C504" s="132">
        <v>1.088629592695326</v>
      </c>
      <c r="D504" s="140"/>
    </row>
    <row r="505" spans="1:4" x14ac:dyDescent="0.25">
      <c r="A505" s="102"/>
      <c r="B505" s="72" t="s">
        <v>2371</v>
      </c>
      <c r="C505" s="132">
        <v>1.0971326214442421</v>
      </c>
      <c r="D505" s="140"/>
    </row>
    <row r="506" spans="1:4" x14ac:dyDescent="0.25">
      <c r="A506" s="102"/>
      <c r="B506" s="72" t="s">
        <v>2372</v>
      </c>
      <c r="C506" s="132">
        <v>1.09232659341993</v>
      </c>
      <c r="D506" s="140"/>
    </row>
    <row r="507" spans="1:4" x14ac:dyDescent="0.25">
      <c r="A507" s="102"/>
      <c r="B507" s="72" t="s">
        <v>2373</v>
      </c>
      <c r="C507" s="132">
        <v>1.0013319357843811</v>
      </c>
      <c r="D507" s="140"/>
    </row>
    <row r="508" spans="1:4" x14ac:dyDescent="0.25">
      <c r="A508" s="102"/>
      <c r="B508" s="72" t="s">
        <v>2374</v>
      </c>
      <c r="C508" s="132">
        <v>1.085562684919857</v>
      </c>
      <c r="D508" s="140"/>
    </row>
    <row r="509" spans="1:4" x14ac:dyDescent="0.25">
      <c r="A509" s="102"/>
      <c r="B509" s="72" t="s">
        <v>2375</v>
      </c>
      <c r="C509" s="132">
        <v>1.078873580597459</v>
      </c>
      <c r="D509" s="140"/>
    </row>
    <row r="510" spans="1:4" x14ac:dyDescent="0.25">
      <c r="A510" s="102"/>
      <c r="B510" s="72" t="s">
        <v>2376</v>
      </c>
      <c r="C510" s="132">
        <v>0.75119437677728573</v>
      </c>
      <c r="D510" s="140"/>
    </row>
    <row r="511" spans="1:4" x14ac:dyDescent="0.25">
      <c r="A511" s="102"/>
      <c r="B511" s="72" t="s">
        <v>2377</v>
      </c>
      <c r="C511" s="132">
        <v>0.94968930217089054</v>
      </c>
      <c r="D511" s="140"/>
    </row>
    <row r="512" spans="1:4" x14ac:dyDescent="0.25">
      <c r="A512" s="102" t="s">
        <v>2167</v>
      </c>
      <c r="B512" s="72" t="s">
        <v>2363</v>
      </c>
      <c r="C512" s="132">
        <v>1.391821199774395E-9</v>
      </c>
      <c r="D512" s="139" t="s">
        <v>628</v>
      </c>
    </row>
    <row r="513" spans="1:4" x14ac:dyDescent="0.25">
      <c r="A513" s="102"/>
      <c r="B513" s="72" t="s">
        <v>2364</v>
      </c>
      <c r="C513" s="132">
        <v>1.3571854439261521E-9</v>
      </c>
      <c r="D513" s="140"/>
    </row>
    <row r="514" spans="1:4" x14ac:dyDescent="0.25">
      <c r="A514" s="102"/>
      <c r="B514" s="72" t="s">
        <v>2365</v>
      </c>
      <c r="C514" s="132">
        <v>1.423870789701711E-9</v>
      </c>
      <c r="D514" s="140"/>
    </row>
    <row r="515" spans="1:4" x14ac:dyDescent="0.25">
      <c r="A515" s="102"/>
      <c r="B515" s="72" t="s">
        <v>2366</v>
      </c>
      <c r="C515" s="132">
        <v>1.391821199774395E-9</v>
      </c>
      <c r="D515" s="140"/>
    </row>
    <row r="516" spans="1:4" x14ac:dyDescent="0.25">
      <c r="A516" s="102"/>
      <c r="B516" s="72" t="s">
        <v>2367</v>
      </c>
      <c r="C516" s="132">
        <v>1.4328091789686069E-9</v>
      </c>
      <c r="D516" s="140"/>
    </row>
    <row r="517" spans="1:4" x14ac:dyDescent="0.25">
      <c r="A517" s="102"/>
      <c r="B517" s="72" t="s">
        <v>2368</v>
      </c>
      <c r="C517" s="132">
        <v>1.368076424179844E-9</v>
      </c>
      <c r="D517" s="140"/>
    </row>
    <row r="518" spans="1:4" x14ac:dyDescent="0.25">
      <c r="A518" s="102"/>
      <c r="B518" s="72" t="s">
        <v>2369</v>
      </c>
      <c r="C518" s="132">
        <v>1.320171031450796E-9</v>
      </c>
      <c r="D518" s="140"/>
    </row>
    <row r="519" spans="1:4" x14ac:dyDescent="0.25">
      <c r="A519" s="102"/>
      <c r="B519" s="72" t="s">
        <v>2370</v>
      </c>
      <c r="C519" s="132">
        <v>1.403236589232995E-9</v>
      </c>
      <c r="D519" s="140"/>
    </row>
    <row r="520" spans="1:4" x14ac:dyDescent="0.25">
      <c r="A520" s="102"/>
      <c r="B520" s="72" t="s">
        <v>2371</v>
      </c>
      <c r="C520" s="132">
        <v>1.3828346148281951E-9</v>
      </c>
      <c r="D520" s="140"/>
    </row>
    <row r="521" spans="1:4" x14ac:dyDescent="0.25">
      <c r="A521" s="102"/>
      <c r="B521" s="72" t="s">
        <v>2372</v>
      </c>
      <c r="C521" s="132">
        <v>1.3854358085585661E-9</v>
      </c>
      <c r="D521" s="140"/>
    </row>
    <row r="522" spans="1:4" x14ac:dyDescent="0.25">
      <c r="A522" s="102"/>
      <c r="B522" s="72" t="s">
        <v>2373</v>
      </c>
      <c r="C522" s="132">
        <v>1.2299890687933759E-9</v>
      </c>
      <c r="D522" s="140"/>
    </row>
    <row r="523" spans="1:4" x14ac:dyDescent="0.25">
      <c r="A523" s="102"/>
      <c r="B523" s="72" t="s">
        <v>2374</v>
      </c>
      <c r="C523" s="132">
        <v>1.387934418278412E-9</v>
      </c>
      <c r="D523" s="140"/>
    </row>
    <row r="524" spans="1:4" x14ac:dyDescent="0.25">
      <c r="A524" s="102"/>
      <c r="B524" s="72" t="s">
        <v>2375</v>
      </c>
      <c r="C524" s="132">
        <v>1.385860081481286E-9</v>
      </c>
      <c r="D524" s="140"/>
    </row>
    <row r="525" spans="1:4" x14ac:dyDescent="0.25">
      <c r="A525" s="102"/>
      <c r="B525" s="72" t="s">
        <v>2376</v>
      </c>
      <c r="C525" s="132">
        <v>1.1972058815988381E-9</v>
      </c>
      <c r="D525" s="140"/>
    </row>
    <row r="526" spans="1:4" x14ac:dyDescent="0.25">
      <c r="A526" s="102"/>
      <c r="B526" s="72" t="s">
        <v>2377</v>
      </c>
      <c r="C526" s="132">
        <v>1.1436200893942949E-9</v>
      </c>
      <c r="D526" s="140"/>
    </row>
    <row r="527" spans="1:4" x14ac:dyDescent="0.25">
      <c r="A527" s="102" t="s">
        <v>2168</v>
      </c>
      <c r="B527" s="72" t="s">
        <v>2363</v>
      </c>
      <c r="C527" s="132">
        <v>4.0736038461297499E-8</v>
      </c>
      <c r="D527" s="139" t="s">
        <v>628</v>
      </c>
    </row>
    <row r="528" spans="1:4" x14ac:dyDescent="0.25">
      <c r="A528" s="102"/>
      <c r="B528" s="72" t="s">
        <v>2364</v>
      </c>
      <c r="C528" s="132">
        <v>4.0127641845347671E-8</v>
      </c>
      <c r="D528" s="140"/>
    </row>
    <row r="529" spans="1:4" x14ac:dyDescent="0.25">
      <c r="A529" s="102"/>
      <c r="B529" s="72" t="s">
        <v>2365</v>
      </c>
      <c r="C529" s="132">
        <v>4.0305791863647763E-8</v>
      </c>
      <c r="D529" s="140"/>
    </row>
    <row r="530" spans="1:4" x14ac:dyDescent="0.25">
      <c r="A530" s="102"/>
      <c r="B530" s="72" t="s">
        <v>2366</v>
      </c>
      <c r="C530" s="132">
        <v>4.0736038461297499E-8</v>
      </c>
      <c r="D530" s="140"/>
    </row>
    <row r="531" spans="1:4" x14ac:dyDescent="0.25">
      <c r="A531" s="102"/>
      <c r="B531" s="72" t="s">
        <v>2367</v>
      </c>
      <c r="C531" s="132">
        <v>4.0709920206697962E-8</v>
      </c>
      <c r="D531" s="140"/>
    </row>
    <row r="532" spans="1:4" x14ac:dyDescent="0.25">
      <c r="A532" s="102"/>
      <c r="B532" s="72" t="s">
        <v>2368</v>
      </c>
      <c r="C532" s="132">
        <v>3.9915998656629593E-8</v>
      </c>
      <c r="D532" s="140"/>
    </row>
    <row r="533" spans="1:4" x14ac:dyDescent="0.25">
      <c r="A533" s="102"/>
      <c r="B533" s="72" t="s">
        <v>2369</v>
      </c>
      <c r="C533" s="132">
        <v>3.9451482370570908E-8</v>
      </c>
      <c r="D533" s="140"/>
    </row>
    <row r="534" spans="1:4" x14ac:dyDescent="0.25">
      <c r="A534" s="102"/>
      <c r="B534" s="72" t="s">
        <v>2370</v>
      </c>
      <c r="C534" s="132">
        <v>4.0404373009636812E-8</v>
      </c>
      <c r="D534" s="140"/>
    </row>
    <row r="535" spans="1:4" x14ac:dyDescent="0.25">
      <c r="A535" s="102"/>
      <c r="B535" s="72" t="s">
        <v>2371</v>
      </c>
      <c r="C535" s="132">
        <v>4.0742011956226752E-8</v>
      </c>
      <c r="D535" s="140"/>
    </row>
    <row r="536" spans="1:4" x14ac:dyDescent="0.25">
      <c r="A536" s="102"/>
      <c r="B536" s="72" t="s">
        <v>2372</v>
      </c>
      <c r="C536" s="132">
        <v>4.0459582714079498E-8</v>
      </c>
      <c r="D536" s="140"/>
    </row>
    <row r="537" spans="1:4" x14ac:dyDescent="0.25">
      <c r="A537" s="102"/>
      <c r="B537" s="72" t="s">
        <v>2373</v>
      </c>
      <c r="C537" s="132">
        <v>3.4512488028808433E-8</v>
      </c>
      <c r="D537" s="140"/>
    </row>
    <row r="538" spans="1:4" x14ac:dyDescent="0.25">
      <c r="A538" s="102"/>
      <c r="B538" s="72" t="s">
        <v>2374</v>
      </c>
      <c r="C538" s="132">
        <v>4.1323603780556262E-8</v>
      </c>
      <c r="D538" s="140"/>
    </row>
    <row r="539" spans="1:4" x14ac:dyDescent="0.25">
      <c r="A539" s="102"/>
      <c r="B539" s="72" t="s">
        <v>2375</v>
      </c>
      <c r="C539" s="132">
        <v>4.1637185741563853E-8</v>
      </c>
      <c r="D539" s="140"/>
    </row>
    <row r="540" spans="1:4" x14ac:dyDescent="0.25">
      <c r="A540" s="102"/>
      <c r="B540" s="72" t="s">
        <v>2376</v>
      </c>
      <c r="C540" s="132">
        <v>1.04025139229274E-7</v>
      </c>
      <c r="D540" s="140"/>
    </row>
    <row r="541" spans="1:4" x14ac:dyDescent="0.25">
      <c r="A541" s="102"/>
      <c r="B541" s="72" t="s">
        <v>2377</v>
      </c>
      <c r="C541" s="132">
        <v>3.1191011598504611E-8</v>
      </c>
      <c r="D541" s="140"/>
    </row>
    <row r="542" spans="1:4" x14ac:dyDescent="0.25">
      <c r="A542" s="102" t="s">
        <v>2169</v>
      </c>
      <c r="B542" s="72" t="s">
        <v>2363</v>
      </c>
      <c r="C542" s="132">
        <v>2.2188820307817451E-9</v>
      </c>
      <c r="D542" s="139" t="s">
        <v>2314</v>
      </c>
    </row>
    <row r="543" spans="1:4" x14ac:dyDescent="0.25">
      <c r="A543" s="102"/>
      <c r="B543" s="72" t="s">
        <v>2364</v>
      </c>
      <c r="C543" s="132">
        <v>2.376360320964041E-9</v>
      </c>
      <c r="D543" s="140"/>
    </row>
    <row r="544" spans="1:4" x14ac:dyDescent="0.25">
      <c r="A544" s="102"/>
      <c r="B544" s="72" t="s">
        <v>2365</v>
      </c>
      <c r="C544" s="132">
        <v>2.0669346812184931E-9</v>
      </c>
      <c r="D544" s="140"/>
    </row>
    <row r="545" spans="1:4" x14ac:dyDescent="0.25">
      <c r="A545" s="102"/>
      <c r="B545" s="72" t="s">
        <v>2366</v>
      </c>
      <c r="C545" s="132">
        <v>2.2188820307817451E-9</v>
      </c>
      <c r="D545" s="140"/>
    </row>
    <row r="546" spans="1:4" x14ac:dyDescent="0.25">
      <c r="A546" s="102"/>
      <c r="B546" s="72" t="s">
        <v>2367</v>
      </c>
      <c r="C546" s="132">
        <v>2.2736427826976539E-9</v>
      </c>
      <c r="D546" s="140"/>
    </row>
    <row r="547" spans="1:4" x14ac:dyDescent="0.25">
      <c r="A547" s="102"/>
      <c r="B547" s="72" t="s">
        <v>2368</v>
      </c>
      <c r="C547" s="132">
        <v>2.2031304379062391E-9</v>
      </c>
      <c r="D547" s="140"/>
    </row>
    <row r="548" spans="1:4" x14ac:dyDescent="0.25">
      <c r="A548" s="102"/>
      <c r="B548" s="72" t="s">
        <v>2369</v>
      </c>
      <c r="C548" s="132">
        <v>2.4126204800297871E-9</v>
      </c>
      <c r="D548" s="140"/>
    </row>
    <row r="549" spans="1:4" x14ac:dyDescent="0.25">
      <c r="A549" s="102"/>
      <c r="B549" s="72" t="s">
        <v>2370</v>
      </c>
      <c r="C549" s="132">
        <v>2.2130556560080469E-9</v>
      </c>
      <c r="D549" s="140"/>
    </row>
    <row r="550" spans="1:4" x14ac:dyDescent="0.25">
      <c r="A550" s="102"/>
      <c r="B550" s="72" t="s">
        <v>2371</v>
      </c>
      <c r="C550" s="132">
        <v>2.215988569654317E-9</v>
      </c>
      <c r="D550" s="140"/>
    </row>
    <row r="551" spans="1:4" x14ac:dyDescent="0.25">
      <c r="A551" s="102"/>
      <c r="B551" s="72" t="s">
        <v>2372</v>
      </c>
      <c r="C551" s="132">
        <v>2.2736443145307399E-9</v>
      </c>
      <c r="D551" s="140"/>
    </row>
    <row r="552" spans="1:4" x14ac:dyDescent="0.25">
      <c r="A552" s="102"/>
      <c r="B552" s="72" t="s">
        <v>2373</v>
      </c>
      <c r="C552" s="132">
        <v>2.256411534244014E-9</v>
      </c>
      <c r="D552" s="140"/>
    </row>
    <row r="553" spans="1:4" x14ac:dyDescent="0.25">
      <c r="A553" s="102"/>
      <c r="B553" s="72" t="s">
        <v>2374</v>
      </c>
      <c r="C553" s="132">
        <v>2.0921868601577372E-9</v>
      </c>
      <c r="D553" s="140"/>
    </row>
    <row r="554" spans="1:4" x14ac:dyDescent="0.25">
      <c r="A554" s="102"/>
      <c r="B554" s="72" t="s">
        <v>2375</v>
      </c>
      <c r="C554" s="132">
        <v>2.0245702929966922E-9</v>
      </c>
      <c r="D554" s="140"/>
    </row>
    <row r="555" spans="1:4" x14ac:dyDescent="0.25">
      <c r="A555" s="102"/>
      <c r="B555" s="72" t="s">
        <v>2376</v>
      </c>
      <c r="C555" s="132">
        <v>7.5259912585882014E-9</v>
      </c>
      <c r="D555" s="140"/>
    </row>
    <row r="556" spans="1:4" x14ac:dyDescent="0.25">
      <c r="A556" s="102"/>
      <c r="B556" s="72" t="s">
        <v>2377</v>
      </c>
      <c r="C556" s="132">
        <v>2.2764408538005019E-9</v>
      </c>
      <c r="D556" s="140"/>
    </row>
    <row r="557" spans="1:4" x14ac:dyDescent="0.25">
      <c r="A557" s="102" t="s">
        <v>2170</v>
      </c>
      <c r="B557" s="72" t="s">
        <v>2363</v>
      </c>
      <c r="C557" s="132">
        <v>1.2782252223368301E-13</v>
      </c>
      <c r="D557" s="139" t="s">
        <v>2314</v>
      </c>
    </row>
    <row r="558" spans="1:4" x14ac:dyDescent="0.25">
      <c r="A558" s="102"/>
      <c r="B558" s="72" t="s">
        <v>2364</v>
      </c>
      <c r="C558" s="132">
        <v>1.270955274596832E-13</v>
      </c>
      <c r="D558" s="140"/>
    </row>
    <row r="559" spans="1:4" x14ac:dyDescent="0.25">
      <c r="A559" s="102"/>
      <c r="B559" s="72" t="s">
        <v>2365</v>
      </c>
      <c r="C559" s="132">
        <v>1.2556339463852631E-13</v>
      </c>
      <c r="D559" s="140"/>
    </row>
    <row r="560" spans="1:4" x14ac:dyDescent="0.25">
      <c r="A560" s="102"/>
      <c r="B560" s="72" t="s">
        <v>2366</v>
      </c>
      <c r="C560" s="132">
        <v>1.2782252223368301E-13</v>
      </c>
      <c r="D560" s="140"/>
    </row>
    <row r="561" spans="1:4" x14ac:dyDescent="0.25">
      <c r="A561" s="102"/>
      <c r="B561" s="72" t="s">
        <v>2367</v>
      </c>
      <c r="C561" s="132">
        <v>1.2147069433223111E-13</v>
      </c>
      <c r="D561" s="140"/>
    </row>
    <row r="562" spans="1:4" x14ac:dyDescent="0.25">
      <c r="A562" s="102"/>
      <c r="B562" s="72" t="s">
        <v>2368</v>
      </c>
      <c r="C562" s="132">
        <v>1.173840196587746E-13</v>
      </c>
      <c r="D562" s="140"/>
    </row>
    <row r="563" spans="1:4" x14ac:dyDescent="0.25">
      <c r="A563" s="102"/>
      <c r="B563" s="72" t="s">
        <v>2369</v>
      </c>
      <c r="C563" s="132">
        <v>1.2450416417615891E-13</v>
      </c>
      <c r="D563" s="140"/>
    </row>
    <row r="564" spans="1:4" x14ac:dyDescent="0.25">
      <c r="A564" s="102"/>
      <c r="B564" s="72" t="s">
        <v>2370</v>
      </c>
      <c r="C564" s="132">
        <v>1.268964802648204E-13</v>
      </c>
      <c r="D564" s="140"/>
    </row>
    <row r="565" spans="1:4" x14ac:dyDescent="0.25">
      <c r="A565" s="102"/>
      <c r="B565" s="72" t="s">
        <v>2371</v>
      </c>
      <c r="C565" s="132">
        <v>1.2766570672513359E-13</v>
      </c>
      <c r="D565" s="140"/>
    </row>
    <row r="566" spans="1:4" x14ac:dyDescent="0.25">
      <c r="A566" s="102"/>
      <c r="B566" s="72" t="s">
        <v>2372</v>
      </c>
      <c r="C566" s="132">
        <v>1.2757758084744399E-13</v>
      </c>
      <c r="D566" s="140"/>
    </row>
    <row r="567" spans="1:4" x14ac:dyDescent="0.25">
      <c r="A567" s="102"/>
      <c r="B567" s="72" t="s">
        <v>2373</v>
      </c>
      <c r="C567" s="132">
        <v>1.172542219186136E-13</v>
      </c>
      <c r="D567" s="140"/>
    </row>
    <row r="568" spans="1:4" x14ac:dyDescent="0.25">
      <c r="A568" s="102"/>
      <c r="B568" s="72" t="s">
        <v>2374</v>
      </c>
      <c r="C568" s="132">
        <v>1.2657714997659711E-13</v>
      </c>
      <c r="D568" s="140"/>
    </row>
    <row r="569" spans="1:4" x14ac:dyDescent="0.25">
      <c r="A569" s="102"/>
      <c r="B569" s="72" t="s">
        <v>2375</v>
      </c>
      <c r="C569" s="132">
        <v>1.259125024781883E-13</v>
      </c>
      <c r="D569" s="140"/>
    </row>
    <row r="570" spans="1:4" x14ac:dyDescent="0.25">
      <c r="A570" s="102"/>
      <c r="B570" s="72" t="s">
        <v>2376</v>
      </c>
      <c r="C570" s="132">
        <v>1.916574894571963E-13</v>
      </c>
      <c r="D570" s="140"/>
    </row>
    <row r="571" spans="1:4" x14ac:dyDescent="0.25">
      <c r="A571" s="102"/>
      <c r="B571" s="72" t="s">
        <v>2377</v>
      </c>
      <c r="C571" s="132">
        <v>1.116139743711133E-13</v>
      </c>
      <c r="D571" s="140"/>
    </row>
    <row r="572" spans="1:4" x14ac:dyDescent="0.25">
      <c r="A572" s="102" t="s">
        <v>2171</v>
      </c>
      <c r="B572" s="72" t="s">
        <v>2363</v>
      </c>
      <c r="C572" s="132">
        <v>4.6798045366843353E-9</v>
      </c>
      <c r="D572" s="139" t="s">
        <v>2314</v>
      </c>
    </row>
    <row r="573" spans="1:4" x14ac:dyDescent="0.25">
      <c r="A573" s="102"/>
      <c r="B573" s="72" t="s">
        <v>2364</v>
      </c>
      <c r="C573" s="132">
        <v>4.6531496788364741E-9</v>
      </c>
      <c r="D573" s="140"/>
    </row>
    <row r="574" spans="1:4" x14ac:dyDescent="0.25">
      <c r="A574" s="102"/>
      <c r="B574" s="72" t="s">
        <v>2365</v>
      </c>
      <c r="C574" s="132">
        <v>4.5971047857466549E-9</v>
      </c>
      <c r="D574" s="140"/>
    </row>
    <row r="575" spans="1:4" x14ac:dyDescent="0.25">
      <c r="A575" s="102"/>
      <c r="B575" s="72" t="s">
        <v>2366</v>
      </c>
      <c r="C575" s="132">
        <v>4.6798045366843353E-9</v>
      </c>
      <c r="D575" s="140"/>
    </row>
    <row r="576" spans="1:4" x14ac:dyDescent="0.25">
      <c r="A576" s="102"/>
      <c r="B576" s="72" t="s">
        <v>2367</v>
      </c>
      <c r="C576" s="132">
        <v>4.4472928942062177E-9</v>
      </c>
      <c r="D576" s="140"/>
    </row>
    <row r="577" spans="1:4" x14ac:dyDescent="0.25">
      <c r="A577" s="102"/>
      <c r="B577" s="72" t="s">
        <v>2368</v>
      </c>
      <c r="C577" s="132">
        <v>4.2977606021263071E-9</v>
      </c>
      <c r="D577" s="140"/>
    </row>
    <row r="578" spans="1:4" x14ac:dyDescent="0.25">
      <c r="A578" s="102"/>
      <c r="B578" s="72" t="s">
        <v>2369</v>
      </c>
      <c r="C578" s="132">
        <v>4.5583284767968682E-9</v>
      </c>
      <c r="D578" s="140"/>
    </row>
    <row r="579" spans="1:4" x14ac:dyDescent="0.25">
      <c r="A579" s="102"/>
      <c r="B579" s="72" t="s">
        <v>2370</v>
      </c>
      <c r="C579" s="132">
        <v>4.6459003321528623E-9</v>
      </c>
      <c r="D579" s="140"/>
    </row>
    <row r="580" spans="1:4" x14ac:dyDescent="0.25">
      <c r="A580" s="102"/>
      <c r="B580" s="72" t="s">
        <v>2371</v>
      </c>
      <c r="C580" s="132">
        <v>4.6740605216316296E-9</v>
      </c>
      <c r="D580" s="140"/>
    </row>
    <row r="581" spans="1:4" x14ac:dyDescent="0.25">
      <c r="A581" s="102"/>
      <c r="B581" s="72" t="s">
        <v>2372</v>
      </c>
      <c r="C581" s="132">
        <v>4.6708321705518478E-9</v>
      </c>
      <c r="D581" s="140"/>
    </row>
    <row r="582" spans="1:4" x14ac:dyDescent="0.25">
      <c r="A582" s="102"/>
      <c r="B582" s="72" t="s">
        <v>2373</v>
      </c>
      <c r="C582" s="132">
        <v>4.292706523450394E-9</v>
      </c>
      <c r="D582" s="140"/>
    </row>
    <row r="583" spans="1:4" x14ac:dyDescent="0.25">
      <c r="A583" s="102"/>
      <c r="B583" s="72" t="s">
        <v>2374</v>
      </c>
      <c r="C583" s="132">
        <v>4.6342530191393364E-9</v>
      </c>
      <c r="D583" s="140"/>
    </row>
    <row r="584" spans="1:4" x14ac:dyDescent="0.25">
      <c r="A584" s="102"/>
      <c r="B584" s="72" t="s">
        <v>2375</v>
      </c>
      <c r="C584" s="132">
        <v>4.6099424550339923E-9</v>
      </c>
      <c r="D584" s="140"/>
    </row>
    <row r="585" spans="1:4" x14ac:dyDescent="0.25">
      <c r="A585" s="102"/>
      <c r="B585" s="72" t="s">
        <v>2376</v>
      </c>
      <c r="C585" s="132">
        <v>7.0167159383556277E-9</v>
      </c>
      <c r="D585" s="140"/>
    </row>
    <row r="586" spans="1:4" x14ac:dyDescent="0.25">
      <c r="A586" s="102"/>
      <c r="B586" s="72" t="s">
        <v>2377</v>
      </c>
      <c r="C586" s="132">
        <v>4.0861143038235574E-9</v>
      </c>
      <c r="D586" s="140"/>
    </row>
    <row r="587" spans="1:4" x14ac:dyDescent="0.25">
      <c r="A587" s="102" t="s">
        <v>2172</v>
      </c>
      <c r="B587" s="72" t="s">
        <v>2363</v>
      </c>
      <c r="C587" s="132">
        <v>1.3392626135883421E-10</v>
      </c>
      <c r="D587" s="139" t="s">
        <v>2314</v>
      </c>
    </row>
    <row r="588" spans="1:4" x14ac:dyDescent="0.25">
      <c r="A588" s="102"/>
      <c r="B588" s="72" t="s">
        <v>2364</v>
      </c>
      <c r="C588" s="132">
        <v>1.3336260409905821E-10</v>
      </c>
      <c r="D588" s="140"/>
    </row>
    <row r="589" spans="1:4" x14ac:dyDescent="0.25">
      <c r="A589" s="102"/>
      <c r="B589" s="72" t="s">
        <v>2365</v>
      </c>
      <c r="C589" s="132">
        <v>1.3329808984789771E-10</v>
      </c>
      <c r="D589" s="140"/>
    </row>
    <row r="590" spans="1:4" x14ac:dyDescent="0.25">
      <c r="A590" s="102"/>
      <c r="B590" s="72" t="s">
        <v>2366</v>
      </c>
      <c r="C590" s="132">
        <v>1.3392626135883421E-10</v>
      </c>
      <c r="D590" s="140"/>
    </row>
    <row r="591" spans="1:4" x14ac:dyDescent="0.25">
      <c r="A591" s="102"/>
      <c r="B591" s="72" t="s">
        <v>2367</v>
      </c>
      <c r="C591" s="132">
        <v>7.7827415885900566E-11</v>
      </c>
      <c r="D591" s="140"/>
    </row>
    <row r="592" spans="1:4" x14ac:dyDescent="0.25">
      <c r="A592" s="102"/>
      <c r="B592" s="72" t="s">
        <v>2368</v>
      </c>
      <c r="C592" s="132">
        <v>7.8294280897756371E-11</v>
      </c>
      <c r="D592" s="140"/>
    </row>
    <row r="593" spans="1:4" x14ac:dyDescent="0.25">
      <c r="A593" s="102"/>
      <c r="B593" s="72" t="s">
        <v>2369</v>
      </c>
      <c r="C593" s="132">
        <v>1.275396370742211E-10</v>
      </c>
      <c r="D593" s="140"/>
    </row>
    <row r="594" spans="1:4" x14ac:dyDescent="0.25">
      <c r="A594" s="102"/>
      <c r="B594" s="72" t="s">
        <v>2370</v>
      </c>
      <c r="C594" s="132">
        <v>1.3337293442081591E-10</v>
      </c>
      <c r="D594" s="140"/>
    </row>
    <row r="595" spans="1:4" x14ac:dyDescent="0.25">
      <c r="A595" s="102"/>
      <c r="B595" s="72" t="s">
        <v>2371</v>
      </c>
      <c r="C595" s="132">
        <v>1.338259194306997E-10</v>
      </c>
      <c r="D595" s="140"/>
    </row>
    <row r="596" spans="1:4" x14ac:dyDescent="0.25">
      <c r="A596" s="102"/>
      <c r="B596" s="72" t="s">
        <v>2372</v>
      </c>
      <c r="C596" s="132">
        <v>1.3344007783770501E-10</v>
      </c>
      <c r="D596" s="140"/>
    </row>
    <row r="597" spans="1:4" x14ac:dyDescent="0.25">
      <c r="A597" s="102"/>
      <c r="B597" s="72" t="s">
        <v>2373</v>
      </c>
      <c r="C597" s="132">
        <v>1.3085266455018409E-10</v>
      </c>
      <c r="D597" s="140"/>
    </row>
    <row r="598" spans="1:4" x14ac:dyDescent="0.25">
      <c r="A598" s="102"/>
      <c r="B598" s="72" t="s">
        <v>2374</v>
      </c>
      <c r="C598" s="132">
        <v>1.339191674677632E-10</v>
      </c>
      <c r="D598" s="140"/>
    </row>
    <row r="599" spans="1:4" x14ac:dyDescent="0.25">
      <c r="A599" s="102"/>
      <c r="B599" s="72" t="s">
        <v>2375</v>
      </c>
      <c r="C599" s="132">
        <v>1.3391538210943589E-10</v>
      </c>
      <c r="D599" s="140"/>
    </row>
    <row r="600" spans="1:4" x14ac:dyDescent="0.25">
      <c r="A600" s="102"/>
      <c r="B600" s="72" t="s">
        <v>2376</v>
      </c>
      <c r="C600" s="132">
        <v>1.294899103122605E-10</v>
      </c>
      <c r="D600" s="140"/>
    </row>
    <row r="601" spans="1:4" x14ac:dyDescent="0.25">
      <c r="A601" s="102"/>
      <c r="B601" s="72" t="s">
        <v>2377</v>
      </c>
      <c r="C601" s="132">
        <v>1.292123019306832E-10</v>
      </c>
      <c r="D601" s="140"/>
    </row>
    <row r="602" spans="1:4" x14ac:dyDescent="0.25">
      <c r="A602" s="102" t="s">
        <v>2173</v>
      </c>
      <c r="B602" s="72" t="s">
        <v>2363</v>
      </c>
      <c r="C602" s="132">
        <v>1.6071246207111819E-11</v>
      </c>
      <c r="D602" s="139" t="s">
        <v>2314</v>
      </c>
    </row>
    <row r="603" spans="1:4" x14ac:dyDescent="0.25">
      <c r="A603" s="102"/>
      <c r="B603" s="72" t="s">
        <v>2364</v>
      </c>
      <c r="C603" s="132">
        <v>1.5908575731637369E-11</v>
      </c>
      <c r="D603" s="140"/>
    </row>
    <row r="604" spans="1:4" x14ac:dyDescent="0.25">
      <c r="A604" s="102"/>
      <c r="B604" s="72" t="s">
        <v>2365</v>
      </c>
      <c r="C604" s="132">
        <v>1.587243209384686E-11</v>
      </c>
      <c r="D604" s="140"/>
    </row>
    <row r="605" spans="1:4" x14ac:dyDescent="0.25">
      <c r="A605" s="102"/>
      <c r="B605" s="72" t="s">
        <v>2366</v>
      </c>
      <c r="C605" s="132">
        <v>1.6071246207111819E-11</v>
      </c>
      <c r="D605" s="140"/>
    </row>
    <row r="606" spans="1:4" x14ac:dyDescent="0.25">
      <c r="A606" s="102"/>
      <c r="B606" s="72" t="s">
        <v>2367</v>
      </c>
      <c r="C606" s="132">
        <v>1.2943612422435129E-11</v>
      </c>
      <c r="D606" s="140"/>
    </row>
    <row r="607" spans="1:4" x14ac:dyDescent="0.25">
      <c r="A607" s="102"/>
      <c r="B607" s="72" t="s">
        <v>2368</v>
      </c>
      <c r="C607" s="132">
        <v>1.2899322949297349E-11</v>
      </c>
      <c r="D607" s="140"/>
    </row>
    <row r="608" spans="1:4" x14ac:dyDescent="0.25">
      <c r="A608" s="102"/>
      <c r="B608" s="72" t="s">
        <v>2369</v>
      </c>
      <c r="C608" s="132">
        <v>1.4763244809834921E-11</v>
      </c>
      <c r="D608" s="140"/>
    </row>
    <row r="609" spans="1:4" x14ac:dyDescent="0.25">
      <c r="A609" s="102"/>
      <c r="B609" s="72" t="s">
        <v>2370</v>
      </c>
      <c r="C609" s="132">
        <v>1.595962671291574E-11</v>
      </c>
      <c r="D609" s="140"/>
    </row>
    <row r="610" spans="1:4" x14ac:dyDescent="0.25">
      <c r="A610" s="102"/>
      <c r="B610" s="72" t="s">
        <v>2371</v>
      </c>
      <c r="C610" s="132">
        <v>1.6046537828330329E-11</v>
      </c>
      <c r="D610" s="140"/>
    </row>
    <row r="611" spans="1:4" x14ac:dyDescent="0.25">
      <c r="A611" s="102"/>
      <c r="B611" s="72" t="s">
        <v>2372</v>
      </c>
      <c r="C611" s="132">
        <v>1.5989437391743939E-11</v>
      </c>
      <c r="D611" s="140"/>
    </row>
    <row r="612" spans="1:4" x14ac:dyDescent="0.25">
      <c r="A612" s="102"/>
      <c r="B612" s="72" t="s">
        <v>2373</v>
      </c>
      <c r="C612" s="132">
        <v>1.5690322879067708E-11</v>
      </c>
      <c r="D612" s="140"/>
    </row>
    <row r="613" spans="1:4" x14ac:dyDescent="0.25">
      <c r="A613" s="102"/>
      <c r="B613" s="72" t="s">
        <v>2374</v>
      </c>
      <c r="C613" s="132">
        <v>1.576067518709883E-11</v>
      </c>
      <c r="D613" s="140"/>
    </row>
    <row r="614" spans="1:4" x14ac:dyDescent="0.25">
      <c r="A614" s="102"/>
      <c r="B614" s="72" t="s">
        <v>2375</v>
      </c>
      <c r="C614" s="132">
        <v>1.5594925159822759E-11</v>
      </c>
      <c r="D614" s="140"/>
    </row>
    <row r="615" spans="1:4" x14ac:dyDescent="0.25">
      <c r="A615" s="102"/>
      <c r="B615" s="72" t="s">
        <v>2376</v>
      </c>
      <c r="C615" s="132">
        <v>1.9317256401382449E-11</v>
      </c>
      <c r="D615" s="140"/>
    </row>
    <row r="616" spans="1:4" x14ac:dyDescent="0.25">
      <c r="A616" s="102"/>
      <c r="B616" s="72" t="s">
        <v>2377</v>
      </c>
      <c r="C616" s="132">
        <v>1.5487026177064839E-11</v>
      </c>
      <c r="D616" s="140"/>
    </row>
    <row r="617" spans="1:4" x14ac:dyDescent="0.25">
      <c r="A617" s="102" t="s">
        <v>2174</v>
      </c>
      <c r="B617" s="72" t="s">
        <v>2363</v>
      </c>
      <c r="C617" s="132">
        <v>2.253438967054905E-10</v>
      </c>
      <c r="D617" s="139" t="s">
        <v>2314</v>
      </c>
    </row>
    <row r="618" spans="1:4" x14ac:dyDescent="0.25">
      <c r="A618" s="102"/>
      <c r="B618" s="72" t="s">
        <v>2364</v>
      </c>
      <c r="C618" s="132">
        <v>2.1888785955767629E-10</v>
      </c>
      <c r="D618" s="140"/>
    </row>
    <row r="619" spans="1:4" x14ac:dyDescent="0.25">
      <c r="A619" s="102"/>
      <c r="B619" s="72" t="s">
        <v>2365</v>
      </c>
      <c r="C619" s="132">
        <v>2.1696745219208481E-10</v>
      </c>
      <c r="D619" s="140"/>
    </row>
    <row r="620" spans="1:4" x14ac:dyDescent="0.25">
      <c r="A620" s="102"/>
      <c r="B620" s="72" t="s">
        <v>2366</v>
      </c>
      <c r="C620" s="132">
        <v>2.253438967054905E-10</v>
      </c>
      <c r="D620" s="140"/>
    </row>
    <row r="621" spans="1:4" x14ac:dyDescent="0.25">
      <c r="A621" s="102"/>
      <c r="B621" s="72" t="s">
        <v>2367</v>
      </c>
      <c r="C621" s="132">
        <v>2.2018949618686091E-10</v>
      </c>
      <c r="D621" s="140"/>
    </row>
    <row r="622" spans="1:4" x14ac:dyDescent="0.25">
      <c r="A622" s="102"/>
      <c r="B622" s="72" t="s">
        <v>2368</v>
      </c>
      <c r="C622" s="132">
        <v>2.1639669103353231E-10</v>
      </c>
      <c r="D622" s="140"/>
    </row>
    <row r="623" spans="1:4" x14ac:dyDescent="0.25">
      <c r="A623" s="102"/>
      <c r="B623" s="72" t="s">
        <v>2369</v>
      </c>
      <c r="C623" s="132">
        <v>2.1012007939217369E-10</v>
      </c>
      <c r="D623" s="140"/>
    </row>
    <row r="624" spans="1:4" x14ac:dyDescent="0.25">
      <c r="A624" s="102"/>
      <c r="B624" s="72" t="s">
        <v>2370</v>
      </c>
      <c r="C624" s="132">
        <v>2.2301973262741321E-10</v>
      </c>
      <c r="D624" s="140"/>
    </row>
    <row r="625" spans="1:4" x14ac:dyDescent="0.25">
      <c r="A625" s="102"/>
      <c r="B625" s="72" t="s">
        <v>2371</v>
      </c>
      <c r="C625" s="132">
        <v>2.2492004270242029E-10</v>
      </c>
      <c r="D625" s="140"/>
    </row>
    <row r="626" spans="1:4" x14ac:dyDescent="0.25">
      <c r="A626" s="102"/>
      <c r="B626" s="72" t="s">
        <v>2372</v>
      </c>
      <c r="C626" s="132">
        <v>2.238387193069511E-10</v>
      </c>
      <c r="D626" s="140"/>
    </row>
    <row r="627" spans="1:4" x14ac:dyDescent="0.25">
      <c r="A627" s="102"/>
      <c r="B627" s="72" t="s">
        <v>2373</v>
      </c>
      <c r="C627" s="132">
        <v>1.9612999976747909E-10</v>
      </c>
      <c r="D627" s="140"/>
    </row>
    <row r="628" spans="1:4" x14ac:dyDescent="0.25">
      <c r="A628" s="102"/>
      <c r="B628" s="72" t="s">
        <v>2374</v>
      </c>
      <c r="C628" s="132">
        <v>2.2886261091466641E-10</v>
      </c>
      <c r="D628" s="140"/>
    </row>
    <row r="629" spans="1:4" x14ac:dyDescent="0.25">
      <c r="A629" s="102"/>
      <c r="B629" s="72" t="s">
        <v>2375</v>
      </c>
      <c r="C629" s="132">
        <v>2.3074053608444221E-10</v>
      </c>
      <c r="D629" s="140"/>
    </row>
    <row r="630" spans="1:4" x14ac:dyDescent="0.25">
      <c r="A630" s="102"/>
      <c r="B630" s="72" t="s">
        <v>2376</v>
      </c>
      <c r="C630" s="132">
        <v>2.0081584496265821E-10</v>
      </c>
      <c r="D630" s="140"/>
    </row>
    <row r="631" spans="1:4" x14ac:dyDescent="0.25">
      <c r="A631" s="102"/>
      <c r="B631" s="72" t="s">
        <v>2377</v>
      </c>
      <c r="C631" s="132">
        <v>1.80538694174355E-10</v>
      </c>
      <c r="D631" s="140"/>
    </row>
    <row r="632" spans="1:4" x14ac:dyDescent="0.25">
      <c r="A632" s="102" t="s">
        <v>2175</v>
      </c>
      <c r="B632" s="72" t="s">
        <v>2363</v>
      </c>
      <c r="C632" s="132">
        <v>2.2703240580926241E-10</v>
      </c>
      <c r="D632" s="139" t="s">
        <v>2314</v>
      </c>
    </row>
    <row r="633" spans="1:4" x14ac:dyDescent="0.25">
      <c r="A633" s="102"/>
      <c r="B633" s="72" t="s">
        <v>2364</v>
      </c>
      <c r="C633" s="132">
        <v>2.263229887737277E-10</v>
      </c>
      <c r="D633" s="140"/>
    </row>
    <row r="634" spans="1:4" x14ac:dyDescent="0.25">
      <c r="A634" s="102"/>
      <c r="B634" s="72" t="s">
        <v>2365</v>
      </c>
      <c r="C634" s="132">
        <v>2.221052794941853E-10</v>
      </c>
      <c r="D634" s="140"/>
    </row>
    <row r="635" spans="1:4" x14ac:dyDescent="0.25">
      <c r="A635" s="102"/>
      <c r="B635" s="72" t="s">
        <v>2366</v>
      </c>
      <c r="C635" s="132">
        <v>2.2703240580926241E-10</v>
      </c>
      <c r="D635" s="140"/>
    </row>
    <row r="636" spans="1:4" x14ac:dyDescent="0.25">
      <c r="A636" s="102"/>
      <c r="B636" s="72" t="s">
        <v>2367</v>
      </c>
      <c r="C636" s="132">
        <v>2.3966305186741748E-10</v>
      </c>
      <c r="D636" s="140"/>
    </row>
    <row r="637" spans="1:4" x14ac:dyDescent="0.25">
      <c r="A637" s="102"/>
      <c r="B637" s="72" t="s">
        <v>2368</v>
      </c>
      <c r="C637" s="132">
        <v>2.244300948750286E-10</v>
      </c>
      <c r="D637" s="140"/>
    </row>
    <row r="638" spans="1:4" x14ac:dyDescent="0.25">
      <c r="A638" s="102"/>
      <c r="B638" s="72" t="s">
        <v>2369</v>
      </c>
      <c r="C638" s="132">
        <v>1.933727899414666E-10</v>
      </c>
      <c r="D638" s="140"/>
    </row>
    <row r="639" spans="1:4" x14ac:dyDescent="0.25">
      <c r="A639" s="102"/>
      <c r="B639" s="72" t="s">
        <v>2370</v>
      </c>
      <c r="C639" s="132">
        <v>2.240108790994868E-10</v>
      </c>
      <c r="D639" s="140"/>
    </row>
    <row r="640" spans="1:4" x14ac:dyDescent="0.25">
      <c r="A640" s="102"/>
      <c r="B640" s="72" t="s">
        <v>2371</v>
      </c>
      <c r="C640" s="132">
        <v>2.278823472854148E-10</v>
      </c>
      <c r="D640" s="140"/>
    </row>
    <row r="641" spans="1:4" x14ac:dyDescent="0.25">
      <c r="A641" s="102"/>
      <c r="B641" s="72" t="s">
        <v>2372</v>
      </c>
      <c r="C641" s="132">
        <v>2.2588586214475551E-10</v>
      </c>
      <c r="D641" s="140"/>
    </row>
    <row r="642" spans="1:4" x14ac:dyDescent="0.25">
      <c r="A642" s="102"/>
      <c r="B642" s="72" t="s">
        <v>2373</v>
      </c>
      <c r="C642" s="132">
        <v>2.1511333799204399E-10</v>
      </c>
      <c r="D642" s="140"/>
    </row>
    <row r="643" spans="1:4" x14ac:dyDescent="0.25">
      <c r="A643" s="102"/>
      <c r="B643" s="72" t="s">
        <v>2374</v>
      </c>
      <c r="C643" s="132">
        <v>2.2149326792944881E-10</v>
      </c>
      <c r="D643" s="140"/>
    </row>
    <row r="644" spans="1:4" x14ac:dyDescent="0.25">
      <c r="A644" s="102"/>
      <c r="B644" s="72" t="s">
        <v>2375</v>
      </c>
      <c r="C644" s="132">
        <v>2.185370581533947E-10</v>
      </c>
      <c r="D644" s="140"/>
    </row>
    <row r="645" spans="1:4" x14ac:dyDescent="0.25">
      <c r="A645" s="102"/>
      <c r="B645" s="72" t="s">
        <v>2376</v>
      </c>
      <c r="C645" s="132">
        <v>1.659101112211794E-10</v>
      </c>
      <c r="D645" s="140"/>
    </row>
    <row r="646" spans="1:4" x14ac:dyDescent="0.25">
      <c r="A646" s="102"/>
      <c r="B646" s="72" t="s">
        <v>2377</v>
      </c>
      <c r="C646" s="132">
        <v>2.087521915359751E-10</v>
      </c>
      <c r="D646" s="140"/>
    </row>
    <row r="647" spans="1:4" x14ac:dyDescent="0.25">
      <c r="A647" s="102" t="s">
        <v>2176</v>
      </c>
      <c r="B647" s="72" t="s">
        <v>2363</v>
      </c>
      <c r="C647" s="132">
        <v>-7.3809605333809351E-10</v>
      </c>
      <c r="D647" s="139" t="s">
        <v>2314</v>
      </c>
    </row>
    <row r="648" spans="1:4" x14ac:dyDescent="0.25">
      <c r="A648" s="102"/>
      <c r="B648" s="72" t="s">
        <v>2364</v>
      </c>
      <c r="C648" s="132">
        <v>-7.3830330428792846E-10</v>
      </c>
      <c r="D648" s="140"/>
    </row>
    <row r="649" spans="1:4" x14ac:dyDescent="0.25">
      <c r="A649" s="102"/>
      <c r="B649" s="72" t="s">
        <v>2365</v>
      </c>
      <c r="C649" s="132">
        <v>-7.379306671309091E-10</v>
      </c>
      <c r="D649" s="140"/>
    </row>
    <row r="650" spans="1:4" x14ac:dyDescent="0.25">
      <c r="A650" s="102"/>
      <c r="B650" s="72" t="s">
        <v>2366</v>
      </c>
      <c r="C650" s="132">
        <v>-7.3809605333809351E-10</v>
      </c>
      <c r="D650" s="140"/>
    </row>
    <row r="651" spans="1:4" x14ac:dyDescent="0.25">
      <c r="A651" s="102"/>
      <c r="B651" s="72" t="s">
        <v>2367</v>
      </c>
      <c r="C651" s="132">
        <v>-7.3773669207179484E-10</v>
      </c>
      <c r="D651" s="140"/>
    </row>
    <row r="652" spans="1:4" x14ac:dyDescent="0.25">
      <c r="A652" s="102"/>
      <c r="B652" s="72" t="s">
        <v>2368</v>
      </c>
      <c r="C652" s="132">
        <v>-7.3826749858594209E-10</v>
      </c>
      <c r="D652" s="140"/>
    </row>
    <row r="653" spans="1:4" x14ac:dyDescent="0.25">
      <c r="A653" s="102"/>
      <c r="B653" s="72" t="s">
        <v>2369</v>
      </c>
      <c r="C653" s="132">
        <v>-7.3718183126441165E-10</v>
      </c>
      <c r="D653" s="140"/>
    </row>
    <row r="654" spans="1:4" x14ac:dyDescent="0.25">
      <c r="A654" s="102"/>
      <c r="B654" s="72" t="s">
        <v>2370</v>
      </c>
      <c r="C654" s="132">
        <v>-7.3797642731943943E-10</v>
      </c>
      <c r="D654" s="140"/>
    </row>
    <row r="655" spans="1:4" x14ac:dyDescent="0.25">
      <c r="A655" s="102"/>
      <c r="B655" s="72" t="s">
        <v>2371</v>
      </c>
      <c r="C655" s="132">
        <v>-7.3812850103451897E-10</v>
      </c>
      <c r="D655" s="140"/>
    </row>
    <row r="656" spans="1:4" x14ac:dyDescent="0.25">
      <c r="A656" s="102"/>
      <c r="B656" s="72" t="s">
        <v>2372</v>
      </c>
      <c r="C656" s="132">
        <v>-7.3796416734761845E-10</v>
      </c>
      <c r="D656" s="140"/>
    </row>
    <row r="657" spans="1:4" x14ac:dyDescent="0.25">
      <c r="A657" s="102"/>
      <c r="B657" s="72" t="s">
        <v>2373</v>
      </c>
      <c r="C657" s="132">
        <v>-7.3809669668877403E-10</v>
      </c>
      <c r="D657" s="140"/>
    </row>
    <row r="658" spans="1:4" x14ac:dyDescent="0.25">
      <c r="A658" s="102"/>
      <c r="B658" s="72" t="s">
        <v>2374</v>
      </c>
      <c r="C658" s="132">
        <v>-7.3809981653688283E-10</v>
      </c>
      <c r="D658" s="140"/>
    </row>
    <row r="659" spans="1:4" x14ac:dyDescent="0.25">
      <c r="A659" s="102"/>
      <c r="B659" s="72" t="s">
        <v>2375</v>
      </c>
      <c r="C659" s="132">
        <v>-7.3810182493654525E-10</v>
      </c>
      <c r="D659" s="140"/>
    </row>
    <row r="660" spans="1:4" x14ac:dyDescent="0.25">
      <c r="A660" s="102"/>
      <c r="B660" s="72" t="s">
        <v>2376</v>
      </c>
      <c r="C660" s="132">
        <v>-7.3810338936986691E-10</v>
      </c>
      <c r="D660" s="140"/>
    </row>
    <row r="661" spans="1:4" x14ac:dyDescent="0.25">
      <c r="A661" s="102"/>
      <c r="B661" s="72" t="s">
        <v>2377</v>
      </c>
      <c r="C661" s="132">
        <v>-7.3809704004111265E-10</v>
      </c>
      <c r="D661" s="140"/>
    </row>
    <row r="662" spans="1:4" x14ac:dyDescent="0.25">
      <c r="A662" s="102" t="s">
        <v>2177</v>
      </c>
      <c r="B662" s="72" t="s">
        <v>2363</v>
      </c>
      <c r="C662" s="132">
        <v>1.383478370558603E-8</v>
      </c>
      <c r="D662" s="139" t="s">
        <v>2314</v>
      </c>
    </row>
    <row r="663" spans="1:4" x14ac:dyDescent="0.25">
      <c r="A663" s="102"/>
      <c r="B663" s="72" t="s">
        <v>2364</v>
      </c>
      <c r="C663" s="132">
        <v>1.352846797734558E-8</v>
      </c>
      <c r="D663" s="140"/>
    </row>
    <row r="664" spans="1:4" x14ac:dyDescent="0.25">
      <c r="A664" s="102"/>
      <c r="B664" s="72" t="s">
        <v>2365</v>
      </c>
      <c r="C664" s="132">
        <v>1.2707064034974611E-8</v>
      </c>
      <c r="D664" s="140"/>
    </row>
    <row r="665" spans="1:4" x14ac:dyDescent="0.25">
      <c r="A665" s="102"/>
      <c r="B665" s="72" t="s">
        <v>2366</v>
      </c>
      <c r="C665" s="132">
        <v>1.383478370558603E-8</v>
      </c>
      <c r="D665" s="140"/>
    </row>
    <row r="666" spans="1:4" x14ac:dyDescent="0.25">
      <c r="A666" s="102"/>
      <c r="B666" s="72" t="s">
        <v>2367</v>
      </c>
      <c r="C666" s="132">
        <v>1.6763660247261531E-8</v>
      </c>
      <c r="D666" s="140"/>
    </row>
    <row r="667" spans="1:4" x14ac:dyDescent="0.25">
      <c r="A667" s="102"/>
      <c r="B667" s="72" t="s">
        <v>2368</v>
      </c>
      <c r="C667" s="132">
        <v>1.5603925771300758E-8</v>
      </c>
      <c r="D667" s="140"/>
    </row>
    <row r="668" spans="1:4" x14ac:dyDescent="0.25">
      <c r="A668" s="102"/>
      <c r="B668" s="72" t="s">
        <v>2369</v>
      </c>
      <c r="C668" s="132">
        <v>1.277075242401907E-8</v>
      </c>
      <c r="D668" s="140"/>
    </row>
    <row r="669" spans="1:4" x14ac:dyDescent="0.25">
      <c r="A669" s="102"/>
      <c r="B669" s="72" t="s">
        <v>2370</v>
      </c>
      <c r="C669" s="132">
        <v>1.3848279355859039E-8</v>
      </c>
      <c r="D669" s="140"/>
    </row>
    <row r="670" spans="1:4" x14ac:dyDescent="0.25">
      <c r="A670" s="102"/>
      <c r="B670" s="72" t="s">
        <v>2371</v>
      </c>
      <c r="C670" s="132">
        <v>1.40263108941246E-8</v>
      </c>
      <c r="D670" s="140"/>
    </row>
    <row r="671" spans="1:4" x14ac:dyDescent="0.25">
      <c r="A671" s="102"/>
      <c r="B671" s="72" t="s">
        <v>2372</v>
      </c>
      <c r="C671" s="132">
        <v>1.394144541758697E-8</v>
      </c>
      <c r="D671" s="140"/>
    </row>
    <row r="672" spans="1:4" x14ac:dyDescent="0.25">
      <c r="A672" s="102"/>
      <c r="B672" s="72" t="s">
        <v>2373</v>
      </c>
      <c r="C672" s="132">
        <v>1.379252200550801E-8</v>
      </c>
      <c r="D672" s="140"/>
    </row>
    <row r="673" spans="1:4" x14ac:dyDescent="0.25">
      <c r="A673" s="102"/>
      <c r="B673" s="72" t="s">
        <v>2374</v>
      </c>
      <c r="C673" s="132">
        <v>1.3827415471458469E-8</v>
      </c>
      <c r="D673" s="140"/>
    </row>
    <row r="674" spans="1:4" x14ac:dyDescent="0.25">
      <c r="A674" s="102"/>
      <c r="B674" s="72" t="s">
        <v>2375</v>
      </c>
      <c r="C674" s="132">
        <v>1.382348308431687E-8</v>
      </c>
      <c r="D674" s="140"/>
    </row>
    <row r="675" spans="1:4" x14ac:dyDescent="0.25">
      <c r="A675" s="102"/>
      <c r="B675" s="72" t="s">
        <v>2376</v>
      </c>
      <c r="C675" s="132">
        <v>1.3669655279215049E-8</v>
      </c>
      <c r="D675" s="140"/>
    </row>
    <row r="676" spans="1:4" x14ac:dyDescent="0.25">
      <c r="A676" s="102"/>
      <c r="B676" s="72" t="s">
        <v>2377</v>
      </c>
      <c r="C676" s="132">
        <v>1.376996715020872E-8</v>
      </c>
      <c r="D676" s="140"/>
    </row>
    <row r="677" spans="1:4" x14ac:dyDescent="0.25">
      <c r="A677" s="102" t="s">
        <v>2178</v>
      </c>
      <c r="B677" s="72" t="s">
        <v>2363</v>
      </c>
      <c r="C677" s="132">
        <v>9.0760586647058022E-10</v>
      </c>
      <c r="D677" s="139" t="s">
        <v>2314</v>
      </c>
    </row>
    <row r="678" spans="1:4" x14ac:dyDescent="0.25">
      <c r="A678" s="102"/>
      <c r="B678" s="72" t="s">
        <v>2364</v>
      </c>
      <c r="C678" s="132">
        <v>9.0116622199943308E-10</v>
      </c>
      <c r="D678" s="140"/>
    </row>
    <row r="679" spans="1:4" x14ac:dyDescent="0.25">
      <c r="A679" s="102"/>
      <c r="B679" s="72" t="s">
        <v>2365</v>
      </c>
      <c r="C679" s="132">
        <v>8.9193861594996322E-10</v>
      </c>
      <c r="D679" s="140"/>
    </row>
    <row r="680" spans="1:4" x14ac:dyDescent="0.25">
      <c r="A680" s="102"/>
      <c r="B680" s="72" t="s">
        <v>2366</v>
      </c>
      <c r="C680" s="132">
        <v>9.0760586647058022E-10</v>
      </c>
      <c r="D680" s="140"/>
    </row>
    <row r="681" spans="1:4" x14ac:dyDescent="0.25">
      <c r="A681" s="102"/>
      <c r="B681" s="72" t="s">
        <v>2367</v>
      </c>
      <c r="C681" s="132">
        <v>9.2208179632934399E-10</v>
      </c>
      <c r="D681" s="140"/>
    </row>
    <row r="682" spans="1:4" x14ac:dyDescent="0.25">
      <c r="A682" s="102"/>
      <c r="B682" s="72" t="s">
        <v>2368</v>
      </c>
      <c r="C682" s="132">
        <v>8.9874285598810296E-10</v>
      </c>
      <c r="D682" s="140"/>
    </row>
    <row r="683" spans="1:4" x14ac:dyDescent="0.25">
      <c r="A683" s="102"/>
      <c r="B683" s="72" t="s">
        <v>2369</v>
      </c>
      <c r="C683" s="132">
        <v>8.9793032514117401E-10</v>
      </c>
      <c r="D683" s="140"/>
    </row>
    <row r="684" spans="1:4" x14ac:dyDescent="0.25">
      <c r="A684" s="102"/>
      <c r="B684" s="72" t="s">
        <v>2370</v>
      </c>
      <c r="C684" s="132">
        <v>9.0154223451263604E-10</v>
      </c>
      <c r="D684" s="140"/>
    </row>
    <row r="685" spans="1:4" x14ac:dyDescent="0.25">
      <c r="A685" s="102"/>
      <c r="B685" s="72" t="s">
        <v>2371</v>
      </c>
      <c r="C685" s="132">
        <v>9.0748978695340678E-10</v>
      </c>
      <c r="D685" s="140"/>
    </row>
    <row r="686" spans="1:4" x14ac:dyDescent="0.25">
      <c r="A686" s="102"/>
      <c r="B686" s="72" t="s">
        <v>2372</v>
      </c>
      <c r="C686" s="132">
        <v>9.0669026241893225E-10</v>
      </c>
      <c r="D686" s="140"/>
    </row>
    <row r="687" spans="1:4" x14ac:dyDescent="0.25">
      <c r="A687" s="102"/>
      <c r="B687" s="72" t="s">
        <v>2373</v>
      </c>
      <c r="C687" s="132">
        <v>9.0392575801784347E-10</v>
      </c>
      <c r="D687" s="140"/>
    </row>
    <row r="688" spans="1:4" x14ac:dyDescent="0.25">
      <c r="A688" s="102"/>
      <c r="B688" s="72" t="s">
        <v>2374</v>
      </c>
      <c r="C688" s="132">
        <v>8.559801634869119E-10</v>
      </c>
      <c r="D688" s="140"/>
    </row>
    <row r="689" spans="1:4" x14ac:dyDescent="0.25">
      <c r="A689" s="102"/>
      <c r="B689" s="72" t="s">
        <v>2375</v>
      </c>
      <c r="C689" s="132">
        <v>8.2842779787717912E-10</v>
      </c>
      <c r="D689" s="140"/>
    </row>
    <row r="690" spans="1:4" x14ac:dyDescent="0.25">
      <c r="A690" s="102"/>
      <c r="B690" s="72" t="s">
        <v>2376</v>
      </c>
      <c r="C690" s="132">
        <v>4.2664963841777366E-9</v>
      </c>
      <c r="D690" s="140"/>
    </row>
    <row r="691" spans="1:4" x14ac:dyDescent="0.25">
      <c r="A691" s="102"/>
      <c r="B691" s="72" t="s">
        <v>2377</v>
      </c>
      <c r="C691" s="132">
        <v>9.0196171627140105E-10</v>
      </c>
      <c r="D691" s="140"/>
    </row>
    <row r="692" spans="1:4" x14ac:dyDescent="0.25">
      <c r="A692" s="102" t="s">
        <v>2179</v>
      </c>
      <c r="B692" s="72" t="s">
        <v>2363</v>
      </c>
      <c r="C692" s="132">
        <v>2.6540959654590289E-14</v>
      </c>
      <c r="D692" s="139" t="s">
        <v>2314</v>
      </c>
    </row>
    <row r="693" spans="1:4" x14ac:dyDescent="0.25">
      <c r="A693" s="102"/>
      <c r="B693" s="72" t="s">
        <v>2364</v>
      </c>
      <c r="C693" s="132">
        <v>2.6082479699846071E-14</v>
      </c>
      <c r="D693" s="140"/>
    </row>
    <row r="694" spans="1:4" x14ac:dyDescent="0.25">
      <c r="A694" s="102"/>
      <c r="B694" s="72" t="s">
        <v>2365</v>
      </c>
      <c r="C694" s="132">
        <v>2.560969793936382E-14</v>
      </c>
      <c r="D694" s="140"/>
    </row>
    <row r="695" spans="1:4" x14ac:dyDescent="0.25">
      <c r="A695" s="102"/>
      <c r="B695" s="72" t="s">
        <v>2366</v>
      </c>
      <c r="C695" s="132">
        <v>2.6540959654590289E-14</v>
      </c>
      <c r="D695" s="140"/>
    </row>
    <row r="696" spans="1:4" x14ac:dyDescent="0.25">
      <c r="A696" s="102"/>
      <c r="B696" s="72" t="s">
        <v>2367</v>
      </c>
      <c r="C696" s="132">
        <v>2.9824152417059852E-14</v>
      </c>
      <c r="D696" s="140"/>
    </row>
    <row r="697" spans="1:4" x14ac:dyDescent="0.25">
      <c r="A697" s="102"/>
      <c r="B697" s="72" t="s">
        <v>2368</v>
      </c>
      <c r="C697" s="132">
        <v>2.647887526244737E-14</v>
      </c>
      <c r="D697" s="140"/>
    </row>
    <row r="698" spans="1:4" x14ac:dyDescent="0.25">
      <c r="A698" s="102"/>
      <c r="B698" s="72" t="s">
        <v>2369</v>
      </c>
      <c r="C698" s="132">
        <v>1.387082539882812E-14</v>
      </c>
      <c r="D698" s="140"/>
    </row>
    <row r="699" spans="1:4" x14ac:dyDescent="0.25">
      <c r="A699" s="102"/>
      <c r="B699" s="72" t="s">
        <v>2370</v>
      </c>
      <c r="C699" s="132">
        <v>2.5119122443502541E-14</v>
      </c>
      <c r="D699" s="140"/>
    </row>
    <row r="700" spans="1:4" x14ac:dyDescent="0.25">
      <c r="A700" s="102"/>
      <c r="B700" s="72" t="s">
        <v>2371</v>
      </c>
      <c r="C700" s="132">
        <v>2.5248055235517581E-14</v>
      </c>
      <c r="D700" s="140"/>
    </row>
    <row r="701" spans="1:4" x14ac:dyDescent="0.25">
      <c r="A701" s="102"/>
      <c r="B701" s="72" t="s">
        <v>2372</v>
      </c>
      <c r="C701" s="132">
        <v>2.5163437475518689E-14</v>
      </c>
      <c r="D701" s="140"/>
    </row>
    <row r="702" spans="1:4" x14ac:dyDescent="0.25">
      <c r="A702" s="102"/>
      <c r="B702" s="72" t="s">
        <v>2373</v>
      </c>
      <c r="C702" s="132">
        <v>2.643478258576706E-14</v>
      </c>
      <c r="D702" s="140"/>
    </row>
    <row r="703" spans="1:4" x14ac:dyDescent="0.25">
      <c r="A703" s="102"/>
      <c r="B703" s="72" t="s">
        <v>2374</v>
      </c>
      <c r="C703" s="132">
        <v>2.6397884189930369E-14</v>
      </c>
      <c r="D703" s="140"/>
    </row>
    <row r="704" spans="1:4" x14ac:dyDescent="0.25">
      <c r="A704" s="102"/>
      <c r="B704" s="72" t="s">
        <v>2375</v>
      </c>
      <c r="C704" s="132">
        <v>2.6321525610491031E-14</v>
      </c>
      <c r="D704" s="140"/>
    </row>
    <row r="705" spans="1:4" x14ac:dyDescent="0.25">
      <c r="A705" s="102"/>
      <c r="B705" s="72" t="s">
        <v>2376</v>
      </c>
      <c r="C705" s="132">
        <v>2.565610901637587E-14</v>
      </c>
      <c r="D705" s="140"/>
    </row>
    <row r="706" spans="1:4" x14ac:dyDescent="0.25">
      <c r="A706" s="102"/>
      <c r="B706" s="72" t="s">
        <v>2377</v>
      </c>
      <c r="C706" s="132">
        <v>2.6378116490012319E-14</v>
      </c>
      <c r="D706" s="140"/>
    </row>
    <row r="707" spans="1:4" x14ac:dyDescent="0.25">
      <c r="A707" s="102" t="s">
        <v>2180</v>
      </c>
      <c r="B707" s="72" t="s">
        <v>2363</v>
      </c>
      <c r="C707" s="132">
        <v>5.9321684591593973E-10</v>
      </c>
      <c r="D707" s="139" t="s">
        <v>2314</v>
      </c>
    </row>
    <row r="708" spans="1:4" x14ac:dyDescent="0.25">
      <c r="A708" s="102"/>
      <c r="B708" s="72" t="s">
        <v>2364</v>
      </c>
      <c r="C708" s="132">
        <v>5.8296936292328911E-10</v>
      </c>
      <c r="D708" s="140"/>
    </row>
    <row r="709" spans="1:4" x14ac:dyDescent="0.25">
      <c r="A709" s="102"/>
      <c r="B709" s="72" t="s">
        <v>2365</v>
      </c>
      <c r="C709" s="132">
        <v>5.724022203478196E-10</v>
      </c>
      <c r="D709" s="140"/>
    </row>
    <row r="710" spans="1:4" x14ac:dyDescent="0.25">
      <c r="A710" s="102"/>
      <c r="B710" s="72" t="s">
        <v>2366</v>
      </c>
      <c r="C710" s="132">
        <v>5.9321684591593973E-10</v>
      </c>
      <c r="D710" s="140"/>
    </row>
    <row r="711" spans="1:4" x14ac:dyDescent="0.25">
      <c r="A711" s="102"/>
      <c r="B711" s="72" t="s">
        <v>2367</v>
      </c>
      <c r="C711" s="132">
        <v>6.6659946962033213E-10</v>
      </c>
      <c r="D711" s="140"/>
    </row>
    <row r="712" spans="1:4" x14ac:dyDescent="0.25">
      <c r="A712" s="102"/>
      <c r="B712" s="72" t="s">
        <v>2368</v>
      </c>
      <c r="C712" s="132">
        <v>5.9182919800241503E-10</v>
      </c>
      <c r="D712" s="140"/>
    </row>
    <row r="713" spans="1:4" x14ac:dyDescent="0.25">
      <c r="A713" s="102"/>
      <c r="B713" s="72" t="s">
        <v>2369</v>
      </c>
      <c r="C713" s="132">
        <v>3.100267435853784E-10</v>
      </c>
      <c r="D713" s="140"/>
    </row>
    <row r="714" spans="1:4" x14ac:dyDescent="0.25">
      <c r="A714" s="102"/>
      <c r="B714" s="72" t="s">
        <v>2370</v>
      </c>
      <c r="C714" s="132">
        <v>5.6143737008897976E-10</v>
      </c>
      <c r="D714" s="140"/>
    </row>
    <row r="715" spans="1:4" x14ac:dyDescent="0.25">
      <c r="A715" s="102"/>
      <c r="B715" s="72" t="s">
        <v>2371</v>
      </c>
      <c r="C715" s="132">
        <v>5.6431914622705698E-10</v>
      </c>
      <c r="D715" s="140"/>
    </row>
    <row r="716" spans="1:4" x14ac:dyDescent="0.25">
      <c r="A716" s="102"/>
      <c r="B716" s="72" t="s">
        <v>2372</v>
      </c>
      <c r="C716" s="132">
        <v>5.62427855130269E-10</v>
      </c>
      <c r="D716" s="140"/>
    </row>
    <row r="717" spans="1:4" x14ac:dyDescent="0.25">
      <c r="A717" s="102"/>
      <c r="B717" s="72" t="s">
        <v>2373</v>
      </c>
      <c r="C717" s="132">
        <v>5.908436828240413E-10</v>
      </c>
      <c r="D717" s="140"/>
    </row>
    <row r="718" spans="1:4" x14ac:dyDescent="0.25">
      <c r="A718" s="102"/>
      <c r="B718" s="72" t="s">
        <v>2374</v>
      </c>
      <c r="C718" s="132">
        <v>5.9001896697794842E-10</v>
      </c>
      <c r="D718" s="140"/>
    </row>
    <row r="719" spans="1:4" x14ac:dyDescent="0.25">
      <c r="A719" s="102"/>
      <c r="B719" s="72" t="s">
        <v>2375</v>
      </c>
      <c r="C719" s="132">
        <v>5.8831227678124495E-10</v>
      </c>
      <c r="D719" s="140"/>
    </row>
    <row r="720" spans="1:4" x14ac:dyDescent="0.25">
      <c r="A720" s="102"/>
      <c r="B720" s="72" t="s">
        <v>2376</v>
      </c>
      <c r="C720" s="132">
        <v>5.7343955407949048E-10</v>
      </c>
      <c r="D720" s="140"/>
    </row>
    <row r="721" spans="1:4" x14ac:dyDescent="0.25">
      <c r="A721" s="102"/>
      <c r="B721" s="72" t="s">
        <v>2377</v>
      </c>
      <c r="C721" s="132">
        <v>5.8957713922382854E-10</v>
      </c>
      <c r="D721" s="140"/>
    </row>
    <row r="722" spans="1:4" x14ac:dyDescent="0.25">
      <c r="A722" s="102" t="s">
        <v>2181</v>
      </c>
      <c r="B722" s="72" t="s">
        <v>2363</v>
      </c>
      <c r="C722" s="132">
        <v>2.2098724929151348E-8</v>
      </c>
      <c r="D722" s="139" t="s">
        <v>2314</v>
      </c>
    </row>
    <row r="723" spans="1:4" x14ac:dyDescent="0.25">
      <c r="A723" s="102"/>
      <c r="B723" s="72" t="s">
        <v>2364</v>
      </c>
      <c r="C723" s="132">
        <v>2.1898445290175321E-8</v>
      </c>
      <c r="D723" s="140"/>
    </row>
    <row r="724" spans="1:4" x14ac:dyDescent="0.25">
      <c r="A724" s="102"/>
      <c r="B724" s="72" t="s">
        <v>2365</v>
      </c>
      <c r="C724" s="132">
        <v>2.0685907924756711E-8</v>
      </c>
      <c r="D724" s="140"/>
    </row>
    <row r="725" spans="1:4" x14ac:dyDescent="0.25">
      <c r="A725" s="102"/>
      <c r="B725" s="72" t="s">
        <v>2366</v>
      </c>
      <c r="C725" s="132">
        <v>2.2098724929151348E-8</v>
      </c>
      <c r="D725" s="140"/>
    </row>
    <row r="726" spans="1:4" x14ac:dyDescent="0.25">
      <c r="A726" s="102"/>
      <c r="B726" s="72" t="s">
        <v>2367</v>
      </c>
      <c r="C726" s="132">
        <v>2.4886315205672871E-8</v>
      </c>
      <c r="D726" s="140"/>
    </row>
    <row r="727" spans="1:4" x14ac:dyDescent="0.25">
      <c r="A727" s="102"/>
      <c r="B727" s="72" t="s">
        <v>2368</v>
      </c>
      <c r="C727" s="132">
        <v>2.3389285458548949E-8</v>
      </c>
      <c r="D727" s="140"/>
    </row>
    <row r="728" spans="1:4" x14ac:dyDescent="0.25">
      <c r="A728" s="102"/>
      <c r="B728" s="72" t="s">
        <v>2369</v>
      </c>
      <c r="C728" s="132">
        <v>2.0758410573463389E-8</v>
      </c>
      <c r="D728" s="140"/>
    </row>
    <row r="729" spans="1:4" x14ac:dyDescent="0.25">
      <c r="A729" s="102"/>
      <c r="B729" s="72" t="s">
        <v>2370</v>
      </c>
      <c r="C729" s="132">
        <v>2.2028753534745001E-8</v>
      </c>
      <c r="D729" s="140"/>
    </row>
    <row r="730" spans="1:4" x14ac:dyDescent="0.25">
      <c r="A730" s="102"/>
      <c r="B730" s="72" t="s">
        <v>2371</v>
      </c>
      <c r="C730" s="132">
        <v>2.225286800248152E-8</v>
      </c>
      <c r="D730" s="140"/>
    </row>
    <row r="731" spans="1:4" x14ac:dyDescent="0.25">
      <c r="A731" s="102"/>
      <c r="B731" s="72" t="s">
        <v>2372</v>
      </c>
      <c r="C731" s="132">
        <v>2.2216382514745381E-8</v>
      </c>
      <c r="D731" s="140"/>
    </row>
    <row r="732" spans="1:4" x14ac:dyDescent="0.25">
      <c r="A732" s="102"/>
      <c r="B732" s="72" t="s">
        <v>2373</v>
      </c>
      <c r="C732" s="132">
        <v>2.1656242660035512E-8</v>
      </c>
      <c r="D732" s="140"/>
    </row>
    <row r="733" spans="1:4" x14ac:dyDescent="0.25">
      <c r="A733" s="102"/>
      <c r="B733" s="72" t="s">
        <v>2374</v>
      </c>
      <c r="C733" s="132">
        <v>2.1861943186403999E-8</v>
      </c>
      <c r="D733" s="140"/>
    </row>
    <row r="734" spans="1:4" x14ac:dyDescent="0.25">
      <c r="A734" s="102"/>
      <c r="B734" s="72" t="s">
        <v>2375</v>
      </c>
      <c r="C734" s="132">
        <v>2.1735574043698741E-8</v>
      </c>
      <c r="D734" s="140"/>
    </row>
    <row r="735" spans="1:4" x14ac:dyDescent="0.25">
      <c r="A735" s="102"/>
      <c r="B735" s="72" t="s">
        <v>2376</v>
      </c>
      <c r="C735" s="132">
        <v>3.2829945197483041E-8</v>
      </c>
      <c r="D735" s="140"/>
    </row>
    <row r="736" spans="1:4" x14ac:dyDescent="0.25">
      <c r="A736" s="102"/>
      <c r="B736" s="72" t="s">
        <v>2377</v>
      </c>
      <c r="C736" s="132">
        <v>2.1420092175687149E-8</v>
      </c>
      <c r="D736" s="140"/>
    </row>
  </sheetData>
  <mergeCells count="98">
    <mergeCell ref="D677:D691"/>
    <mergeCell ref="D692:D706"/>
    <mergeCell ref="D707:D721"/>
    <mergeCell ref="D722:D736"/>
    <mergeCell ref="D602:D616"/>
    <mergeCell ref="D617:D631"/>
    <mergeCell ref="D632:D646"/>
    <mergeCell ref="D647:D661"/>
    <mergeCell ref="D662:D676"/>
    <mergeCell ref="D527:D541"/>
    <mergeCell ref="D542:D556"/>
    <mergeCell ref="D557:D571"/>
    <mergeCell ref="D572:D586"/>
    <mergeCell ref="D587:D601"/>
    <mergeCell ref="D452:D466"/>
    <mergeCell ref="D467:D481"/>
    <mergeCell ref="D482:D496"/>
    <mergeCell ref="D497:D511"/>
    <mergeCell ref="D512:D526"/>
    <mergeCell ref="D377:D391"/>
    <mergeCell ref="D392:D406"/>
    <mergeCell ref="D407:D421"/>
    <mergeCell ref="D422:D436"/>
    <mergeCell ref="D437:D451"/>
    <mergeCell ref="D302:D316"/>
    <mergeCell ref="D317:D331"/>
    <mergeCell ref="D332:D346"/>
    <mergeCell ref="D347:D361"/>
    <mergeCell ref="D362:D376"/>
    <mergeCell ref="D227:D241"/>
    <mergeCell ref="D242:D256"/>
    <mergeCell ref="D257:D271"/>
    <mergeCell ref="D272:D286"/>
    <mergeCell ref="D287:D301"/>
    <mergeCell ref="D152:D166"/>
    <mergeCell ref="D167:D181"/>
    <mergeCell ref="D182:D196"/>
    <mergeCell ref="D197:D211"/>
    <mergeCell ref="D212:D226"/>
    <mergeCell ref="D77:D91"/>
    <mergeCell ref="D92:D106"/>
    <mergeCell ref="D107:D121"/>
    <mergeCell ref="D122:D136"/>
    <mergeCell ref="D137:D151"/>
    <mergeCell ref="D2:D16"/>
    <mergeCell ref="D17:D31"/>
    <mergeCell ref="D32:D46"/>
    <mergeCell ref="D47:D61"/>
    <mergeCell ref="D62:D76"/>
    <mergeCell ref="A722:A736"/>
    <mergeCell ref="A632:A646"/>
    <mergeCell ref="A647:A661"/>
    <mergeCell ref="A662:A676"/>
    <mergeCell ref="A677:A691"/>
    <mergeCell ref="A692:A706"/>
    <mergeCell ref="A707:A721"/>
    <mergeCell ref="A617:A631"/>
    <mergeCell ref="A452:A466"/>
    <mergeCell ref="A467:A481"/>
    <mergeCell ref="A482:A496"/>
    <mergeCell ref="A497:A511"/>
    <mergeCell ref="A512:A526"/>
    <mergeCell ref="A527:A541"/>
    <mergeCell ref="A542:A556"/>
    <mergeCell ref="A557:A571"/>
    <mergeCell ref="A572:A586"/>
    <mergeCell ref="A587:A601"/>
    <mergeCell ref="A602:A616"/>
    <mergeCell ref="A437:A451"/>
    <mergeCell ref="A272:A286"/>
    <mergeCell ref="A287:A301"/>
    <mergeCell ref="A302:A316"/>
    <mergeCell ref="A317:A331"/>
    <mergeCell ref="A332:A346"/>
    <mergeCell ref="A347:A361"/>
    <mergeCell ref="A362:A376"/>
    <mergeCell ref="A377:A391"/>
    <mergeCell ref="A392:A406"/>
    <mergeCell ref="A407:A421"/>
    <mergeCell ref="A422:A436"/>
    <mergeCell ref="A257:A271"/>
    <mergeCell ref="A92:A106"/>
    <mergeCell ref="A107:A121"/>
    <mergeCell ref="A122:A136"/>
    <mergeCell ref="A137:A151"/>
    <mergeCell ref="A152:A166"/>
    <mergeCell ref="A167:A181"/>
    <mergeCell ref="A182:A196"/>
    <mergeCell ref="A197:A211"/>
    <mergeCell ref="A212:A226"/>
    <mergeCell ref="A227:A241"/>
    <mergeCell ref="A242:A256"/>
    <mergeCell ref="A77:A91"/>
    <mergeCell ref="A2:A16"/>
    <mergeCell ref="A17:A31"/>
    <mergeCell ref="A32:A46"/>
    <mergeCell ref="A47:A61"/>
    <mergeCell ref="A62:A7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F p W A A B Q S w M E F A A C A A g A f H e E W T 7 d p r 2 m A A A A 9 g A A A B I A H A B D b 2 5 m a W c v U G F j a 2 F n Z S 5 4 b W w g o h g A K K A U A A A A A A A A A A A A A A A A A A A A A A A A A A A A h Y + 9 D o I w G E V f h X S n P 2 C i k l I G F g d J T E y M a 1 M r N M K H o c X y b g 4 + k q 8 g R l E 3 x 3 v u G e 6 9 X 2 8 8 G 5 o 6 u O j O m h Z S x D B F g Q b V H g y U K e r d M V y g T P C N V C d Z 6 m C U w S a D P a S o c u 6 c E O K 9 x z 7 G b V e S i F J G 9 s V 6 q y r d S P S R z X 8 5 N G C d B K W R 4 L v X G B F h F s 8 w m y 8 x 5 W S C v D D w F a J x 7 7 P 9 g T z v a 9 d 3 W m g I 8 x U n U + T k / U E 8 A F B L A w Q U A A I A C A B 8 d 4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H e E W S r z i N 1 S U w A A Z U c D A B M A H A B G b 3 J t d W x h c y 9 T Z W N 0 a W 9 u M S 5 t I K I Y A C i g F A A A A A A A A A A A A A A A A A A A A A A A A A A A A H 3 d T c u 8 h 3 m f 4 X U N / g 5 C 2 S T g m L n e Z w j Z 1 G l o N y 0 l h i 7 q U l R H r k V t q V h y S B r y 3 a t i S q F w 3 N r I n r + R d Y 1 s 6 W S e u X / H 9 1 / / + o d v v v v 2 i 7 / 7 0 + / j r 3 7 6 k 5 / + 5 P v f f v W H r / / + i z / 7 8 m + / + P P 6 i y + / + O s v f v f 1 D z / 9 y R c / / v Z 3 3 / 3 x D 7 / + + s d X f v H 9 P / z 8 b 7 7 7 9 R 9 / / / W 3 P / z 5 3 3 7 z u 6 9 / / o v v v v 3 h x 3 / z / Z 9 / + a t f f f O b P / 7 l 9 3 / 4 h 7 + s n 3 / 9 w 2 / / 1 8 9 / / d t f / Z u / + 5 v v f / j q N 7 / 5 1 X / 6 6 n f / 4 + s / / O p f f / P d L / / w 1 T e / + / 5 X / / a r b / / + m 1 / / 4 a v f / P D 9 r / 7 d f / j l f 8 1 X 5 n / 9 5 h + / + d U 3 v / + f X / 3 6 x x f / 9 u c / / O M P X / 7 F z / 7 z 3 3 z 9 u 2 9 + / 8 0 P X / / h r 7 / 8 V 1 / + 7 I t f f P e 7 P / 7 + 2 + / / + j 7 v 9 8 + + + I 9 / / O 6 H r / / u h 3 / 6 3 d d / / f / + 5 c / / / X f f f v 1 f / u J n f / q T / 7 M v f / H b r 7 7 9 7 z + e 9 s t / + p 9 f / 5 + 7 f v n V f / v x P / T j n 8 i 3 3 / / m u z / 8 / k 9 / x P / z i 9 / / + Z 8 u / d k / / / O X f 3 o 1 f v x v / O H H X / n i h 6 / / 8 Y d / + d k X / / f 1 x O u F 1 x u v D 1 5 f v H 5 4 / Y 3 X P 3 g 9 X v o F X R w 6 O X R z 6 O j Q 1 a G z Q 3 e H D g 9 d n r o 8 + d d a l 6 c u T 1 2 e u j x 1 e e r y 1 O W p y 0 u X l y 4 v / s 9 c l 5 c u L 1 1 e u r x 0 e e n y 0 u W t y 1 u X t y 5 v / j 9 c l 7 c u b 1 3 e u r x 1 e e v y 0 e W j y 0 e X j y 4 f / s 1 N l 4 8 u H 1 0 + u n x 0 + e r y 1 e W r y 1 e X r y 5 f / n 1 d l 6 8 u X 1 2 + u v x 0 + e n y 0 + W n y 0 + X n y 4 / / i N N l 5 8 u P 1 3 + 1 u V v X f 7 W 5 W 9 d / t b l b 1 3 + 1 u V v / t N c l 7 9 1 + U e X f 3 T 5 R 5 d / d P l H l 3 9 0 + U e X f 3 T 5 h y H j k m H K v N g y L 8 b M i z X z Y s 6 8 2 D M v B s 2 L R f N i 0 r z 4 H j z k H N 8 D B 5 2 L z k n n p n P U u e q c d e y 6 Y N g F y y 6 Y d s G 2 C 8 Z d s O 6 C e R f s u 2 D g B Q s v m H j B x g t G X r D y g p k X 7 L x g 6 A V L L 5 h 6 w d Y L x l 6 w 9 o K 5 F + y 9 Y P A F i y + Y f M H m C 0 Z f s P q C 2 R f s v m D 4 B c s v m H 7 B 9 g v G X 7 D + g v k X 7 L 9 g A A Y L M J i A w Q Y M R m C w A o M Z G O z A Y A g G S z C Y g s E W D M Z g s A a D O R j s w W A Q B o s w m I T B J g x G Y b A K g 1 k Y 7 M J g G A b L M J i G w T Y M x m G w D o N 5 G O z D Y C A G C z G Y i M F G D E Z i s B K D m R j s x G Q n J j s x 2 Y n J T k x 2 Y r I T k 5 2 Y 7 M R k J y Y 7 M d m J y U 5 M d m K y E 5 O d m O z E Z C c m O z H Z i e n P / / w B 4 M M n g H w P / B m g P w T 0 p 4 D + G N C f A / q D Q H Z i s h O T n Z j s x G Q n J j s x 2 Y n J T k x 2 Y r I T k 5 2 Y 7 M R k J y Y 7 M d m J y U 5 M d m K y E 5 O d m O z E Z C c m O z H Z i c l O T H Z i s h O T n Z j s x G Q n J j s x 2 Y n J T k x 2 Y r I T k 5 2 Y 7 M R k J y Y 7 M d m J y U 5 M d m K y E 5 O d m O z E Z C c m O z H Z i c l O T H Z i s h O T n Z j s x G Q n J j s x 2 Y n J T k x 2 Y r I T k 5 2 Y 7 M R k J y Y 7 M d m J y U 5 M d m K y E 5 O d m O z E Z C c m O z H Z i c V O L H Z i s R O L n V j s x G I n F j u x 2 I n F T i x 2 Y r E T i 5 1 Y 7 M R i J x Y 7 s d i J x U 4 s d m K x E 4 u d W O z E Y i c W O 7 H Y i c V O L H Z i s R O L n V j s x P J P j P 0 j Y / / M + O G H x n w P / G N j / 9 z Y P z j 2 T 4 7 9 o 2 N 2 Y r E T i 5 1 Y 7 M R i J x Y 7 s d i J x U 4 s d m K x E 4 u d W O z E Y i c W O 7 H Y i c V O L H Z i s R O L n V j s x G I n F j u x 2 I n F T i x 2 Y r E T i 5 1 Y 7 M R i J x Y 7 s d i J x U 4 s d m K x E 4 u d W O z E Y i c W O 7 H Y i c V O L H Z i s R O L n V j s x G I n F j u x 2 I n F T i x 2 Y r E T i 5 1 Y 7 M R i J x Y 7 s d i J x U 4 s d m K x E 4 u d W O z E Y i c 2 O 7 H Z i c 1 O b H Z i s x O b n d j s x G Y n N j u x 2 Y n N T m x 2 Y r M T m 5 3 Y 7 M R m J z Y 7 s d m J z U 5 s d m K z E 5 u d 2 O z E Z i c 2 O 7 H Z i c 1 O b H Z i s x O b n d j s x G Y n N j u x 2 Y n N T m x 2 Y r M T m 5 3 Y 7 M T 2 d w z 9 J U N / y 9 B f M 3 z 4 n i H f A 3 / T 0 F 8 1 9 H c N / W V D d m K z E 5 u d 2 O z E Z i c 2 O 7 H Z i c 1 O b H Z i s x O b n d j s x G Y n N j u x 2 Y n N T m x 2 Y r M T m 5 3 Y 7 M R m J z Y 7 s d m J z U 5 s d m K z E 5 u d 2 O z E Z i c 2 O 7 H Z i c 1 O b H Z i s x O b n d j s x G Y n N j u x 2 Y n N T m x 2 Y r M T m 5 3 Y 7 M R m J z Y 7 s d m J z U 5 s d m K z E 5 u d O O z E Y S c O O 3 H Y i c N O H H b i s B O H n T j s x G E n D j t x 2 I n D T h x 2 4 r A T h 5 0 4 7 M R h J w 4 7 c d i J w 0 4 c d u K w E 4 e d O O z E Y S c O O 3 H Y i c N O H H b i s B O H n T j s x G E n D j t x 2 I n D T h x 2 4 r A T h 5 0 4 7 M R h J w 4 7 c d i J w 0 4 c d u K w E 4 e d O O z E 8 V M p f i z F z 6 X 4 w R Q / m f L w a A r f A z + c 4 q d T / H g K O 3 H Y i c N O H H b i s B O H n T j s x G E n D j t x 2 I n D T h x 2 4 r A T h 5 0 4 7 M R h J w 4 7 c d i J w 0 4 c d u K w E 4 e d O O z E Y S c O O 3 H Y i c N O H H b i s B O H n T j s x G E n D j t x 2 I n D T h x 2 4 r A T h 5 0 4 7 M R h J w 4 7 c d m J y 0 5 c d u K y E 5 e d u O z E Z S c u O 3 H Z i c t O X H b i s h O X n b j s x G U n L j t x 2 Y n L T l x 2 4 r I T l 5 2 4 7 M R l J y 4 7 c d m J y 0 5 c d u K y E 5 e d u O z E Z S c u O 3 H Z i c t O X H b i s h O X n b j s x G U n L j t x 2 Y n L T l x 2 4 r I T l 5 2 4 7 M R l J y 4 7 c d m J y 0 5 c d u K y E 5 e d u O z E Z S c u O 3 H Z i c t O X H b i + j l m P 8 j s J 5 n 9 K L O f Z f b D z A 9 P M / M 9 8 P P M f q C Z n b j s x G U n L j t x 2 Y n L T l x 2 4 r I T l 5 2 4 7 M R l J y 4 7 c d m J y 0 5 c d u K y E 5 e d u O z E Z S c u O 3 H Z i c t O X H b i s h O X n b j s x G U n L j t x 2 Y n L T l x 2 4 r E T j 5 1 4 7 M R j J x 4 7 8 d i J x 0 4 8 d u K x E 4 + d e O z E Y y c e O / H Y i c d O P H b i s R O P n X j s x G M n H j v x 2 I n H T j x 2 4 r E T j 5 1 4 7 M R j J x 4 7 8 d i J x 0 4 8 d u K x E 4 + d e O z E Y y c e O / H Y i c d O P H b i s R O P n X j s x G M n H j v x 2 I n H T j x 2 4 r E T j 5 1 4 7 M R j J x 4 7 8 d i J x 0 4 8 d u K x E 4 + d e O z E Y y c e O / H Y i c d O P H b i s R O P n X j s x G M n H j v x v H z j 6 R t v 3 3 j 8 x u s 3 n r / x / s 3 D A A 7 f A 0 / g s B O P n X j s x G M n H j v x 2 I n H T j x 2 4 r E T j 5 1 4 7 M R j J x 4 7 8 d i J x 0 4 8 d u K x E 4 + d e O z E Y y c e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t 7 c S P Z b o t U T P J X o v 0 Y O J X k z 0 Z O L D Z i L f A 3 b i m 5 3 4 Z i e + 2 Y l v d u K b n f h m J 7 7 Z i W 9 2 4 p u d + G Y n f t i J H 3 b i h 5 3 4 Y S d + 2 I k f d u K H n f h h J 3 7 Y i R 9 2 4 o e d + G E n f t i J H 3 b i h 5 3 4 Y S d + 2 I k f d u K H n f h h J 3 7 Y i R 9 2 4 o e d + G E n f t i J H 3 b i h 5 3 4 Y S d + 2 I k f d u K H n f h h J 3 7 Y i R 9 2 4 o e d + G E n f t i J H 3 b i h 5 3 4 Y S d + 2 I k f d u K H n f h h J 3 7 Y i R 9 2 4 o e d + G E n f t i J H 3 b i h 5 3 4 Y S d + 2 I k f d u K H n f h h J 3 7 Y i R 9 2 4 o e d + G E n f t i J H 3 b i h 5 3 4 Y S d + 2 I k f d u K H n f h h J 3 7 Y i R 9 2 4 o e d + G E n f t i J H 3 b i h 5 3 4 Y S d + 2 I k f d u K H n f h h J 3 7 Y i R 9 2 4 o e d + G E n f t i J H 3 b i h 5 3 4 Y S d + 2 I k f r 2 t 7 X t v 7 2 h 7 Y 9 s K 2 J 7 a 9 s e 2 R b a 9 s P 8 x s P + x s e 2 j 7 Y W n 7 Y W r 7 Y W v 7 Y W z 7 Y W 3 7 Y W 7 7 Y W / 7 Y X D b i 9 s v T 2 6 / v L n 9 8 u j 2 y 6 v b L 8 9 u v 7 y 7 / f L w 9 s v L 2 y 9 P b 7 + 8 v f 3 y + P b L 6 9 s v z 2 + / v L / 9 8 g D 3 y w v c L 0 9 w v 7 z B / f I I 9 8 s r 3 C / P c L + 8 w / 3 y E P f L S 9 w v T 3 G / v M X 9 8 h j 3 y 2 v c L 8 9 x v 7 z H / f I g 9 8 u L 3 C 9 P c r + 8 y f 3 y K P f L q 9 w v z 3 K / v M v 9 8 j D 3 y 8 v c L 0 9 z v 7 z N / f I 4 9 8 v r 3 C / P c 7 + 8 z / 3 y Q P f L C 9 0 v T 3 S / v N H 9 8 k j 3 y y v d L 8 9 0 v 7 z T / f J Q 9 8 t L 3 S 9 P d b + 8 1 f 3 y W P f L a 9 0 v z 3 W / v N f 9 8 m D 3 y 4 v d L 0 9 2 v 7 z Z / f J o 9 8 u r 3 S / P d r + 8 2 / 3 y c P f L y 9 0 v T 3 e / v N 3 9 8 n j 3 y + v d L 8 9 3 v 7 z f / f K A 9 8 s L 3 i 9 P e L + 8 4 f 3 y i P f L K 9 4 v z 3 i / v O P 9 8 p D 3 y 0 v e L 0 9 5 v 9 y i D + j L g / r y w L 4 8 u C 8 P 8 M u D / P J A v z z Y L w / 4 y 5 P + 8 s S / + N 1 4 A G A e B J g H A u b B g H l A Y B 4 U m A c G x i 3 6 A M E 8 S D A P F M y D B f O A w T x o M A 8 c z I M H 8 w D C P I g w D y T M g w n z g M I 8 q D A P L M y D C / M A w z z I M A 8 0 z I M N 8 4 D D P O g w D z z M g w / z A M Q 8 C D E P R M y D E f O A x D w o M Q 9 M z I M T 8 w D F P E g x D 1 T M g x X z g M U 8 a D E P X M y D F / M A x j y I M Q 9 k z I M Z 8 4 D G P K g x D 2 z M g x v z A M c 8 y D E P d M y D H f O A x z z o M Q 9 8 z I M f 8 w D I P A g y D 4 T M g y H z g M g 8 K D I P j M y D I / M A y T x I M g + U z I M l 8 4 D J P G g y D 5 z M g y f z A M o 8 i D I P p M y D K f O A y j y o M g + s j F 2 Z M C w T l m X C t E z Y l g n j M m F d J s z L h H 2 Z M D A T F m b C x E z Y m A k j M 2 F l J s z M h J 2 Z M D Q T l m b C 1 E z Y m g l j M 2 F t J s z N h L 2 Z M D g T F m f C 5 E z Y n A m j M 2 F 1 J s z O h N 2 Z M D w T l m f C 9 E z Y n g n j M 2 F 9 J s z P h P 2 Z M E A T F m j C B E 3 Y o A k j N G G F J s z Q h B 2 a M E Q T l m j C F E 3 Y o g l j N G G N J s z R h D 2 a M E g T F m n C J E 3 Y p A m j N G G V J s z S h F 2 a M E w T l m n C N E 3 Y p g n j N G G d J s z T h H 2 a M F A T F m r C R E 3 Y q A k j N W G l J s z U h J 2 a M F Q T l m r C V E 3 Y q g l j N W G t J s z V h L 2 a M F g T F m v C Z E 3 Y r A m j N W G 1 J s z W h N 2 a M F w T l m v C d E 3 Y r g n j N W G 9 J s z X h P 2 a M G A T F m z C h E 3 Y s A k j N m H F J s z Y h B 2 b M G Q T l m z C l E 3 Y s g l j N m H N J s z Z h D 2 b M G g T F m 3 C p E 3 Y t A m j N m H V J s z a h F 2 b M G w T l m 3 C t E 3 Y t g n j N m H d J s z b h H 2 b M H A T F m 7 C x E 3 Y u A k j N 2 H l J s z c h J 2 b M H Q T l m 7 C 1 E 3 Y u g l j N 2 H t J s z d h L 2 b M H g T F m / C 5 E 3 Y v A m j N 2 H 1 J s z e h N 2 b M H w T l m / C 9 E 3 Y v g n j N 2 H 9 J s z f h P 2 b M I A T F n D C B E 7 Y w A k j O G E F J 8 z g h B 2 c M I Q T l n D C F E 7 Y w g l j O G E N J 8 z h h D 2 c M I g T F n H C J E 7 Y x A m j O G E V J 8 z i h F 2 c M I w T l n H C N E 7 Y x g n j O G E d J 8 z j h H 2 c M J A T F n L C R E 7 Y y A k j O W E l J 8 z k h J 2 c M J Q T l n L C V E 7 Y y g l j O W E t J 8 z l h L 2 c M J g T F n P C Z E 7 Y z A m j O W E 1 J 8 z m h N 2 c M J w T l n P C d E 7 Y z g n j O W E 9 J 8 z n h P 2 c M K A T F n T C h E 7 Y 0 A k j O m F F J 8 z o h B 2 d M K Q T l n T C l E 7 Y 0 g l j O m F N J 8 z p h D 2 d M K g T F n X C p E 7 Y 1 A m j O m F V J 8 z q h F 2 d M K w T l n X C t E 7 Y 1 g n j O m F d J 8 z r h H 2 d M L A T F n b C x E 7 Y 2 A k j O 2 F l J 8 z s h J 2 d M L Q T l n b C 1 E 7 Y 2 g l j O 2 F t J 8 z t h L 2 d M L g T F n f C 5 E 7 Y 3 A m j O 2 F 1 J 8 z u h N 2 d M L w T l n f C 9 E 7 Y 3 g n j O 2 F 9 J 8 z v h P 2 d M M A T F n j C B E / Y 4 A k j P G G F J 8 z w h B 2 e M M Q T l n j C F E / Y 4 g l j P G G N J 8 z x h D 2 e M M g T F n n C J E / Y 5 A m j P G G V J 8 z y h F 2 e M M w T l n n C N E / Y 5 g n j P G G d J 8 z z h H 2 e M N A T F n r C R E / Y 6 A k j P W G l J 8 z 0 h J 2 e M N Q T l n r C V E / Y 6 g l j P W G t J 8 z 1 h L 2 e M N g T F n v C Z E / Y 7 A m j P W G 1 J 8 z 2 h N 2 e M N w T l n v C d E / Y 7 g n j P W G 9 J 8 z 3 h P 2 e M O A T F n z C h E / Y 8 A k j P m H F J 8 z 4 h B 2 f M O Q T l n z C l E / Y 8 g l j P m H N J 8 z 5 h D 2 f M O g T F n 3 C p E / Y 9 A m j P m H V J 8 z 6 h F 2 f M O w T l n 3 C t E / Y 9 g n j P m H d J 8 z 7 h H 2 f M P A T F n 7 C x E / Y + A k j P 2 H l J 8 z 8 h J 2 f M P Q T l n 7 C 1 E / Y + g l j P 2 H t J 8 z 9 h L 2 f M P g T F n / C 5 E / Y / A m j P 2 H 1 J 8 z + h N 2 f M P w T l n / C 9 E / Y / g n j P 2 H 9 J 8 z / h P 2 f M A A U F o D C B F D Y A A o j Q G E F K M w A h R 2 g M A Q U l o D C F F D Y A g p j Q G E N K M w B h T 2 g M A g U F o H C J F D Y B A q j Q G E V K M w C h V 2 g M A w U l o H C N F D Y B g r j Q G E d K M w D h X 2 g M B A U F o L C R F D Y C A o j Q W E l K M w E h Z 2 g M B Q U l o L C V F D Y C g p j Q W E t K M w F h b 2 g M B g U F o P C Z F D Y D A q j Q W E 1 K M w G h d 2 g M B w U l o P C d F D Y D g r j Q W E 9 K M w H h f 2 g M C A U F o T C h F D Y E A o j Q m F F K M w I h R 2 h M C Q U l o T C l F D Y E g p j Q m F N K M w J h T 2 h M C g U F o X C p F D Y F A q j Q m F V K M w K h V 2 h M C w U l o X C t F D Y F g r j Q m F d K M w L h X 2 h M D A U F o b C x F D Y G A o j Q 2 F l K M w M h Z 2 h M D Q U l o b C 1 F D Y G g p j Q 2 F t K M w N h b 2 h M D g U F o f C 5 F D Y H A q j Q 2 F 1 K M w O h d 2 h M D w U l o f C 9 F D Y H g r j Q 2 F 9 K M w P h f 2 h M E A U F o j C B F H Y I A o j R G G F K M w Q h R 2 i M E Q U l o j C F F H Y I g p j R G G N K M w R h T 2 i M E g U F o n C J F H Y J A q j R G G V K M w S h V 2 i M E w U l o n C N F H Y J g r j R G G d K M w T h X 2 i M F A U F o r C R F H Y K A o j R W G l K M w U h Z 2 i M F Q U l o r C V F H Y K g p j R W G t K M w V h b 2 i M F g U F o v C Z F H Y L A q j R W G 1 K M w W h d 2 i M F w U l o v C d F H Y L g r j R W G 9 K M w X h f 2 i M G A U F o z C h F H Y M A o j R m H F K M w Y h R 2 j M G Q U l o z C l F H Y M g p j R m H N K M w Z h T 2 j M G g U F o 3 C p F H Y N A q j R m H V K M w a h V 2 j M G w U l o 3 C t F H Y N g r j R m H d K M w b h X 2 j M H A U F o 7 C x F H Y O A o j R 2 H l K M w c h Z 2 j M H Q U l o 7 C 1 F H Y O g p j R 2 H t K M w d h b 2 j M H g U F o / C 5 F H Y P A q j R 2 H 1 K M w e h d 2 j M H w U l o / C 9 F H Y P g r j R 2 H 9 K M w f h f 2 j M I A U F p D C B F L Y Q A o j S G E F K c w g h R 2 k M I Q U l p D C F F L Y Q g p j S G E N K c w h h T 2 k M I g U F p H C J F L Y R A q j S G E V K c w i h V 2 k M I w U l p H C N F L Y R g r j S G E d K c w j h X 2 k M J A U F p L C R F L Y S A o j S W E l K c w k h Z 2 k M J Q U l p L C V F L Y S g p j S W E t K c w l h b 2 k M J g U F p P C Z F L Y T A q j S W E 1 K c w m h d 2 k M J w U l p P C d F L Y T g r j S W E 9 K c w n h f 2 k M K A U F p T C h F L Y U A o j S m F F K c w o h R 2 l M K Q U l p T C l F L Y U g p j S m F N K c w p h T 2 l M K g U F p X C p F L Y V A q j S m F V K c w q h V 2 l M K w U l p X C t F L Y V g r j S m F d K c w r h X 2 l M L A U F p b C x F L Y W A o j S 2 F l K c w s h Z 2 l M L Q U l p b C 1 F L Y W g p j S 2 F t K c w t h b 2 l M L g U F p f C 5 F L Y X A q j S 2 F 1 K c w u h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b r / 3 1 3 6 l 7 / 4 6 U + + + f a n P / n i x 9 / + 7 M t f / P a r b / / 7 1 3 / / x S 9 / / P U v / + p / A 1 B L A Q I t A B Q A A g A I A H x 3 h F k + 3 a a 9 p g A A A P Y A A A A S A A A A A A A A A A A A A A A A A A A A A A B D b 2 5 m a W c v U G F j a 2 F n Z S 5 4 b W x Q S w E C L Q A U A A I A C A B 8 d 4 R Z D 8 r p q 6 Q A A A D p A A A A E w A A A A A A A A A A A A A A A A D y A A A A W 0 N v b n R l b n R f V H l w Z X N d L n h t b F B L A Q I t A B Q A A g A I A H x 3 h F k q 8 4 j d U l M A A G V H A w A T A A A A A A A A A A A A A A A A A O M B A A B G b 3 J t d W x h c y 9 T Z W N 0 a W 9 u M S 5 t U E s F B g A A A A A D A A M A w g A A A I J V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v H E Q A A A A A A u c c R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l l O G E w Z T Q t N m J m Z C 0 0 N D k w L T l m M j Q t M D l i M W E 0 M G M y N z I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f N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M Y X N 0 V X B k Y X R l Z C I g V m F s d W U 9 I m Q y M D I 0 L T E w L T I 5 V D E y O j M 3 O j Q 1 L j c x M j Q w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k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y w m c X V v d D t D b 2 x 1 b W 4 x M D A x J n F 1 b 3 Q 7 L C Z x d W 9 0 O 0 N v b H V t b j E w M D I m c X V v d D s s J n F 1 b 3 Q 7 Q 2 9 s d W 1 u M T A w M y Z x d W 9 0 O y w m c X V v d D t D b 2 x 1 b W 4 x M D A 0 J n F 1 b 3 Q 7 L C Z x d W 9 0 O 0 N v b H V t b j E w M D U m c X V v d D s s J n F 1 b 3 Q 7 Q 2 9 s d W 1 u M T A w N i Z x d W 9 0 O y w m c X V v d D t D b 2 x 1 b W 4 x M D A 3 J n F 1 b 3 Q 7 L C Z x d W 9 0 O 0 N v b H V t b j E w M D g m c X V v d D s s J n F 1 b 3 Q 7 Q 2 9 s d W 1 u M T A w O S Z x d W 9 0 O y w m c X V v d D t D b 2 x 1 b W 4 x M D E w J n F 1 b 3 Q 7 L C Z x d W 9 0 O 0 N v b H V t b j E w M T E m c X V v d D s s J n F 1 b 3 Q 7 Q 2 9 s d W 1 u M T A x M i Z x d W 9 0 O y w m c X V v d D t D b 2 x 1 b W 4 x M D E z J n F 1 b 3 Q 7 L C Z x d W 9 0 O 0 N v b H V t b j E w M T Q m c X V v d D s s J n F 1 b 3 Q 7 Q 2 9 s d W 1 u M T A x N S Z x d W 9 0 O y w m c X V v d D t D b 2 x 1 b W 4 x M D E 2 J n F 1 b 3 Q 7 L C Z x d W 9 0 O 0 N v b H V t b j E w M T c m c X V v d D s s J n F 1 b 3 Q 7 Q 2 9 s d W 1 u M T A x O C Z x d W 9 0 O y w m c X V v d D t D b 2 x 1 b W 4 x M D E 5 J n F 1 b 3 Q 7 L C Z x d W 9 0 O 0 N v b H V t b j E w M j A m c X V v d D s s J n F 1 b 3 Q 7 Q 2 9 s d W 1 u M T A y M S Z x d W 9 0 O y w m c X V v d D t D b 2 x 1 b W 4 x M D I y J n F 1 b 3 Q 7 L C Z x d W 9 0 O 0 N v b H V t b j E w M j M m c X V v d D s s J n F 1 b 3 Q 7 Q 2 9 s d W 1 u M T A y N C Z x d W 9 0 O y w m c X V v d D t D b 2 x 1 b W 4 x M D I 1 J n F 1 b 3 Q 7 L C Z x d W 9 0 O 0 N v b H V t b j E w M j Y m c X V v d D s s J n F 1 b 3 Q 7 Q 2 9 s d W 1 u M T A y N y Z x d W 9 0 O y w m c X V v d D t D b 2 x 1 b W 4 x M D I 4 J n F 1 b 3 Q 7 L C Z x d W 9 0 O 0 N v b H V t b j E w M j k m c X V v d D s s J n F 1 b 3 Q 7 Q 2 9 s d W 1 u M T A z M C Z x d W 9 0 O y w m c X V v d D t D b 2 x 1 b W 4 x M D M x J n F 1 b 3 Q 7 L C Z x d W 9 0 O 0 N v b H V t b j E w M z I m c X V v d D s s J n F 1 b 3 Q 7 Q 2 9 s d W 1 u M T A z M y Z x d W 9 0 O y w m c X V v d D t D b 2 x 1 b W 4 x M D M 0 J n F 1 b 3 Q 7 L C Z x d W 9 0 O 0 N v b H V t b j E w M z U m c X V v d D s s J n F 1 b 3 Q 7 Q 2 9 s d W 1 u M T A z N i Z x d W 9 0 O y w m c X V v d D t D b 2 x 1 b W 4 x M D M 3 J n F 1 b 3 Q 7 L C Z x d W 9 0 O 0 N v b H V t b j E w M z g m c X V v d D s s J n F 1 b 3 Q 7 Q 2 9 s d W 1 u M T A z O S Z x d W 9 0 O y w m c X V v d D t D b 2 x 1 b W 4 x M D Q w J n F 1 b 3 Q 7 L C Z x d W 9 0 O 0 N v b H V t b j E w N D E m c X V v d D s s J n F 1 b 3 Q 7 Q 2 9 s d W 1 u M T A 0 M i Z x d W 9 0 O y w m c X V v d D t D b 2 x 1 b W 4 x M D Q z J n F 1 b 3 Q 7 L C Z x d W 9 0 O 0 N v b H V t b j E w N D Q m c X V v d D s s J n F 1 b 3 Q 7 Q 2 9 s d W 1 u M T A 0 N S Z x d W 9 0 O y w m c X V v d D t D b 2 x 1 b W 4 x M D Q 2 J n F 1 b 3 Q 7 L C Z x d W 9 0 O 0 N v b H V t b j E w N D c m c X V v d D s s J n F 1 b 3 Q 7 Q 2 9 s d W 1 u M T A 0 O C Z x d W 9 0 O y w m c X V v d D t D b 2 x 1 b W 4 x M D Q 5 J n F 1 b 3 Q 7 L C Z x d W 9 0 O 0 N v b H V t b j E w N T A m c X V v d D s s J n F 1 b 3 Q 7 Q 2 9 s d W 1 u M T A 1 M S Z x d W 9 0 O y w m c X V v d D t D b 2 x 1 b W 4 x M D U y J n F 1 b 3 Q 7 L C Z x d W 9 0 O 0 N v b H V t b j E w N T M m c X V v d D s s J n F 1 b 3 Q 7 Q 2 9 s d W 1 u M T A 1 N C Z x d W 9 0 O y w m c X V v d D t D b 2 x 1 b W 4 x M D U 1 J n F 1 b 3 Q 7 L C Z x d W 9 0 O 0 N v b H V t b j E w N T Y m c X V v d D s s J n F 1 b 3 Q 7 Q 2 9 s d W 1 u M T A 1 N y Z x d W 9 0 O y w m c X V v d D t D b 2 x 1 b W 4 x M D U 4 J n F 1 b 3 Q 7 L C Z x d W 9 0 O 0 N v b H V t b j E w N T k m c X V v d D s s J n F 1 b 3 Q 7 Q 2 9 s d W 1 u M T A 2 M C Z x d W 9 0 O y w m c X V v d D t D b 2 x 1 b W 4 x M D Y x J n F 1 b 3 Q 7 L C Z x d W 9 0 O 0 N v b H V t b j E w N j I m c X V v d D s s J n F 1 b 3 Q 7 Q 2 9 s d W 1 u M T A 2 M y Z x d W 9 0 O y w m c X V v d D t D b 2 x 1 b W 4 x M D Y 0 J n F 1 b 3 Q 7 L C Z x d W 9 0 O 0 N v b H V t b j E w N j U m c X V v d D s s J n F 1 b 3 Q 7 Q 2 9 s d W 1 u M T A 2 N i Z x d W 9 0 O y w m c X V v d D t D b 2 x 1 b W 4 x M D Y 3 J n F 1 b 3 Q 7 L C Z x d W 9 0 O 0 N v b H V t b j E w N j g m c X V v d D s s J n F 1 b 3 Q 7 Q 2 9 s d W 1 u M T A 2 O S Z x d W 9 0 O y w m c X V v d D t D b 2 x 1 b W 4 x M D c w J n F 1 b 3 Q 7 L C Z x d W 9 0 O 0 N v b H V t b j E w N z E m c X V v d D s s J n F 1 b 3 Q 7 Q 2 9 s d W 1 u M T A 3 M i Z x d W 9 0 O y w m c X V v d D t D b 2 x 1 b W 4 x M D c z J n F 1 b 3 Q 7 L C Z x d W 9 0 O 0 N v b H V t b j E w N z Q m c X V v d D s s J n F 1 b 3 Q 7 Q 2 9 s d W 1 u M T A 3 N S Z x d W 9 0 O y w m c X V v d D t D b 2 x 1 b W 4 x M D c 2 J n F 1 b 3 Q 7 L C Z x d W 9 0 O 0 N v b H V t b j E w N z c m c X V v d D s s J n F 1 b 3 Q 7 Q 2 9 s d W 1 u M T A 3 O C Z x d W 9 0 O y w m c X V v d D t D b 2 x 1 b W 4 x M D c 5 J n F 1 b 3 Q 7 L C Z x d W 9 0 O 0 N v b H V t b j E w O D A m c X V v d D s s J n F 1 b 3 Q 7 Q 2 9 s d W 1 u M T A 4 M S Z x d W 9 0 O y w m c X V v d D t D b 2 x 1 b W 4 x M D g y J n F 1 b 3 Q 7 L C Z x d W 9 0 O 0 N v b H V t b j E w O D M m c X V v d D s s J n F 1 b 3 Q 7 Q 2 9 s d W 1 u M T A 4 N C Z x d W 9 0 O y w m c X V v d D t D b 2 x 1 b W 4 x M D g 1 J n F 1 b 3 Q 7 L C Z x d W 9 0 O 0 N v b H V t b j E w O D Y m c X V v d D s s J n F 1 b 3 Q 7 Q 2 9 s d W 1 u M T A 4 N y Z x d W 9 0 O y w m c X V v d D t D b 2 x 1 b W 4 x M D g 4 J n F 1 b 3 Q 7 L C Z x d W 9 0 O 0 N v b H V t b j E w O D k m c X V v d D s s J n F 1 b 3 Q 7 Q 2 9 s d W 1 u M T A 5 M C Z x d W 9 0 O y w m c X V v d D t D b 2 x 1 b W 4 x M D k x J n F 1 b 3 Q 7 L C Z x d W 9 0 O 0 N v b H V t b j E w O T I m c X V v d D s s J n F 1 b 3 Q 7 Q 2 9 s d W 1 u M T A 5 M y Z x d W 9 0 O y w m c X V v d D t D b 2 x 1 b W 4 x M D k 0 J n F 1 b 3 Q 7 L C Z x d W 9 0 O 0 N v b H V t b j E w O T U m c X V v d D s s J n F 1 b 3 Q 7 Q 2 9 s d W 1 u M T A 5 N i Z x d W 9 0 O y w m c X V v d D t D b 2 x 1 b W 4 x M D k 3 J n F 1 b 3 Q 7 L C Z x d W 9 0 O 0 N v b H V t b j E w O T g m c X V v d D s s J n F 1 b 3 Q 7 Q 2 9 s d W 1 u M T A 5 O S Z x d W 9 0 O y w m c X V v d D t D b 2 x 1 b W 4 x M T A w J n F 1 b 3 Q 7 L C Z x d W 9 0 O 0 N v b H V t b j E x M D E m c X V v d D s s J n F 1 b 3 Q 7 Q 2 9 s d W 1 u M T E w M i Z x d W 9 0 O y w m c X V v d D t D b 2 x 1 b W 4 x M T A z J n F 1 b 3 Q 7 L C Z x d W 9 0 O 0 N v b H V t b j E x M D Q m c X V v d D s s J n F 1 b 3 Q 7 Q 2 9 s d W 1 u M T E w N S Z x d W 9 0 O y w m c X V v d D t D b 2 x 1 b W 4 x M T A 2 J n F 1 b 3 Q 7 L C Z x d W 9 0 O 0 N v b H V t b j E x M D c m c X V v d D s s J n F 1 b 3 Q 7 Q 2 9 s d W 1 u M T E w O C Z x d W 9 0 O y w m c X V v d D t D b 2 x 1 b W 4 x M T A 5 J n F 1 b 3 Q 7 L C Z x d W 9 0 O 0 N v b H V t b j E x M T A m c X V v d D s s J n F 1 b 3 Q 7 Q 2 9 s d W 1 u M T E x M S Z x d W 9 0 O y w m c X V v d D t D b 2 x 1 b W 4 x M T E y J n F 1 b 3 Q 7 L C Z x d W 9 0 O 0 N v b H V t b j E x M T M m c X V v d D s s J n F 1 b 3 Q 7 Q 2 9 s d W 1 u M T E x N C Z x d W 9 0 O y w m c X V v d D t D b 2 x 1 b W 4 x M T E 1 J n F 1 b 3 Q 7 L C Z x d W 9 0 O 0 N v b H V t b j E x M T Y m c X V v d D s s J n F 1 b 3 Q 7 Q 2 9 s d W 1 u M T E x N y Z x d W 9 0 O y w m c X V v d D t D b 2 x 1 b W 4 x M T E 4 J n F 1 b 3 Q 7 L C Z x d W 9 0 O 0 N v b H V t b j E x M T k m c X V v d D s s J n F 1 b 3 Q 7 Q 2 9 s d W 1 u M T E y M C Z x d W 9 0 O y w m c X V v d D t D b 2 x 1 b W 4 x M T I x J n F 1 b 3 Q 7 L C Z x d W 9 0 O 0 N v b H V t b j E x M j I m c X V v d D s s J n F 1 b 3 Q 7 Q 2 9 s d W 1 u M T E y M y Z x d W 9 0 O y w m c X V v d D t D b 2 x 1 b W 4 x M T I 0 J n F 1 b 3 Q 7 L C Z x d W 9 0 O 0 N v b H V t b j E x M j U m c X V v d D s s J n F 1 b 3 Q 7 Q 2 9 s d W 1 u M T E y N i Z x d W 9 0 O y w m c X V v d D t D b 2 x 1 b W 4 x M T I 3 J n F 1 b 3 Q 7 L C Z x d W 9 0 O 0 N v b H V t b j E x M j g m c X V v d D s s J n F 1 b 3 Q 7 Q 2 9 s d W 1 u M T E y O S Z x d W 9 0 O y w m c X V v d D t D b 2 x 1 b W 4 x M T M w J n F 1 b 3 Q 7 L C Z x d W 9 0 O 0 N v b H V t b j E x M z E m c X V v d D s s J n F 1 b 3 Q 7 Q 2 9 s d W 1 u M T E z M i Z x d W 9 0 O y w m c X V v d D t D b 2 x 1 b W 4 x M T M z J n F 1 b 3 Q 7 L C Z x d W 9 0 O 0 N v b H V t b j E x M z Q m c X V v d D s s J n F 1 b 3 Q 7 Q 2 9 s d W 1 u M T E z N S Z x d W 9 0 O y w m c X V v d D t D b 2 x 1 b W 4 x M T M 2 J n F 1 b 3 Q 7 L C Z x d W 9 0 O 0 N v b H V t b j E x M z c m c X V v d D s s J n F 1 b 3 Q 7 Q 2 9 s d W 1 u M T E z O C Z x d W 9 0 O y w m c X V v d D t D b 2 x 1 b W 4 x M T M 5 J n F 1 b 3 Q 7 L C Z x d W 9 0 O 0 N v b H V t b j E x N D A m c X V v d D s s J n F 1 b 3 Q 7 Q 2 9 s d W 1 u M T E 0 M S Z x d W 9 0 O y w m c X V v d D t D b 2 x 1 b W 4 x M T Q y J n F 1 b 3 Q 7 L C Z x d W 9 0 O 0 N v b H V t b j E x N D M m c X V v d D s s J n F 1 b 3 Q 7 Q 2 9 s d W 1 u M T E 0 N C Z x d W 9 0 O y w m c X V v d D t D b 2 x 1 b W 4 x M T Q 1 J n F 1 b 3 Q 7 L C Z x d W 9 0 O 0 N v b H V t b j E x N D Y m c X V v d D s s J n F 1 b 3 Q 7 Q 2 9 s d W 1 u M T E 0 N y Z x d W 9 0 O y w m c X V v d D t D b 2 x 1 b W 4 x M T Q 4 J n F 1 b 3 Q 7 L C Z x d W 9 0 O 0 N v b H V t b j E x N D k m c X V v d D s s J n F 1 b 3 Q 7 Q 2 9 s d W 1 u M T E 1 M C Z x d W 9 0 O y w m c X V v d D t D b 2 x 1 b W 4 x M T U x J n F 1 b 3 Q 7 L C Z x d W 9 0 O 0 N v b H V t b j E x N T I m c X V v d D s s J n F 1 b 3 Q 7 Q 2 9 s d W 1 u M T E 1 M y Z x d W 9 0 O y w m c X V v d D t D b 2 x 1 b W 4 x M T U 0 J n F 1 b 3 Q 7 L C Z x d W 9 0 O 0 N v b H V t b j E x N T U m c X V v d D s s J n F 1 b 3 Q 7 Q 2 9 s d W 1 u M T E 1 N i Z x d W 9 0 O y w m c X V v d D t D b 2 x 1 b W 4 x M T U 3 J n F 1 b 3 Q 7 L C Z x d W 9 0 O 0 N v b H V t b j E x N T g m c X V v d D s s J n F 1 b 3 Q 7 Q 2 9 s d W 1 u M T E 1 O S Z x d W 9 0 O y w m c X V v d D t D b 2 x 1 b W 4 x M T Y w J n F 1 b 3 Q 7 L C Z x d W 9 0 O 0 N v b H V t b j E x N j E m c X V v d D s s J n F 1 b 3 Q 7 Q 2 9 s d W 1 u M T E 2 M i Z x d W 9 0 O y w m c X V v d D t D b 2 x 1 b W 4 x M T Y z J n F 1 b 3 Q 7 L C Z x d W 9 0 O 0 N v b H V t b j E x N j Q m c X V v d D s s J n F 1 b 3 Q 7 Q 2 9 s d W 1 u M T E 2 N S Z x d W 9 0 O y w m c X V v d D t D b 2 x 1 b W 4 x M T Y 2 J n F 1 b 3 Q 7 L C Z x d W 9 0 O 0 N v b H V t b j E x N j c m c X V v d D s s J n F 1 b 3 Q 7 Q 2 9 s d W 1 u M T E 2 O C Z x d W 9 0 O y w m c X V v d D t D b 2 x 1 b W 4 x M T Y 5 J n F 1 b 3 Q 7 L C Z x d W 9 0 O 0 N v b H V t b j E x N z A m c X V v d D s s J n F 1 b 3 Q 7 Q 2 9 s d W 1 u M T E 3 M S Z x d W 9 0 O y w m c X V v d D t D b 2 x 1 b W 4 x M T c y J n F 1 b 3 Q 7 L C Z x d W 9 0 O 0 N v b H V t b j E x N z M m c X V v d D s s J n F 1 b 3 Q 7 Q 2 9 s d W 1 u M T E 3 N C Z x d W 9 0 O y w m c X V v d D t D b 2 x 1 b W 4 x M T c 1 J n F 1 b 3 Q 7 L C Z x d W 9 0 O 0 N v b H V t b j E x N z Y m c X V v d D s s J n F 1 b 3 Q 7 Q 2 9 s d W 1 u M T E 3 N y Z x d W 9 0 O y w m c X V v d D t D b 2 x 1 b W 4 x M T c 4 J n F 1 b 3 Q 7 L C Z x d W 9 0 O 0 N v b H V t b j E x N z k m c X V v d D s s J n F 1 b 3 Q 7 Q 2 9 s d W 1 u M T E 4 M C Z x d W 9 0 O y w m c X V v d D t D b 2 x 1 b W 4 x M T g x J n F 1 b 3 Q 7 L C Z x d W 9 0 O 0 N v b H V t b j E x O D I m c X V v d D s s J n F 1 b 3 Q 7 Q 2 9 s d W 1 u M T E 4 M y Z x d W 9 0 O y w m c X V v d D t D b 2 x 1 b W 4 x M T g 0 J n F 1 b 3 Q 7 L C Z x d W 9 0 O 0 N v b H V t b j E x O D U m c X V v d D s s J n F 1 b 3 Q 7 Q 2 9 s d W 1 u M T E 4 N i Z x d W 9 0 O y w m c X V v d D t D b 2 x 1 b W 4 x M T g 3 J n F 1 b 3 Q 7 L C Z x d W 9 0 O 0 N v b H V t b j E x O D g m c X V v d D s s J n F 1 b 3 Q 7 Q 2 9 s d W 1 u M T E 4 O S Z x d W 9 0 O y w m c X V v d D t D b 2 x 1 b W 4 x M T k w J n F 1 b 3 Q 7 L C Z x d W 9 0 O 0 N v b H V t b j E x O T E m c X V v d D s s J n F 1 b 3 Q 7 Q 2 9 s d W 1 u M T E 5 M i Z x d W 9 0 O y w m c X V v d D t D b 2 x 1 b W 4 x M T k z J n F 1 b 3 Q 7 L C Z x d W 9 0 O 0 N v b H V t b j E x O T Q m c X V v d D s s J n F 1 b 3 Q 7 Q 2 9 s d W 1 u M T E 5 N S Z x d W 9 0 O y w m c X V v d D t D b 2 x 1 b W 4 x M T k 2 J n F 1 b 3 Q 7 L C Z x d W 9 0 O 0 N v b H V t b j E x O T c m c X V v d D s s J n F 1 b 3 Q 7 Q 2 9 s d W 1 u M T E 5 O C Z x d W 9 0 O y w m c X V v d D t D b 2 x 1 b W 4 x M T k 5 J n F 1 b 3 Q 7 L C Z x d W 9 0 O 0 N v b H V t b j E y M D A m c X V v d D s s J n F 1 b 3 Q 7 Q 2 9 s d W 1 u M T I w M S Z x d W 9 0 O y w m c X V v d D t D b 2 x 1 b W 4 x M j A y J n F 1 b 3 Q 7 L C Z x d W 9 0 O 0 N v b H V t b j E y M D M m c X V v d D s s J n F 1 b 3 Q 7 Q 2 9 s d W 1 u M T I w N C Z x d W 9 0 O y w m c X V v d D t D b 2 x 1 b W 4 x M j A 1 J n F 1 b 3 Q 7 L C Z x d W 9 0 O 0 N v b H V t b j E y M D Y m c X V v d D s s J n F 1 b 3 Q 7 Q 2 9 s d W 1 u M T I w N y Z x d W 9 0 O y w m c X V v d D t D b 2 x 1 b W 4 x M j A 4 J n F 1 b 3 Q 7 L C Z x d W 9 0 O 0 N v b H V t b j E y M D k m c X V v d D s s J n F 1 b 3 Q 7 Q 2 9 s d W 1 u M T I x M C Z x d W 9 0 O y w m c X V v d D t D b 2 x 1 b W 4 x M j E x J n F 1 b 3 Q 7 L C Z x d W 9 0 O 0 N v b H V t b j E y M T I m c X V v d D s s J n F 1 b 3 Q 7 Q 2 9 s d W 1 u M T I x M y Z x d W 9 0 O y w m c X V v d D t D b 2 x 1 b W 4 x M j E 0 J n F 1 b 3 Q 7 L C Z x d W 9 0 O 0 N v b H V t b j E y M T U m c X V v d D s s J n F 1 b 3 Q 7 Q 2 9 s d W 1 u M T I x N i Z x d W 9 0 O y w m c X V v d D t D b 2 x 1 b W 4 x M j E 3 J n F 1 b 3 Q 7 L C Z x d W 9 0 O 0 N v b H V t b j E y M T g m c X V v d D s s J n F 1 b 3 Q 7 Q 2 9 s d W 1 u M T I x O S Z x d W 9 0 O y w m c X V v d D t D b 2 x 1 b W 4 x M j I w J n F 1 b 3 Q 7 L C Z x d W 9 0 O 0 N v b H V t b j E y M j E m c X V v d D s s J n F 1 b 3 Q 7 Q 2 9 s d W 1 u M T I y M i Z x d W 9 0 O y w m c X V v d D t D b 2 x 1 b W 4 x M j I z J n F 1 b 3 Q 7 L C Z x d W 9 0 O 0 N v b H V t b j E y M j Q m c X V v d D s s J n F 1 b 3 Q 7 Q 2 9 s d W 1 u M T I y N S Z x d W 9 0 O y w m c X V v d D t D b 2 x 1 b W 4 x M j I 2 J n F 1 b 3 Q 7 L C Z x d W 9 0 O 0 N v b H V t b j E y M j c m c X V v d D s s J n F 1 b 3 Q 7 Q 2 9 s d W 1 u M T I y O C Z x d W 9 0 O y w m c X V v d D t D b 2 x 1 b W 4 x M j I 5 J n F 1 b 3 Q 7 L C Z x d W 9 0 O 0 N v b H V t b j E y M z A m c X V v d D s s J n F 1 b 3 Q 7 Q 2 9 s d W 1 u M T I z M S Z x d W 9 0 O y w m c X V v d D t D b 2 x 1 b W 4 x M j M y J n F 1 b 3 Q 7 L C Z x d W 9 0 O 0 N v b H V t b j E y M z M m c X V v d D s s J n F 1 b 3 Q 7 Q 2 9 s d W 1 u M T I z N C Z x d W 9 0 O y w m c X V v d D t D b 2 x 1 b W 4 x M j M 1 J n F 1 b 3 Q 7 L C Z x d W 9 0 O 0 N v b H V t b j E y M z Y m c X V v d D s s J n F 1 b 3 Q 7 Q 2 9 s d W 1 u M T I z N y Z x d W 9 0 O y w m c X V v d D t D b 2 x 1 b W 4 x M j M 4 J n F 1 b 3 Q 7 L C Z x d W 9 0 O 0 N v b H V t b j E y M z k m c X V v d D s s J n F 1 b 3 Q 7 Q 2 9 s d W 1 u M T I 0 M C Z x d W 9 0 O y w m c X V v d D t D b 2 x 1 b W 4 x M j Q x J n F 1 b 3 Q 7 L C Z x d W 9 0 O 0 N v b H V t b j E y N D I m c X V v d D s s J n F 1 b 3 Q 7 Q 2 9 s d W 1 u M T I 0 M y Z x d W 9 0 O y w m c X V v d D t D b 2 x 1 b W 4 x M j Q 0 J n F 1 b 3 Q 7 L C Z x d W 9 0 O 0 N v b H V t b j E y N D U m c X V v d D s s J n F 1 b 3 Q 7 Q 2 9 s d W 1 u M T I 0 N i Z x d W 9 0 O y w m c X V v d D t D b 2 x 1 b W 4 x M j Q 3 J n F 1 b 3 Q 7 L C Z x d W 9 0 O 0 N v b H V t b j E y N D g m c X V v d D s s J n F 1 b 3 Q 7 Q 2 9 s d W 1 u M T I 0 O S Z x d W 9 0 O y w m c X V v d D t D b 2 x 1 b W 4 x M j U w J n F 1 b 3 Q 7 L C Z x d W 9 0 O 0 N v b H V t b j E y N T E m c X V v d D s s J n F 1 b 3 Q 7 Q 2 9 s d W 1 u M T I 1 M i Z x d W 9 0 O y w m c X V v d D t D b 2 x 1 b W 4 x M j U z J n F 1 b 3 Q 7 L C Z x d W 9 0 O 0 N v b H V t b j E y N T Q m c X V v d D s s J n F 1 b 3 Q 7 Q 2 9 s d W 1 u M T I 1 N S Z x d W 9 0 O y w m c X V v d D t D b 2 x 1 b W 4 x M j U 2 J n F 1 b 3 Q 7 L C Z x d W 9 0 O 0 N v b H V t b j E y N T c m c X V v d D s s J n F 1 b 3 Q 7 Q 2 9 s d W 1 u M T I 1 O C Z x d W 9 0 O y w m c X V v d D t D b 2 x 1 b W 4 x M j U 5 J n F 1 b 3 Q 7 L C Z x d W 9 0 O 0 N v b H V t b j E y N j A m c X V v d D s s J n F 1 b 3 Q 7 Q 2 9 s d W 1 u M T I 2 M S Z x d W 9 0 O y w m c X V v d D t D b 2 x 1 b W 4 x M j Y y J n F 1 b 3 Q 7 L C Z x d W 9 0 O 0 N v b H V t b j E y N j M m c X V v d D s s J n F 1 b 3 Q 7 Q 2 9 s d W 1 u M T I 2 N C Z x d W 9 0 O y w m c X V v d D t D b 2 x 1 b W 4 x M j Y 1 J n F 1 b 3 Q 7 L C Z x d W 9 0 O 0 N v b H V t b j E y N j Y m c X V v d D s s J n F 1 b 3 Q 7 Q 2 9 s d W 1 u M T I 2 N y Z x d W 9 0 O y w m c X V v d D t D b 2 x 1 b W 4 x M j Y 4 J n F 1 b 3 Q 7 L C Z x d W 9 0 O 0 N v b H V t b j E y N j k m c X V v d D s s J n F 1 b 3 Q 7 Q 2 9 s d W 1 u M T I 3 M C Z x d W 9 0 O y w m c X V v d D t D b 2 x 1 b W 4 x M j c x J n F 1 b 3 Q 7 L C Z x d W 9 0 O 0 N v b H V t b j E y N z I m c X V v d D s s J n F 1 b 3 Q 7 Q 2 9 s d W 1 u M T I 3 M y Z x d W 9 0 O y w m c X V v d D t D b 2 x 1 b W 4 x M j c 0 J n F 1 b 3 Q 7 L C Z x d W 9 0 O 0 N v b H V t b j E y N z U m c X V v d D s s J n F 1 b 3 Q 7 Q 2 9 s d W 1 u M T I 3 N i Z x d W 9 0 O y w m c X V v d D t D b 2 x 1 b W 4 x M j c 3 J n F 1 b 3 Q 7 L C Z x d W 9 0 O 0 N v b H V t b j E y N z g m c X V v d D s s J n F 1 b 3 Q 7 Q 2 9 s d W 1 u M T I 3 O S Z x d W 9 0 O y w m c X V v d D t D b 2 x 1 b W 4 x M j g w J n F 1 b 3 Q 7 L C Z x d W 9 0 O 0 N v b H V t b j E y O D E m c X V v d D s s J n F 1 b 3 Q 7 Q 2 9 s d W 1 u M T I 4 M i Z x d W 9 0 O y w m c X V v d D t D b 2 x 1 b W 4 x M j g z J n F 1 b 3 Q 7 L C Z x d W 9 0 O 0 N v b H V t b j E y O D Q m c X V v d D s s J n F 1 b 3 Q 7 Q 2 9 s d W 1 u M T I 4 N S Z x d W 9 0 O y w m c X V v d D t D b 2 x 1 b W 4 x M j g 2 J n F 1 b 3 Q 7 L C Z x d W 9 0 O 0 N v b H V t b j E y O D c m c X V v d D s s J n F 1 b 3 Q 7 Q 2 9 s d W 1 u M T I 4 O C Z x d W 9 0 O y w m c X V v d D t D b 2 x 1 b W 4 x M j g 5 J n F 1 b 3 Q 7 L C Z x d W 9 0 O 0 N v b H V t b j E y O T A m c X V v d D s s J n F 1 b 3 Q 7 Q 2 9 s d W 1 u M T I 5 M S Z x d W 9 0 O y w m c X V v d D t D b 2 x 1 b W 4 x M j k y J n F 1 b 3 Q 7 L C Z x d W 9 0 O 0 N v b H V t b j E y O T M m c X V v d D s s J n F 1 b 3 Q 7 Q 2 9 s d W 1 u M T I 5 N C Z x d W 9 0 O y w m c X V v d D t D b 2 x 1 b W 4 x M j k 1 J n F 1 b 3 Q 7 L C Z x d W 9 0 O 0 N v b H V t b j E y O T Y m c X V v d D s s J n F 1 b 3 Q 7 Q 2 9 s d W 1 u M T I 5 N y Z x d W 9 0 O y w m c X V v d D t D b 2 x 1 b W 4 x M j k 4 J n F 1 b 3 Q 7 L C Z x d W 9 0 O 0 N v b H V t b j E y O T k m c X V v d D s s J n F 1 b 3 Q 7 Q 2 9 s d W 1 u M T M w M C Z x d W 9 0 O y w m c X V v d D t D b 2 x 1 b W 4 x M z A x J n F 1 b 3 Q 7 L C Z x d W 9 0 O 0 N v b H V t b j E z M D I m c X V v d D s s J n F 1 b 3 Q 7 Q 2 9 s d W 1 u M T M w M y Z x d W 9 0 O y w m c X V v d D t D b 2 x 1 b W 4 x M z A 0 J n F 1 b 3 Q 7 L C Z x d W 9 0 O 0 N v b H V t b j E z M D U m c X V v d D s s J n F 1 b 3 Q 7 Q 2 9 s d W 1 u M T M w N i Z x d W 9 0 O y w m c X V v d D t D b 2 x 1 b W 4 x M z A 3 J n F 1 b 3 Q 7 L C Z x d W 9 0 O 0 N v b H V t b j E z M D g m c X V v d D s s J n F 1 b 3 Q 7 Q 2 9 s d W 1 u M T M w O S Z x d W 9 0 O y w m c X V v d D t D b 2 x 1 b W 4 x M z E w J n F 1 b 3 Q 7 L C Z x d W 9 0 O 0 N v b H V t b j E z M T E m c X V v d D s s J n F 1 b 3 Q 7 Q 2 9 s d W 1 u M T M x M i Z x d W 9 0 O y w m c X V v d D t D b 2 x 1 b W 4 x M z E z J n F 1 b 3 Q 7 L C Z x d W 9 0 O 0 N v b H V t b j E z M T Q m c X V v d D s s J n F 1 b 3 Q 7 Q 2 9 s d W 1 u M T M x N S Z x d W 9 0 O y w m c X V v d D t D b 2 x 1 b W 4 x M z E 2 J n F 1 b 3 Q 7 L C Z x d W 9 0 O 0 N v b H V t b j E z M T c m c X V v d D s s J n F 1 b 3 Q 7 Q 2 9 s d W 1 u M T M x O C Z x d W 9 0 O y w m c X V v d D t D b 2 x 1 b W 4 x M z E 5 J n F 1 b 3 Q 7 L C Z x d W 9 0 O 0 N v b H V t b j E z M j A m c X V v d D s s J n F 1 b 3 Q 7 Q 2 9 s d W 1 u M T M y M S Z x d W 9 0 O y w m c X V v d D t D b 2 x 1 b W 4 x M z I y J n F 1 b 3 Q 7 L C Z x d W 9 0 O 0 N v b H V t b j E z M j M m c X V v d D s s J n F 1 b 3 Q 7 Q 2 9 s d W 1 u M T M y N C Z x d W 9 0 O y w m c X V v d D t D b 2 x 1 b W 4 x M z I 1 J n F 1 b 3 Q 7 L C Z x d W 9 0 O 0 N v b H V t b j E z M j Y m c X V v d D s s J n F 1 b 3 Q 7 Q 2 9 s d W 1 u M T M y N y Z x d W 9 0 O y w m c X V v d D t D b 2 x 1 b W 4 x M z I 4 J n F 1 b 3 Q 7 L C Z x d W 9 0 O 0 N v b H V t b j E z M j k m c X V v d D s s J n F 1 b 3 Q 7 Q 2 9 s d W 1 u M T M z M C Z x d W 9 0 O y w m c X V v d D t D b 2 x 1 b W 4 x M z M x J n F 1 b 3 Q 7 L C Z x d W 9 0 O 0 N v b H V t b j E z M z I m c X V v d D s s J n F 1 b 3 Q 7 Q 2 9 s d W 1 u M T M z M y Z x d W 9 0 O y w m c X V v d D t D b 2 x 1 b W 4 x M z M 0 J n F 1 b 3 Q 7 L C Z x d W 9 0 O 0 N v b H V t b j E z M z U m c X V v d D s s J n F 1 b 3 Q 7 Q 2 9 s d W 1 u M T M z N i Z x d W 9 0 O y w m c X V v d D t D b 2 x 1 b W 4 x M z M 3 J n F 1 b 3 Q 7 L C Z x d W 9 0 O 0 N v b H V t b j E z M z g m c X V v d D s s J n F 1 b 3 Q 7 Q 2 9 s d W 1 u M T M z O S Z x d W 9 0 O y w m c X V v d D t D b 2 x 1 b W 4 x M z Q w J n F 1 b 3 Q 7 L C Z x d W 9 0 O 0 N v b H V t b j E z N D E m c X V v d D s s J n F 1 b 3 Q 7 Q 2 9 s d W 1 u M T M 0 M i Z x d W 9 0 O y w m c X V v d D t D b 2 x 1 b W 4 x M z Q z J n F 1 b 3 Q 7 L C Z x d W 9 0 O 0 N v b H V t b j E z N D Q m c X V v d D s s J n F 1 b 3 Q 7 Q 2 9 s d W 1 u M T M 0 N S Z x d W 9 0 O y w m c X V v d D t D b 2 x 1 b W 4 x M z Q 2 J n F 1 b 3 Q 7 L C Z x d W 9 0 O 0 N v b H V t b j E z N D c m c X V v d D s s J n F 1 b 3 Q 7 Q 2 9 s d W 1 u M T M 0 O C Z x d W 9 0 O y w m c X V v d D t D b 2 x 1 b W 4 x M z Q 5 J n F 1 b 3 Q 7 L C Z x d W 9 0 O 0 N v b H V t b j E z N T A m c X V v d D s s J n F 1 b 3 Q 7 Q 2 9 s d W 1 u M T M 1 M S Z x d W 9 0 O y w m c X V v d D t D b 2 x 1 b W 4 x M z U y J n F 1 b 3 Q 7 L C Z x d W 9 0 O 0 N v b H V t b j E z N T M m c X V v d D s s J n F 1 b 3 Q 7 Q 2 9 s d W 1 u M T M 1 N C Z x d W 9 0 O y w m c X V v d D t D b 2 x 1 b W 4 x M z U 1 J n F 1 b 3 Q 7 L C Z x d W 9 0 O 0 N v b H V t b j E z N T Y m c X V v d D s s J n F 1 b 3 Q 7 Q 2 9 s d W 1 u M T M 1 N y Z x d W 9 0 O y w m c X V v d D t D b 2 x 1 b W 4 x M z U 4 J n F 1 b 3 Q 7 L C Z x d W 9 0 O 0 N v b H V t b j E z N T k m c X V v d D s s J n F 1 b 3 Q 7 Q 2 9 s d W 1 u M T M 2 M C Z x d W 9 0 O y w m c X V v d D t D b 2 x 1 b W 4 x M z Y x J n F 1 b 3 Q 7 L C Z x d W 9 0 O 0 N v b H V t b j E z N j I m c X V v d D s s J n F 1 b 3 Q 7 Q 2 9 s d W 1 u M T M 2 M y Z x d W 9 0 O y w m c X V v d D t D b 2 x 1 b W 4 x M z Y 0 J n F 1 b 3 Q 7 L C Z x d W 9 0 O 0 N v b H V t b j E z N j U m c X V v d D s s J n F 1 b 3 Q 7 Q 2 9 s d W 1 u M T M 2 N i Z x d W 9 0 O y w m c X V v d D t D b 2 x 1 b W 4 x M z Y 3 J n F 1 b 3 Q 7 L C Z x d W 9 0 O 0 N v b H V t b j E z N j g m c X V v d D s s J n F 1 b 3 Q 7 Q 2 9 s d W 1 u M T M 2 O S Z x d W 9 0 O y w m c X V v d D t D b 2 x 1 b W 4 x M z c w J n F 1 b 3 Q 7 L C Z x d W 9 0 O 0 N v b H V t b j E z N z E m c X V v d D s s J n F 1 b 3 Q 7 Q 2 9 s d W 1 u M T M 3 M i Z x d W 9 0 O y w m c X V v d D t D b 2 x 1 b W 4 x M z c z J n F 1 b 3 Q 7 L C Z x d W 9 0 O 0 N v b H V t b j E z N z Q m c X V v d D s s J n F 1 b 3 Q 7 Q 2 9 s d W 1 u M T M 3 N S Z x d W 9 0 O y w m c X V v d D t D b 2 x 1 b W 4 x M z c 2 J n F 1 b 3 Q 7 L C Z x d W 9 0 O 0 N v b H V t b j E z N z c m c X V v d D s s J n F 1 b 3 Q 7 Q 2 9 s d W 1 u M T M 3 O C Z x d W 9 0 O y w m c X V v d D t D b 2 x 1 b W 4 x M z c 5 J n F 1 b 3 Q 7 L C Z x d W 9 0 O 0 N v b H V t b j E z O D A m c X V v d D s s J n F 1 b 3 Q 7 Q 2 9 s d W 1 u M T M 4 M S Z x d W 9 0 O y w m c X V v d D t D b 2 x 1 b W 4 x M z g y J n F 1 b 3 Q 7 L C Z x d W 9 0 O 0 N v b H V t b j E z O D M m c X V v d D s s J n F 1 b 3 Q 7 Q 2 9 s d W 1 u M T M 4 N C Z x d W 9 0 O y w m c X V v d D t D b 2 x 1 b W 4 x M z g 1 J n F 1 b 3 Q 7 L C Z x d W 9 0 O 0 N v b H V t b j E z O D Y m c X V v d D s s J n F 1 b 3 Q 7 Q 2 9 s d W 1 u M T M 4 N y Z x d W 9 0 O y w m c X V v d D t D b 2 x 1 b W 4 x M z g 4 J n F 1 b 3 Q 7 L C Z x d W 9 0 O 0 N v b H V t b j E z O D k m c X V v d D s s J n F 1 b 3 Q 7 Q 2 9 s d W 1 u M T M 5 M C Z x d W 9 0 O y w m c X V v d D t D b 2 x 1 b W 4 x M z k x J n F 1 b 3 Q 7 L C Z x d W 9 0 O 0 N v b H V t b j E z O T I m c X V v d D s s J n F 1 b 3 Q 7 Q 2 9 s d W 1 u M T M 5 M y Z x d W 9 0 O y w m c X V v d D t D b 2 x 1 b W 4 x M z k 0 J n F 1 b 3 Q 7 L C Z x d W 9 0 O 0 N v b H V t b j E z O T U m c X V v d D s s J n F 1 b 3 Q 7 Q 2 9 s d W 1 u M T M 5 N i Z x d W 9 0 O y w m c X V v d D t D b 2 x 1 b W 4 x M z k 3 J n F 1 b 3 Q 7 L C Z x d W 9 0 O 0 N v b H V t b j E z O T g m c X V v d D s s J n F 1 b 3 Q 7 Q 2 9 s d W 1 u M T M 5 O S Z x d W 9 0 O y w m c X V v d D t D b 2 x 1 b W 4 x N D A w J n F 1 b 3 Q 7 L C Z x d W 9 0 O 0 N v b H V t b j E 0 M D E m c X V v d D s s J n F 1 b 3 Q 7 Q 2 9 s d W 1 u M T Q w M i Z x d W 9 0 O y w m c X V v d D t D b 2 x 1 b W 4 x N D A z J n F 1 b 3 Q 7 L C Z x d W 9 0 O 0 N v b H V t b j E 0 M D Q m c X V v d D s s J n F 1 b 3 Q 7 Q 2 9 s d W 1 u M T Q w N S Z x d W 9 0 O y w m c X V v d D t D b 2 x 1 b W 4 x N D A 2 J n F 1 b 3 Q 7 L C Z x d W 9 0 O 0 N v b H V t b j E 0 M D c m c X V v d D s s J n F 1 b 3 Q 7 Q 2 9 s d W 1 u M T Q w O C Z x d W 9 0 O y w m c X V v d D t D b 2 x 1 b W 4 x N D A 5 J n F 1 b 3 Q 7 L C Z x d W 9 0 O 0 N v b H V t b j E 0 M T A m c X V v d D s s J n F 1 b 3 Q 7 Q 2 9 s d W 1 u M T Q x M S Z x d W 9 0 O y w m c X V v d D t D b 2 x 1 b W 4 x N D E y J n F 1 b 3 Q 7 L C Z x d W 9 0 O 0 N v b H V t b j E 0 M T M m c X V v d D s s J n F 1 b 3 Q 7 Q 2 9 s d W 1 u M T Q x N C Z x d W 9 0 O y w m c X V v d D t D b 2 x 1 b W 4 x N D E 1 J n F 1 b 3 Q 7 L C Z x d W 9 0 O 0 N v b H V t b j E 0 M T Y m c X V v d D s s J n F 1 b 3 Q 7 Q 2 9 s d W 1 u M T Q x N y Z x d W 9 0 O y w m c X V v d D t D b 2 x 1 b W 4 x N D E 4 J n F 1 b 3 Q 7 L C Z x d W 9 0 O 0 N v b H V t b j E 0 M T k m c X V v d D s s J n F 1 b 3 Q 7 Q 2 9 s d W 1 u M T Q y M C Z x d W 9 0 O y w m c X V v d D t D b 2 x 1 b W 4 x N D I x J n F 1 b 3 Q 7 L C Z x d W 9 0 O 0 N v b H V t b j E 0 M j I m c X V v d D s s J n F 1 b 3 Q 7 Q 2 9 s d W 1 u M T Q y M y Z x d W 9 0 O y w m c X V v d D t D b 2 x 1 b W 4 x N D I 0 J n F 1 b 3 Q 7 L C Z x d W 9 0 O 0 N v b H V t b j E 0 M j U m c X V v d D s s J n F 1 b 3 Q 7 Q 2 9 s d W 1 u M T Q y N i Z x d W 9 0 O y w m c X V v d D t D b 2 x 1 b W 4 x N D I 3 J n F 1 b 3 Q 7 L C Z x d W 9 0 O 0 N v b H V t b j E 0 M j g m c X V v d D s s J n F 1 b 3 Q 7 Q 2 9 s d W 1 u M T Q y O S Z x d W 9 0 O y w m c X V v d D t D b 2 x 1 b W 4 x N D M w J n F 1 b 3 Q 7 L C Z x d W 9 0 O 0 N v b H V t b j E 0 M z E m c X V v d D s s J n F 1 b 3 Q 7 Q 2 9 s d W 1 u M T Q z M i Z x d W 9 0 O y w m c X V v d D t D b 2 x 1 b W 4 x N D M z J n F 1 b 3 Q 7 L C Z x d W 9 0 O 0 N v b H V t b j E 0 M z Q m c X V v d D s s J n F 1 b 3 Q 7 Q 2 9 s d W 1 u M T Q z N S Z x d W 9 0 O y w m c X V v d D t D b 2 x 1 b W 4 x N D M 2 J n F 1 b 3 Q 7 L C Z x d W 9 0 O 0 N v b H V t b j E 0 M z c m c X V v d D s s J n F 1 b 3 Q 7 Q 2 9 s d W 1 u M T Q z O C Z x d W 9 0 O y w m c X V v d D t D b 2 x 1 b W 4 x N D M 5 J n F 1 b 3 Q 7 L C Z x d W 9 0 O 0 N v b H V t b j E 0 N D A m c X V v d D s s J n F 1 b 3 Q 7 Q 2 9 s d W 1 u M T Q 0 M S Z x d W 9 0 O y w m c X V v d D t D b 2 x 1 b W 4 x N D Q y J n F 1 b 3 Q 7 L C Z x d W 9 0 O 0 N v b H V t b j E 0 N D M m c X V v d D s s J n F 1 b 3 Q 7 Q 2 9 s d W 1 u M T Q 0 N C Z x d W 9 0 O y w m c X V v d D t D b 2 x 1 b W 4 x N D Q 1 J n F 1 b 3 Q 7 L C Z x d W 9 0 O 0 N v b H V t b j E 0 N D Y m c X V v d D s s J n F 1 b 3 Q 7 Q 2 9 s d W 1 u M T Q 0 N y Z x d W 9 0 O y w m c X V v d D t D b 2 x 1 b W 4 x N D Q 4 J n F 1 b 3 Q 7 L C Z x d W 9 0 O 0 N v b H V t b j E 0 N D k m c X V v d D s s J n F 1 b 3 Q 7 Q 2 9 s d W 1 u M T Q 1 M C Z x d W 9 0 O y w m c X V v d D t D b 2 x 1 b W 4 x N D U x J n F 1 b 3 Q 7 L C Z x d W 9 0 O 0 N v b H V t b j E 0 N T I m c X V v d D s s J n F 1 b 3 Q 7 Q 2 9 s d W 1 u M T Q 1 M y Z x d W 9 0 O y w m c X V v d D t D b 2 x 1 b W 4 x N D U 0 J n F 1 b 3 Q 7 L C Z x d W 9 0 O 0 N v b H V t b j E 0 N T U m c X V v d D s s J n F 1 b 3 Q 7 Q 2 9 s d W 1 u M T Q 1 N i Z x d W 9 0 O y w m c X V v d D t D b 2 x 1 b W 4 x N D U 3 J n F 1 b 3 Q 7 L C Z x d W 9 0 O 0 N v b H V t b j E 0 N T g m c X V v d D s s J n F 1 b 3 Q 7 Q 2 9 s d W 1 u M T Q 1 O S Z x d W 9 0 O y w m c X V v d D t D b 2 x 1 b W 4 x N D Y w J n F 1 b 3 Q 7 L C Z x d W 9 0 O 0 N v b H V t b j E 0 N j E m c X V v d D s s J n F 1 b 3 Q 7 Q 2 9 s d W 1 u M T Q 2 M i Z x d W 9 0 O y w m c X V v d D t D b 2 x 1 b W 4 x N D Y z J n F 1 b 3 Q 7 L C Z x d W 9 0 O 0 N v b H V t b j E 0 N j Q m c X V v d D s s J n F 1 b 3 Q 7 Q 2 9 s d W 1 u M T Q 2 N S Z x d W 9 0 O y w m c X V v d D t D b 2 x 1 b W 4 x N D Y 2 J n F 1 b 3 Q 7 L C Z x d W 9 0 O 0 N v b H V t b j E 0 N j c m c X V v d D s s J n F 1 b 3 Q 7 Q 2 9 s d W 1 u M T Q 2 O C Z x d W 9 0 O y w m c X V v d D t D b 2 x 1 b W 4 x N D Y 5 J n F 1 b 3 Q 7 L C Z x d W 9 0 O 0 N v b H V t b j E 0 N z A m c X V v d D s s J n F 1 b 3 Q 7 Q 2 9 s d W 1 u M T Q 3 M S Z x d W 9 0 O y w m c X V v d D t D b 2 x 1 b W 4 x N D c y J n F 1 b 3 Q 7 L C Z x d W 9 0 O 0 N v b H V t b j E 0 N z M m c X V v d D s s J n F 1 b 3 Q 7 Q 2 9 s d W 1 u M T Q 3 N C Z x d W 9 0 O y w m c X V v d D t D b 2 x 1 b W 4 x N D c 1 J n F 1 b 3 Q 7 L C Z x d W 9 0 O 0 N v b H V t b j E 0 N z Y m c X V v d D s s J n F 1 b 3 Q 7 Q 2 9 s d W 1 u M T Q 3 N y Z x d W 9 0 O y w m c X V v d D t D b 2 x 1 b W 4 x N D c 4 J n F 1 b 3 Q 7 L C Z x d W 9 0 O 0 N v b H V t b j E 0 N z k m c X V v d D s s J n F 1 b 3 Q 7 Q 2 9 s d W 1 u M T Q 4 M C Z x d W 9 0 O y w m c X V v d D t D b 2 x 1 b W 4 x N D g x J n F 1 b 3 Q 7 L C Z x d W 9 0 O 0 N v b H V t b j E 0 O D I m c X V v d D s s J n F 1 b 3 Q 7 Q 2 9 s d W 1 u M T Q 4 M y Z x d W 9 0 O y w m c X V v d D t D b 2 x 1 b W 4 x N D g 0 J n F 1 b 3 Q 7 L C Z x d W 9 0 O 0 N v b H V t b j E 0 O D U m c X V v d D s s J n F 1 b 3 Q 7 Q 2 9 s d W 1 u M T Q 4 N i Z x d W 9 0 O y w m c X V v d D t D b 2 x 1 b W 4 x N D g 3 J n F 1 b 3 Q 7 L C Z x d W 9 0 O 0 N v b H V t b j E 0 O D g m c X V v d D s s J n F 1 b 3 Q 7 Q 2 9 s d W 1 u M T Q 4 O S Z x d W 9 0 O y w m c X V v d D t D b 2 x 1 b W 4 x N D k w J n F 1 b 3 Q 7 L C Z x d W 9 0 O 0 N v b H V t b j E 0 O T E m c X V v d D s s J n F 1 b 3 Q 7 Q 2 9 s d W 1 u M T Q 5 M i Z x d W 9 0 O y w m c X V v d D t D b 2 x 1 b W 4 x N D k z J n F 1 b 3 Q 7 L C Z x d W 9 0 O 0 N v b H V t b j E 0 O T Q m c X V v d D s s J n F 1 b 3 Q 7 Q 2 9 s d W 1 u M T Q 5 N S Z x d W 9 0 O y w m c X V v d D t D b 2 x 1 b W 4 x N D k 2 J n F 1 b 3 Q 7 L C Z x d W 9 0 O 0 N v b H V t b j E 0 O T c m c X V v d D s s J n F 1 b 3 Q 7 Q 2 9 s d W 1 u M T Q 5 O C Z x d W 9 0 O y w m c X V v d D t D b 2 x 1 b W 4 x N D k 5 J n F 1 b 3 Q 7 L C Z x d W 9 0 O 0 N v b H V t b j E 1 M D A m c X V v d D s s J n F 1 b 3 Q 7 Q 2 9 s d W 1 u M T U w M S Z x d W 9 0 O y w m c X V v d D t D b 2 x 1 b W 4 x N T A y J n F 1 b 3 Q 7 L C Z x d W 9 0 O 0 N v b H V t b j E 1 M D M m c X V v d D s s J n F 1 b 3 Q 7 Q 2 9 s d W 1 u M T U w N C Z x d W 9 0 O y w m c X V v d D t D b 2 x 1 b W 4 x N T A 1 J n F 1 b 3 Q 7 L C Z x d W 9 0 O 0 N v b H V t b j E 1 M D Y m c X V v d D s s J n F 1 b 3 Q 7 Q 2 9 s d W 1 u M T U w N y Z x d W 9 0 O y w m c X V v d D t D b 2 x 1 b W 4 x N T A 4 J n F 1 b 3 Q 7 L C Z x d W 9 0 O 0 N v b H V t b j E 1 M D k m c X V v d D s s J n F 1 b 3 Q 7 Q 2 9 s d W 1 u M T U x M C Z x d W 9 0 O y w m c X V v d D t D b 2 x 1 b W 4 x N T E x J n F 1 b 3 Q 7 L C Z x d W 9 0 O 0 N v b H V t b j E 1 M T I m c X V v d D s s J n F 1 b 3 Q 7 Q 2 9 s d W 1 u M T U x M y Z x d W 9 0 O y w m c X V v d D t D b 2 x 1 b W 4 x N T E 0 J n F 1 b 3 Q 7 L C Z x d W 9 0 O 0 N v b H V t b j E 1 M T U m c X V v d D s s J n F 1 b 3 Q 7 Q 2 9 s d W 1 u M T U x N i Z x d W 9 0 O y w m c X V v d D t D b 2 x 1 b W 4 x N T E 3 J n F 1 b 3 Q 7 L C Z x d W 9 0 O 0 N v b H V t b j E 1 M T g m c X V v d D s s J n F 1 b 3 Q 7 Q 2 9 s d W 1 u M T U x O S Z x d W 9 0 O y w m c X V v d D t D b 2 x 1 b W 4 x N T I w J n F 1 b 3 Q 7 L C Z x d W 9 0 O 0 N v b H V t b j E 1 M j E m c X V v d D s s J n F 1 b 3 Q 7 Q 2 9 s d W 1 u M T U y M i Z x d W 9 0 O y w m c X V v d D t D b 2 x 1 b W 4 x N T I z J n F 1 b 3 Q 7 L C Z x d W 9 0 O 0 N v b H V t b j E 1 M j Q m c X V v d D s s J n F 1 b 3 Q 7 Q 2 9 s d W 1 u M T U y N S Z x d W 9 0 O y w m c X V v d D t D b 2 x 1 b W 4 x N T I 2 J n F 1 b 3 Q 7 L C Z x d W 9 0 O 0 N v b H V t b j E 1 M j c m c X V v d D s s J n F 1 b 3 Q 7 Q 2 9 s d W 1 u M T U y O C Z x d W 9 0 O y w m c X V v d D t D b 2 x 1 b W 4 x N T I 5 J n F 1 b 3 Q 7 L C Z x d W 9 0 O 0 N v b H V t b j E 1 M z A m c X V v d D s s J n F 1 b 3 Q 7 Q 2 9 s d W 1 u M T U z M S Z x d W 9 0 O y w m c X V v d D t D b 2 x 1 b W 4 x N T M y J n F 1 b 3 Q 7 L C Z x d W 9 0 O 0 N v b H V t b j E 1 M z M m c X V v d D s s J n F 1 b 3 Q 7 Q 2 9 s d W 1 u M T U z N C Z x d W 9 0 O y w m c X V v d D t D b 2 x 1 b W 4 x N T M 1 J n F 1 b 3 Q 7 L C Z x d W 9 0 O 0 N v b H V t b j E 1 M z Y m c X V v d D s s J n F 1 b 3 Q 7 Q 2 9 s d W 1 u M T U z N y Z x d W 9 0 O y w m c X V v d D t D b 2 x 1 b W 4 x N T M 4 J n F 1 b 3 Q 7 L C Z x d W 9 0 O 0 N v b H V t b j E 1 M z k m c X V v d D s s J n F 1 b 3 Q 7 Q 2 9 s d W 1 u M T U 0 M C Z x d W 9 0 O y w m c X V v d D t D b 2 x 1 b W 4 x N T Q x J n F 1 b 3 Q 7 L C Z x d W 9 0 O 0 N v b H V t b j E 1 N D I m c X V v d D s s J n F 1 b 3 Q 7 Q 2 9 s d W 1 u M T U 0 M y Z x d W 9 0 O y w m c X V v d D t D b 2 x 1 b W 4 x N T Q 0 J n F 1 b 3 Q 7 L C Z x d W 9 0 O 0 N v b H V t b j E 1 N D U m c X V v d D s s J n F 1 b 3 Q 7 Q 2 9 s d W 1 u M T U 0 N i Z x d W 9 0 O y w m c X V v d D t D b 2 x 1 b W 4 x N T Q 3 J n F 1 b 3 Q 7 L C Z x d W 9 0 O 0 N v b H V t b j E 1 N D g m c X V v d D s s J n F 1 b 3 Q 7 Q 2 9 s d W 1 u M T U 0 O S Z x d W 9 0 O y w m c X V v d D t D b 2 x 1 b W 4 x N T U w J n F 1 b 3 Q 7 L C Z x d W 9 0 O 0 N v b H V t b j E 1 N T E m c X V v d D s s J n F 1 b 3 Q 7 Q 2 9 s d W 1 u M T U 1 M i Z x d W 9 0 O y w m c X V v d D t D b 2 x 1 b W 4 x N T U z J n F 1 b 3 Q 7 L C Z x d W 9 0 O 0 N v b H V t b j E 1 N T Q m c X V v d D s s J n F 1 b 3 Q 7 Q 2 9 s d W 1 u M T U 1 N S Z x d W 9 0 O y w m c X V v d D t D b 2 x 1 b W 4 x N T U 2 J n F 1 b 3 Q 7 L C Z x d W 9 0 O 0 N v b H V t b j E 1 N T c m c X V v d D s s J n F 1 b 3 Q 7 Q 2 9 s d W 1 u M T U 1 O C Z x d W 9 0 O y w m c X V v d D t D b 2 x 1 b W 4 x N T U 5 J n F 1 b 3 Q 7 L C Z x d W 9 0 O 0 N v b H V t b j E 1 N j A m c X V v d D s s J n F 1 b 3 Q 7 Q 2 9 s d W 1 u M T U 2 M S Z x d W 9 0 O y w m c X V v d D t D b 2 x 1 b W 4 x N T Y y J n F 1 b 3 Q 7 L C Z x d W 9 0 O 0 N v b H V t b j E 1 N j M m c X V v d D s s J n F 1 b 3 Q 7 Q 2 9 s d W 1 u M T U 2 N C Z x d W 9 0 O y w m c X V v d D t D b 2 x 1 b W 4 x N T Y 1 J n F 1 b 3 Q 7 L C Z x d W 9 0 O 0 N v b H V t b j E 1 N j Y m c X V v d D s s J n F 1 b 3 Q 7 Q 2 9 s d W 1 u M T U 2 N y Z x d W 9 0 O y w m c X V v d D t D b 2 x 1 b W 4 x N T Y 4 J n F 1 b 3 Q 7 L C Z x d W 9 0 O 0 N v b H V t b j E 1 N j k m c X V v d D s s J n F 1 b 3 Q 7 Q 2 9 s d W 1 u M T U 3 M C Z x d W 9 0 O y w m c X V v d D t D b 2 x 1 b W 4 x N T c x J n F 1 b 3 Q 7 L C Z x d W 9 0 O 0 N v b H V t b j E 1 N z I m c X V v d D s s J n F 1 b 3 Q 7 Q 2 9 s d W 1 u M T U 3 M y Z x d W 9 0 O y w m c X V v d D t D b 2 x 1 b W 4 x N T c 0 J n F 1 b 3 Q 7 L C Z x d W 9 0 O 0 N v b H V t b j E 1 N z U m c X V v d D s s J n F 1 b 3 Q 7 Q 2 9 s d W 1 u M T U 3 N i Z x d W 9 0 O y w m c X V v d D t D b 2 x 1 b W 4 x N T c 3 J n F 1 b 3 Q 7 L C Z x d W 9 0 O 0 N v b H V t b j E 1 N z g m c X V v d D s s J n F 1 b 3 Q 7 Q 2 9 s d W 1 u M T U 3 O S Z x d W 9 0 O y w m c X V v d D t D b 2 x 1 b W 4 x N T g w J n F 1 b 3 Q 7 L C Z x d W 9 0 O 0 N v b H V t b j E 1 O D E m c X V v d D s s J n F 1 b 3 Q 7 Q 2 9 s d W 1 u M T U 4 M i Z x d W 9 0 O y w m c X V v d D t D b 2 x 1 b W 4 x N T g z J n F 1 b 3 Q 7 L C Z x d W 9 0 O 0 N v b H V t b j E 1 O D Q m c X V v d D s s J n F 1 b 3 Q 7 Q 2 9 s d W 1 u M T U 4 N S Z x d W 9 0 O y w m c X V v d D t D b 2 x 1 b W 4 x N T g 2 J n F 1 b 3 Q 7 L C Z x d W 9 0 O 0 N v b H V t b j E 1 O D c m c X V v d D s s J n F 1 b 3 Q 7 Q 2 9 s d W 1 u M T U 4 O C Z x d W 9 0 O y w m c X V v d D t D b 2 x 1 b W 4 x N T g 5 J n F 1 b 3 Q 7 L C Z x d W 9 0 O 0 N v b H V t b j E 1 O T A m c X V v d D s s J n F 1 b 3 Q 7 Q 2 9 s d W 1 u M T U 5 M S Z x d W 9 0 O y w m c X V v d D t D b 2 x 1 b W 4 x N T k y J n F 1 b 3 Q 7 L C Z x d W 9 0 O 0 N v b H V t b j E 1 O T M m c X V v d D s s J n F 1 b 3 Q 7 Q 2 9 s d W 1 u M T U 5 N C Z x d W 9 0 O y w m c X V v d D t D b 2 x 1 b W 4 x N T k 1 J n F 1 b 3 Q 7 L C Z x d W 9 0 O 0 N v b H V t b j E 1 O T Y m c X V v d D s s J n F 1 b 3 Q 7 Q 2 9 s d W 1 u M T U 5 N y Z x d W 9 0 O y w m c X V v d D t D b 2 x 1 b W 4 x N T k 4 J n F 1 b 3 Q 7 L C Z x d W 9 0 O 0 N v b H V t b j E 1 O T k m c X V v d D s s J n F 1 b 3 Q 7 Q 2 9 s d W 1 u M T Y w M C Z x d W 9 0 O y w m c X V v d D t D b 2 x 1 b W 4 x N j A x J n F 1 b 3 Q 7 L C Z x d W 9 0 O 0 N v b H V t b j E 2 M D I m c X V v d D s s J n F 1 b 3 Q 7 Q 2 9 s d W 1 u M T Y w M y Z x d W 9 0 O y w m c X V v d D t D b 2 x 1 b W 4 x N j A 0 J n F 1 b 3 Q 7 L C Z x d W 9 0 O 0 N v b H V t b j E 2 M D U m c X V v d D s s J n F 1 b 3 Q 7 Q 2 9 s d W 1 u M T Y w N i Z x d W 9 0 O y w m c X V v d D t D b 2 x 1 b W 4 x N j A 3 J n F 1 b 3 Q 7 L C Z x d W 9 0 O 0 N v b H V t b j E 2 M D g m c X V v d D s s J n F 1 b 3 Q 7 Q 2 9 s d W 1 u M T Y w O S Z x d W 9 0 O y w m c X V v d D t D b 2 x 1 b W 4 x N j E w J n F 1 b 3 Q 7 L C Z x d W 9 0 O 0 N v b H V t b j E 2 M T E m c X V v d D s s J n F 1 b 3 Q 7 Q 2 9 s d W 1 u M T Y x M i Z x d W 9 0 O y w m c X V v d D t D b 2 x 1 b W 4 x N j E z J n F 1 b 3 Q 7 L C Z x d W 9 0 O 0 N v b H V t b j E 2 M T Q m c X V v d D s s J n F 1 b 3 Q 7 Q 2 9 s d W 1 u M T Y x N S Z x d W 9 0 O y w m c X V v d D t D b 2 x 1 b W 4 x N j E 2 J n F 1 b 3 Q 7 L C Z x d W 9 0 O 0 N v b H V t b j E 2 M T c m c X V v d D s s J n F 1 b 3 Q 7 Q 2 9 s d W 1 u M T Y x O C Z x d W 9 0 O y w m c X V v d D t D b 2 x 1 b W 4 x N j E 5 J n F 1 b 3 Q 7 L C Z x d W 9 0 O 0 N v b H V t b j E 2 M j A m c X V v d D s s J n F 1 b 3 Q 7 Q 2 9 s d W 1 u M T Y y M S Z x d W 9 0 O y w m c X V v d D t D b 2 x 1 b W 4 x N j I y J n F 1 b 3 Q 7 L C Z x d W 9 0 O 0 N v b H V t b j E 2 M j M m c X V v d D s s J n F 1 b 3 Q 7 Q 2 9 s d W 1 u M T Y y N C Z x d W 9 0 O y w m c X V v d D t D b 2 x 1 b W 4 x N j I 1 J n F 1 b 3 Q 7 L C Z x d W 9 0 O 0 N v b H V t b j E 2 M j Y m c X V v d D s s J n F 1 b 3 Q 7 Q 2 9 s d W 1 u M T Y y N y Z x d W 9 0 O y w m c X V v d D t D b 2 x 1 b W 4 x N j I 4 J n F 1 b 3 Q 7 L C Z x d W 9 0 O 0 N v b H V t b j E 2 M j k m c X V v d D s s J n F 1 b 3 Q 7 Q 2 9 s d W 1 u M T Y z M C Z x d W 9 0 O y w m c X V v d D t D b 2 x 1 b W 4 x N j M x J n F 1 b 3 Q 7 L C Z x d W 9 0 O 0 N v b H V t b j E 2 M z I m c X V v d D s s J n F 1 b 3 Q 7 Q 2 9 s d W 1 u M T Y z M y Z x d W 9 0 O y w m c X V v d D t D b 2 x 1 b W 4 x N j M 0 J n F 1 b 3 Q 7 L C Z x d W 9 0 O 0 N v b H V t b j E 2 M z U m c X V v d D s s J n F 1 b 3 Q 7 Q 2 9 s d W 1 u M T Y z N i Z x d W 9 0 O y w m c X V v d D t D b 2 x 1 b W 4 x N j M 3 J n F 1 b 3 Q 7 L C Z x d W 9 0 O 0 N v b H V t b j E 2 M z g m c X V v d D s s J n F 1 b 3 Q 7 Q 2 9 s d W 1 u M T Y z O S Z x d W 9 0 O y w m c X V v d D t D b 2 x 1 b W 4 x N j Q w J n F 1 b 3 Q 7 L C Z x d W 9 0 O 0 N v b H V t b j E 2 N D E m c X V v d D s s J n F 1 b 3 Q 7 Q 2 9 s d W 1 u M T Y 0 M i Z x d W 9 0 O y w m c X V v d D t D b 2 x 1 b W 4 x N j Q z J n F 1 b 3 Q 7 L C Z x d W 9 0 O 0 N v b H V t b j E 2 N D Q m c X V v d D s s J n F 1 b 3 Q 7 Q 2 9 s d W 1 u M T Y 0 N S Z x d W 9 0 O y w m c X V v d D t D b 2 x 1 b W 4 x N j Q 2 J n F 1 b 3 Q 7 L C Z x d W 9 0 O 0 N v b H V t b j E 2 N D c m c X V v d D s s J n F 1 b 3 Q 7 Q 2 9 s d W 1 u M T Y 0 O C Z x d W 9 0 O y w m c X V v d D t D b 2 x 1 b W 4 x N j Q 5 J n F 1 b 3 Q 7 L C Z x d W 9 0 O 0 N v b H V t b j E 2 N T A m c X V v d D s s J n F 1 b 3 Q 7 Q 2 9 s d W 1 u M T Y 1 M S Z x d W 9 0 O y w m c X V v d D t D b 2 x 1 b W 4 x N j U y J n F 1 b 3 Q 7 L C Z x d W 9 0 O 0 N v b H V t b j E 2 N T M m c X V v d D s s J n F 1 b 3 Q 7 Q 2 9 s d W 1 u M T Y 1 N C Z x d W 9 0 O y w m c X V v d D t D b 2 x 1 b W 4 x N j U 1 J n F 1 b 3 Q 7 L C Z x d W 9 0 O 0 N v b H V t b j E 2 N T Y m c X V v d D s s J n F 1 b 3 Q 7 Q 2 9 s d W 1 u M T Y 1 N y Z x d W 9 0 O y w m c X V v d D t D b 2 x 1 b W 4 x N j U 4 J n F 1 b 3 Q 7 L C Z x d W 9 0 O 0 N v b H V t b j E 2 N T k m c X V v d D s s J n F 1 b 3 Q 7 Q 2 9 s d W 1 u M T Y 2 M C Z x d W 9 0 O y w m c X V v d D t D b 2 x 1 b W 4 x N j Y x J n F 1 b 3 Q 7 L C Z x d W 9 0 O 0 N v b H V t b j E 2 N j I m c X V v d D s s J n F 1 b 3 Q 7 Q 2 9 s d W 1 u M T Y 2 M y Z x d W 9 0 O y w m c X V v d D t D b 2 x 1 b W 4 x N j Y 0 J n F 1 b 3 Q 7 L C Z x d W 9 0 O 0 N v b H V t b j E 2 N j U m c X V v d D s s J n F 1 b 3 Q 7 Q 2 9 s d W 1 u M T Y 2 N i Z x d W 9 0 O y w m c X V v d D t D b 2 x 1 b W 4 x N j Y 3 J n F 1 b 3 Q 7 L C Z x d W 9 0 O 0 N v b H V t b j E 2 N j g m c X V v d D s s J n F 1 b 3 Q 7 Q 2 9 s d W 1 u M T Y 2 O S Z x d W 9 0 O y w m c X V v d D t D b 2 x 1 b W 4 x N j c w J n F 1 b 3 Q 7 L C Z x d W 9 0 O 0 N v b H V t b j E 2 N z E m c X V v d D s s J n F 1 b 3 Q 7 Q 2 9 s d W 1 u M T Y 3 M i Z x d W 9 0 O y w m c X V v d D t D b 2 x 1 b W 4 x N j c z J n F 1 b 3 Q 7 L C Z x d W 9 0 O 0 N v b H V t b j E 2 N z Q m c X V v d D s s J n F 1 b 3 Q 7 Q 2 9 s d W 1 u M T Y 3 N S Z x d W 9 0 O y w m c X V v d D t D b 2 x 1 b W 4 x N j c 2 J n F 1 b 3 Q 7 L C Z x d W 9 0 O 0 N v b H V t b j E 2 N z c m c X V v d D s s J n F 1 b 3 Q 7 Q 2 9 s d W 1 u M T Y 3 O C Z x d W 9 0 O y w m c X V v d D t D b 2 x 1 b W 4 x N j c 5 J n F 1 b 3 Q 7 L C Z x d W 9 0 O 0 N v b H V t b j E 2 O D A m c X V v d D s s J n F 1 b 3 Q 7 Q 2 9 s d W 1 u M T Y 4 M S Z x d W 9 0 O y w m c X V v d D t D b 2 x 1 b W 4 x N j g y J n F 1 b 3 Q 7 L C Z x d W 9 0 O 0 N v b H V t b j E 2 O D M m c X V v d D s s J n F 1 b 3 Q 7 Q 2 9 s d W 1 u M T Y 4 N C Z x d W 9 0 O y w m c X V v d D t D b 2 x 1 b W 4 x N j g 1 J n F 1 b 3 Q 7 L C Z x d W 9 0 O 0 N v b H V t b j E 2 O D Y m c X V v d D s s J n F 1 b 3 Q 7 Q 2 9 s d W 1 u M T Y 4 N y Z x d W 9 0 O y w m c X V v d D t D b 2 x 1 b W 4 x N j g 4 J n F 1 b 3 Q 7 L C Z x d W 9 0 O 0 N v b H V t b j E 2 O D k m c X V v d D s s J n F 1 b 3 Q 7 Q 2 9 s d W 1 u M T Y 5 M C Z x d W 9 0 O y w m c X V v d D t D b 2 x 1 b W 4 x N j k x J n F 1 b 3 Q 7 L C Z x d W 9 0 O 0 N v b H V t b j E 2 O T I m c X V v d D s s J n F 1 b 3 Q 7 Q 2 9 s d W 1 u M T Y 5 M y Z x d W 9 0 O y w m c X V v d D t D b 2 x 1 b W 4 x N j k 0 J n F 1 b 3 Q 7 L C Z x d W 9 0 O 0 N v b H V t b j E 2 O T U m c X V v d D s s J n F 1 b 3 Q 7 Q 2 9 s d W 1 u M T Y 5 N i Z x d W 9 0 O y w m c X V v d D t D b 2 x 1 b W 4 x N j k 3 J n F 1 b 3 Q 7 L C Z x d W 9 0 O 0 N v b H V t b j E 2 O T g m c X V v d D s s J n F 1 b 3 Q 7 Q 2 9 s d W 1 u M T Y 5 O S Z x d W 9 0 O y w m c X V v d D t D b 2 x 1 b W 4 x N z A w J n F 1 b 3 Q 7 L C Z x d W 9 0 O 0 N v b H V t b j E 3 M D E m c X V v d D s s J n F 1 b 3 Q 7 Q 2 9 s d W 1 u M T c w M i Z x d W 9 0 O y w m c X V v d D t D b 2 x 1 b W 4 x N z A z J n F 1 b 3 Q 7 L C Z x d W 9 0 O 0 N v b H V t b j E 3 M D Q m c X V v d D s s J n F 1 b 3 Q 7 Q 2 9 s d W 1 u M T c w N S Z x d W 9 0 O y w m c X V v d D t D b 2 x 1 b W 4 x N z A 2 J n F 1 b 3 Q 7 L C Z x d W 9 0 O 0 N v b H V t b j E 3 M D c m c X V v d D s s J n F 1 b 3 Q 7 Q 2 9 s d W 1 u M T c w O C Z x d W 9 0 O y w m c X V v d D t D b 2 x 1 b W 4 x N z A 5 J n F 1 b 3 Q 7 L C Z x d W 9 0 O 0 N v b H V t b j E 3 M T A m c X V v d D s s J n F 1 b 3 Q 7 Q 2 9 s d W 1 u M T c x M S Z x d W 9 0 O y w m c X V v d D t D b 2 x 1 b W 4 x N z E y J n F 1 b 3 Q 7 L C Z x d W 9 0 O 0 N v b H V t b j E 3 M T M m c X V v d D s s J n F 1 b 3 Q 7 Q 2 9 s d W 1 u M T c x N C Z x d W 9 0 O y w m c X V v d D t D b 2 x 1 b W 4 x N z E 1 J n F 1 b 3 Q 7 L C Z x d W 9 0 O 0 N v b H V t b j E 3 M T Y m c X V v d D s s J n F 1 b 3 Q 7 Q 2 9 s d W 1 u M T c x N y Z x d W 9 0 O y w m c X V v d D t D b 2 x 1 b W 4 x N z E 4 J n F 1 b 3 Q 7 L C Z x d W 9 0 O 0 N v b H V t b j E 3 M T k m c X V v d D s s J n F 1 b 3 Q 7 Q 2 9 s d W 1 u M T c y M C Z x d W 9 0 O y w m c X V v d D t D b 2 x 1 b W 4 x N z I x J n F 1 b 3 Q 7 L C Z x d W 9 0 O 0 N v b H V t b j E 3 M j I m c X V v d D s s J n F 1 b 3 Q 7 Q 2 9 s d W 1 u M T c y M y Z x d W 9 0 O y w m c X V v d D t D b 2 x 1 b W 4 x N z I 0 J n F 1 b 3 Q 7 L C Z x d W 9 0 O 0 N v b H V t b j E 3 M j U m c X V v d D s s J n F 1 b 3 Q 7 Q 2 9 s d W 1 u M T c y N i Z x d W 9 0 O y w m c X V v d D t D b 2 x 1 b W 4 x N z I 3 J n F 1 b 3 Q 7 L C Z x d W 9 0 O 0 N v b H V t b j E 3 M j g m c X V v d D s s J n F 1 b 3 Q 7 Q 2 9 s d W 1 u M T c y O S Z x d W 9 0 O y w m c X V v d D t D b 2 x 1 b W 4 x N z M w J n F 1 b 3 Q 7 L C Z x d W 9 0 O 0 N v b H V t b j E 3 M z E m c X V v d D s s J n F 1 b 3 Q 7 Q 2 9 s d W 1 u M T c z M i Z x d W 9 0 O y w m c X V v d D t D b 2 x 1 b W 4 x N z M z J n F 1 b 3 Q 7 L C Z x d W 9 0 O 0 N v b H V t b j E 3 M z Q m c X V v d D s s J n F 1 b 3 Q 7 Q 2 9 s d W 1 u M T c z N S Z x d W 9 0 O y w m c X V v d D t D b 2 x 1 b W 4 x N z M 2 J n F 1 b 3 Q 7 L C Z x d W 9 0 O 0 N v b H V t b j E 3 M z c m c X V v d D s s J n F 1 b 3 Q 7 Q 2 9 s d W 1 u M T c z O C Z x d W 9 0 O y w m c X V v d D t D b 2 x 1 b W 4 x N z M 5 J n F 1 b 3 Q 7 L C Z x d W 9 0 O 0 N v b H V t b j E 3 N D A m c X V v d D s s J n F 1 b 3 Q 7 Q 2 9 s d W 1 u M T c 0 M S Z x d W 9 0 O y w m c X V v d D t D b 2 x 1 b W 4 x N z Q y J n F 1 b 3 Q 7 L C Z x d W 9 0 O 0 N v b H V t b j E 3 N D M m c X V v d D s s J n F 1 b 3 Q 7 Q 2 9 s d W 1 u M T c 0 N C Z x d W 9 0 O y w m c X V v d D t D b 2 x 1 b W 4 x N z Q 1 J n F 1 b 3 Q 7 L C Z x d W 9 0 O 0 N v b H V t b j E 3 N D Y m c X V v d D s s J n F 1 b 3 Q 7 Q 2 9 s d W 1 u M T c 0 N y Z x d W 9 0 O y w m c X V v d D t D b 2 x 1 b W 4 x N z Q 4 J n F 1 b 3 Q 7 L C Z x d W 9 0 O 0 N v b H V t b j E 3 N D k m c X V v d D s s J n F 1 b 3 Q 7 Q 2 9 s d W 1 u M T c 1 M C Z x d W 9 0 O y w m c X V v d D t D b 2 x 1 b W 4 x N z U x J n F 1 b 3 Q 7 L C Z x d W 9 0 O 0 N v b H V t b j E 3 N T I m c X V v d D s s J n F 1 b 3 Q 7 Q 2 9 s d W 1 u M T c 1 M y Z x d W 9 0 O y w m c X V v d D t D b 2 x 1 b W 4 x N z U 0 J n F 1 b 3 Q 7 L C Z x d W 9 0 O 0 N v b H V t b j E 3 N T U m c X V v d D s s J n F 1 b 3 Q 7 Q 2 9 s d W 1 u M T c 1 N i Z x d W 9 0 O y w m c X V v d D t D b 2 x 1 b W 4 x N z U 3 J n F 1 b 3 Q 7 L C Z x d W 9 0 O 0 N v b H V t b j E 3 N T g m c X V v d D s s J n F 1 b 3 Q 7 Q 2 9 s d W 1 u M T c 1 O S Z x d W 9 0 O y w m c X V v d D t D b 2 x 1 b W 4 x N z Y w J n F 1 b 3 Q 7 L C Z x d W 9 0 O 0 N v b H V t b j E 3 N j E m c X V v d D s s J n F 1 b 3 Q 7 Q 2 9 s d W 1 u M T c 2 M i Z x d W 9 0 O y w m c X V v d D t D b 2 x 1 b W 4 x N z Y z J n F 1 b 3 Q 7 L C Z x d W 9 0 O 0 N v b H V t b j E 3 N j Q m c X V v d D s s J n F 1 b 3 Q 7 Q 2 9 s d W 1 u M T c 2 N S Z x d W 9 0 O y w m c X V v d D t D b 2 x 1 b W 4 x N z Y 2 J n F 1 b 3 Q 7 L C Z x d W 9 0 O 0 N v b H V t b j E 3 N j c m c X V v d D s s J n F 1 b 3 Q 7 Q 2 9 s d W 1 u M T c 2 O C Z x d W 9 0 O y w m c X V v d D t D b 2 x 1 b W 4 x N z Y 5 J n F 1 b 3 Q 7 L C Z x d W 9 0 O 0 N v b H V t b j E 3 N z A m c X V v d D s s J n F 1 b 3 Q 7 Q 2 9 s d W 1 u M T c 3 M S Z x d W 9 0 O y w m c X V v d D t D b 2 x 1 b W 4 x N z c y J n F 1 b 3 Q 7 L C Z x d W 9 0 O 0 N v b H V t b j E 3 N z M m c X V v d D s s J n F 1 b 3 Q 7 Q 2 9 s d W 1 u M T c 3 N C Z x d W 9 0 O y w m c X V v d D t D b 2 x 1 b W 4 x N z c 1 J n F 1 b 3 Q 7 L C Z x d W 9 0 O 0 N v b H V t b j E 3 N z Y m c X V v d D s s J n F 1 b 3 Q 7 Q 2 9 s d W 1 u M T c 3 N y Z x d W 9 0 O y w m c X V v d D t D b 2 x 1 b W 4 x N z c 4 J n F 1 b 3 Q 7 L C Z x d W 9 0 O 0 N v b H V t b j E 3 N z k m c X V v d D s s J n F 1 b 3 Q 7 Q 2 9 s d W 1 u M T c 4 M C Z x d W 9 0 O y w m c X V v d D t D b 2 x 1 b W 4 x N z g x J n F 1 b 3 Q 7 L C Z x d W 9 0 O 0 N v b H V t b j E 3 O D I m c X V v d D s s J n F 1 b 3 Q 7 Q 2 9 s d W 1 u M T c 4 M y Z x d W 9 0 O y w m c X V v d D t D b 2 x 1 b W 4 x N z g 0 J n F 1 b 3 Q 7 L C Z x d W 9 0 O 0 N v b H V t b j E 3 O D U m c X V v d D s s J n F 1 b 3 Q 7 Q 2 9 s d W 1 u M T c 4 N i Z x d W 9 0 O y w m c X V v d D t D b 2 x 1 b W 4 x N z g 3 J n F 1 b 3 Q 7 L C Z x d W 9 0 O 0 N v b H V t b j E 3 O D g m c X V v d D s s J n F 1 b 3 Q 7 Q 2 9 s d W 1 u M T c 4 O S Z x d W 9 0 O y w m c X V v d D t D b 2 x 1 b W 4 x N z k w J n F 1 b 3 Q 7 L C Z x d W 9 0 O 0 N v b H V t b j E 3 O T E m c X V v d D s s J n F 1 b 3 Q 7 Q 2 9 s d W 1 u M T c 5 M i Z x d W 9 0 O y w m c X V v d D t D b 2 x 1 b W 4 x N z k z J n F 1 b 3 Q 7 L C Z x d W 9 0 O 0 N v b H V t b j E 3 O T Q m c X V v d D s s J n F 1 b 3 Q 7 Q 2 9 s d W 1 u M T c 5 N S Z x d W 9 0 O y w m c X V v d D t D b 2 x 1 b W 4 x N z k 2 J n F 1 b 3 Q 7 L C Z x d W 9 0 O 0 N v b H V t b j E 3 O T c m c X V v d D s s J n F 1 b 3 Q 7 Q 2 9 s d W 1 u M T c 5 O C Z x d W 9 0 O y w m c X V v d D t D b 2 x 1 b W 4 x N z k 5 J n F 1 b 3 Q 7 L C Z x d W 9 0 O 0 N v b H V t b j E 4 M D A m c X V v d D s s J n F 1 b 3 Q 7 Q 2 9 s d W 1 u M T g w M S Z x d W 9 0 O y w m c X V v d D t D b 2 x 1 b W 4 x O D A y J n F 1 b 3 Q 7 L C Z x d W 9 0 O 0 N v b H V t b j E 4 M D M m c X V v d D s s J n F 1 b 3 Q 7 Q 2 9 s d W 1 u M T g w N C Z x d W 9 0 O y w m c X V v d D t D b 2 x 1 b W 4 x O D A 1 J n F 1 b 3 Q 7 L C Z x d W 9 0 O 0 N v b H V t b j E 4 M D Y m c X V v d D s s J n F 1 b 3 Q 7 Q 2 9 s d W 1 u M T g w N y Z x d W 9 0 O y w m c X V v d D t D b 2 x 1 b W 4 x O D A 4 J n F 1 b 3 Q 7 L C Z x d W 9 0 O 0 N v b H V t b j E 4 M D k m c X V v d D s s J n F 1 b 3 Q 7 Q 2 9 s d W 1 u M T g x M C Z x d W 9 0 O y w m c X V v d D t D b 2 x 1 b W 4 x O D E x J n F 1 b 3 Q 7 L C Z x d W 9 0 O 0 N v b H V t b j E 4 M T I m c X V v d D s s J n F 1 b 3 Q 7 Q 2 9 s d W 1 u M T g x M y Z x d W 9 0 O y w m c X V v d D t D b 2 x 1 b W 4 x O D E 0 J n F 1 b 3 Q 7 L C Z x d W 9 0 O 0 N v b H V t b j E 4 M T U m c X V v d D s s J n F 1 b 3 Q 7 Q 2 9 s d W 1 u M T g x N i Z x d W 9 0 O y w m c X V v d D t D b 2 x 1 b W 4 x O D E 3 J n F 1 b 3 Q 7 L C Z x d W 9 0 O 0 N v b H V t b j E 4 M T g m c X V v d D s s J n F 1 b 3 Q 7 Q 2 9 s d W 1 u M T g x O S Z x d W 9 0 O y w m c X V v d D t D b 2 x 1 b W 4 x O D I w J n F 1 b 3 Q 7 L C Z x d W 9 0 O 0 N v b H V t b j E 4 M j E m c X V v d D s s J n F 1 b 3 Q 7 Q 2 9 s d W 1 u M T g y M i Z x d W 9 0 O y w m c X V v d D t D b 2 x 1 b W 4 x O D I z J n F 1 b 3 Q 7 L C Z x d W 9 0 O 0 N v b H V t b j E 4 M j Q m c X V v d D s s J n F 1 b 3 Q 7 Q 2 9 s d W 1 u M T g y N S Z x d W 9 0 O y w m c X V v d D t D b 2 x 1 b W 4 x O D I 2 J n F 1 b 3 Q 7 L C Z x d W 9 0 O 0 N v b H V t b j E 4 M j c m c X V v d D s s J n F 1 b 3 Q 7 Q 2 9 s d W 1 u M T g y O C Z x d W 9 0 O y w m c X V v d D t D b 2 x 1 b W 4 x O D I 5 J n F 1 b 3 Q 7 L C Z x d W 9 0 O 0 N v b H V t b j E 4 M z A m c X V v d D s s J n F 1 b 3 Q 7 Q 2 9 s d W 1 u M T g z M S Z x d W 9 0 O y w m c X V v d D t D b 2 x 1 b W 4 x O D M y J n F 1 b 3 Q 7 L C Z x d W 9 0 O 0 N v b H V t b j E 4 M z M m c X V v d D s s J n F 1 b 3 Q 7 Q 2 9 s d W 1 u M T g z N C Z x d W 9 0 O y w m c X V v d D t D b 2 x 1 b W 4 x O D M 1 J n F 1 b 3 Q 7 L C Z x d W 9 0 O 0 N v b H V t b j E 4 M z Y m c X V v d D s s J n F 1 b 3 Q 7 Q 2 9 s d W 1 u M T g z N y Z x d W 9 0 O y w m c X V v d D t D b 2 x 1 b W 4 x O D M 4 J n F 1 b 3 Q 7 L C Z x d W 9 0 O 0 N v b H V t b j E 4 M z k m c X V v d D s s J n F 1 b 3 Q 7 Q 2 9 s d W 1 u M T g 0 M C Z x d W 9 0 O y w m c X V v d D t D b 2 x 1 b W 4 x O D Q x J n F 1 b 3 Q 7 L C Z x d W 9 0 O 0 N v b H V t b j E 4 N D I m c X V v d D s s J n F 1 b 3 Q 7 Q 2 9 s d W 1 u M T g 0 M y Z x d W 9 0 O y w m c X V v d D t D b 2 x 1 b W 4 x O D Q 0 J n F 1 b 3 Q 7 L C Z x d W 9 0 O 0 N v b H V t b j E 4 N D U m c X V v d D s s J n F 1 b 3 Q 7 Q 2 9 s d W 1 u M T g 0 N i Z x d W 9 0 O y w m c X V v d D t D b 2 x 1 b W 4 x O D Q 3 J n F 1 b 3 Q 7 L C Z x d W 9 0 O 0 N v b H V t b j E 4 N D g m c X V v d D s s J n F 1 b 3 Q 7 Q 2 9 s d W 1 u M T g 0 O S Z x d W 9 0 O y w m c X V v d D t D b 2 x 1 b W 4 x O D U w J n F 1 b 3 Q 7 L C Z x d W 9 0 O 0 N v b H V t b j E 4 N T E m c X V v d D s s J n F 1 b 3 Q 7 Q 2 9 s d W 1 u M T g 1 M i Z x d W 9 0 O y w m c X V v d D t D b 2 x 1 b W 4 x O D U z J n F 1 b 3 Q 7 L C Z x d W 9 0 O 0 N v b H V t b j E 4 N T Q m c X V v d D s s J n F 1 b 3 Q 7 Q 2 9 s d W 1 u M T g 1 N S Z x d W 9 0 O y w m c X V v d D t D b 2 x 1 b W 4 x O D U 2 J n F 1 b 3 Q 7 L C Z x d W 9 0 O 0 N v b H V t b j E 4 N T c m c X V v d D s s J n F 1 b 3 Q 7 Q 2 9 s d W 1 u M T g 1 O C Z x d W 9 0 O y w m c X V v d D t D b 2 x 1 b W 4 x O D U 5 J n F 1 b 3 Q 7 L C Z x d W 9 0 O 0 N v b H V t b j E 4 N j A m c X V v d D s s J n F 1 b 3 Q 7 Q 2 9 s d W 1 u M T g 2 M S Z x d W 9 0 O y w m c X V v d D t D b 2 x 1 b W 4 x O D Y y J n F 1 b 3 Q 7 L C Z x d W 9 0 O 0 N v b H V t b j E 4 N j M m c X V v d D s s J n F 1 b 3 Q 7 Q 2 9 s d W 1 u M T g 2 N C Z x d W 9 0 O y w m c X V v d D t D b 2 x 1 b W 4 x O D Y 1 J n F 1 b 3 Q 7 L C Z x d W 9 0 O 0 N v b H V t b j E 4 N j Y m c X V v d D s s J n F 1 b 3 Q 7 Q 2 9 s d W 1 u M T g 2 N y Z x d W 9 0 O y w m c X V v d D t D b 2 x 1 b W 4 x O D Y 4 J n F 1 b 3 Q 7 L C Z x d W 9 0 O 0 N v b H V t b j E 4 N j k m c X V v d D s s J n F 1 b 3 Q 7 Q 2 9 s d W 1 u M T g 3 M C Z x d W 9 0 O y w m c X V v d D t D b 2 x 1 b W 4 x O D c x J n F 1 b 3 Q 7 L C Z x d W 9 0 O 0 N v b H V t b j E 4 N z I m c X V v d D s s J n F 1 b 3 Q 7 Q 2 9 s d W 1 u M T g 3 M y Z x d W 9 0 O y w m c X V v d D t D b 2 x 1 b W 4 x O D c 0 J n F 1 b 3 Q 7 L C Z x d W 9 0 O 0 N v b H V t b j E 4 N z U m c X V v d D s s J n F 1 b 3 Q 7 Q 2 9 s d W 1 u M T g 3 N i Z x d W 9 0 O y w m c X V v d D t D b 2 x 1 b W 4 x O D c 3 J n F 1 b 3 Q 7 L C Z x d W 9 0 O 0 N v b H V t b j E 4 N z g m c X V v d D s s J n F 1 b 3 Q 7 Q 2 9 s d W 1 u M T g 3 O S Z x d W 9 0 O y w m c X V v d D t D b 2 x 1 b W 4 x O D g w J n F 1 b 3 Q 7 L C Z x d W 9 0 O 0 N v b H V t b j E 4 O D E m c X V v d D s s J n F 1 b 3 Q 7 Q 2 9 s d W 1 u M T g 4 M i Z x d W 9 0 O y w m c X V v d D t D b 2 x 1 b W 4 x O D g z J n F 1 b 3 Q 7 L C Z x d W 9 0 O 0 N v b H V t b j E 4 O D Q m c X V v d D s s J n F 1 b 3 Q 7 Q 2 9 s d W 1 u M T g 4 N S Z x d W 9 0 O y w m c X V v d D t D b 2 x 1 b W 4 x O D g 2 J n F 1 b 3 Q 7 L C Z x d W 9 0 O 0 N v b H V t b j E 4 O D c m c X V v d D s s J n F 1 b 3 Q 7 Q 2 9 s d W 1 u M T g 4 O C Z x d W 9 0 O y w m c X V v d D t D b 2 x 1 b W 4 x O D g 5 J n F 1 b 3 Q 7 L C Z x d W 9 0 O 0 N v b H V t b j E 4 O T A m c X V v d D s s J n F 1 b 3 Q 7 Q 2 9 s d W 1 u M T g 5 M S Z x d W 9 0 O y w m c X V v d D t D b 2 x 1 b W 4 x O D k y J n F 1 b 3 Q 7 L C Z x d W 9 0 O 0 N v b H V t b j E 4 O T M m c X V v d D s s J n F 1 b 3 Q 7 Q 2 9 s d W 1 u M T g 5 N C Z x d W 9 0 O y w m c X V v d D t D b 2 x 1 b W 4 x O D k 1 J n F 1 b 3 Q 7 L C Z x d W 9 0 O 0 N v b H V t b j E 4 O T Y m c X V v d D s s J n F 1 b 3 Q 7 Q 2 9 s d W 1 u M T g 5 N y Z x d W 9 0 O y w m c X V v d D t D b 2 x 1 b W 4 x O D k 4 J n F 1 b 3 Q 7 L C Z x d W 9 0 O 0 N v b H V t b j E 4 O T k m c X V v d D s s J n F 1 b 3 Q 7 Q 2 9 s d W 1 u M T k w M C Z x d W 9 0 O y w m c X V v d D t D b 2 x 1 b W 4 x O T A x J n F 1 b 3 Q 7 L C Z x d W 9 0 O 0 N v b H V t b j E 5 M D I m c X V v d D s s J n F 1 b 3 Q 7 Q 2 9 s d W 1 u M T k w M y Z x d W 9 0 O y w m c X V v d D t D b 2 x 1 b W 4 x O T A 0 J n F 1 b 3 Q 7 L C Z x d W 9 0 O 0 N v b H V t b j E 5 M D U m c X V v d D s s J n F 1 b 3 Q 7 Q 2 9 s d W 1 u M T k w N i Z x d W 9 0 O y w m c X V v d D t D b 2 x 1 b W 4 x O T A 3 J n F 1 b 3 Q 7 L C Z x d W 9 0 O 0 N v b H V t b j E 5 M D g m c X V v d D s s J n F 1 b 3 Q 7 Q 2 9 s d W 1 u M T k w O S Z x d W 9 0 O y w m c X V v d D t D b 2 x 1 b W 4 x O T E w J n F 1 b 3 Q 7 L C Z x d W 9 0 O 0 N v b H V t b j E 5 M T E m c X V v d D s s J n F 1 b 3 Q 7 Q 2 9 s d W 1 u M T k x M i Z x d W 9 0 O y w m c X V v d D t D b 2 x 1 b W 4 x O T E z J n F 1 b 3 Q 7 L C Z x d W 9 0 O 0 N v b H V t b j E 5 M T Q m c X V v d D s s J n F 1 b 3 Q 7 Q 2 9 s d W 1 u M T k x N S Z x d W 9 0 O y w m c X V v d D t D b 2 x 1 b W 4 x O T E 2 J n F 1 b 3 Q 7 L C Z x d W 9 0 O 0 N v b H V t b j E 5 M T c m c X V v d D s s J n F 1 b 3 Q 7 Q 2 9 s d W 1 u M T k x O C Z x d W 9 0 O y w m c X V v d D t D b 2 x 1 b W 4 x O T E 5 J n F 1 b 3 Q 7 L C Z x d W 9 0 O 0 N v b H V t b j E 5 M j A m c X V v d D s s J n F 1 b 3 Q 7 Q 2 9 s d W 1 u M T k y M S Z x d W 9 0 O y w m c X V v d D t D b 2 x 1 b W 4 x O T I y J n F 1 b 3 Q 7 L C Z x d W 9 0 O 0 N v b H V t b j E 5 M j M m c X V v d D s s J n F 1 b 3 Q 7 Q 2 9 s d W 1 u M T k y N C Z x d W 9 0 O y w m c X V v d D t D b 2 x 1 b W 4 x O T I 1 J n F 1 b 3 Q 7 L C Z x d W 9 0 O 0 N v b H V t b j E 5 M j Y m c X V v d D s s J n F 1 b 3 Q 7 Q 2 9 s d W 1 u M T k y N y Z x d W 9 0 O y w m c X V v d D t D b 2 x 1 b W 4 x O T I 4 J n F 1 b 3 Q 7 L C Z x d W 9 0 O 0 N v b H V t b j E 5 M j k m c X V v d D s s J n F 1 b 3 Q 7 Q 2 9 s d W 1 u M T k z M C Z x d W 9 0 O y w m c X V v d D t D b 2 x 1 b W 4 x O T M x J n F 1 b 3 Q 7 L C Z x d W 9 0 O 0 N v b H V t b j E 5 M z I m c X V v d D s s J n F 1 b 3 Q 7 Q 2 9 s d W 1 u M T k z M y Z x d W 9 0 O y w m c X V v d D t D b 2 x 1 b W 4 x O T M 0 J n F 1 b 3 Q 7 L C Z x d W 9 0 O 0 N v b H V t b j E 5 M z U m c X V v d D s s J n F 1 b 3 Q 7 Q 2 9 s d W 1 u M T k z N i Z x d W 9 0 O y w m c X V v d D t D b 2 x 1 b W 4 x O T M 3 J n F 1 b 3 Q 7 L C Z x d W 9 0 O 0 N v b H V t b j E 5 M z g m c X V v d D s s J n F 1 b 3 Q 7 Q 2 9 s d W 1 u M T k z O S Z x d W 9 0 O y w m c X V v d D t D b 2 x 1 b W 4 x O T Q w J n F 1 b 3 Q 7 L C Z x d W 9 0 O 0 N v b H V t b j E 5 N D E m c X V v d D s s J n F 1 b 3 Q 7 Q 2 9 s d W 1 u M T k 0 M i Z x d W 9 0 O y w m c X V v d D t D b 2 x 1 b W 4 x O T Q z J n F 1 b 3 Q 7 L C Z x d W 9 0 O 0 N v b H V t b j E 5 N D Q m c X V v d D s s J n F 1 b 3 Q 7 Q 2 9 s d W 1 u M T k 0 N S Z x d W 9 0 O y w m c X V v d D t D b 2 x 1 b W 4 x O T Q 2 J n F 1 b 3 Q 7 L C Z x d W 9 0 O 0 N v b H V t b j E 5 N D c m c X V v d D s s J n F 1 b 3 Q 7 Q 2 9 s d W 1 u M T k 0 O C Z x d W 9 0 O y w m c X V v d D t D b 2 x 1 b W 4 x O T Q 5 J n F 1 b 3 Q 7 L C Z x d W 9 0 O 0 N v b H V t b j E 5 N T A m c X V v d D s s J n F 1 b 3 Q 7 Q 2 9 s d W 1 u M T k 1 M S Z x d W 9 0 O y w m c X V v d D t D b 2 x 1 b W 4 x O T U y J n F 1 b 3 Q 7 L C Z x d W 9 0 O 0 N v b H V t b j E 5 N T M m c X V v d D s s J n F 1 b 3 Q 7 Q 2 9 s d W 1 u M T k 1 N C Z x d W 9 0 O y w m c X V v d D t D b 2 x 1 b W 4 x O T U 1 J n F 1 b 3 Q 7 L C Z x d W 9 0 O 0 N v b H V t b j E 5 N T Y m c X V v d D s s J n F 1 b 3 Q 7 Q 2 9 s d W 1 u M T k 1 N y Z x d W 9 0 O y w m c X V v d D t D b 2 x 1 b W 4 x O T U 4 J n F 1 b 3 Q 7 L C Z x d W 9 0 O 0 N v b H V t b j E 5 N T k m c X V v d D s s J n F 1 b 3 Q 7 Q 2 9 s d W 1 u M T k 2 M C Z x d W 9 0 O y w m c X V v d D t D b 2 x 1 b W 4 x O T Y x J n F 1 b 3 Q 7 L C Z x d W 9 0 O 0 N v b H V t b j E 5 N j I m c X V v d D s s J n F 1 b 3 Q 7 Q 2 9 s d W 1 u M T k 2 M y Z x d W 9 0 O y w m c X V v d D t D b 2 x 1 b W 4 x O T Y 0 J n F 1 b 3 Q 7 L C Z x d W 9 0 O 0 N v b H V t b j E 5 N j U m c X V v d D s s J n F 1 b 3 Q 7 Q 2 9 s d W 1 u M T k 2 N i Z x d W 9 0 O y w m c X V v d D t D b 2 x 1 b W 4 x O T Y 3 J n F 1 b 3 Q 7 L C Z x d W 9 0 O 0 N v b H V t b j E 5 N j g m c X V v d D s s J n F 1 b 3 Q 7 Q 2 9 s d W 1 u M T k 2 O S Z x d W 9 0 O y w m c X V v d D t D b 2 x 1 b W 4 x O T c w J n F 1 b 3 Q 7 L C Z x d W 9 0 O 0 N v b H V t b j E 5 N z E m c X V v d D s s J n F 1 b 3 Q 7 Q 2 9 s d W 1 u M T k 3 M i Z x d W 9 0 O y w m c X V v d D t D b 2 x 1 b W 4 x O T c z J n F 1 b 3 Q 7 L C Z x d W 9 0 O 0 N v b H V t b j E 5 N z Q m c X V v d D s s J n F 1 b 3 Q 7 Q 2 9 s d W 1 u M T k 3 N S Z x d W 9 0 O y w m c X V v d D t D b 2 x 1 b W 4 x O T c 2 J n F 1 b 3 Q 7 L C Z x d W 9 0 O 0 N v b H V t b j E 5 N z c m c X V v d D s s J n F 1 b 3 Q 7 Q 2 9 s d W 1 u M T k 3 O C Z x d W 9 0 O y w m c X V v d D t D b 2 x 1 b W 4 x O T c 5 J n F 1 b 3 Q 7 L C Z x d W 9 0 O 0 N v b H V t b j E 5 O D A m c X V v d D s s J n F 1 b 3 Q 7 Q 2 9 s d W 1 u M T k 4 M S Z x d W 9 0 O y w m c X V v d D t D b 2 x 1 b W 4 x O T g y J n F 1 b 3 Q 7 L C Z x d W 9 0 O 0 N v b H V t b j E 5 O D M m c X V v d D s s J n F 1 b 3 Q 7 Q 2 9 s d W 1 u M T k 4 N C Z x d W 9 0 O y w m c X V v d D t D b 2 x 1 b W 4 x O T g 1 J n F 1 b 3 Q 7 L C Z x d W 9 0 O 0 N v b H V t b j E 5 O D Y m c X V v d D s s J n F 1 b 3 Q 7 Q 2 9 s d W 1 u M T k 4 N y Z x d W 9 0 O y w m c X V v d D t D b 2 x 1 b W 4 x O T g 4 J n F 1 b 3 Q 7 L C Z x d W 9 0 O 0 N v b H V t b j E 5 O D k m c X V v d D s s J n F 1 b 3 Q 7 Q 2 9 s d W 1 u M T k 5 M C Z x d W 9 0 O y w m c X V v d D t D b 2 x 1 b W 4 x O T k x J n F 1 b 3 Q 7 L C Z x d W 9 0 O 0 N v b H V t b j E 5 O T I m c X V v d D s s J n F 1 b 3 Q 7 Q 2 9 s d W 1 u M T k 5 M y Z x d W 9 0 O y w m c X V v d D t D b 2 x 1 b W 4 x O T k 0 J n F 1 b 3 Q 7 L C Z x d W 9 0 O 0 N v b H V t b j E 5 O T U m c X V v d D s s J n F 1 b 3 Q 7 Q 2 9 s d W 1 u M T k 5 N i Z x d W 9 0 O y w m c X V v d D t D b 2 x 1 b W 4 x O T k 3 J n F 1 b 3 Q 7 L C Z x d W 9 0 O 0 N v b H V t b j E 5 O T g m c X V v d D s s J n F 1 b 3 Q 7 Q 2 9 s d W 1 u M T k 5 O S Z x d W 9 0 O y w m c X V v d D t D b 2 x 1 b W 4 y M D A w J n F 1 b 3 Q 7 L C Z x d W 9 0 O 0 N v b H V t b j I w M D E m c X V v d D s s J n F 1 b 3 Q 7 Q 2 9 s d W 1 u M j A w M i Z x d W 9 0 O y w m c X V v d D t D b 2 x 1 b W 4 y M D A z J n F 1 b 3 Q 7 L C Z x d W 9 0 O 0 N v b H V t b j I w M D Q m c X V v d D s s J n F 1 b 3 Q 7 Q 2 9 s d W 1 u M j A w N S Z x d W 9 0 O y w m c X V v d D t D b 2 x 1 b W 4 y M D A 2 J n F 1 b 3 Q 7 L C Z x d W 9 0 O 0 N v b H V t b j I w M D c m c X V v d D s s J n F 1 b 3 Q 7 Q 2 9 s d W 1 u M j A w O C Z x d W 9 0 O y w m c X V v d D t D b 2 x 1 b W 4 y M D A 5 J n F 1 b 3 Q 7 L C Z x d W 9 0 O 0 N v b H V t b j I w M T A m c X V v d D s s J n F 1 b 3 Q 7 Q 2 9 s d W 1 u M j A x M S Z x d W 9 0 O y w m c X V v d D t D b 2 x 1 b W 4 y M D E y J n F 1 b 3 Q 7 L C Z x d W 9 0 O 0 N v b H V t b j I w M T M m c X V v d D s s J n F 1 b 3 Q 7 Q 2 9 s d W 1 u M j A x N C Z x d W 9 0 O y w m c X V v d D t D b 2 x 1 b W 4 y M D E 1 J n F 1 b 3 Q 7 L C Z x d W 9 0 O 0 N v b H V t b j I w M T Y m c X V v d D s s J n F 1 b 3 Q 7 Q 2 9 s d W 1 u M j A x N y Z x d W 9 0 O y w m c X V v d D t D b 2 x 1 b W 4 y M D E 4 J n F 1 b 3 Q 7 L C Z x d W 9 0 O 0 N v b H V t b j I w M T k m c X V v d D s s J n F 1 b 3 Q 7 Q 2 9 s d W 1 u M j A y M C Z x d W 9 0 O y w m c X V v d D t D b 2 x 1 b W 4 y M D I x J n F 1 b 3 Q 7 L C Z x d W 9 0 O 0 N v b H V t b j I w M j I m c X V v d D s s J n F 1 b 3 Q 7 Q 2 9 s d W 1 u M j A y M y Z x d W 9 0 O y w m c X V v d D t D b 2 x 1 b W 4 y M D I 0 J n F 1 b 3 Q 7 L C Z x d W 9 0 O 0 N v b H V t b j I w M j U m c X V v d D s s J n F 1 b 3 Q 7 Q 2 9 s d W 1 u M j A y N i Z x d W 9 0 O y w m c X V v d D t D b 2 x 1 b W 4 y M D I 3 J n F 1 b 3 Q 7 L C Z x d W 9 0 O 0 N v b H V t b j I w M j g m c X V v d D s s J n F 1 b 3 Q 7 Q 2 9 s d W 1 u M j A y O S Z x d W 9 0 O y w m c X V v d D t D b 2 x 1 b W 4 y M D M w J n F 1 b 3 Q 7 L C Z x d W 9 0 O 0 N v b H V t b j I w M z E m c X V v d D s s J n F 1 b 3 Q 7 Q 2 9 s d W 1 u M j A z M i Z x d W 9 0 O y w m c X V v d D t D b 2 x 1 b W 4 y M D M z J n F 1 b 3 Q 7 L C Z x d W 9 0 O 0 N v b H V t b j I w M z Q m c X V v d D s s J n F 1 b 3 Q 7 Q 2 9 s d W 1 u M j A z N S Z x d W 9 0 O y w m c X V v d D t D b 2 x 1 b W 4 y M D M 2 J n F 1 b 3 Q 7 L C Z x d W 9 0 O 0 N v b H V t b j I w M z c m c X V v d D s s J n F 1 b 3 Q 7 Q 2 9 s d W 1 u M j A z O C Z x d W 9 0 O y w m c X V v d D t D b 2 x 1 b W 4 y M D M 5 J n F 1 b 3 Q 7 L C Z x d W 9 0 O 0 N v b H V t b j I w N D A m c X V v d D s s J n F 1 b 3 Q 7 Q 2 9 s d W 1 u M j A 0 M S Z x d W 9 0 O y w m c X V v d D t D b 2 x 1 b W 4 y M D Q y J n F 1 b 3 Q 7 L C Z x d W 9 0 O 0 N v b H V t b j I w N D M m c X V v d D s s J n F 1 b 3 Q 7 Q 2 9 s d W 1 u M j A 0 N C Z x d W 9 0 O y w m c X V v d D t D b 2 x 1 b W 4 y M D Q 1 J n F 1 b 3 Q 7 L C Z x d W 9 0 O 0 N v b H V t b j I w N D Y m c X V v d D s s J n F 1 b 3 Q 7 Q 2 9 s d W 1 u M j A 0 N y Z x d W 9 0 O y w m c X V v d D t D b 2 x 1 b W 4 y M D Q 4 J n F 1 b 3 Q 7 L C Z x d W 9 0 O 0 N v b H V t b j I w N D k m c X V v d D s s J n F 1 b 3 Q 7 Q 2 9 s d W 1 u M j A 1 M C Z x d W 9 0 O y w m c X V v d D t D b 2 x 1 b W 4 y M D U x J n F 1 b 3 Q 7 L C Z x d W 9 0 O 0 N v b H V t b j I w N T I m c X V v d D s s J n F 1 b 3 Q 7 Q 2 9 s d W 1 u M j A 1 M y Z x d W 9 0 O y w m c X V v d D t D b 2 x 1 b W 4 y M D U 0 J n F 1 b 3 Q 7 L C Z x d W 9 0 O 0 N v b H V t b j I w N T U m c X V v d D s s J n F 1 b 3 Q 7 Q 2 9 s d W 1 u M j A 1 N i Z x d W 9 0 O y w m c X V v d D t D b 2 x 1 b W 4 y M D U 3 J n F 1 b 3 Q 7 L C Z x d W 9 0 O 0 N v b H V t b j I w N T g m c X V v d D s s J n F 1 b 3 Q 7 Q 2 9 s d W 1 u M j A 1 O S Z x d W 9 0 O y w m c X V v d D t D b 2 x 1 b W 4 y M D Y w J n F 1 b 3 Q 7 L C Z x d W 9 0 O 0 N v b H V t b j I w N j E m c X V v d D s s J n F 1 b 3 Q 7 Q 2 9 s d W 1 u M j A 2 M i Z x d W 9 0 O y w m c X V v d D t D b 2 x 1 b W 4 y M D Y z J n F 1 b 3 Q 7 L C Z x d W 9 0 O 0 N v b H V t b j I w N j Q m c X V v d D s s J n F 1 b 3 Q 7 Q 2 9 s d W 1 u M j A 2 N S Z x d W 9 0 O y w m c X V v d D t D b 2 x 1 b W 4 y M D Y 2 J n F 1 b 3 Q 7 L C Z x d W 9 0 O 0 N v b H V t b j I w N j c m c X V v d D s s J n F 1 b 3 Q 7 Q 2 9 s d W 1 u M j A 2 O C Z x d W 9 0 O y w m c X V v d D t D b 2 x 1 b W 4 y M D Y 5 J n F 1 b 3 Q 7 L C Z x d W 9 0 O 0 N v b H V t b j I w N z A m c X V v d D s s J n F 1 b 3 Q 7 Q 2 9 s d W 1 u M j A 3 M S Z x d W 9 0 O y w m c X V v d D t D b 2 x 1 b W 4 y M D c y J n F 1 b 3 Q 7 L C Z x d W 9 0 O 0 N v b H V t b j I w N z M m c X V v d D s s J n F 1 b 3 Q 7 Q 2 9 s d W 1 u M j A 3 N C Z x d W 9 0 O y w m c X V v d D t D b 2 x 1 b W 4 y M D c 1 J n F 1 b 3 Q 7 L C Z x d W 9 0 O 0 N v b H V t b j I w N z Y m c X V v d D s s J n F 1 b 3 Q 7 Q 2 9 s d W 1 u M j A 3 N y Z x d W 9 0 O y w m c X V v d D t D b 2 x 1 b W 4 y M D c 4 J n F 1 b 3 Q 7 L C Z x d W 9 0 O 0 N v b H V t b j I w N z k m c X V v d D s s J n F 1 b 3 Q 7 Q 2 9 s d W 1 u M j A 4 M C Z x d W 9 0 O y w m c X V v d D t D b 2 x 1 b W 4 y M D g x J n F 1 b 3 Q 7 L C Z x d W 9 0 O 0 N v b H V t b j I w O D I m c X V v d D s s J n F 1 b 3 Q 7 Q 2 9 s d W 1 u M j A 4 M y Z x d W 9 0 O y w m c X V v d D t D b 2 x 1 b W 4 y M D g 0 J n F 1 b 3 Q 7 L C Z x d W 9 0 O 0 N v b H V t b j I w O D U m c X V v d D s s J n F 1 b 3 Q 7 Q 2 9 s d W 1 u M j A 4 N i Z x d W 9 0 O y w m c X V v d D t D b 2 x 1 b W 4 y M D g 3 J n F 1 b 3 Q 7 L C Z x d W 9 0 O 0 N v b H V t b j I w O D g m c X V v d D s s J n F 1 b 3 Q 7 Q 2 9 s d W 1 u M j A 4 O S Z x d W 9 0 O y w m c X V v d D t D b 2 x 1 b W 4 y M D k w J n F 1 b 3 Q 7 L C Z x d W 9 0 O 0 N v b H V t b j I w O T E m c X V v d D s s J n F 1 b 3 Q 7 Q 2 9 s d W 1 u M j A 5 M i Z x d W 9 0 O y w m c X V v d D t D b 2 x 1 b W 4 y M D k z J n F 1 b 3 Q 7 L C Z x d W 9 0 O 0 N v b H V t b j I w O T Q m c X V v d D s s J n F 1 b 3 Q 7 Q 2 9 s d W 1 u M j A 5 N S Z x d W 9 0 O y w m c X V v d D t D b 2 x 1 b W 4 y M D k 2 J n F 1 b 3 Q 7 L C Z x d W 9 0 O 0 N v b H V t b j I w O T c m c X V v d D s s J n F 1 b 3 Q 7 Q 2 9 s d W 1 u M j A 5 O C Z x d W 9 0 O y w m c X V v d D t D b 2 x 1 b W 4 y M D k 5 J n F 1 b 3 Q 7 L C Z x d W 9 0 O 0 N v b H V t b j I x M D A m c X V v d D s s J n F 1 b 3 Q 7 Q 2 9 s d W 1 u M j E w M S Z x d W 9 0 O y w m c X V v d D t D b 2 x 1 b W 4 y M T A y J n F 1 b 3 Q 7 L C Z x d W 9 0 O 0 N v b H V t b j I x M D M m c X V v d D s s J n F 1 b 3 Q 7 Q 2 9 s d W 1 u M j E w N C Z x d W 9 0 O y w m c X V v d D t D b 2 x 1 b W 4 y M T A 1 J n F 1 b 3 Q 7 L C Z x d W 9 0 O 0 N v b H V t b j I x M D Y m c X V v d D s s J n F 1 b 3 Q 7 Q 2 9 s d W 1 u M j E w N y Z x d W 9 0 O y w m c X V v d D t D b 2 x 1 b W 4 y M T A 4 J n F 1 b 3 Q 7 L C Z x d W 9 0 O 0 N v b H V t b j I x M D k m c X V v d D s s J n F 1 b 3 Q 7 Q 2 9 s d W 1 u M j E x M C Z x d W 9 0 O y w m c X V v d D t D b 2 x 1 b W 4 y M T E x J n F 1 b 3 Q 7 L C Z x d W 9 0 O 0 N v b H V t b j I x M T I m c X V v d D s s J n F 1 b 3 Q 7 Q 2 9 s d W 1 u M j E x M y Z x d W 9 0 O y w m c X V v d D t D b 2 x 1 b W 4 y M T E 0 J n F 1 b 3 Q 7 L C Z x d W 9 0 O 0 N v b H V t b j I x M T U m c X V v d D s s J n F 1 b 3 Q 7 Q 2 9 s d W 1 u M j E x N i Z x d W 9 0 O y w m c X V v d D t D b 2 x 1 b W 4 y M T E 3 J n F 1 b 3 Q 7 L C Z x d W 9 0 O 0 N v b H V t b j I x M T g m c X V v d D s s J n F 1 b 3 Q 7 Q 2 9 s d W 1 u M j E x O S Z x d W 9 0 O y w m c X V v d D t D b 2 x 1 b W 4 y M T I w J n F 1 b 3 Q 7 L C Z x d W 9 0 O 0 N v b H V t b j I x M j E m c X V v d D s s J n F 1 b 3 Q 7 Q 2 9 s d W 1 u M j E y M i Z x d W 9 0 O y w m c X V v d D t D b 2 x 1 b W 4 y M T I z J n F 1 b 3 Q 7 L C Z x d W 9 0 O 0 N v b H V t b j I x M j Q m c X V v d D s s J n F 1 b 3 Q 7 Q 2 9 s d W 1 u M j E y N S Z x d W 9 0 O y w m c X V v d D t D b 2 x 1 b W 4 y M T I 2 J n F 1 b 3 Q 7 L C Z x d W 9 0 O 0 N v b H V t b j I x M j c m c X V v d D s s J n F 1 b 3 Q 7 Q 2 9 s d W 1 u M j E y O C Z x d W 9 0 O y w m c X V v d D t D b 2 x 1 b W 4 y M T I 5 J n F 1 b 3 Q 7 L C Z x d W 9 0 O 0 N v b H V t b j I x M z A m c X V v d D s s J n F 1 b 3 Q 7 Q 2 9 s d W 1 u M j E z M S Z x d W 9 0 O y w m c X V v d D t D b 2 x 1 b W 4 y M T M y J n F 1 b 3 Q 7 L C Z x d W 9 0 O 0 N v b H V t b j I x M z M m c X V v d D s s J n F 1 b 3 Q 7 Q 2 9 s d W 1 u M j E z N C Z x d W 9 0 O y w m c X V v d D t D b 2 x 1 b W 4 y M T M 1 J n F 1 b 3 Q 7 L C Z x d W 9 0 O 0 N v b H V t b j I x M z Y m c X V v d D s s J n F 1 b 3 Q 7 Q 2 9 s d W 1 u M j E z N y Z x d W 9 0 O y w m c X V v d D t D b 2 x 1 b W 4 y M T M 4 J n F 1 b 3 Q 7 L C Z x d W 9 0 O 0 N v b H V t b j I x M z k m c X V v d D s s J n F 1 b 3 Q 7 Q 2 9 s d W 1 u M j E 0 M C Z x d W 9 0 O y w m c X V v d D t D b 2 x 1 b W 4 y M T Q x J n F 1 b 3 Q 7 L C Z x d W 9 0 O 0 N v b H V t b j I x N D I m c X V v d D s s J n F 1 b 3 Q 7 Q 2 9 s d W 1 u M j E 0 M y Z x d W 9 0 O y w m c X V v d D t D b 2 x 1 b W 4 y M T Q 0 J n F 1 b 3 Q 7 L C Z x d W 9 0 O 0 N v b H V t b j I x N D U m c X V v d D s s J n F 1 b 3 Q 7 Q 2 9 s d W 1 u M j E 0 N i Z x d W 9 0 O y w m c X V v d D t D b 2 x 1 b W 4 y M T Q 3 J n F 1 b 3 Q 7 L C Z x d W 9 0 O 0 N v b H V t b j I x N D g m c X V v d D s s J n F 1 b 3 Q 7 Q 2 9 s d W 1 u M j E 0 O S Z x d W 9 0 O y w m c X V v d D t D b 2 x 1 b W 4 y M T U w J n F 1 b 3 Q 7 L C Z x d W 9 0 O 0 N v b H V t b j I x N T E m c X V v d D s s J n F 1 b 3 Q 7 Q 2 9 s d W 1 u M j E 1 M i Z x d W 9 0 O y w m c X V v d D t D b 2 x 1 b W 4 y M T U z J n F 1 b 3 Q 7 L C Z x d W 9 0 O 0 N v b H V t b j I x N T Q m c X V v d D s s J n F 1 b 3 Q 7 Q 2 9 s d W 1 u M j E 1 N S Z x d W 9 0 O y w m c X V v d D t D b 2 x 1 b W 4 y M T U 2 J n F 1 b 3 Q 7 L C Z x d W 9 0 O 0 N v b H V t b j I x N T c m c X V v d D s s J n F 1 b 3 Q 7 Q 2 9 s d W 1 u M j E 1 O C Z x d W 9 0 O y w m c X V v d D t D b 2 x 1 b W 4 y M T U 5 J n F 1 b 3 Q 7 L C Z x d W 9 0 O 0 N v b H V t b j I x N j A m c X V v d D s s J n F 1 b 3 Q 7 Q 2 9 s d W 1 u M j E 2 M S Z x d W 9 0 O y w m c X V v d D t D b 2 x 1 b W 4 y M T Y y J n F 1 b 3 Q 7 L C Z x d W 9 0 O 0 N v b H V t b j I x N j M m c X V v d D s s J n F 1 b 3 Q 7 Q 2 9 s d W 1 u M j E 2 N C Z x d W 9 0 O y w m c X V v d D t D b 2 x 1 b W 4 y M T Y 1 J n F 1 b 3 Q 7 L C Z x d W 9 0 O 0 N v b H V t b j I x N j Y m c X V v d D s s J n F 1 b 3 Q 7 Q 2 9 s d W 1 u M j E 2 N y Z x d W 9 0 O y w m c X V v d D t D b 2 x 1 b W 4 y M T Y 4 J n F 1 b 3 Q 7 L C Z x d W 9 0 O 0 N v b H V t b j I x N j k m c X V v d D s s J n F 1 b 3 Q 7 Q 2 9 s d W 1 u M j E 3 M C Z x d W 9 0 O y w m c X V v d D t D b 2 x 1 b W 4 y M T c x J n F 1 b 3 Q 7 L C Z x d W 9 0 O 0 N v b H V t b j I x N z I m c X V v d D s s J n F 1 b 3 Q 7 Q 2 9 s d W 1 u M j E 3 M y Z x d W 9 0 O y w m c X V v d D t D b 2 x 1 b W 4 y M T c 0 J n F 1 b 3 Q 7 L C Z x d W 9 0 O 0 N v b H V t b j I x N z U m c X V v d D s s J n F 1 b 3 Q 7 Q 2 9 s d W 1 u M j E 3 N i Z x d W 9 0 O y w m c X V v d D t D b 2 x 1 b W 4 y M T c 3 J n F 1 b 3 Q 7 L C Z x d W 9 0 O 0 N v b H V t b j I x N z g m c X V v d D s s J n F 1 b 3 Q 7 Q 2 9 s d W 1 u M j E 3 O S Z x d W 9 0 O y w m c X V v d D t D b 2 x 1 b W 4 y M T g w J n F 1 b 3 Q 7 L C Z x d W 9 0 O 0 N v b H V t b j I x O D E m c X V v d D s s J n F 1 b 3 Q 7 Q 2 9 s d W 1 u M j E 4 M i Z x d W 9 0 O y w m c X V v d D t D b 2 x 1 b W 4 y M T g z J n F 1 b 3 Q 7 L C Z x d W 9 0 O 0 N v b H V t b j I x O D Q m c X V v d D s s J n F 1 b 3 Q 7 Q 2 9 s d W 1 u M j E 4 N S Z x d W 9 0 O y w m c X V v d D t D b 2 x 1 b W 4 y M T g 2 J n F 1 b 3 Q 7 L C Z x d W 9 0 O 0 N v b H V t b j I x O D c m c X V v d D s s J n F 1 b 3 Q 7 Q 2 9 s d W 1 u M j E 4 O C Z x d W 9 0 O y w m c X V v d D t D b 2 x 1 b W 4 y M T g 5 J n F 1 b 3 Q 7 L C Z x d W 9 0 O 0 N v b H V t b j I x O T A m c X V v d D s s J n F 1 b 3 Q 7 Q 2 9 s d W 1 u M j E 5 M S Z x d W 9 0 O y w m c X V v d D t D b 2 x 1 b W 4 y M T k y J n F 1 b 3 Q 7 L C Z x d W 9 0 O 0 N v b H V t b j I x O T M m c X V v d D s s J n F 1 b 3 Q 7 Q 2 9 s d W 1 u M j E 5 N C Z x d W 9 0 O y w m c X V v d D t D b 2 x 1 b W 4 y M T k 1 J n F 1 b 3 Q 7 L C Z x d W 9 0 O 0 N v b H V t b j I x O T Y m c X V v d D s s J n F 1 b 3 Q 7 Q 2 9 s d W 1 u M j E 5 N y Z x d W 9 0 O y w m c X V v d D t D b 2 x 1 b W 4 y M T k 4 J n F 1 b 3 Q 7 L C Z x d W 9 0 O 0 N v b H V t b j I x O T k m c X V v d D s s J n F 1 b 3 Q 7 Q 2 9 s d W 1 u M j I w M C Z x d W 9 0 O y w m c X V v d D t D b 2 x 1 b W 4 y M j A x J n F 1 b 3 Q 7 L C Z x d W 9 0 O 0 N v b H V t b j I y M D I m c X V v d D s s J n F 1 b 3 Q 7 Q 2 9 s d W 1 u M j I w M y Z x d W 9 0 O y w m c X V v d D t D b 2 x 1 b W 4 y M j A 0 J n F 1 b 3 Q 7 L C Z x d W 9 0 O 0 N v b H V t b j I y M D U m c X V v d D s s J n F 1 b 3 Q 7 Q 2 9 s d W 1 u M j I w N i Z x d W 9 0 O y w m c X V v d D t D b 2 x 1 b W 4 y M j A 3 J n F 1 b 3 Q 7 L C Z x d W 9 0 O 0 N v b H V t b j I y M D g m c X V v d D s s J n F 1 b 3 Q 7 Q 2 9 s d W 1 u M j I w O S Z x d W 9 0 O y w m c X V v d D t D b 2 x 1 b W 4 y M j E w J n F 1 b 3 Q 7 L C Z x d W 9 0 O 0 N v b H V t b j I y M T E m c X V v d D s s J n F 1 b 3 Q 7 Q 2 9 s d W 1 u M j I x M i Z x d W 9 0 O y w m c X V v d D t D b 2 x 1 b W 4 y M j E z J n F 1 b 3 Q 7 L C Z x d W 9 0 O 0 N v b H V t b j I y M T Q m c X V v d D s s J n F 1 b 3 Q 7 Q 2 9 s d W 1 u M j I x N S Z x d W 9 0 O y w m c X V v d D t D b 2 x 1 b W 4 y M j E 2 J n F 1 b 3 Q 7 L C Z x d W 9 0 O 0 N v b H V t b j I y M T c m c X V v d D s s J n F 1 b 3 Q 7 Q 2 9 s d W 1 u M j I x O C Z x d W 9 0 O y w m c X V v d D t D b 2 x 1 b W 4 y M j E 5 J n F 1 b 3 Q 7 L C Z x d W 9 0 O 0 N v b H V t b j I y M j A m c X V v d D s s J n F 1 b 3 Q 7 Q 2 9 s d W 1 u M j I y M S Z x d W 9 0 O y w m c X V v d D t D b 2 x 1 b W 4 y M j I y J n F 1 b 3 Q 7 L C Z x d W 9 0 O 0 N v b H V t b j I y M j M m c X V v d D s s J n F 1 b 3 Q 7 Q 2 9 s d W 1 u M j I y N C Z x d W 9 0 O y w m c X V v d D t D b 2 x 1 b W 4 y M j I 1 J n F 1 b 3 Q 7 L C Z x d W 9 0 O 0 N v b H V t b j I y M j Y m c X V v d D s s J n F 1 b 3 Q 7 Q 2 9 s d W 1 u M j I y N y Z x d W 9 0 O y w m c X V v d D t D b 2 x 1 b W 4 y M j I 4 J n F 1 b 3 Q 7 L C Z x d W 9 0 O 0 N v b H V t b j I y M j k m c X V v d D s s J n F 1 b 3 Q 7 Q 2 9 s d W 1 u M j I z M C Z x d W 9 0 O y w m c X V v d D t D b 2 x 1 b W 4 y M j M x J n F 1 b 3 Q 7 L C Z x d W 9 0 O 0 N v b H V t b j I y M z I m c X V v d D s s J n F 1 b 3 Q 7 Q 2 9 s d W 1 u M j I z M y Z x d W 9 0 O y w m c X V v d D t D b 2 x 1 b W 4 y M j M 0 J n F 1 b 3 Q 7 L C Z x d W 9 0 O 0 N v b H V t b j I y M z U m c X V v d D s s J n F 1 b 3 Q 7 Q 2 9 s d W 1 u M j I z N i Z x d W 9 0 O y w m c X V v d D t D b 2 x 1 b W 4 y M j M 3 J n F 1 b 3 Q 7 L C Z x d W 9 0 O 0 N v b H V t b j I y M z g m c X V v d D s s J n F 1 b 3 Q 7 Q 2 9 s d W 1 u M j I z O S Z x d W 9 0 O y w m c X V v d D t D b 2 x 1 b W 4 y M j Q w J n F 1 b 3 Q 7 L C Z x d W 9 0 O 0 N v b H V t b j I y N D E m c X V v d D s s J n F 1 b 3 Q 7 Q 2 9 s d W 1 u M j I 0 M i Z x d W 9 0 O y w m c X V v d D t D b 2 x 1 b W 4 y M j Q z J n F 1 b 3 Q 7 L C Z x d W 9 0 O 0 N v b H V t b j I y N D Q m c X V v d D s s J n F 1 b 3 Q 7 Q 2 9 s d W 1 u M j I 0 N S Z x d W 9 0 O y w m c X V v d D t D b 2 x 1 b W 4 y M j Q 2 J n F 1 b 3 Q 7 L C Z x d W 9 0 O 0 N v b H V t b j I y N D c m c X V v d D s s J n F 1 b 3 Q 7 Q 2 9 s d W 1 u M j I 0 O C Z x d W 9 0 O y w m c X V v d D t D b 2 x 1 b W 4 y M j Q 5 J n F 1 b 3 Q 7 L C Z x d W 9 0 O 0 N v b H V t b j I y N T A m c X V v d D s s J n F 1 b 3 Q 7 Q 2 9 s d W 1 u M j I 1 M S Z x d W 9 0 O y w m c X V v d D t D b 2 x 1 b W 4 y M j U y J n F 1 b 3 Q 7 L C Z x d W 9 0 O 0 N v b H V t b j I y N T M m c X V v d D s s J n F 1 b 3 Q 7 Q 2 9 s d W 1 u M j I 1 N C Z x d W 9 0 O y w m c X V v d D t D b 2 x 1 b W 4 y M j U 1 J n F 1 b 3 Q 7 L C Z x d W 9 0 O 0 N v b H V t b j I y N T Y m c X V v d D s s J n F 1 b 3 Q 7 Q 2 9 s d W 1 u M j I 1 N y Z x d W 9 0 O y w m c X V v d D t D b 2 x 1 b W 4 y M j U 4 J n F 1 b 3 Q 7 L C Z x d W 9 0 O 0 N v b H V t b j I y N T k m c X V v d D s s J n F 1 b 3 Q 7 Q 2 9 s d W 1 u M j I 2 M C Z x d W 9 0 O y w m c X V v d D t D b 2 x 1 b W 4 y M j Y x J n F 1 b 3 Q 7 L C Z x d W 9 0 O 0 N v b H V t b j I y N j I m c X V v d D s s J n F 1 b 3 Q 7 Q 2 9 s d W 1 u M j I 2 M y Z x d W 9 0 O y w m c X V v d D t D b 2 x 1 b W 4 y M j Y 0 J n F 1 b 3 Q 7 L C Z x d W 9 0 O 0 N v b H V t b j I y N j U m c X V v d D s s J n F 1 b 3 Q 7 Q 2 9 s d W 1 u M j I 2 N i Z x d W 9 0 O y w m c X V v d D t D b 2 x 1 b W 4 y M j Y 3 J n F 1 b 3 Q 7 L C Z x d W 9 0 O 0 N v b H V t b j I y N j g m c X V v d D s s J n F 1 b 3 Q 7 Q 2 9 s d W 1 u M j I 2 O S Z x d W 9 0 O y w m c X V v d D t D b 2 x 1 b W 4 y M j c w J n F 1 b 3 Q 7 L C Z x d W 9 0 O 0 N v b H V t b j I y N z E m c X V v d D s s J n F 1 b 3 Q 7 Q 2 9 s d W 1 u M j I 3 M i Z x d W 9 0 O y w m c X V v d D t D b 2 x 1 b W 4 y M j c z J n F 1 b 3 Q 7 L C Z x d W 9 0 O 0 N v b H V t b j I y N z Q m c X V v d D s s J n F 1 b 3 Q 7 Q 2 9 s d W 1 u M j I 3 N S Z x d W 9 0 O y w m c X V v d D t D b 2 x 1 b W 4 y M j c 2 J n F 1 b 3 Q 7 L C Z x d W 9 0 O 0 N v b H V t b j I y N z c m c X V v d D s s J n F 1 b 3 Q 7 Q 2 9 s d W 1 u M j I 3 O C Z x d W 9 0 O y w m c X V v d D t D b 2 x 1 b W 4 y M j c 5 J n F 1 b 3 Q 7 L C Z x d W 9 0 O 0 N v b H V t b j I y O D A m c X V v d D s s J n F 1 b 3 Q 7 Q 2 9 s d W 1 u M j I 4 M S Z x d W 9 0 O y w m c X V v d D t D b 2 x 1 b W 4 y M j g y J n F 1 b 3 Q 7 L C Z x d W 9 0 O 0 N v b H V t b j I y O D M m c X V v d D s s J n F 1 b 3 Q 7 Q 2 9 s d W 1 u M j I 4 N C Z x d W 9 0 O y w m c X V v d D t D b 2 x 1 b W 4 y M j g 1 J n F 1 b 3 Q 7 L C Z x d W 9 0 O 0 N v b H V t b j I y O D Y m c X V v d D s s J n F 1 b 3 Q 7 Q 2 9 s d W 1 u M j I 4 N y Z x d W 9 0 O y w m c X V v d D t D b 2 x 1 b W 4 y M j g 4 J n F 1 b 3 Q 7 L C Z x d W 9 0 O 0 N v b H V t b j I y O D k m c X V v d D s s J n F 1 b 3 Q 7 Q 2 9 s d W 1 u M j I 5 M C Z x d W 9 0 O y w m c X V v d D t D b 2 x 1 b W 4 y M j k x J n F 1 b 3 Q 7 L C Z x d W 9 0 O 0 N v b H V t b j I y O T I m c X V v d D s s J n F 1 b 3 Q 7 Q 2 9 s d W 1 u M j I 5 M y Z x d W 9 0 O y w m c X V v d D t D b 2 x 1 b W 4 y M j k 0 J n F 1 b 3 Q 7 L C Z x d W 9 0 O 0 N v b H V t b j I y O T U m c X V v d D s s J n F 1 b 3 Q 7 Q 2 9 s d W 1 u M j I 5 N i Z x d W 9 0 O y w m c X V v d D t D b 2 x 1 b W 4 y M j k 3 J n F 1 b 3 Q 7 L C Z x d W 9 0 O 0 N v b H V t b j I y O T g m c X V v d D s s J n F 1 b 3 Q 7 Q 2 9 s d W 1 u M j I 5 O S Z x d W 9 0 O y w m c X V v d D t D b 2 x 1 b W 4 y M z A w J n F 1 b 3 Q 7 L C Z x d W 9 0 O 0 N v b H V t b j I z M D E m c X V v d D s s J n F 1 b 3 Q 7 Q 2 9 s d W 1 u M j M w M i Z x d W 9 0 O y w m c X V v d D t D b 2 x 1 b W 4 y M z A z J n F 1 b 3 Q 7 L C Z x d W 9 0 O 0 N v b H V t b j I z M D Q m c X V v d D s s J n F 1 b 3 Q 7 Q 2 9 s d W 1 u M j M w N S Z x d W 9 0 O y w m c X V v d D t D b 2 x 1 b W 4 y M z A 2 J n F 1 b 3 Q 7 L C Z x d W 9 0 O 0 N v b H V t b j I z M D c m c X V v d D s s J n F 1 b 3 Q 7 Q 2 9 s d W 1 u M j M w O C Z x d W 9 0 O y w m c X V v d D t D b 2 x 1 b W 4 y M z A 5 J n F 1 b 3 Q 7 L C Z x d W 9 0 O 0 N v b H V t b j I z M T A m c X V v d D s s J n F 1 b 3 Q 7 Q 2 9 s d W 1 u M j M x M S Z x d W 9 0 O y w m c X V v d D t D b 2 x 1 b W 4 y M z E y J n F 1 b 3 Q 7 L C Z x d W 9 0 O 0 N v b H V t b j I z M T M m c X V v d D s s J n F 1 b 3 Q 7 Q 2 9 s d W 1 u M j M x N C Z x d W 9 0 O y w m c X V v d D t D b 2 x 1 b W 4 y M z E 1 J n F 1 b 3 Q 7 L C Z x d W 9 0 O 0 N v b H V t b j I z M T Y m c X V v d D s s J n F 1 b 3 Q 7 Q 2 9 s d W 1 u M j M x N y Z x d W 9 0 O y w m c X V v d D t D b 2 x 1 b W 4 y M z E 4 J n F 1 b 3 Q 7 L C Z x d W 9 0 O 0 N v b H V t b j I z M T k m c X V v d D s s J n F 1 b 3 Q 7 Q 2 9 s d W 1 u M j M y M C Z x d W 9 0 O y w m c X V v d D t D b 2 x 1 b W 4 y M z I x J n F 1 b 3 Q 7 L C Z x d W 9 0 O 0 N v b H V t b j I z M j I m c X V v d D s s J n F 1 b 3 Q 7 Q 2 9 s d W 1 u M j M y M y Z x d W 9 0 O y w m c X V v d D t D b 2 x 1 b W 4 y M z I 0 J n F 1 b 3 Q 7 L C Z x d W 9 0 O 0 N v b H V t b j I z M j U m c X V v d D s s J n F 1 b 3 Q 7 Q 2 9 s d W 1 u M j M y N i Z x d W 9 0 O y w m c X V v d D t D b 2 x 1 b W 4 y M z I 3 J n F 1 b 3 Q 7 L C Z x d W 9 0 O 0 N v b H V t b j I z M j g m c X V v d D s s J n F 1 b 3 Q 7 Q 2 9 s d W 1 u M j M y O S Z x d W 9 0 O y w m c X V v d D t D b 2 x 1 b W 4 y M z M w J n F 1 b 3 Q 7 L C Z x d W 9 0 O 0 N v b H V t b j I z M z E m c X V v d D s s J n F 1 b 3 Q 7 Q 2 9 s d W 1 u M j M z M i Z x d W 9 0 O y w m c X V v d D t D b 2 x 1 b W 4 y M z M z J n F 1 b 3 Q 7 L C Z x d W 9 0 O 0 N v b H V t b j I z M z Q m c X V v d D s s J n F 1 b 3 Q 7 Q 2 9 s d W 1 u M j M z N S Z x d W 9 0 O y w m c X V v d D t D b 2 x 1 b W 4 y M z M 2 J n F 1 b 3 Q 7 L C Z x d W 9 0 O 0 N v b H V t b j I z M z c m c X V v d D s s J n F 1 b 3 Q 7 Q 2 9 s d W 1 u M j M z O C Z x d W 9 0 O y w m c X V v d D t D b 2 x 1 b W 4 y M z M 5 J n F 1 b 3 Q 7 L C Z x d W 9 0 O 0 N v b H V t b j I z N D A m c X V v d D s s J n F 1 b 3 Q 7 Q 2 9 s d W 1 u M j M 0 M S Z x d W 9 0 O y w m c X V v d D t D b 2 x 1 b W 4 y M z Q y J n F 1 b 3 Q 7 L C Z x d W 9 0 O 0 N v b H V t b j I z N D M m c X V v d D s s J n F 1 b 3 Q 7 Q 2 9 s d W 1 u M j M 0 N C Z x d W 9 0 O y w m c X V v d D t D b 2 x 1 b W 4 y M z Q 1 J n F 1 b 3 Q 7 L C Z x d W 9 0 O 0 N v b H V t b j I z N D Y m c X V v d D s s J n F 1 b 3 Q 7 Q 2 9 s d W 1 u M j M 0 N y Z x d W 9 0 O y w m c X V v d D t D b 2 x 1 b W 4 y M z Q 4 J n F 1 b 3 Q 7 L C Z x d W 9 0 O 0 N v b H V t b j I z N D k m c X V v d D s s J n F 1 b 3 Q 7 Q 2 9 s d W 1 u M j M 1 M C Z x d W 9 0 O y w m c X V v d D t D b 2 x 1 b W 4 y M z U x J n F 1 b 3 Q 7 L C Z x d W 9 0 O 0 N v b H V t b j I z N T I m c X V v d D s s J n F 1 b 3 Q 7 Q 2 9 s d W 1 u M j M 1 M y Z x d W 9 0 O y w m c X V v d D t D b 2 x 1 b W 4 y M z U 0 J n F 1 b 3 Q 7 L C Z x d W 9 0 O 0 N v b H V t b j I z N T U m c X V v d D s s J n F 1 b 3 Q 7 Q 2 9 s d W 1 u M j M 1 N i Z x d W 9 0 O y w m c X V v d D t D b 2 x 1 b W 4 y M z U 3 J n F 1 b 3 Q 7 L C Z x d W 9 0 O 0 N v b H V t b j I z N T g m c X V v d D s s J n F 1 b 3 Q 7 Q 2 9 s d W 1 u M j M 1 O S Z x d W 9 0 O y w m c X V v d D t D b 2 x 1 b W 4 y M z Y w J n F 1 b 3 Q 7 L C Z x d W 9 0 O 0 N v b H V t b j I z N j E m c X V v d D s s J n F 1 b 3 Q 7 Q 2 9 s d W 1 u M j M 2 M i Z x d W 9 0 O y w m c X V v d D t D b 2 x 1 b W 4 y M z Y z J n F 1 b 3 Q 7 L C Z x d W 9 0 O 0 N v b H V t b j I z N j Q m c X V v d D s s J n F 1 b 3 Q 7 Q 2 9 s d W 1 u M j M 2 N S Z x d W 9 0 O y w m c X V v d D t D b 2 x 1 b W 4 y M z Y 2 J n F 1 b 3 Q 7 L C Z x d W 9 0 O 0 N v b H V t b j I z N j c m c X V v d D s s J n F 1 b 3 Q 7 Q 2 9 s d W 1 u M j M 2 O C Z x d W 9 0 O y w m c X V v d D t D b 2 x 1 b W 4 y M z Y 5 J n F 1 b 3 Q 7 L C Z x d W 9 0 O 0 N v b H V t b j I z N z A m c X V v d D s s J n F 1 b 3 Q 7 Q 2 9 s d W 1 u M j M 3 M S Z x d W 9 0 O y w m c X V v d D t D b 2 x 1 b W 4 y M z c y J n F 1 b 3 Q 7 L C Z x d W 9 0 O 0 N v b H V t b j I z N z M m c X V v d D s s J n F 1 b 3 Q 7 Q 2 9 s d W 1 u M j M 3 N C Z x d W 9 0 O y w m c X V v d D t D b 2 x 1 b W 4 y M z c 1 J n F 1 b 3 Q 7 L C Z x d W 9 0 O 0 N v b H V t b j I z N z Y m c X V v d D s s J n F 1 b 3 Q 7 Q 2 9 s d W 1 u M j M 3 N y Z x d W 9 0 O y w m c X V v d D t D b 2 x 1 b W 4 y M z c 4 J n F 1 b 3 Q 7 L C Z x d W 9 0 O 0 N v b H V t b j I z N z k m c X V v d D s s J n F 1 b 3 Q 7 Q 2 9 s d W 1 u M j M 4 M C Z x d W 9 0 O y w m c X V v d D t D b 2 x 1 b W 4 y M z g x J n F 1 b 3 Q 7 L C Z x d W 9 0 O 0 N v b H V t b j I z O D I m c X V v d D s s J n F 1 b 3 Q 7 Q 2 9 s d W 1 u M j M 4 M y Z x d W 9 0 O y w m c X V v d D t D b 2 x 1 b W 4 y M z g 0 J n F 1 b 3 Q 7 L C Z x d W 9 0 O 0 N v b H V t b j I z O D U m c X V v d D s s J n F 1 b 3 Q 7 Q 2 9 s d W 1 u M j M 4 N i Z x d W 9 0 O y w m c X V v d D t D b 2 x 1 b W 4 y M z g 3 J n F 1 b 3 Q 7 L C Z x d W 9 0 O 0 N v b H V t b j I z O D g m c X V v d D s s J n F 1 b 3 Q 7 Q 2 9 s d W 1 u M j M 4 O S Z x d W 9 0 O y w m c X V v d D t D b 2 x 1 b W 4 y M z k w J n F 1 b 3 Q 7 L C Z x d W 9 0 O 0 N v b H V t b j I z O T E m c X V v d D s s J n F 1 b 3 Q 7 Q 2 9 s d W 1 u M j M 5 M i Z x d W 9 0 O y w m c X V v d D t D b 2 x 1 b W 4 y M z k z J n F 1 b 3 Q 7 L C Z x d W 9 0 O 0 N v b H V t b j I z O T Q m c X V v d D s s J n F 1 b 3 Q 7 Q 2 9 s d W 1 u M j M 5 N S Z x d W 9 0 O y w m c X V v d D t D b 2 x 1 b W 4 y M z k 2 J n F 1 b 3 Q 7 L C Z x d W 9 0 O 0 N v b H V t b j I z O T c m c X V v d D s s J n F 1 b 3 Q 7 Q 2 9 s d W 1 u M j M 5 O C Z x d W 9 0 O y w m c X V v d D t D b 2 x 1 b W 4 y M z k 5 J n F 1 b 3 Q 7 L C Z x d W 9 0 O 0 N v b H V t b j I 0 M D A m c X V v d D s s J n F 1 b 3 Q 7 Q 2 9 s d W 1 u M j Q w M S Z x d W 9 0 O y w m c X V v d D t D b 2 x 1 b W 4 y N D A y J n F 1 b 3 Q 7 L C Z x d W 9 0 O 0 N v b H V t b j I 0 M D M m c X V v d D s s J n F 1 b 3 Q 7 Q 2 9 s d W 1 u M j Q w N C Z x d W 9 0 O y w m c X V v d D t D b 2 x 1 b W 4 y N D A 1 J n F 1 b 3 Q 7 L C Z x d W 9 0 O 0 N v b H V t b j I 0 M D Y m c X V v d D s s J n F 1 b 3 Q 7 Q 2 9 s d W 1 u M j Q w N y Z x d W 9 0 O y w m c X V v d D t D b 2 x 1 b W 4 y N D A 4 J n F 1 b 3 Q 7 L C Z x d W 9 0 O 0 N v b H V t b j I 0 M D k m c X V v d D s s J n F 1 b 3 Q 7 Q 2 9 s d W 1 u M j Q x M C Z x d W 9 0 O y w m c X V v d D t D b 2 x 1 b W 4 y N D E x J n F 1 b 3 Q 7 L C Z x d W 9 0 O 0 N v b H V t b j I 0 M T I m c X V v d D s s J n F 1 b 3 Q 7 Q 2 9 s d W 1 u M j Q x M y Z x d W 9 0 O y w m c X V v d D t D b 2 x 1 b W 4 y N D E 0 J n F 1 b 3 Q 7 L C Z x d W 9 0 O 0 N v b H V t b j I 0 M T U m c X V v d D s s J n F 1 b 3 Q 7 Q 2 9 s d W 1 u M j Q x N i Z x d W 9 0 O y w m c X V v d D t D b 2 x 1 b W 4 y N D E 3 J n F 1 b 3 Q 7 L C Z x d W 9 0 O 0 N v b H V t b j I 0 M T g m c X V v d D s s J n F 1 b 3 Q 7 Q 2 9 s d W 1 u M j Q x O S Z x d W 9 0 O y w m c X V v d D t D b 2 x 1 b W 4 y N D I w J n F 1 b 3 Q 7 L C Z x d W 9 0 O 0 N v b H V t b j I 0 M j E m c X V v d D s s J n F 1 b 3 Q 7 Q 2 9 s d W 1 u M j Q y M i Z x d W 9 0 O y w m c X V v d D t D b 2 x 1 b W 4 y N D I z J n F 1 b 3 Q 7 L C Z x d W 9 0 O 0 N v b H V t b j I 0 M j Q m c X V v d D s s J n F 1 b 3 Q 7 Q 2 9 s d W 1 u M j Q y N S Z x d W 9 0 O y w m c X V v d D t D b 2 x 1 b W 4 y N D I 2 J n F 1 b 3 Q 7 L C Z x d W 9 0 O 0 N v b H V t b j I 0 M j c m c X V v d D s s J n F 1 b 3 Q 7 Q 2 9 s d W 1 u M j Q y O C Z x d W 9 0 O y w m c X V v d D t D b 2 x 1 b W 4 y N D I 5 J n F 1 b 3 Q 7 L C Z x d W 9 0 O 0 N v b H V t b j I 0 M z A m c X V v d D s s J n F 1 b 3 Q 7 Q 2 9 s d W 1 u M j Q z M S Z x d W 9 0 O y w m c X V v d D t D b 2 x 1 b W 4 y N D M y J n F 1 b 3 Q 7 L C Z x d W 9 0 O 0 N v b H V t b j I 0 M z M m c X V v d D s s J n F 1 b 3 Q 7 Q 2 9 s d W 1 u M j Q z N C Z x d W 9 0 O y w m c X V v d D t D b 2 x 1 b W 4 y N D M 1 J n F 1 b 3 Q 7 L C Z x d W 9 0 O 0 N v b H V t b j I 0 M z Y m c X V v d D s s J n F 1 b 3 Q 7 Q 2 9 s d W 1 u M j Q z N y Z x d W 9 0 O y w m c X V v d D t D b 2 x 1 b W 4 y N D M 4 J n F 1 b 3 Q 7 L C Z x d W 9 0 O 0 N v b H V t b j I 0 M z k m c X V v d D s s J n F 1 b 3 Q 7 Q 2 9 s d W 1 u M j Q 0 M C Z x d W 9 0 O y w m c X V v d D t D b 2 x 1 b W 4 y N D Q x J n F 1 b 3 Q 7 L C Z x d W 9 0 O 0 N v b H V t b j I 0 N D I m c X V v d D s s J n F 1 b 3 Q 7 Q 2 9 s d W 1 u M j Q 0 M y Z x d W 9 0 O y w m c X V v d D t D b 2 x 1 b W 4 y N D Q 0 J n F 1 b 3 Q 7 L C Z x d W 9 0 O 0 N v b H V t b j I 0 N D U m c X V v d D s s J n F 1 b 3 Q 7 Q 2 9 s d W 1 u M j Q 0 N i Z x d W 9 0 O y w m c X V v d D t D b 2 x 1 b W 4 y N D Q 3 J n F 1 b 3 Q 7 L C Z x d W 9 0 O 0 N v b H V t b j I 0 N D g m c X V v d D s s J n F 1 b 3 Q 7 Q 2 9 s d W 1 u M j Q 0 O S Z x d W 9 0 O y w m c X V v d D t D b 2 x 1 b W 4 y N D U w J n F 1 b 3 Q 7 L C Z x d W 9 0 O 0 N v b H V t b j I 0 N T E m c X V v d D s s J n F 1 b 3 Q 7 Q 2 9 s d W 1 u M j Q 1 M i Z x d W 9 0 O y w m c X V v d D t D b 2 x 1 b W 4 y N D U z J n F 1 b 3 Q 7 L C Z x d W 9 0 O 0 N v b H V t b j I 0 N T Q m c X V v d D s s J n F 1 b 3 Q 7 Q 2 9 s d W 1 u M j Q 1 N S Z x d W 9 0 O y w m c X V v d D t D b 2 x 1 b W 4 y N D U 2 J n F 1 b 3 Q 7 L C Z x d W 9 0 O 0 N v b H V t b j I 0 N T c m c X V v d D s s J n F 1 b 3 Q 7 Q 2 9 s d W 1 u M j Q 1 O C Z x d W 9 0 O y w m c X V v d D t D b 2 x 1 b W 4 y N D U 5 J n F 1 b 3 Q 7 L C Z x d W 9 0 O 0 N v b H V t b j I 0 N j A m c X V v d D s s J n F 1 b 3 Q 7 Q 2 9 s d W 1 u M j Q 2 M S Z x d W 9 0 O y w m c X V v d D t D b 2 x 1 b W 4 y N D Y y J n F 1 b 3 Q 7 L C Z x d W 9 0 O 0 N v b H V t b j I 0 N j M m c X V v d D s s J n F 1 b 3 Q 7 Q 2 9 s d W 1 u M j Q 2 N C Z x d W 9 0 O y w m c X V v d D t D b 2 x 1 b W 4 y N D Y 1 J n F 1 b 3 Q 7 L C Z x d W 9 0 O 0 N v b H V t b j I 0 N j Y m c X V v d D s s J n F 1 b 3 Q 7 Q 2 9 s d W 1 u M j Q 2 N y Z x d W 9 0 O y w m c X V v d D t D b 2 x 1 b W 4 y N D Y 4 J n F 1 b 3 Q 7 L C Z x d W 9 0 O 0 N v b H V t b j I 0 N j k m c X V v d D s s J n F 1 b 3 Q 7 Q 2 9 s d W 1 u M j Q 3 M C Z x d W 9 0 O y w m c X V v d D t D b 2 x 1 b W 4 y N D c x J n F 1 b 3 Q 7 L C Z x d W 9 0 O 0 N v b H V t b j I 0 N z I m c X V v d D s s J n F 1 b 3 Q 7 Q 2 9 s d W 1 u M j Q 3 M y Z x d W 9 0 O y w m c X V v d D t D b 2 x 1 b W 4 y N D c 0 J n F 1 b 3 Q 7 L C Z x d W 9 0 O 0 N v b H V t b j I 0 N z U m c X V v d D s s J n F 1 b 3 Q 7 Q 2 9 s d W 1 u M j Q 3 N i Z x d W 9 0 O y w m c X V v d D t D b 2 x 1 b W 4 y N D c 3 J n F 1 b 3 Q 7 L C Z x d W 9 0 O 0 N v b H V t b j I 0 N z g m c X V v d D s s J n F 1 b 3 Q 7 Q 2 9 s d W 1 u M j Q 3 O S Z x d W 9 0 O y w m c X V v d D t D b 2 x 1 b W 4 y N D g w J n F 1 b 3 Q 7 L C Z x d W 9 0 O 0 N v b H V t b j I 0 O D E m c X V v d D s s J n F 1 b 3 Q 7 Q 2 9 s d W 1 u M j Q 4 M i Z x d W 9 0 O y w m c X V v d D t D b 2 x 1 b W 4 y N D g z J n F 1 b 3 Q 7 L C Z x d W 9 0 O 0 N v b H V t b j I 0 O D Q m c X V v d D s s J n F 1 b 3 Q 7 Q 2 9 s d W 1 u M j Q 4 N S Z x d W 9 0 O y w m c X V v d D t D b 2 x 1 b W 4 y N D g 2 J n F 1 b 3 Q 7 L C Z x d W 9 0 O 0 N v b H V t b j I 0 O D c m c X V v d D s s J n F 1 b 3 Q 7 Q 2 9 s d W 1 u M j Q 4 O C Z x d W 9 0 O y w m c X V v d D t D b 2 x 1 b W 4 y N D g 5 J n F 1 b 3 Q 7 L C Z x d W 9 0 O 0 N v b H V t b j I 0 O T A m c X V v d D s s J n F 1 b 3 Q 7 Q 2 9 s d W 1 u M j Q 5 M S Z x d W 9 0 O y w m c X V v d D t D b 2 x 1 b W 4 y N D k y J n F 1 b 3 Q 7 L C Z x d W 9 0 O 0 N v b H V t b j I 0 O T M m c X V v d D s s J n F 1 b 3 Q 7 Q 2 9 s d W 1 u M j Q 5 N C Z x d W 9 0 O y w m c X V v d D t D b 2 x 1 b W 4 y N D k 1 J n F 1 b 3 Q 7 L C Z x d W 9 0 O 0 N v b H V t b j I 0 O T Y m c X V v d D s s J n F 1 b 3 Q 7 Q 2 9 s d W 1 u M j Q 5 N y Z x d W 9 0 O y w m c X V v d D t D b 2 x 1 b W 4 y N D k 4 J n F 1 b 3 Q 7 L C Z x d W 9 0 O 0 N v b H V t b j I 0 O T k m c X V v d D s s J n F 1 b 3 Q 7 Q 2 9 s d W 1 u M j U w M C Z x d W 9 0 O y w m c X V v d D t D b 2 x 1 b W 4 y N T A x J n F 1 b 3 Q 7 L C Z x d W 9 0 O 0 N v b H V t b j I 1 M D I m c X V v d D s s J n F 1 b 3 Q 7 Q 2 9 s d W 1 u M j U w M y Z x d W 9 0 O y w m c X V v d D t D b 2 x 1 b W 4 y N T A 0 J n F 1 b 3 Q 7 L C Z x d W 9 0 O 0 N v b H V t b j I 1 M D U m c X V v d D s s J n F 1 b 3 Q 7 Q 2 9 s d W 1 u M j U w N i Z x d W 9 0 O y w m c X V v d D t D b 2 x 1 b W 4 y N T A 3 J n F 1 b 3 Q 7 L C Z x d W 9 0 O 0 N v b H V t b j I 1 M D g m c X V v d D s s J n F 1 b 3 Q 7 Q 2 9 s d W 1 u M j U w O S Z x d W 9 0 O y w m c X V v d D t D b 2 x 1 b W 4 y N T E w J n F 1 b 3 Q 7 L C Z x d W 9 0 O 0 N v b H V t b j I 1 M T E m c X V v d D s s J n F 1 b 3 Q 7 Q 2 9 s d W 1 u M j U x M i Z x d W 9 0 O y w m c X V v d D t D b 2 x 1 b W 4 y N T E z J n F 1 b 3 Q 7 L C Z x d W 9 0 O 0 N v b H V t b j I 1 M T Q m c X V v d D s s J n F 1 b 3 Q 7 Q 2 9 s d W 1 u M j U x N S Z x d W 9 0 O y w m c X V v d D t D b 2 x 1 b W 4 y N T E 2 J n F 1 b 3 Q 7 L C Z x d W 9 0 O 0 N v b H V t b j I 1 M T c m c X V v d D s s J n F 1 b 3 Q 7 Q 2 9 s d W 1 u M j U x O C Z x d W 9 0 O y w m c X V v d D t D b 2 x 1 b W 4 y N T E 5 J n F 1 b 3 Q 7 L C Z x d W 9 0 O 0 N v b H V t b j I 1 M j A m c X V v d D s s J n F 1 b 3 Q 7 Q 2 9 s d W 1 u M j U y M S Z x d W 9 0 O y w m c X V v d D t D b 2 x 1 b W 4 y N T I y J n F 1 b 3 Q 7 L C Z x d W 9 0 O 0 N v b H V t b j I 1 M j M m c X V v d D s s J n F 1 b 3 Q 7 Q 2 9 s d W 1 u M j U y N C Z x d W 9 0 O y w m c X V v d D t D b 2 x 1 b W 4 y N T I 1 J n F 1 b 3 Q 7 L C Z x d W 9 0 O 0 N v b H V t b j I 1 M j Y m c X V v d D s s J n F 1 b 3 Q 7 Q 2 9 s d W 1 u M j U y N y Z x d W 9 0 O y w m c X V v d D t D b 2 x 1 b W 4 y N T I 4 J n F 1 b 3 Q 7 L C Z x d W 9 0 O 0 N v b H V t b j I 1 M j k m c X V v d D s s J n F 1 b 3 Q 7 Q 2 9 s d W 1 u M j U z M C Z x d W 9 0 O y w m c X V v d D t D b 2 x 1 b W 4 y N T M x J n F 1 b 3 Q 7 L C Z x d W 9 0 O 0 N v b H V t b j I 1 M z I m c X V v d D s s J n F 1 b 3 Q 7 Q 2 9 s d W 1 u M j U z M y Z x d W 9 0 O y w m c X V v d D t D b 2 x 1 b W 4 y N T M 0 J n F 1 b 3 Q 7 L C Z x d W 9 0 O 0 N v b H V t b j I 1 M z U m c X V v d D s s J n F 1 b 3 Q 7 Q 2 9 s d W 1 u M j U z N i Z x d W 9 0 O y w m c X V v d D t D b 2 x 1 b W 4 y N T M 3 J n F 1 b 3 Q 7 L C Z x d W 9 0 O 0 N v b H V t b j I 1 M z g m c X V v d D s s J n F 1 b 3 Q 7 Q 2 9 s d W 1 u M j U z O S Z x d W 9 0 O y w m c X V v d D t D b 2 x 1 b W 4 y N T Q w J n F 1 b 3 Q 7 L C Z x d W 9 0 O 0 N v b H V t b j I 1 N D E m c X V v d D s s J n F 1 b 3 Q 7 Q 2 9 s d W 1 u M j U 0 M i Z x d W 9 0 O y w m c X V v d D t D b 2 x 1 b W 4 y N T Q z J n F 1 b 3 Q 7 L C Z x d W 9 0 O 0 N v b H V t b j I 1 N D Q m c X V v d D s s J n F 1 b 3 Q 7 Q 2 9 s d W 1 u M j U 0 N S Z x d W 9 0 O y w m c X V v d D t D b 2 x 1 b W 4 y N T Q 2 J n F 1 b 3 Q 7 L C Z x d W 9 0 O 0 N v b H V t b j I 1 N D c m c X V v d D s s J n F 1 b 3 Q 7 Q 2 9 s d W 1 u M j U 0 O C Z x d W 9 0 O y w m c X V v d D t D b 2 x 1 b W 4 y N T Q 5 J n F 1 b 3 Q 7 L C Z x d W 9 0 O 0 N v b H V t b j I 1 N T A m c X V v d D s s J n F 1 b 3 Q 7 Q 2 9 s d W 1 u M j U 1 M S Z x d W 9 0 O y w m c X V v d D t D b 2 x 1 b W 4 y N T U y J n F 1 b 3 Q 7 L C Z x d W 9 0 O 0 N v b H V t b j I 1 N T M m c X V v d D s s J n F 1 b 3 Q 7 Q 2 9 s d W 1 u M j U 1 N C Z x d W 9 0 O y w m c X V v d D t D b 2 x 1 b W 4 y N T U 1 J n F 1 b 3 Q 7 L C Z x d W 9 0 O 0 N v b H V t b j I 1 N T Y m c X V v d D s s J n F 1 b 3 Q 7 Q 2 9 s d W 1 u M j U 1 N y Z x d W 9 0 O y w m c X V v d D t D b 2 x 1 b W 4 y N T U 4 J n F 1 b 3 Q 7 L C Z x d W 9 0 O 0 N v b H V t b j I 1 N T k m c X V v d D s s J n F 1 b 3 Q 7 Q 2 9 s d W 1 u M j U 2 M C Z x d W 9 0 O y w m c X V v d D t D b 2 x 1 b W 4 y N T Y x J n F 1 b 3 Q 7 L C Z x d W 9 0 O 0 N v b H V t b j I 1 N j I m c X V v d D s s J n F 1 b 3 Q 7 Q 2 9 s d W 1 u M j U 2 M y Z x d W 9 0 O y w m c X V v d D t D b 2 x 1 b W 4 y N T Y 0 J n F 1 b 3 Q 7 L C Z x d W 9 0 O 0 N v b H V t b j I 1 N j U m c X V v d D s s J n F 1 b 3 Q 7 Q 2 9 s d W 1 u M j U 2 N i Z x d W 9 0 O y w m c X V v d D t D b 2 x 1 b W 4 y N T Y 3 J n F 1 b 3 Q 7 L C Z x d W 9 0 O 0 N v b H V t b j I 1 N j g m c X V v d D s s J n F 1 b 3 Q 7 Q 2 9 s d W 1 u M j U 2 O S Z x d W 9 0 O y w m c X V v d D t D b 2 x 1 b W 4 y N T c w J n F 1 b 3 Q 7 L C Z x d W 9 0 O 0 N v b H V t b j I 1 N z E m c X V v d D s s J n F 1 b 3 Q 7 Q 2 9 s d W 1 u M j U 3 M i Z x d W 9 0 O y w m c X V v d D t D b 2 x 1 b W 4 y N T c z J n F 1 b 3 Q 7 L C Z x d W 9 0 O 0 N v b H V t b j I 1 N z Q m c X V v d D s s J n F 1 b 3 Q 7 Q 2 9 s d W 1 u M j U 3 N S Z x d W 9 0 O y w m c X V v d D t D b 2 x 1 b W 4 y N T c 2 J n F 1 b 3 Q 7 L C Z x d W 9 0 O 0 N v b H V t b j I 1 N z c m c X V v d D s s J n F 1 b 3 Q 7 Q 2 9 s d W 1 u M j U 3 O C Z x d W 9 0 O y w m c X V v d D t D b 2 x 1 b W 4 y N T c 5 J n F 1 b 3 Q 7 L C Z x d W 9 0 O 0 N v b H V t b j I 1 O D A m c X V v d D s s J n F 1 b 3 Q 7 Q 2 9 s d W 1 u M j U 4 M S Z x d W 9 0 O y w m c X V v d D t D b 2 x 1 b W 4 y N T g y J n F 1 b 3 Q 7 L C Z x d W 9 0 O 0 N v b H V t b j I 1 O D M m c X V v d D s s J n F 1 b 3 Q 7 Q 2 9 s d W 1 u M j U 4 N C Z x d W 9 0 O y w m c X V v d D t D b 2 x 1 b W 4 y N T g 1 J n F 1 b 3 Q 7 L C Z x d W 9 0 O 0 N v b H V t b j I 1 O D Y m c X V v d D s s J n F 1 b 3 Q 7 Q 2 9 s d W 1 u M j U 4 N y Z x d W 9 0 O y w m c X V v d D t D b 2 x 1 b W 4 y N T g 4 J n F 1 b 3 Q 7 L C Z x d W 9 0 O 0 N v b H V t b j I 1 O D k m c X V v d D s s J n F 1 b 3 Q 7 Q 2 9 s d W 1 u M j U 5 M C Z x d W 9 0 O y w m c X V v d D t D b 2 x 1 b W 4 y N T k x J n F 1 b 3 Q 7 L C Z x d W 9 0 O 0 N v b H V t b j I 1 O T I m c X V v d D s s J n F 1 b 3 Q 7 Q 2 9 s d W 1 u M j U 5 M y Z x d W 9 0 O y w m c X V v d D t D b 2 x 1 b W 4 y N T k 0 J n F 1 b 3 Q 7 L C Z x d W 9 0 O 0 N v b H V t b j I 1 O T U m c X V v d D s s J n F 1 b 3 Q 7 Q 2 9 s d W 1 u M j U 5 N i Z x d W 9 0 O y w m c X V v d D t D b 2 x 1 b W 4 y N T k 3 J n F 1 b 3 Q 7 L C Z x d W 9 0 O 0 N v b H V t b j I 1 O T g m c X V v d D s s J n F 1 b 3 Q 7 Q 2 9 s d W 1 u M j U 5 O S Z x d W 9 0 O y w m c X V v d D t D b 2 x 1 b W 4 y N j A w J n F 1 b 3 Q 7 L C Z x d W 9 0 O 0 N v b H V t b j I 2 M D E m c X V v d D s s J n F 1 b 3 Q 7 Q 2 9 s d W 1 u M j Y w M i Z x d W 9 0 O y w m c X V v d D t D b 2 x 1 b W 4 y N j A z J n F 1 b 3 Q 7 L C Z x d W 9 0 O 0 N v b H V t b j I 2 M D Q m c X V v d D s s J n F 1 b 3 Q 7 Q 2 9 s d W 1 u M j Y w N S Z x d W 9 0 O y w m c X V v d D t D b 2 x 1 b W 4 y N j A 2 J n F 1 b 3 Q 7 L C Z x d W 9 0 O 0 N v b H V t b j I 2 M D c m c X V v d D s s J n F 1 b 3 Q 7 Q 2 9 s d W 1 u M j Y w O C Z x d W 9 0 O y w m c X V v d D t D b 2 x 1 b W 4 y N j A 5 J n F 1 b 3 Q 7 L C Z x d W 9 0 O 0 N v b H V t b j I 2 M T A m c X V v d D s s J n F 1 b 3 Q 7 Q 2 9 s d W 1 u M j Y x M S Z x d W 9 0 O y w m c X V v d D t D b 2 x 1 b W 4 y N j E y J n F 1 b 3 Q 7 L C Z x d W 9 0 O 0 N v b H V t b j I 2 M T M m c X V v d D s s J n F 1 b 3 Q 7 Q 2 9 s d W 1 u M j Y x N C Z x d W 9 0 O y w m c X V v d D t D b 2 x 1 b W 4 y N j E 1 J n F 1 b 3 Q 7 L C Z x d W 9 0 O 0 N v b H V t b j I 2 M T Y m c X V v d D s s J n F 1 b 3 Q 7 Q 2 9 s d W 1 u M j Y x N y Z x d W 9 0 O y w m c X V v d D t D b 2 x 1 b W 4 y N j E 4 J n F 1 b 3 Q 7 L C Z x d W 9 0 O 0 N v b H V t b j I 2 M T k m c X V v d D s s J n F 1 b 3 Q 7 Q 2 9 s d W 1 u M j Y y M C Z x d W 9 0 O y w m c X V v d D t D b 2 x 1 b W 4 y N j I x J n F 1 b 3 Q 7 L C Z x d W 9 0 O 0 N v b H V t b j I 2 M j I m c X V v d D s s J n F 1 b 3 Q 7 Q 2 9 s d W 1 u M j Y y M y Z x d W 9 0 O y w m c X V v d D t D b 2 x 1 b W 4 y N j I 0 J n F 1 b 3 Q 7 L C Z x d W 9 0 O 0 N v b H V t b j I 2 M j U m c X V v d D s s J n F 1 b 3 Q 7 Q 2 9 s d W 1 u M j Y y N i Z x d W 9 0 O y w m c X V v d D t D b 2 x 1 b W 4 y N j I 3 J n F 1 b 3 Q 7 L C Z x d W 9 0 O 0 N v b H V t b j I 2 M j g m c X V v d D s s J n F 1 b 3 Q 7 Q 2 9 s d W 1 u M j Y y O S Z x d W 9 0 O y w m c X V v d D t D b 2 x 1 b W 4 y N j M w J n F 1 b 3 Q 7 L C Z x d W 9 0 O 0 N v b H V t b j I 2 M z E m c X V v d D s s J n F 1 b 3 Q 7 Q 2 9 s d W 1 u M j Y z M i Z x d W 9 0 O y w m c X V v d D t D b 2 x 1 b W 4 y N j M z J n F 1 b 3 Q 7 L C Z x d W 9 0 O 0 N v b H V t b j I 2 M z Q m c X V v d D s s J n F 1 b 3 Q 7 Q 2 9 s d W 1 u M j Y z N S Z x d W 9 0 O y w m c X V v d D t D b 2 x 1 b W 4 y N j M 2 J n F 1 b 3 Q 7 L C Z x d W 9 0 O 0 N v b H V t b j I 2 M z c m c X V v d D s s J n F 1 b 3 Q 7 Q 2 9 s d W 1 u M j Y z O C Z x d W 9 0 O y w m c X V v d D t D b 2 x 1 b W 4 y N j M 5 J n F 1 b 3 Q 7 L C Z x d W 9 0 O 0 N v b H V t b j I 2 N D A m c X V v d D s s J n F 1 b 3 Q 7 Q 2 9 s d W 1 u M j Y 0 M S Z x d W 9 0 O y w m c X V v d D t D b 2 x 1 b W 4 y N j Q y J n F 1 b 3 Q 7 L C Z x d W 9 0 O 0 N v b H V t b j I 2 N D M m c X V v d D s s J n F 1 b 3 Q 7 Q 2 9 s d W 1 u M j Y 0 N C Z x d W 9 0 O y w m c X V v d D t D b 2 x 1 b W 4 y N j Q 1 J n F 1 b 3 Q 7 L C Z x d W 9 0 O 0 N v b H V t b j I 2 N D Y m c X V v d D s s J n F 1 b 3 Q 7 Q 2 9 s d W 1 u M j Y 0 N y Z x d W 9 0 O y w m c X V v d D t D b 2 x 1 b W 4 y N j Q 4 J n F 1 b 3 Q 7 L C Z x d W 9 0 O 0 N v b H V t b j I 2 N D k m c X V v d D s s J n F 1 b 3 Q 7 Q 2 9 s d W 1 u M j Y 1 M C Z x d W 9 0 O y w m c X V v d D t D b 2 x 1 b W 4 y N j U x J n F 1 b 3 Q 7 L C Z x d W 9 0 O 0 N v b H V t b j I 2 N T I m c X V v d D s s J n F 1 b 3 Q 7 Q 2 9 s d W 1 u M j Y 1 M y Z x d W 9 0 O y w m c X V v d D t D b 2 x 1 b W 4 y N j U 0 J n F 1 b 3 Q 7 L C Z x d W 9 0 O 0 N v b H V t b j I 2 N T U m c X V v d D s s J n F 1 b 3 Q 7 Q 2 9 s d W 1 u M j Y 1 N i Z x d W 9 0 O y w m c X V v d D t D b 2 x 1 b W 4 y N j U 3 J n F 1 b 3 Q 7 L C Z x d W 9 0 O 0 N v b H V t b j I 2 N T g m c X V v d D s s J n F 1 b 3 Q 7 Q 2 9 s d W 1 u M j Y 1 O S Z x d W 9 0 O y w m c X V v d D t D b 2 x 1 b W 4 y N j Y w J n F 1 b 3 Q 7 L C Z x d W 9 0 O 0 N v b H V t b j I 2 N j E m c X V v d D s s J n F 1 b 3 Q 7 Q 2 9 s d W 1 u M j Y 2 M i Z x d W 9 0 O y w m c X V v d D t D b 2 x 1 b W 4 y N j Y z J n F 1 b 3 Q 7 L C Z x d W 9 0 O 0 N v b H V t b j I 2 N j Q m c X V v d D s s J n F 1 b 3 Q 7 Q 2 9 s d W 1 u M j Y 2 N S Z x d W 9 0 O y w m c X V v d D t D b 2 x 1 b W 4 y N j Y 2 J n F 1 b 3 Q 7 L C Z x d W 9 0 O 0 N v b H V t b j I 2 N j c m c X V v d D s s J n F 1 b 3 Q 7 Q 2 9 s d W 1 u M j Y 2 O C Z x d W 9 0 O y w m c X V v d D t D b 2 x 1 b W 4 y N j Y 5 J n F 1 b 3 Q 7 L C Z x d W 9 0 O 0 N v b H V t b j I 2 N z A m c X V v d D s s J n F 1 b 3 Q 7 Q 2 9 s d W 1 u M j Y 3 M S Z x d W 9 0 O y w m c X V v d D t D b 2 x 1 b W 4 y N j c y J n F 1 b 3 Q 7 L C Z x d W 9 0 O 0 N v b H V t b j I 2 N z M m c X V v d D s s J n F 1 b 3 Q 7 Q 2 9 s d W 1 u M j Y 3 N C Z x d W 9 0 O y w m c X V v d D t D b 2 x 1 b W 4 y N j c 1 J n F 1 b 3 Q 7 L C Z x d W 9 0 O 0 N v b H V t b j I 2 N z Y m c X V v d D s s J n F 1 b 3 Q 7 Q 2 9 s d W 1 u M j Y 3 N y Z x d W 9 0 O y w m c X V v d D t D b 2 x 1 b W 4 y N j c 4 J n F 1 b 3 Q 7 L C Z x d W 9 0 O 0 N v b H V t b j I 2 N z k m c X V v d D s s J n F 1 b 3 Q 7 Q 2 9 s d W 1 u M j Y 4 M C Z x d W 9 0 O y w m c X V v d D t D b 2 x 1 b W 4 y N j g x J n F 1 b 3 Q 7 L C Z x d W 9 0 O 0 N v b H V t b j I 2 O D I m c X V v d D s s J n F 1 b 3 Q 7 Q 2 9 s d W 1 u M j Y 4 M y Z x d W 9 0 O y w m c X V v d D t D b 2 x 1 b W 4 y N j g 0 J n F 1 b 3 Q 7 L C Z x d W 9 0 O 0 N v b H V t b j I 2 O D U m c X V v d D s s J n F 1 b 3 Q 7 Q 2 9 s d W 1 u M j Y 4 N i Z x d W 9 0 O y w m c X V v d D t D b 2 x 1 b W 4 y N j g 3 J n F 1 b 3 Q 7 L C Z x d W 9 0 O 0 N v b H V t b j I 2 O D g m c X V v d D s s J n F 1 b 3 Q 7 Q 2 9 s d W 1 u M j Y 4 O S Z x d W 9 0 O y w m c X V v d D t D b 2 x 1 b W 4 y N j k w J n F 1 b 3 Q 7 L C Z x d W 9 0 O 0 N v b H V t b j I 2 O T E m c X V v d D s s J n F 1 b 3 Q 7 Q 2 9 s d W 1 u M j Y 5 M i Z x d W 9 0 O y w m c X V v d D t D b 2 x 1 b W 4 y N j k z J n F 1 b 3 Q 7 L C Z x d W 9 0 O 0 N v b H V t b j I 2 O T Q m c X V v d D s s J n F 1 b 3 Q 7 Q 2 9 s d W 1 u M j Y 5 N S Z x d W 9 0 O y w m c X V v d D t D b 2 x 1 b W 4 y N j k 2 J n F 1 b 3 Q 7 L C Z x d W 9 0 O 0 N v b H V t b j I 2 O T c m c X V v d D s s J n F 1 b 3 Q 7 Q 2 9 s d W 1 u M j Y 5 O C Z x d W 9 0 O y w m c X V v d D t D b 2 x 1 b W 4 y N j k 5 J n F 1 b 3 Q 7 L C Z x d W 9 0 O 0 N v b H V t b j I 3 M D A m c X V v d D s s J n F 1 b 3 Q 7 Q 2 9 s d W 1 u M j c w M S Z x d W 9 0 O y w m c X V v d D t D b 2 x 1 b W 4 y N z A y J n F 1 b 3 Q 7 L C Z x d W 9 0 O 0 N v b H V t b j I 3 M D M m c X V v d D s s J n F 1 b 3 Q 7 Q 2 9 s d W 1 u M j c w N C Z x d W 9 0 O y w m c X V v d D t D b 2 x 1 b W 4 y N z A 1 J n F 1 b 3 Q 7 L C Z x d W 9 0 O 0 N v b H V t b j I 3 M D Y m c X V v d D s s J n F 1 b 3 Q 7 Q 2 9 s d W 1 u M j c w N y Z x d W 9 0 O y w m c X V v d D t D b 2 x 1 b W 4 y N z A 4 J n F 1 b 3 Q 7 L C Z x d W 9 0 O 0 N v b H V t b j I 3 M D k m c X V v d D s s J n F 1 b 3 Q 7 Q 2 9 s d W 1 u M j c x M C Z x d W 9 0 O y w m c X V v d D t D b 2 x 1 b W 4 y N z E x J n F 1 b 3 Q 7 L C Z x d W 9 0 O 0 N v b H V t b j I 3 M T I m c X V v d D s s J n F 1 b 3 Q 7 Q 2 9 s d W 1 u M j c x M y Z x d W 9 0 O y w m c X V v d D t D b 2 x 1 b W 4 y N z E 0 J n F 1 b 3 Q 7 L C Z x d W 9 0 O 0 N v b H V t b j I 3 M T U m c X V v d D s s J n F 1 b 3 Q 7 Q 2 9 s d W 1 u M j c x N i Z x d W 9 0 O y w m c X V v d D t D b 2 x 1 b W 4 y N z E 3 J n F 1 b 3 Q 7 L C Z x d W 9 0 O 0 N v b H V t b j I 3 M T g m c X V v d D s s J n F 1 b 3 Q 7 Q 2 9 s d W 1 u M j c x O S Z x d W 9 0 O y w m c X V v d D t D b 2 x 1 b W 4 y N z I w J n F 1 b 3 Q 7 L C Z x d W 9 0 O 0 N v b H V t b j I 3 M j E m c X V v d D s s J n F 1 b 3 Q 7 Q 2 9 s d W 1 u M j c y M i Z x d W 9 0 O y w m c X V v d D t D b 2 x 1 b W 4 y N z I z J n F 1 b 3 Q 7 L C Z x d W 9 0 O 0 N v b H V t b j I 3 M j Q m c X V v d D s s J n F 1 b 3 Q 7 Q 2 9 s d W 1 u M j c y N S Z x d W 9 0 O y w m c X V v d D t D b 2 x 1 b W 4 y N z I 2 J n F 1 b 3 Q 7 L C Z x d W 9 0 O 0 N v b H V t b j I 3 M j c m c X V v d D s s J n F 1 b 3 Q 7 Q 2 9 s d W 1 u M j c y O C Z x d W 9 0 O y w m c X V v d D t D b 2 x 1 b W 4 y N z I 5 J n F 1 b 3 Q 7 L C Z x d W 9 0 O 0 N v b H V t b j I 3 M z A m c X V v d D s s J n F 1 b 3 Q 7 Q 2 9 s d W 1 u M j c z M S Z x d W 9 0 O y w m c X V v d D t D b 2 x 1 b W 4 y N z M y J n F 1 b 3 Q 7 L C Z x d W 9 0 O 0 N v b H V t b j I 3 M z M m c X V v d D s s J n F 1 b 3 Q 7 Q 2 9 s d W 1 u M j c z N C Z x d W 9 0 O y w m c X V v d D t D b 2 x 1 b W 4 y N z M 1 J n F 1 b 3 Q 7 L C Z x d W 9 0 O 0 N v b H V t b j I 3 M z Y m c X V v d D s s J n F 1 b 3 Q 7 Q 2 9 s d W 1 u M j c z N y Z x d W 9 0 O y w m c X V v d D t D b 2 x 1 b W 4 y N z M 4 J n F 1 b 3 Q 7 L C Z x d W 9 0 O 0 N v b H V t b j I 3 M z k m c X V v d D s s J n F 1 b 3 Q 7 Q 2 9 s d W 1 u M j c 0 M C Z x d W 9 0 O y w m c X V v d D t D b 2 x 1 b W 4 y N z Q x J n F 1 b 3 Q 7 L C Z x d W 9 0 O 0 N v b H V t b j I 3 N D I m c X V v d D s s J n F 1 b 3 Q 7 Q 2 9 s d W 1 u M j c 0 M y Z x d W 9 0 O y w m c X V v d D t D b 2 x 1 b W 4 y N z Q 0 J n F 1 b 3 Q 7 L C Z x d W 9 0 O 0 N v b H V t b j I 3 N D U m c X V v d D s s J n F 1 b 3 Q 7 Q 2 9 s d W 1 u M j c 0 N i Z x d W 9 0 O y w m c X V v d D t D b 2 x 1 b W 4 y N z Q 3 J n F 1 b 3 Q 7 L C Z x d W 9 0 O 0 N v b H V t b j I 3 N D g m c X V v d D s s J n F 1 b 3 Q 7 Q 2 9 s d W 1 u M j c 0 O S Z x d W 9 0 O y w m c X V v d D t D b 2 x 1 b W 4 y N z U w J n F 1 b 3 Q 7 L C Z x d W 9 0 O 0 N v b H V t b j I 3 N T E m c X V v d D s s J n F 1 b 3 Q 7 Q 2 9 s d W 1 u M j c 1 M i Z x d W 9 0 O y w m c X V v d D t D b 2 x 1 b W 4 y N z U z J n F 1 b 3 Q 7 L C Z x d W 9 0 O 0 N v b H V t b j I 3 N T Q m c X V v d D s s J n F 1 b 3 Q 7 Q 2 9 s d W 1 u M j c 1 N S Z x d W 9 0 O y w m c X V v d D t D b 2 x 1 b W 4 y N z U 2 J n F 1 b 3 Q 7 L C Z x d W 9 0 O 0 N v b H V t b j I 3 N T c m c X V v d D s s J n F 1 b 3 Q 7 Q 2 9 s d W 1 u M j c 1 O C Z x d W 9 0 O y w m c X V v d D t D b 2 x 1 b W 4 y N z U 5 J n F 1 b 3 Q 7 L C Z x d W 9 0 O 0 N v b H V t b j I 3 N j A m c X V v d D s s J n F 1 b 3 Q 7 Q 2 9 s d W 1 u M j c 2 M S Z x d W 9 0 O y w m c X V v d D t D b 2 x 1 b W 4 y N z Y y J n F 1 b 3 Q 7 L C Z x d W 9 0 O 0 N v b H V t b j I 3 N j M m c X V v d D s s J n F 1 b 3 Q 7 Q 2 9 s d W 1 u M j c 2 N C Z x d W 9 0 O y w m c X V v d D t D b 2 x 1 b W 4 y N z Y 1 J n F 1 b 3 Q 7 L C Z x d W 9 0 O 0 N v b H V t b j I 3 N j Y m c X V v d D s s J n F 1 b 3 Q 7 Q 2 9 s d W 1 u M j c 2 N y Z x d W 9 0 O y w m c X V v d D t D b 2 x 1 b W 4 y N z Y 4 J n F 1 b 3 Q 7 L C Z x d W 9 0 O 0 N v b H V t b j I 3 N j k m c X V v d D s s J n F 1 b 3 Q 7 Q 2 9 s d W 1 u M j c 3 M C Z x d W 9 0 O y w m c X V v d D t D b 2 x 1 b W 4 y N z c x J n F 1 b 3 Q 7 L C Z x d W 9 0 O 0 N v b H V t b j I 3 N z I m c X V v d D s s J n F 1 b 3 Q 7 Q 2 9 s d W 1 u M j c 3 M y Z x d W 9 0 O y w m c X V v d D t D b 2 x 1 b W 4 y N z c 0 J n F 1 b 3 Q 7 L C Z x d W 9 0 O 0 N v b H V t b j I 3 N z U m c X V v d D s s J n F 1 b 3 Q 7 Q 2 9 s d W 1 u M j c 3 N i Z x d W 9 0 O y w m c X V v d D t D b 2 x 1 b W 4 y N z c 3 J n F 1 b 3 Q 7 L C Z x d W 9 0 O 0 N v b H V t b j I 3 N z g m c X V v d D s s J n F 1 b 3 Q 7 Q 2 9 s d W 1 u M j c 3 O S Z x d W 9 0 O y w m c X V v d D t D b 2 x 1 b W 4 y N z g w J n F 1 b 3 Q 7 L C Z x d W 9 0 O 0 N v b H V t b j I 3 O D E m c X V v d D s s J n F 1 b 3 Q 7 Q 2 9 s d W 1 u M j c 4 M i Z x d W 9 0 O y w m c X V v d D t D b 2 x 1 b W 4 y N z g z J n F 1 b 3 Q 7 L C Z x d W 9 0 O 0 N v b H V t b j I 3 O D Q m c X V v d D s s J n F 1 b 3 Q 7 Q 2 9 s d W 1 u M j c 4 N S Z x d W 9 0 O y w m c X V v d D t D b 2 x 1 b W 4 y N z g 2 J n F 1 b 3 Q 7 L C Z x d W 9 0 O 0 N v b H V t b j I 3 O D c m c X V v d D s s J n F 1 b 3 Q 7 Q 2 9 s d W 1 u M j c 4 O C Z x d W 9 0 O y w m c X V v d D t D b 2 x 1 b W 4 y N z g 5 J n F 1 b 3 Q 7 L C Z x d W 9 0 O 0 N v b H V t b j I 3 O T A m c X V v d D s s J n F 1 b 3 Q 7 Q 2 9 s d W 1 u M j c 5 M S Z x d W 9 0 O y w m c X V v d D t D b 2 x 1 b W 4 y N z k y J n F 1 b 3 Q 7 L C Z x d W 9 0 O 0 N v b H V t b j I 3 O T M m c X V v d D s s J n F 1 b 3 Q 7 Q 2 9 s d W 1 u M j c 5 N C Z x d W 9 0 O y w m c X V v d D t D b 2 x 1 b W 4 y N z k 1 J n F 1 b 3 Q 7 L C Z x d W 9 0 O 0 N v b H V t b j I 3 O T Y m c X V v d D s s J n F 1 b 3 Q 7 Q 2 9 s d W 1 u M j c 5 N y Z x d W 9 0 O y w m c X V v d D t D b 2 x 1 b W 4 y N z k 4 J n F 1 b 3 Q 7 L C Z x d W 9 0 O 0 N v b H V t b j I 3 O T k m c X V v d D s s J n F 1 b 3 Q 7 Q 2 9 s d W 1 u M j g w M C Z x d W 9 0 O y w m c X V v d D t D b 2 x 1 b W 4 y O D A x J n F 1 b 3 Q 7 L C Z x d W 9 0 O 0 N v b H V t b j I 4 M D I m c X V v d D s s J n F 1 b 3 Q 7 Q 2 9 s d W 1 u M j g w M y Z x d W 9 0 O y w m c X V v d D t D b 2 x 1 b W 4 y O D A 0 J n F 1 b 3 Q 7 L C Z x d W 9 0 O 0 N v b H V t b j I 4 M D U m c X V v d D s s J n F 1 b 3 Q 7 Q 2 9 s d W 1 u M j g w N i Z x d W 9 0 O y w m c X V v d D t D b 2 x 1 b W 4 y O D A 3 J n F 1 b 3 Q 7 L C Z x d W 9 0 O 0 N v b H V t b j I 4 M D g m c X V v d D s s J n F 1 b 3 Q 7 Q 2 9 s d W 1 u M j g w O S Z x d W 9 0 O y w m c X V v d D t D b 2 x 1 b W 4 y O D E w J n F 1 b 3 Q 7 L C Z x d W 9 0 O 0 N v b H V t b j I 4 M T E m c X V v d D s s J n F 1 b 3 Q 7 Q 2 9 s d W 1 u M j g x M i Z x d W 9 0 O y w m c X V v d D t D b 2 x 1 b W 4 y O D E z J n F 1 b 3 Q 7 L C Z x d W 9 0 O 0 N v b H V t b j I 4 M T Q m c X V v d D s s J n F 1 b 3 Q 7 Q 2 9 s d W 1 u M j g x N S Z x d W 9 0 O y w m c X V v d D t D b 2 x 1 b W 4 y O D E 2 J n F 1 b 3 Q 7 L C Z x d W 9 0 O 0 N v b H V t b j I 4 M T c m c X V v d D s s J n F 1 b 3 Q 7 Q 2 9 s d W 1 u M j g x O C Z x d W 9 0 O y w m c X V v d D t D b 2 x 1 b W 4 y O D E 5 J n F 1 b 3 Q 7 L C Z x d W 9 0 O 0 N v b H V t b j I 4 M j A m c X V v d D s s J n F 1 b 3 Q 7 Q 2 9 s d W 1 u M j g y M S Z x d W 9 0 O y w m c X V v d D t D b 2 x 1 b W 4 y O D I y J n F 1 b 3 Q 7 L C Z x d W 9 0 O 0 N v b H V t b j I 4 M j M m c X V v d D s s J n F 1 b 3 Q 7 Q 2 9 s d W 1 u M j g y N C Z x d W 9 0 O y w m c X V v d D t D b 2 x 1 b W 4 y O D I 1 J n F 1 b 3 Q 7 L C Z x d W 9 0 O 0 N v b H V t b j I 4 M j Y m c X V v d D s s J n F 1 b 3 Q 7 Q 2 9 s d W 1 u M j g y N y Z x d W 9 0 O y w m c X V v d D t D b 2 x 1 b W 4 y O D I 4 J n F 1 b 3 Q 7 L C Z x d W 9 0 O 0 N v b H V t b j I 4 M j k m c X V v d D s s J n F 1 b 3 Q 7 Q 2 9 s d W 1 u M j g z M C Z x d W 9 0 O y w m c X V v d D t D b 2 x 1 b W 4 y O D M x J n F 1 b 3 Q 7 L C Z x d W 9 0 O 0 N v b H V t b j I 4 M z I m c X V v d D s s J n F 1 b 3 Q 7 Q 2 9 s d W 1 u M j g z M y Z x d W 9 0 O y w m c X V v d D t D b 2 x 1 b W 4 y O D M 0 J n F 1 b 3 Q 7 L C Z x d W 9 0 O 0 N v b H V t b j I 4 M z U m c X V v d D s s J n F 1 b 3 Q 7 Q 2 9 s d W 1 u M j g z N i Z x d W 9 0 O y w m c X V v d D t D b 2 x 1 b W 4 y O D M 3 J n F 1 b 3 Q 7 L C Z x d W 9 0 O 0 N v b H V t b j I 4 M z g m c X V v d D s s J n F 1 b 3 Q 7 Q 2 9 s d W 1 u M j g z O S Z x d W 9 0 O y w m c X V v d D t D b 2 x 1 b W 4 y O D Q w J n F 1 b 3 Q 7 L C Z x d W 9 0 O 0 N v b H V t b j I 4 N D E m c X V v d D s s J n F 1 b 3 Q 7 Q 2 9 s d W 1 u M j g 0 M i Z x d W 9 0 O y w m c X V v d D t D b 2 x 1 b W 4 y O D Q z J n F 1 b 3 Q 7 L C Z x d W 9 0 O 0 N v b H V t b j I 4 N D Q m c X V v d D s s J n F 1 b 3 Q 7 Q 2 9 s d W 1 u M j g 0 N S Z x d W 9 0 O y w m c X V v d D t D b 2 x 1 b W 4 y O D Q 2 J n F 1 b 3 Q 7 L C Z x d W 9 0 O 0 N v b H V t b j I 4 N D c m c X V v d D s s J n F 1 b 3 Q 7 Q 2 9 s d W 1 u M j g 0 O C Z x d W 9 0 O y w m c X V v d D t D b 2 x 1 b W 4 y O D Q 5 J n F 1 b 3 Q 7 L C Z x d W 9 0 O 0 N v b H V t b j I 4 N T A m c X V v d D s s J n F 1 b 3 Q 7 Q 2 9 s d W 1 u M j g 1 M S Z x d W 9 0 O y w m c X V v d D t D b 2 x 1 b W 4 y O D U y J n F 1 b 3 Q 7 L C Z x d W 9 0 O 0 N v b H V t b j I 4 N T M m c X V v d D s s J n F 1 b 3 Q 7 Q 2 9 s d W 1 u M j g 1 N C Z x d W 9 0 O y w m c X V v d D t D b 2 x 1 b W 4 y O D U 1 J n F 1 b 3 Q 7 L C Z x d W 9 0 O 0 N v b H V t b j I 4 N T Y m c X V v d D s s J n F 1 b 3 Q 7 Q 2 9 s d W 1 u M j g 1 N y Z x d W 9 0 O y w m c X V v d D t D b 2 x 1 b W 4 y O D U 4 J n F 1 b 3 Q 7 L C Z x d W 9 0 O 0 N v b H V t b j I 4 N T k m c X V v d D s s J n F 1 b 3 Q 7 Q 2 9 s d W 1 u M j g 2 M C Z x d W 9 0 O y w m c X V v d D t D b 2 x 1 b W 4 y O D Y x J n F 1 b 3 Q 7 L C Z x d W 9 0 O 0 N v b H V t b j I 4 N j I m c X V v d D s s J n F 1 b 3 Q 7 Q 2 9 s d W 1 u M j g 2 M y Z x d W 9 0 O y w m c X V v d D t D b 2 x 1 b W 4 y O D Y 0 J n F 1 b 3 Q 7 L C Z x d W 9 0 O 0 N v b H V t b j I 4 N j U m c X V v d D s s J n F 1 b 3 Q 7 Q 2 9 s d W 1 u M j g 2 N i Z x d W 9 0 O y w m c X V v d D t D b 2 x 1 b W 4 y O D Y 3 J n F 1 b 3 Q 7 L C Z x d W 9 0 O 0 N v b H V t b j I 4 N j g m c X V v d D s s J n F 1 b 3 Q 7 Q 2 9 s d W 1 u M j g 2 O S Z x d W 9 0 O y w m c X V v d D t D b 2 x 1 b W 4 y O D c w J n F 1 b 3 Q 7 L C Z x d W 9 0 O 0 N v b H V t b j I 4 N z E m c X V v d D s s J n F 1 b 3 Q 7 Q 2 9 s d W 1 u M j g 3 M i Z x d W 9 0 O y w m c X V v d D t D b 2 x 1 b W 4 y O D c z J n F 1 b 3 Q 7 L C Z x d W 9 0 O 0 N v b H V t b j I 4 N z Q m c X V v d D s s J n F 1 b 3 Q 7 Q 2 9 s d W 1 u M j g 3 N S Z x d W 9 0 O y w m c X V v d D t D b 2 x 1 b W 4 y O D c 2 J n F 1 b 3 Q 7 L C Z x d W 9 0 O 0 N v b H V t b j I 4 N z c m c X V v d D s s J n F 1 b 3 Q 7 Q 2 9 s d W 1 u M j g 3 O C Z x d W 9 0 O y w m c X V v d D t D b 2 x 1 b W 4 y O D c 5 J n F 1 b 3 Q 7 L C Z x d W 9 0 O 0 N v b H V t b j I 4 O D A m c X V v d D s s J n F 1 b 3 Q 7 Q 2 9 s d W 1 u M j g 4 M S Z x d W 9 0 O y w m c X V v d D t D b 2 x 1 b W 4 y O D g y J n F 1 b 3 Q 7 L C Z x d W 9 0 O 0 N v b H V t b j I 4 O D M m c X V v d D s s J n F 1 b 3 Q 7 Q 2 9 s d W 1 u M j g 4 N C Z x d W 9 0 O y w m c X V v d D t D b 2 x 1 b W 4 y O D g 1 J n F 1 b 3 Q 7 L C Z x d W 9 0 O 0 N v b H V t b j I 4 O D Y m c X V v d D s s J n F 1 b 3 Q 7 Q 2 9 s d W 1 u M j g 4 N y Z x d W 9 0 O y w m c X V v d D t D b 2 x 1 b W 4 y O D g 4 J n F 1 b 3 Q 7 L C Z x d W 9 0 O 0 N v b H V t b j I 4 O D k m c X V v d D s s J n F 1 b 3 Q 7 Q 2 9 s d W 1 u M j g 5 M C Z x d W 9 0 O y w m c X V v d D t D b 2 x 1 b W 4 y O D k x J n F 1 b 3 Q 7 L C Z x d W 9 0 O 0 N v b H V t b j I 4 O T I m c X V v d D s s J n F 1 b 3 Q 7 Q 2 9 s d W 1 u M j g 5 M y Z x d W 9 0 O y w m c X V v d D t D b 2 x 1 b W 4 y O D k 0 J n F 1 b 3 Q 7 L C Z x d W 9 0 O 0 N v b H V t b j I 4 O T U m c X V v d D s s J n F 1 b 3 Q 7 Q 2 9 s d W 1 u M j g 5 N i Z x d W 9 0 O y w m c X V v d D t D b 2 x 1 b W 4 y O D k 3 J n F 1 b 3 Q 7 L C Z x d W 9 0 O 0 N v b H V t b j I 4 O T g m c X V v d D s s J n F 1 b 3 Q 7 Q 2 9 s d W 1 u M j g 5 O S Z x d W 9 0 O y w m c X V v d D t D b 2 x 1 b W 4 y O T A w J n F 1 b 3 Q 7 L C Z x d W 9 0 O 0 N v b H V t b j I 5 M D E m c X V v d D s s J n F 1 b 3 Q 7 Q 2 9 s d W 1 u M j k w M i Z x d W 9 0 O y w m c X V v d D t D b 2 x 1 b W 4 y O T A z J n F 1 b 3 Q 7 L C Z x d W 9 0 O 0 N v b H V t b j I 5 M D Q m c X V v d D s s J n F 1 b 3 Q 7 Q 2 9 s d W 1 u M j k w N S Z x d W 9 0 O y w m c X V v d D t D b 2 x 1 b W 4 y O T A 2 J n F 1 b 3 Q 7 L C Z x d W 9 0 O 0 N v b H V t b j I 5 M D c m c X V v d D s s J n F 1 b 3 Q 7 Q 2 9 s d W 1 u M j k w O C Z x d W 9 0 O y w m c X V v d D t D b 2 x 1 b W 4 y O T A 5 J n F 1 b 3 Q 7 L C Z x d W 9 0 O 0 N v b H V t b j I 5 M T A m c X V v d D s s J n F 1 b 3 Q 7 Q 2 9 s d W 1 u M j k x M S Z x d W 9 0 O y w m c X V v d D t D b 2 x 1 b W 4 y O T E y J n F 1 b 3 Q 7 L C Z x d W 9 0 O 0 N v b H V t b j I 5 M T M m c X V v d D s s J n F 1 b 3 Q 7 Q 2 9 s d W 1 u M j k x N C Z x d W 9 0 O y w m c X V v d D t D b 2 x 1 b W 4 y O T E 1 J n F 1 b 3 Q 7 L C Z x d W 9 0 O 0 N v b H V t b j I 5 M T Y m c X V v d D s s J n F 1 b 3 Q 7 Q 2 9 s d W 1 u M j k x N y Z x d W 9 0 O y w m c X V v d D t D b 2 x 1 b W 4 y O T E 4 J n F 1 b 3 Q 7 L C Z x d W 9 0 O 0 N v b H V t b j I 5 M T k m c X V v d D s s J n F 1 b 3 Q 7 Q 2 9 s d W 1 u M j k y M C Z x d W 9 0 O y w m c X V v d D t D b 2 x 1 b W 4 y O T I x J n F 1 b 3 Q 7 L C Z x d W 9 0 O 0 N v b H V t b j I 5 M j I m c X V v d D s s J n F 1 b 3 Q 7 Q 2 9 s d W 1 u M j k y M y Z x d W 9 0 O y w m c X V v d D t D b 2 x 1 b W 4 y O T I 0 J n F 1 b 3 Q 7 L C Z x d W 9 0 O 0 N v b H V t b j I 5 M j U m c X V v d D s s J n F 1 b 3 Q 7 Q 2 9 s d W 1 u M j k y N i Z x d W 9 0 O y w m c X V v d D t D b 2 x 1 b W 4 y O T I 3 J n F 1 b 3 Q 7 L C Z x d W 9 0 O 0 N v b H V t b j I 5 M j g m c X V v d D s s J n F 1 b 3 Q 7 Q 2 9 s d W 1 u M j k y O S Z x d W 9 0 O y w m c X V v d D t D b 2 x 1 b W 4 y O T M w J n F 1 b 3 Q 7 L C Z x d W 9 0 O 0 N v b H V t b j I 5 M z E m c X V v d D s s J n F 1 b 3 Q 7 Q 2 9 s d W 1 u M j k z M i Z x d W 9 0 O y w m c X V v d D t D b 2 x 1 b W 4 y O T M z J n F 1 b 3 Q 7 L C Z x d W 9 0 O 0 N v b H V t b j I 5 M z Q m c X V v d D s s J n F 1 b 3 Q 7 Q 2 9 s d W 1 u M j k z N S Z x d W 9 0 O y w m c X V v d D t D b 2 x 1 b W 4 y O T M 2 J n F 1 b 3 Q 7 L C Z x d W 9 0 O 0 N v b H V t b j I 5 M z c m c X V v d D s s J n F 1 b 3 Q 7 Q 2 9 s d W 1 u M j k z O C Z x d W 9 0 O y w m c X V v d D t D b 2 x 1 b W 4 y O T M 5 J n F 1 b 3 Q 7 L C Z x d W 9 0 O 0 N v b H V t b j I 5 N D A m c X V v d D s s J n F 1 b 3 Q 7 Q 2 9 s d W 1 u M j k 0 M S Z x d W 9 0 O y w m c X V v d D t D b 2 x 1 b W 4 y O T Q y J n F 1 b 3 Q 7 L C Z x d W 9 0 O 0 N v b H V t b j I 5 N D M m c X V v d D s s J n F 1 b 3 Q 7 Q 2 9 s d W 1 u M j k 0 N C Z x d W 9 0 O y w m c X V v d D t D b 2 x 1 b W 4 y O T Q 1 J n F 1 b 3 Q 7 L C Z x d W 9 0 O 0 N v b H V t b j I 5 N D Y m c X V v d D s s J n F 1 b 3 Q 7 Q 2 9 s d W 1 u M j k 0 N y Z x d W 9 0 O y w m c X V v d D t D b 2 x 1 b W 4 y O T Q 4 J n F 1 b 3 Q 7 L C Z x d W 9 0 O 0 N v b H V t b j I 5 N D k m c X V v d D s s J n F 1 b 3 Q 7 Q 2 9 s d W 1 u M j k 1 M C Z x d W 9 0 O y w m c X V v d D t D b 2 x 1 b W 4 y O T U x J n F 1 b 3 Q 7 L C Z x d W 9 0 O 0 N v b H V t b j I 5 N T I m c X V v d D s s J n F 1 b 3 Q 7 Q 2 9 s d W 1 u M j k 1 M y Z x d W 9 0 O y w m c X V v d D t D b 2 x 1 b W 4 y O T U 0 J n F 1 b 3 Q 7 L C Z x d W 9 0 O 0 N v b H V t b j I 5 N T U m c X V v d D s s J n F 1 b 3 Q 7 Q 2 9 s d W 1 u M j k 1 N i Z x d W 9 0 O y w m c X V v d D t D b 2 x 1 b W 4 y O T U 3 J n F 1 b 3 Q 7 L C Z x d W 9 0 O 0 N v b H V t b j I 5 N T g m c X V v d D s s J n F 1 b 3 Q 7 Q 2 9 s d W 1 u M j k 1 O S Z x d W 9 0 O y w m c X V v d D t D b 2 x 1 b W 4 y O T Y w J n F 1 b 3 Q 7 L C Z x d W 9 0 O 0 N v b H V t b j I 5 N j E m c X V v d D s s J n F 1 b 3 Q 7 Q 2 9 s d W 1 u M j k 2 M i Z x d W 9 0 O y w m c X V v d D t D b 2 x 1 b W 4 y O T Y z J n F 1 b 3 Q 7 L C Z x d W 9 0 O 0 N v b H V t b j I 5 N j Q m c X V v d D s s J n F 1 b 3 Q 7 Q 2 9 s d W 1 u M j k 2 N S Z x d W 9 0 O y w m c X V v d D t D b 2 x 1 b W 4 y O T Y 2 J n F 1 b 3 Q 7 L C Z x d W 9 0 O 0 N v b H V t b j I 5 N j c m c X V v d D s s J n F 1 b 3 Q 7 Q 2 9 s d W 1 u M j k 2 O C Z x d W 9 0 O y w m c X V v d D t D b 2 x 1 b W 4 y O T Y 5 J n F 1 b 3 Q 7 L C Z x d W 9 0 O 0 N v b H V t b j I 5 N z A m c X V v d D s s J n F 1 b 3 Q 7 Q 2 9 s d W 1 u M j k 3 M S Z x d W 9 0 O y w m c X V v d D t D b 2 x 1 b W 4 y O T c y J n F 1 b 3 Q 7 L C Z x d W 9 0 O 0 N v b H V t b j I 5 N z M m c X V v d D s s J n F 1 b 3 Q 7 Q 2 9 s d W 1 u M j k 3 N C Z x d W 9 0 O y w m c X V v d D t D b 2 x 1 b W 4 y O T c 1 J n F 1 b 3 Q 7 L C Z x d W 9 0 O 0 N v b H V t b j I 5 N z Y m c X V v d D s s J n F 1 b 3 Q 7 Q 2 9 s d W 1 u M j k 3 N y Z x d W 9 0 O y w m c X V v d D t D b 2 x 1 b W 4 y O T c 4 J n F 1 b 3 Q 7 L C Z x d W 9 0 O 0 N v b H V t b j I 5 N z k m c X V v d D s s J n F 1 b 3 Q 7 Q 2 9 s d W 1 u M j k 4 M C Z x d W 9 0 O y w m c X V v d D t D b 2 x 1 b W 4 y O T g x J n F 1 b 3 Q 7 L C Z x d W 9 0 O 0 N v b H V t b j I 5 O D I m c X V v d D s s J n F 1 b 3 Q 7 Q 2 9 s d W 1 u M j k 4 M y Z x d W 9 0 O y w m c X V v d D t D b 2 x 1 b W 4 y O T g 0 J n F 1 b 3 Q 7 L C Z x d W 9 0 O 0 N v b H V t b j I 5 O D U m c X V v d D s s J n F 1 b 3 Q 7 Q 2 9 s d W 1 u M j k 4 N i Z x d W 9 0 O y w m c X V v d D t D b 2 x 1 b W 4 y O T g 3 J n F 1 b 3 Q 7 L C Z x d W 9 0 O 0 N v b H V t b j I 5 O D g m c X V v d D s s J n F 1 b 3 Q 7 Q 2 9 s d W 1 u M j k 4 O S Z x d W 9 0 O y w m c X V v d D t D b 2 x 1 b W 4 y O T k w J n F 1 b 3 Q 7 L C Z x d W 9 0 O 0 N v b H V t b j I 5 O T E m c X V v d D s s J n F 1 b 3 Q 7 Q 2 9 s d W 1 u M j k 5 M i Z x d W 9 0 O y w m c X V v d D t D b 2 x 1 b W 4 y O T k z J n F 1 b 3 Q 7 L C Z x d W 9 0 O 0 N v b H V t b j I 5 O T Q m c X V v d D s s J n F 1 b 3 Q 7 Q 2 9 s d W 1 u M j k 5 N S Z x d W 9 0 O y w m c X V v d D t D b 2 x 1 b W 4 y O T k 2 J n F 1 b 3 Q 7 L C Z x d W 9 0 O 0 N v b H V t b j I 5 O T c m c X V v d D s s J n F 1 b 3 Q 7 Q 2 9 s d W 1 u M j k 5 O C Z x d W 9 0 O y w m c X V v d D t D b 2 x 1 b W 4 y O T k 5 J n F 1 b 3 Q 7 L C Z x d W 9 0 O 0 N v b H V t b j M w M D A m c X V v d D s s J n F 1 b 3 Q 7 Q 2 9 s d W 1 u M z A w M S Z x d W 9 0 O y w m c X V v d D t D b 2 x 1 b W 4 z M D A y J n F 1 b 3 Q 7 L C Z x d W 9 0 O 0 N v b H V t b j M w M D M m c X V v d D s s J n F 1 b 3 Q 7 Q 2 9 s d W 1 u M z A w N C Z x d W 9 0 O y w m c X V v d D t D b 2 x 1 b W 4 z M D A 1 J n F 1 b 3 Q 7 L C Z x d W 9 0 O 0 N v b H V t b j M w M D Y m c X V v d D s s J n F 1 b 3 Q 7 Q 2 9 s d W 1 u M z A w N y Z x d W 9 0 O y w m c X V v d D t D b 2 x 1 b W 4 z M D A 4 J n F 1 b 3 Q 7 L C Z x d W 9 0 O 0 N v b H V t b j M w M D k m c X V v d D s s J n F 1 b 3 Q 7 Q 2 9 s d W 1 u M z A x M C Z x d W 9 0 O y w m c X V v d D t D b 2 x 1 b W 4 z M D E x J n F 1 b 3 Q 7 L C Z x d W 9 0 O 0 N v b H V t b j M w M T I m c X V v d D s s J n F 1 b 3 Q 7 Q 2 9 s d W 1 u M z A x M y Z x d W 9 0 O y w m c X V v d D t D b 2 x 1 b W 4 z M D E 0 J n F 1 b 3 Q 7 L C Z x d W 9 0 O 0 N v b H V t b j M w M T U m c X V v d D s s J n F 1 b 3 Q 7 Q 2 9 s d W 1 u M z A x N i Z x d W 9 0 O y w m c X V v d D t D b 2 x 1 b W 4 z M D E 3 J n F 1 b 3 Q 7 L C Z x d W 9 0 O 0 N v b H V t b j M w M T g m c X V v d D s s J n F 1 b 3 Q 7 Q 2 9 s d W 1 u M z A x O S Z x d W 9 0 O y w m c X V v d D t D b 2 x 1 b W 4 z M D I w J n F 1 b 3 Q 7 L C Z x d W 9 0 O 0 N v b H V t b j M w M j E m c X V v d D s s J n F 1 b 3 Q 7 Q 2 9 s d W 1 u M z A y M i Z x d W 9 0 O y w m c X V v d D t D b 2 x 1 b W 4 z M D I z J n F 1 b 3 Q 7 L C Z x d W 9 0 O 0 N v b H V t b j M w M j Q m c X V v d D s s J n F 1 b 3 Q 7 Q 2 9 s d W 1 u M z A y N S Z x d W 9 0 O y w m c X V v d D t D b 2 x 1 b W 4 z M D I 2 J n F 1 b 3 Q 7 L C Z x d W 9 0 O 0 N v b H V t b j M w M j c m c X V v d D s s J n F 1 b 3 Q 7 Q 2 9 s d W 1 u M z A y O C Z x d W 9 0 O y w m c X V v d D t D b 2 x 1 b W 4 z M D I 5 J n F 1 b 3 Q 7 L C Z x d W 9 0 O 0 N v b H V t b j M w M z A m c X V v d D s s J n F 1 b 3 Q 7 Q 2 9 s d W 1 u M z A z M S Z x d W 9 0 O y w m c X V v d D t D b 2 x 1 b W 4 z M D M y J n F 1 b 3 Q 7 L C Z x d W 9 0 O 0 N v b H V t b j M w M z M m c X V v d D s s J n F 1 b 3 Q 7 Q 2 9 s d W 1 u M z A z N C Z x d W 9 0 O y w m c X V v d D t D b 2 x 1 b W 4 z M D M 1 J n F 1 b 3 Q 7 L C Z x d W 9 0 O 0 N v b H V t b j M w M z Y m c X V v d D s s J n F 1 b 3 Q 7 Q 2 9 s d W 1 u M z A z N y Z x d W 9 0 O y w m c X V v d D t D b 2 x 1 b W 4 z M D M 4 J n F 1 b 3 Q 7 L C Z x d W 9 0 O 0 N v b H V t b j M w M z k m c X V v d D s s J n F 1 b 3 Q 7 Q 2 9 s d W 1 u M z A 0 M C Z x d W 9 0 O y w m c X V v d D t D b 2 x 1 b W 4 z M D Q x J n F 1 b 3 Q 7 L C Z x d W 9 0 O 0 N v b H V t b j M w N D I m c X V v d D s s J n F 1 b 3 Q 7 Q 2 9 s d W 1 u M z A 0 M y Z x d W 9 0 O y w m c X V v d D t D b 2 x 1 b W 4 z M D Q 0 J n F 1 b 3 Q 7 L C Z x d W 9 0 O 0 N v b H V t b j M w N D U m c X V v d D s s J n F 1 b 3 Q 7 Q 2 9 s d W 1 u M z A 0 N i Z x d W 9 0 O y w m c X V v d D t D b 2 x 1 b W 4 z M D Q 3 J n F 1 b 3 Q 7 L C Z x d W 9 0 O 0 N v b H V t b j M w N D g m c X V v d D s s J n F 1 b 3 Q 7 Q 2 9 s d W 1 u M z A 0 O S Z x d W 9 0 O y w m c X V v d D t D b 2 x 1 b W 4 z M D U w J n F 1 b 3 Q 7 L C Z x d W 9 0 O 0 N v b H V t b j M w N T E m c X V v d D s s J n F 1 b 3 Q 7 Q 2 9 s d W 1 u M z A 1 M i Z x d W 9 0 O y w m c X V v d D t D b 2 x 1 b W 4 z M D U z J n F 1 b 3 Q 7 L C Z x d W 9 0 O 0 N v b H V t b j M w N T Q m c X V v d D s s J n F 1 b 3 Q 7 Q 2 9 s d W 1 u M z A 1 N S Z x d W 9 0 O y w m c X V v d D t D b 2 x 1 b W 4 z M D U 2 J n F 1 b 3 Q 7 L C Z x d W 9 0 O 0 N v b H V t b j M w N T c m c X V v d D s s J n F 1 b 3 Q 7 Q 2 9 s d W 1 u M z A 1 O C Z x d W 9 0 O y w m c X V v d D t D b 2 x 1 b W 4 z M D U 5 J n F 1 b 3 Q 7 L C Z x d W 9 0 O 0 N v b H V t b j M w N j A m c X V v d D s s J n F 1 b 3 Q 7 Q 2 9 s d W 1 u M z A 2 M S Z x d W 9 0 O y w m c X V v d D t D b 2 x 1 b W 4 z M D Y y J n F 1 b 3 Q 7 L C Z x d W 9 0 O 0 N v b H V t b j M w N j M m c X V v d D s s J n F 1 b 3 Q 7 Q 2 9 s d W 1 u M z A 2 N C Z x d W 9 0 O y w m c X V v d D t D b 2 x 1 b W 4 z M D Y 1 J n F 1 b 3 Q 7 L C Z x d W 9 0 O 0 N v b H V t b j M w N j Y m c X V v d D s s J n F 1 b 3 Q 7 Q 2 9 s d W 1 u M z A 2 N y Z x d W 9 0 O y w m c X V v d D t D b 2 x 1 b W 4 z M D Y 4 J n F 1 b 3 Q 7 L C Z x d W 9 0 O 0 N v b H V t b j M w N j k m c X V v d D s s J n F 1 b 3 Q 7 Q 2 9 s d W 1 u M z A 3 M C Z x d W 9 0 O y w m c X V v d D t D b 2 x 1 b W 4 z M D c x J n F 1 b 3 Q 7 L C Z x d W 9 0 O 0 N v b H V t b j M w N z I m c X V v d D s s J n F 1 b 3 Q 7 Q 2 9 s d W 1 u M z A 3 M y Z x d W 9 0 O y w m c X V v d D t D b 2 x 1 b W 4 z M D c 0 J n F 1 b 3 Q 7 L C Z x d W 9 0 O 0 N v b H V t b j M w N z U m c X V v d D s s J n F 1 b 3 Q 7 Q 2 9 s d W 1 u M z A 3 N i Z x d W 9 0 O y w m c X V v d D t D b 2 x 1 b W 4 z M D c 3 J n F 1 b 3 Q 7 L C Z x d W 9 0 O 0 N v b H V t b j M w N z g m c X V v d D s s J n F 1 b 3 Q 7 Q 2 9 s d W 1 u M z A 3 O S Z x d W 9 0 O y w m c X V v d D t D b 2 x 1 b W 4 z M D g w J n F 1 b 3 Q 7 L C Z x d W 9 0 O 0 N v b H V t b j M w O D E m c X V v d D s s J n F 1 b 3 Q 7 Q 2 9 s d W 1 u M z A 4 M i Z x d W 9 0 O y w m c X V v d D t D b 2 x 1 b W 4 z M D g z J n F 1 b 3 Q 7 L C Z x d W 9 0 O 0 N v b H V t b j M w O D Q m c X V v d D s s J n F 1 b 3 Q 7 Q 2 9 s d W 1 u M z A 4 N S Z x d W 9 0 O y w m c X V v d D t D b 2 x 1 b W 4 z M D g 2 J n F 1 b 3 Q 7 L C Z x d W 9 0 O 0 N v b H V t b j M w O D c m c X V v d D s s J n F 1 b 3 Q 7 Q 2 9 s d W 1 u M z A 4 O C Z x d W 9 0 O y w m c X V v d D t D b 2 x 1 b W 4 z M D g 5 J n F 1 b 3 Q 7 L C Z x d W 9 0 O 0 N v b H V t b j M w O T A m c X V v d D s s J n F 1 b 3 Q 7 Q 2 9 s d W 1 u M z A 5 M S Z x d W 9 0 O y w m c X V v d D t D b 2 x 1 b W 4 z M D k y J n F 1 b 3 Q 7 L C Z x d W 9 0 O 0 N v b H V t b j M w O T M m c X V v d D s s J n F 1 b 3 Q 7 Q 2 9 s d W 1 u M z A 5 N C Z x d W 9 0 O y w m c X V v d D t D b 2 x 1 b W 4 z M D k 1 J n F 1 b 3 Q 7 L C Z x d W 9 0 O 0 N v b H V t b j M w O T Y m c X V v d D s s J n F 1 b 3 Q 7 Q 2 9 s d W 1 u M z A 5 N y Z x d W 9 0 O y w m c X V v d D t D b 2 x 1 b W 4 z M D k 4 J n F 1 b 3 Q 7 L C Z x d W 9 0 O 0 N v b H V t b j M w O T k m c X V v d D s s J n F 1 b 3 Q 7 Q 2 9 s d W 1 u M z E w M C Z x d W 9 0 O y w m c X V v d D t D b 2 x 1 b W 4 z M T A x J n F 1 b 3 Q 7 L C Z x d W 9 0 O 0 N v b H V t b j M x M D I m c X V v d D s s J n F 1 b 3 Q 7 Q 2 9 s d W 1 u M z E w M y Z x d W 9 0 O y w m c X V v d D t D b 2 x 1 b W 4 z M T A 0 J n F 1 b 3 Q 7 L C Z x d W 9 0 O 0 N v b H V t b j M x M D U m c X V v d D s s J n F 1 b 3 Q 7 Q 2 9 s d W 1 u M z E w N i Z x d W 9 0 O y w m c X V v d D t D b 2 x 1 b W 4 z M T A 3 J n F 1 b 3 Q 7 L C Z x d W 9 0 O 0 N v b H V t b j M x M D g m c X V v d D s s J n F 1 b 3 Q 7 Q 2 9 s d W 1 u M z E w O S Z x d W 9 0 O y w m c X V v d D t D b 2 x 1 b W 4 z M T E w J n F 1 b 3 Q 7 L C Z x d W 9 0 O 0 N v b H V t b j M x M T E m c X V v d D s s J n F 1 b 3 Q 7 Q 2 9 s d W 1 u M z E x M i Z x d W 9 0 O y w m c X V v d D t D b 2 x 1 b W 4 z M T E z J n F 1 b 3 Q 7 L C Z x d W 9 0 O 0 N v b H V t b j M x M T Q m c X V v d D s s J n F 1 b 3 Q 7 Q 2 9 s d W 1 u M z E x N S Z x d W 9 0 O y w m c X V v d D t D b 2 x 1 b W 4 z M T E 2 J n F 1 b 3 Q 7 L C Z x d W 9 0 O 0 N v b H V t b j M x M T c m c X V v d D s s J n F 1 b 3 Q 7 Q 2 9 s d W 1 u M z E x O C Z x d W 9 0 O y w m c X V v d D t D b 2 x 1 b W 4 z M T E 5 J n F 1 b 3 Q 7 L C Z x d W 9 0 O 0 N v b H V t b j M x M j A m c X V v d D s s J n F 1 b 3 Q 7 Q 2 9 s d W 1 u M z E y M S Z x d W 9 0 O y w m c X V v d D t D b 2 x 1 b W 4 z M T I y J n F 1 b 3 Q 7 L C Z x d W 9 0 O 0 N v b H V t b j M x M j M m c X V v d D s s J n F 1 b 3 Q 7 Q 2 9 s d W 1 u M z E y N C Z x d W 9 0 O y w m c X V v d D t D b 2 x 1 b W 4 z M T I 1 J n F 1 b 3 Q 7 L C Z x d W 9 0 O 0 N v b H V t b j M x M j Y m c X V v d D s s J n F 1 b 3 Q 7 Q 2 9 s d W 1 u M z E y N y Z x d W 9 0 O y w m c X V v d D t D b 2 x 1 b W 4 z M T I 4 J n F 1 b 3 Q 7 L C Z x d W 9 0 O 0 N v b H V t b j M x M j k m c X V v d D s s J n F 1 b 3 Q 7 Q 2 9 s d W 1 u M z E z M C Z x d W 9 0 O y w m c X V v d D t D b 2 x 1 b W 4 z M T M x J n F 1 b 3 Q 7 L C Z x d W 9 0 O 0 N v b H V t b j M x M z I m c X V v d D s s J n F 1 b 3 Q 7 Q 2 9 s d W 1 u M z E z M y Z x d W 9 0 O y w m c X V v d D t D b 2 x 1 b W 4 z M T M 0 J n F 1 b 3 Q 7 L C Z x d W 9 0 O 0 N v b H V t b j M x M z U m c X V v d D s s J n F 1 b 3 Q 7 Q 2 9 s d W 1 u M z E z N i Z x d W 9 0 O y w m c X V v d D t D b 2 x 1 b W 4 z M T M 3 J n F 1 b 3 Q 7 L C Z x d W 9 0 O 0 N v b H V t b j M x M z g m c X V v d D s s J n F 1 b 3 Q 7 Q 2 9 s d W 1 u M z E z O S Z x d W 9 0 O y w m c X V v d D t D b 2 x 1 b W 4 z M T Q w J n F 1 b 3 Q 7 L C Z x d W 9 0 O 0 N v b H V t b j M x N D E m c X V v d D s s J n F 1 b 3 Q 7 Q 2 9 s d W 1 u M z E 0 M i Z x d W 9 0 O y w m c X V v d D t D b 2 x 1 b W 4 z M T Q z J n F 1 b 3 Q 7 L C Z x d W 9 0 O 0 N v b H V t b j M x N D Q m c X V v d D s s J n F 1 b 3 Q 7 Q 2 9 s d W 1 u M z E 0 N S Z x d W 9 0 O y w m c X V v d D t D b 2 x 1 b W 4 z M T Q 2 J n F 1 b 3 Q 7 L C Z x d W 9 0 O 0 N v b H V t b j M x N D c m c X V v d D s s J n F 1 b 3 Q 7 Q 2 9 s d W 1 u M z E 0 O C Z x d W 9 0 O y w m c X V v d D t D b 2 x 1 b W 4 z M T Q 5 J n F 1 b 3 Q 7 L C Z x d W 9 0 O 0 N v b H V t b j M x N T A m c X V v d D s s J n F 1 b 3 Q 7 Q 2 9 s d W 1 u M z E 1 M S Z x d W 9 0 O y w m c X V v d D t D b 2 x 1 b W 4 z M T U y J n F 1 b 3 Q 7 L C Z x d W 9 0 O 0 N v b H V t b j M x N T M m c X V v d D s s J n F 1 b 3 Q 7 Q 2 9 s d W 1 u M z E 1 N C Z x d W 9 0 O y w m c X V v d D t D b 2 x 1 b W 4 z M T U 1 J n F 1 b 3 Q 7 L C Z x d W 9 0 O 0 N v b H V t b j M x N T Y m c X V v d D s s J n F 1 b 3 Q 7 Q 2 9 s d W 1 u M z E 1 N y Z x d W 9 0 O y w m c X V v d D t D b 2 x 1 b W 4 z M T U 4 J n F 1 b 3 Q 7 L C Z x d W 9 0 O 0 N v b H V t b j M x N T k m c X V v d D s s J n F 1 b 3 Q 7 Q 2 9 s d W 1 u M z E 2 M C Z x d W 9 0 O y w m c X V v d D t D b 2 x 1 b W 4 z M T Y x J n F 1 b 3 Q 7 L C Z x d W 9 0 O 0 N v b H V t b j M x N j I m c X V v d D s s J n F 1 b 3 Q 7 Q 2 9 s d W 1 u M z E 2 M y Z x d W 9 0 O y w m c X V v d D t D b 2 x 1 b W 4 z M T Y 0 J n F 1 b 3 Q 7 L C Z x d W 9 0 O 0 N v b H V t b j M x N j U m c X V v d D s s J n F 1 b 3 Q 7 Q 2 9 s d W 1 u M z E 2 N i Z x d W 9 0 O y w m c X V v d D t D b 2 x 1 b W 4 z M T Y 3 J n F 1 b 3 Q 7 L C Z x d W 9 0 O 0 N v b H V t b j M x N j g m c X V v d D s s J n F 1 b 3 Q 7 Q 2 9 s d W 1 u M z E 2 O S Z x d W 9 0 O y w m c X V v d D t D b 2 x 1 b W 4 z M T c w J n F 1 b 3 Q 7 L C Z x d W 9 0 O 0 N v b H V t b j M x N z E m c X V v d D s s J n F 1 b 3 Q 7 Q 2 9 s d W 1 u M z E 3 M i Z x d W 9 0 O y w m c X V v d D t D b 2 x 1 b W 4 z M T c z J n F 1 b 3 Q 7 L C Z x d W 9 0 O 0 N v b H V t b j M x N z Q m c X V v d D s s J n F 1 b 3 Q 7 Q 2 9 s d W 1 u M z E 3 N S Z x d W 9 0 O y w m c X V v d D t D b 2 x 1 b W 4 z M T c 2 J n F 1 b 3 Q 7 L C Z x d W 9 0 O 0 N v b H V t b j M x N z c m c X V v d D s s J n F 1 b 3 Q 7 Q 2 9 s d W 1 u M z E 3 O C Z x d W 9 0 O y w m c X V v d D t D b 2 x 1 b W 4 z M T c 5 J n F 1 b 3 Q 7 L C Z x d W 9 0 O 0 N v b H V t b j M x O D A m c X V v d D s s J n F 1 b 3 Q 7 Q 2 9 s d W 1 u M z E 4 M S Z x d W 9 0 O y w m c X V v d D t D b 2 x 1 b W 4 z M T g y J n F 1 b 3 Q 7 L C Z x d W 9 0 O 0 N v b H V t b j M x O D M m c X V v d D s s J n F 1 b 3 Q 7 Q 2 9 s d W 1 u M z E 4 N C Z x d W 9 0 O y w m c X V v d D t D b 2 x 1 b W 4 z M T g 1 J n F 1 b 3 Q 7 L C Z x d W 9 0 O 0 N v b H V t b j M x O D Y m c X V v d D s s J n F 1 b 3 Q 7 Q 2 9 s d W 1 u M z E 4 N y Z x d W 9 0 O y w m c X V v d D t D b 2 x 1 b W 4 z M T g 4 J n F 1 b 3 Q 7 L C Z x d W 9 0 O 0 N v b H V t b j M x O D k m c X V v d D s s J n F 1 b 3 Q 7 Q 2 9 s d W 1 u M z E 5 M C Z x d W 9 0 O y w m c X V v d D t D b 2 x 1 b W 4 z M T k x J n F 1 b 3 Q 7 L C Z x d W 9 0 O 0 N v b H V t b j M x O T I m c X V v d D s s J n F 1 b 3 Q 7 Q 2 9 s d W 1 u M z E 5 M y Z x d W 9 0 O y w m c X V v d D t D b 2 x 1 b W 4 z M T k 0 J n F 1 b 3 Q 7 L C Z x d W 9 0 O 0 N v b H V t b j M x O T U m c X V v d D s s J n F 1 b 3 Q 7 Q 2 9 s d W 1 u M z E 5 N i Z x d W 9 0 O y w m c X V v d D t D b 2 x 1 b W 4 z M T k 3 J n F 1 b 3 Q 7 L C Z x d W 9 0 O 0 N v b H V t b j M x O T g m c X V v d D s s J n F 1 b 3 Q 7 Q 2 9 s d W 1 u M z E 5 O S Z x d W 9 0 O y w m c X V v d D t D b 2 x 1 b W 4 z M j A w J n F 1 b 3 Q 7 L C Z x d W 9 0 O 0 N v b H V t b j M y M D E m c X V v d D s s J n F 1 b 3 Q 7 Q 2 9 s d W 1 u M z I w M i Z x d W 9 0 O y w m c X V v d D t D b 2 x 1 b W 4 z M j A z J n F 1 b 3 Q 7 L C Z x d W 9 0 O 0 N v b H V t b j M y M D Q m c X V v d D s s J n F 1 b 3 Q 7 Q 2 9 s d W 1 u M z I w N S Z x d W 9 0 O y w m c X V v d D t D b 2 x 1 b W 4 z M j A 2 J n F 1 b 3 Q 7 L C Z x d W 9 0 O 0 N v b H V t b j M y M D c m c X V v d D s s J n F 1 b 3 Q 7 Q 2 9 s d W 1 u M z I w O C Z x d W 9 0 O y w m c X V v d D t D b 2 x 1 b W 4 z M j A 5 J n F 1 b 3 Q 7 L C Z x d W 9 0 O 0 N v b H V t b j M y M T A m c X V v d D s s J n F 1 b 3 Q 7 Q 2 9 s d W 1 u M z I x M S Z x d W 9 0 O y w m c X V v d D t D b 2 x 1 b W 4 z M j E y J n F 1 b 3 Q 7 L C Z x d W 9 0 O 0 N v b H V t b j M y M T M m c X V v d D s s J n F 1 b 3 Q 7 Q 2 9 s d W 1 u M z I x N C Z x d W 9 0 O y w m c X V v d D t D b 2 x 1 b W 4 z M j E 1 J n F 1 b 3 Q 7 L C Z x d W 9 0 O 0 N v b H V t b j M y M T Y m c X V v d D s s J n F 1 b 3 Q 7 Q 2 9 s d W 1 u M z I x N y Z x d W 9 0 O y w m c X V v d D t D b 2 x 1 b W 4 z M j E 4 J n F 1 b 3 Q 7 L C Z x d W 9 0 O 0 N v b H V t b j M y M T k m c X V v d D s s J n F 1 b 3 Q 7 Q 2 9 s d W 1 u M z I y M C Z x d W 9 0 O y w m c X V v d D t D b 2 x 1 b W 4 z M j I x J n F 1 b 3 Q 7 L C Z x d W 9 0 O 0 N v b H V t b j M y M j I m c X V v d D s s J n F 1 b 3 Q 7 Q 2 9 s d W 1 u M z I y M y Z x d W 9 0 O y w m c X V v d D t D b 2 x 1 b W 4 z M j I 0 J n F 1 b 3 Q 7 L C Z x d W 9 0 O 0 N v b H V t b j M y M j U m c X V v d D s s J n F 1 b 3 Q 7 Q 2 9 s d W 1 u M z I y N i Z x d W 9 0 O y w m c X V v d D t D b 2 x 1 b W 4 z M j I 3 J n F 1 b 3 Q 7 L C Z x d W 9 0 O 0 N v b H V t b j M y M j g m c X V v d D s s J n F 1 b 3 Q 7 Q 2 9 s d W 1 u M z I y O S Z x d W 9 0 O y w m c X V v d D t D b 2 x 1 b W 4 z M j M w J n F 1 b 3 Q 7 L C Z x d W 9 0 O 0 N v b H V t b j M y M z E m c X V v d D s s J n F 1 b 3 Q 7 Q 2 9 s d W 1 u M z I z M i Z x d W 9 0 O y w m c X V v d D t D b 2 x 1 b W 4 z M j M z J n F 1 b 3 Q 7 L C Z x d W 9 0 O 0 N v b H V t b j M y M z Q m c X V v d D s s J n F 1 b 3 Q 7 Q 2 9 s d W 1 u M z I z N S Z x d W 9 0 O y w m c X V v d D t D b 2 x 1 b W 4 z M j M 2 J n F 1 b 3 Q 7 L C Z x d W 9 0 O 0 N v b H V t b j M y M z c m c X V v d D s s J n F 1 b 3 Q 7 Q 2 9 s d W 1 u M z I z O C Z x d W 9 0 O y w m c X V v d D t D b 2 x 1 b W 4 z M j M 5 J n F 1 b 3 Q 7 L C Z x d W 9 0 O 0 N v b H V t b j M y N D A m c X V v d D s s J n F 1 b 3 Q 7 Q 2 9 s d W 1 u M z I 0 M S Z x d W 9 0 O y w m c X V v d D t D b 2 x 1 b W 4 z M j Q y J n F 1 b 3 Q 7 L C Z x d W 9 0 O 0 N v b H V t b j M y N D M m c X V v d D s s J n F 1 b 3 Q 7 Q 2 9 s d W 1 u M z I 0 N C Z x d W 9 0 O y w m c X V v d D t D b 2 x 1 b W 4 z M j Q 1 J n F 1 b 3 Q 7 L C Z x d W 9 0 O 0 N v b H V t b j M y N D Y m c X V v d D s s J n F 1 b 3 Q 7 Q 2 9 s d W 1 u M z I 0 N y Z x d W 9 0 O y w m c X V v d D t D b 2 x 1 b W 4 z M j Q 4 J n F 1 b 3 Q 7 L C Z x d W 9 0 O 0 N v b H V t b j M y N D k m c X V v d D s s J n F 1 b 3 Q 7 Q 2 9 s d W 1 u M z I 1 M C Z x d W 9 0 O y w m c X V v d D t D b 2 x 1 b W 4 z M j U x J n F 1 b 3 Q 7 L C Z x d W 9 0 O 0 N v b H V t b j M y N T I m c X V v d D s s J n F 1 b 3 Q 7 Q 2 9 s d W 1 u M z I 1 M y Z x d W 9 0 O y w m c X V v d D t D b 2 x 1 b W 4 z M j U 0 J n F 1 b 3 Q 7 L C Z x d W 9 0 O 0 N v b H V t b j M y N T U m c X V v d D s s J n F 1 b 3 Q 7 Q 2 9 s d W 1 u M z I 1 N i Z x d W 9 0 O y w m c X V v d D t D b 2 x 1 b W 4 z M j U 3 J n F 1 b 3 Q 7 L C Z x d W 9 0 O 0 N v b H V t b j M y N T g m c X V v d D s s J n F 1 b 3 Q 7 Q 2 9 s d W 1 u M z I 1 O S Z x d W 9 0 O y w m c X V v d D t D b 2 x 1 b W 4 z M j Y w J n F 1 b 3 Q 7 L C Z x d W 9 0 O 0 N v b H V t b j M y N j E m c X V v d D s s J n F 1 b 3 Q 7 Q 2 9 s d W 1 u M z I 2 M i Z x d W 9 0 O y w m c X V v d D t D b 2 x 1 b W 4 z M j Y z J n F 1 b 3 Q 7 L C Z x d W 9 0 O 0 N v b H V t b j M y N j Q m c X V v d D s s J n F 1 b 3 Q 7 Q 2 9 s d W 1 u M z I 2 N S Z x d W 9 0 O y w m c X V v d D t D b 2 x 1 b W 4 z M j Y 2 J n F 1 b 3 Q 7 L C Z x d W 9 0 O 0 N v b H V t b j M y N j c m c X V v d D s s J n F 1 b 3 Q 7 Q 2 9 s d W 1 u M z I 2 O C Z x d W 9 0 O y w m c X V v d D t D b 2 x 1 b W 4 z M j Y 5 J n F 1 b 3 Q 7 L C Z x d W 9 0 O 0 N v b H V t b j M y N z A m c X V v d D s s J n F 1 b 3 Q 7 Q 2 9 s d W 1 u M z I 3 M S Z x d W 9 0 O y w m c X V v d D t D b 2 x 1 b W 4 z M j c y J n F 1 b 3 Q 7 L C Z x d W 9 0 O 0 N v b H V t b j M y N z M m c X V v d D s s J n F 1 b 3 Q 7 Q 2 9 s d W 1 u M z I 3 N C Z x d W 9 0 O y w m c X V v d D t D b 2 x 1 b W 4 z M j c 1 J n F 1 b 3 Q 7 L C Z x d W 9 0 O 0 N v b H V t b j M y N z Y m c X V v d D s s J n F 1 b 3 Q 7 Q 2 9 s d W 1 u M z I 3 N y Z x d W 9 0 O y w m c X V v d D t D b 2 x 1 b W 4 z M j c 4 J n F 1 b 3 Q 7 L C Z x d W 9 0 O 0 N v b H V t b j M y N z k m c X V v d D s s J n F 1 b 3 Q 7 Q 2 9 s d W 1 u M z I 4 M C Z x d W 9 0 O y w m c X V v d D t D b 2 x 1 b W 4 z M j g x J n F 1 b 3 Q 7 L C Z x d W 9 0 O 0 N v b H V t b j M y O D I m c X V v d D s s J n F 1 b 3 Q 7 Q 2 9 s d W 1 u M z I 4 M y Z x d W 9 0 O y w m c X V v d D t D b 2 x 1 b W 4 z M j g 0 J n F 1 b 3 Q 7 L C Z x d W 9 0 O 0 N v b H V t b j M y O D U m c X V v d D s s J n F 1 b 3 Q 7 Q 2 9 s d W 1 u M z I 4 N i Z x d W 9 0 O y w m c X V v d D t D b 2 x 1 b W 4 z M j g 3 J n F 1 b 3 Q 7 L C Z x d W 9 0 O 0 N v b H V t b j M y O D g m c X V v d D s s J n F 1 b 3 Q 7 Q 2 9 s d W 1 u M z I 4 O S Z x d W 9 0 O y w m c X V v d D t D b 2 x 1 b W 4 z M j k w J n F 1 b 3 Q 7 L C Z x d W 9 0 O 0 N v b H V t b j M y O T E m c X V v d D s s J n F 1 b 3 Q 7 Q 2 9 s d W 1 u M z I 5 M i Z x d W 9 0 O y w m c X V v d D t D b 2 x 1 b W 4 z M j k z J n F 1 b 3 Q 7 L C Z x d W 9 0 O 0 N v b H V t b j M y O T Q m c X V v d D s s J n F 1 b 3 Q 7 Q 2 9 s d W 1 u M z I 5 N S Z x d W 9 0 O y w m c X V v d D t D b 2 x 1 b W 4 z M j k 2 J n F 1 b 3 Q 7 L C Z x d W 9 0 O 0 N v b H V t b j M y O T c m c X V v d D s s J n F 1 b 3 Q 7 Q 2 9 s d W 1 u M z I 5 O C Z x d W 9 0 O y w m c X V v d D t D b 2 x 1 b W 4 z M j k 5 J n F 1 b 3 Q 7 L C Z x d W 9 0 O 0 N v b H V t b j M z M D A m c X V v d D s s J n F 1 b 3 Q 7 Q 2 9 s d W 1 u M z M w M S Z x d W 9 0 O y w m c X V v d D t D b 2 x 1 b W 4 z M z A y J n F 1 b 3 Q 7 L C Z x d W 9 0 O 0 N v b H V t b j M z M D M m c X V v d D s s J n F 1 b 3 Q 7 Q 2 9 s d W 1 u M z M w N C Z x d W 9 0 O y w m c X V v d D t D b 2 x 1 b W 4 z M z A 1 J n F 1 b 3 Q 7 L C Z x d W 9 0 O 0 N v b H V t b j M z M D Y m c X V v d D s s J n F 1 b 3 Q 7 Q 2 9 s d W 1 u M z M w N y Z x d W 9 0 O y w m c X V v d D t D b 2 x 1 b W 4 z M z A 4 J n F 1 b 3 Q 7 L C Z x d W 9 0 O 0 N v b H V t b j M z M D k m c X V v d D s s J n F 1 b 3 Q 7 Q 2 9 s d W 1 u M z M x M C Z x d W 9 0 O y w m c X V v d D t D b 2 x 1 b W 4 z M z E x J n F 1 b 3 Q 7 L C Z x d W 9 0 O 0 N v b H V t b j M z M T I m c X V v d D s s J n F 1 b 3 Q 7 Q 2 9 s d W 1 u M z M x M y Z x d W 9 0 O y w m c X V v d D t D b 2 x 1 b W 4 z M z E 0 J n F 1 b 3 Q 7 L C Z x d W 9 0 O 0 N v b H V t b j M z M T U m c X V v d D s s J n F 1 b 3 Q 7 Q 2 9 s d W 1 u M z M x N i Z x d W 9 0 O y w m c X V v d D t D b 2 x 1 b W 4 z M z E 3 J n F 1 b 3 Q 7 L C Z x d W 9 0 O 0 N v b H V t b j M z M T g m c X V v d D s s J n F 1 b 3 Q 7 Q 2 9 s d W 1 u M z M x O S Z x d W 9 0 O y w m c X V v d D t D b 2 x 1 b W 4 z M z I w J n F 1 b 3 Q 7 L C Z x d W 9 0 O 0 N v b H V t b j M z M j E m c X V v d D s s J n F 1 b 3 Q 7 Q 2 9 s d W 1 u M z M y M i Z x d W 9 0 O y w m c X V v d D t D b 2 x 1 b W 4 z M z I z J n F 1 b 3 Q 7 L C Z x d W 9 0 O 0 N v b H V t b j M z M j Q m c X V v d D s s J n F 1 b 3 Q 7 Q 2 9 s d W 1 u M z M y N S Z x d W 9 0 O y w m c X V v d D t D b 2 x 1 b W 4 z M z I 2 J n F 1 b 3 Q 7 L C Z x d W 9 0 O 0 N v b H V t b j M z M j c m c X V v d D s s J n F 1 b 3 Q 7 Q 2 9 s d W 1 u M z M y O C Z x d W 9 0 O y w m c X V v d D t D b 2 x 1 b W 4 z M z I 5 J n F 1 b 3 Q 7 L C Z x d W 9 0 O 0 N v b H V t b j M z M z A m c X V v d D s s J n F 1 b 3 Q 7 Q 2 9 s d W 1 u M z M z M S Z x d W 9 0 O y w m c X V v d D t D b 2 x 1 b W 4 z M z M y J n F 1 b 3 Q 7 L C Z x d W 9 0 O 0 N v b H V t b j M z M z M m c X V v d D s s J n F 1 b 3 Q 7 Q 2 9 s d W 1 u M z M z N C Z x d W 9 0 O y w m c X V v d D t D b 2 x 1 b W 4 z M z M 1 J n F 1 b 3 Q 7 L C Z x d W 9 0 O 0 N v b H V t b j M z M z Y m c X V v d D s s J n F 1 b 3 Q 7 Q 2 9 s d W 1 u M z M z N y Z x d W 9 0 O y w m c X V v d D t D b 2 x 1 b W 4 z M z M 4 J n F 1 b 3 Q 7 L C Z x d W 9 0 O 0 N v b H V t b j M z M z k m c X V v d D s s J n F 1 b 3 Q 7 Q 2 9 s d W 1 u M z M 0 M C Z x d W 9 0 O y w m c X V v d D t D b 2 x 1 b W 4 z M z Q x J n F 1 b 3 Q 7 L C Z x d W 9 0 O 0 N v b H V t b j M z N D I m c X V v d D s s J n F 1 b 3 Q 7 Q 2 9 s d W 1 u M z M 0 M y Z x d W 9 0 O y w m c X V v d D t D b 2 x 1 b W 4 z M z Q 0 J n F 1 b 3 Q 7 L C Z x d W 9 0 O 0 N v b H V t b j M z N D U m c X V v d D s s J n F 1 b 3 Q 7 Q 2 9 s d W 1 u M z M 0 N i Z x d W 9 0 O y w m c X V v d D t D b 2 x 1 b W 4 z M z Q 3 J n F 1 b 3 Q 7 L C Z x d W 9 0 O 0 N v b H V t b j M z N D g m c X V v d D s s J n F 1 b 3 Q 7 Q 2 9 s d W 1 u M z M 0 O S Z x d W 9 0 O y w m c X V v d D t D b 2 x 1 b W 4 z M z U w J n F 1 b 3 Q 7 L C Z x d W 9 0 O 0 N v b H V t b j M z N T E m c X V v d D s s J n F 1 b 3 Q 7 Q 2 9 s d W 1 u M z M 1 M i Z x d W 9 0 O y w m c X V v d D t D b 2 x 1 b W 4 z M z U z J n F 1 b 3 Q 7 L C Z x d W 9 0 O 0 N v b H V t b j M z N T Q m c X V v d D s s J n F 1 b 3 Q 7 Q 2 9 s d W 1 u M z M 1 N S Z x d W 9 0 O y w m c X V v d D t D b 2 x 1 b W 4 z M z U 2 J n F 1 b 3 Q 7 L C Z x d W 9 0 O 0 N v b H V t b j M z N T c m c X V v d D s s J n F 1 b 3 Q 7 Q 2 9 s d W 1 u M z M 1 O C Z x d W 9 0 O y w m c X V v d D t D b 2 x 1 b W 4 z M z U 5 J n F 1 b 3 Q 7 L C Z x d W 9 0 O 0 N v b H V t b j M z N j A m c X V v d D s s J n F 1 b 3 Q 7 Q 2 9 s d W 1 u M z M 2 M S Z x d W 9 0 O y w m c X V v d D t D b 2 x 1 b W 4 z M z Y y J n F 1 b 3 Q 7 L C Z x d W 9 0 O 0 N v b H V t b j M z N j M m c X V v d D s s J n F 1 b 3 Q 7 Q 2 9 s d W 1 u M z M 2 N C Z x d W 9 0 O y w m c X V v d D t D b 2 x 1 b W 4 z M z Y 1 J n F 1 b 3 Q 7 L C Z x d W 9 0 O 0 N v b H V t b j M z N j Y m c X V v d D s s J n F 1 b 3 Q 7 Q 2 9 s d W 1 u M z M 2 N y Z x d W 9 0 O y w m c X V v d D t D b 2 x 1 b W 4 z M z Y 4 J n F 1 b 3 Q 7 L C Z x d W 9 0 O 0 N v b H V t b j M z N j k m c X V v d D s s J n F 1 b 3 Q 7 Q 2 9 s d W 1 u M z M 3 M C Z x d W 9 0 O y w m c X V v d D t D b 2 x 1 b W 4 z M z c x J n F 1 b 3 Q 7 L C Z x d W 9 0 O 0 N v b H V t b j M z N z I m c X V v d D s s J n F 1 b 3 Q 7 Q 2 9 s d W 1 u M z M 3 M y Z x d W 9 0 O y w m c X V v d D t D b 2 x 1 b W 4 z M z c 0 J n F 1 b 3 Q 7 L C Z x d W 9 0 O 0 N v b H V t b j M z N z U m c X V v d D s s J n F 1 b 3 Q 7 Q 2 9 s d W 1 u M z M 3 N i Z x d W 9 0 O y w m c X V v d D t D b 2 x 1 b W 4 z M z c 3 J n F 1 b 3 Q 7 L C Z x d W 9 0 O 0 N v b H V t b j M z N z g m c X V v d D s s J n F 1 b 3 Q 7 Q 2 9 s d W 1 u M z M 3 O S Z x d W 9 0 O y w m c X V v d D t D b 2 x 1 b W 4 z M z g w J n F 1 b 3 Q 7 L C Z x d W 9 0 O 0 N v b H V t b j M z O D E m c X V v d D s s J n F 1 b 3 Q 7 Q 2 9 s d W 1 u M z M 4 M i Z x d W 9 0 O y w m c X V v d D t D b 2 x 1 b W 4 z M z g z J n F 1 b 3 Q 7 L C Z x d W 9 0 O 0 N v b H V t b j M z O D Q m c X V v d D s s J n F 1 b 3 Q 7 Q 2 9 s d W 1 u M z M 4 N S Z x d W 9 0 O y w m c X V v d D t D b 2 x 1 b W 4 z M z g 2 J n F 1 b 3 Q 7 L C Z x d W 9 0 O 0 N v b H V t b j M z O D c m c X V v d D s s J n F 1 b 3 Q 7 Q 2 9 s d W 1 u M z M 4 O C Z x d W 9 0 O y w m c X V v d D t D b 2 x 1 b W 4 z M z g 5 J n F 1 b 3 Q 7 L C Z x d W 9 0 O 0 N v b H V t b j M z O T A m c X V v d D s s J n F 1 b 3 Q 7 Q 2 9 s d W 1 u M z M 5 M S Z x d W 9 0 O y w m c X V v d D t D b 2 x 1 b W 4 z M z k y J n F 1 b 3 Q 7 L C Z x d W 9 0 O 0 N v b H V t b j M z O T M m c X V v d D s s J n F 1 b 3 Q 7 Q 2 9 s d W 1 u M z M 5 N C Z x d W 9 0 O y w m c X V v d D t D b 2 x 1 b W 4 z M z k 1 J n F 1 b 3 Q 7 L C Z x d W 9 0 O 0 N v b H V t b j M z O T Y m c X V v d D s s J n F 1 b 3 Q 7 Q 2 9 s d W 1 u M z M 5 N y Z x d W 9 0 O y w m c X V v d D t D b 2 x 1 b W 4 z M z k 4 J n F 1 b 3 Q 7 L C Z x d W 9 0 O 0 N v b H V t b j M z O T k m c X V v d D s s J n F 1 b 3 Q 7 Q 2 9 s d W 1 u M z Q w M C Z x d W 9 0 O y w m c X V v d D t D b 2 x 1 b W 4 z N D A x J n F 1 b 3 Q 7 L C Z x d W 9 0 O 0 N v b H V t b j M 0 M D I m c X V v d D s s J n F 1 b 3 Q 7 Q 2 9 s d W 1 u M z Q w M y Z x d W 9 0 O y w m c X V v d D t D b 2 x 1 b W 4 z N D A 0 J n F 1 b 3 Q 7 L C Z x d W 9 0 O 0 N v b H V t b j M 0 M D U m c X V v d D s s J n F 1 b 3 Q 7 Q 2 9 s d W 1 u M z Q w N i Z x d W 9 0 O y w m c X V v d D t D b 2 x 1 b W 4 z N D A 3 J n F 1 b 3 Q 7 L C Z x d W 9 0 O 0 N v b H V t b j M 0 M D g m c X V v d D s s J n F 1 b 3 Q 7 Q 2 9 s d W 1 u M z Q w O S Z x d W 9 0 O y w m c X V v d D t D b 2 x 1 b W 4 z N D E w J n F 1 b 3 Q 7 L C Z x d W 9 0 O 0 N v b H V t b j M 0 M T E m c X V v d D s s J n F 1 b 3 Q 7 Q 2 9 s d W 1 u M z Q x M i Z x d W 9 0 O y w m c X V v d D t D b 2 x 1 b W 4 z N D E z J n F 1 b 3 Q 7 L C Z x d W 9 0 O 0 N v b H V t b j M 0 M T Q m c X V v d D s s J n F 1 b 3 Q 7 Q 2 9 s d W 1 u M z Q x N S Z x d W 9 0 O y w m c X V v d D t D b 2 x 1 b W 4 z N D E 2 J n F 1 b 3 Q 7 L C Z x d W 9 0 O 0 N v b H V t b j M 0 M T c m c X V v d D s s J n F 1 b 3 Q 7 Q 2 9 s d W 1 u M z Q x O C Z x d W 9 0 O y w m c X V v d D t D b 2 x 1 b W 4 z N D E 5 J n F 1 b 3 Q 7 L C Z x d W 9 0 O 0 N v b H V t b j M 0 M j A m c X V v d D s s J n F 1 b 3 Q 7 Q 2 9 s d W 1 u M z Q y M S Z x d W 9 0 O y w m c X V v d D t D b 2 x 1 b W 4 z N D I y J n F 1 b 3 Q 7 L C Z x d W 9 0 O 0 N v b H V t b j M 0 M j M m c X V v d D s s J n F 1 b 3 Q 7 Q 2 9 s d W 1 u M z Q y N C Z x d W 9 0 O y w m c X V v d D t D b 2 x 1 b W 4 z N D I 1 J n F 1 b 3 Q 7 L C Z x d W 9 0 O 0 N v b H V t b j M 0 M j Y m c X V v d D s s J n F 1 b 3 Q 7 Q 2 9 s d W 1 u M z Q y N y Z x d W 9 0 O y w m c X V v d D t D b 2 x 1 b W 4 z N D I 4 J n F 1 b 3 Q 7 L C Z x d W 9 0 O 0 N v b H V t b j M 0 M j k m c X V v d D s s J n F 1 b 3 Q 7 Q 2 9 s d W 1 u M z Q z M C Z x d W 9 0 O y w m c X V v d D t D b 2 x 1 b W 4 z N D M x J n F 1 b 3 Q 7 L C Z x d W 9 0 O 0 N v b H V t b j M 0 M z I m c X V v d D s s J n F 1 b 3 Q 7 Q 2 9 s d W 1 u M z Q z M y Z x d W 9 0 O y w m c X V v d D t D b 2 x 1 b W 4 z N D M 0 J n F 1 b 3 Q 7 L C Z x d W 9 0 O 0 N v b H V t b j M 0 M z U m c X V v d D s s J n F 1 b 3 Q 7 Q 2 9 s d W 1 u M z Q z N i Z x d W 9 0 O y w m c X V v d D t D b 2 x 1 b W 4 z N D M 3 J n F 1 b 3 Q 7 L C Z x d W 9 0 O 0 N v b H V t b j M 0 M z g m c X V v d D s s J n F 1 b 3 Q 7 Q 2 9 s d W 1 u M z Q z O S Z x d W 9 0 O y w m c X V v d D t D b 2 x 1 b W 4 z N D Q w J n F 1 b 3 Q 7 L C Z x d W 9 0 O 0 N v b H V t b j M 0 N D E m c X V v d D s s J n F 1 b 3 Q 7 Q 2 9 s d W 1 u M z Q 0 M i Z x d W 9 0 O y w m c X V v d D t D b 2 x 1 b W 4 z N D Q z J n F 1 b 3 Q 7 L C Z x d W 9 0 O 0 N v b H V t b j M 0 N D Q m c X V v d D s s J n F 1 b 3 Q 7 Q 2 9 s d W 1 u M z Q 0 N S Z x d W 9 0 O y w m c X V v d D t D b 2 x 1 b W 4 z N D Q 2 J n F 1 b 3 Q 7 L C Z x d W 9 0 O 0 N v b H V t b j M 0 N D c m c X V v d D s s J n F 1 b 3 Q 7 Q 2 9 s d W 1 u M z Q 0 O C Z x d W 9 0 O y w m c X V v d D t D b 2 x 1 b W 4 z N D Q 5 J n F 1 b 3 Q 7 L C Z x d W 9 0 O 0 N v b H V t b j M 0 N T A m c X V v d D s s J n F 1 b 3 Q 7 Q 2 9 s d W 1 u M z Q 1 M S Z x d W 9 0 O y w m c X V v d D t D b 2 x 1 b W 4 z N D U y J n F 1 b 3 Q 7 L C Z x d W 9 0 O 0 N v b H V t b j M 0 N T M m c X V v d D s s J n F 1 b 3 Q 7 Q 2 9 s d W 1 u M z Q 1 N C Z x d W 9 0 O y w m c X V v d D t D b 2 x 1 b W 4 z N D U 1 J n F 1 b 3 Q 7 L C Z x d W 9 0 O 0 N v b H V t b j M 0 N T Y m c X V v d D s s J n F 1 b 3 Q 7 Q 2 9 s d W 1 u M z Q 1 N y Z x d W 9 0 O y w m c X V v d D t D b 2 x 1 b W 4 z N D U 4 J n F 1 b 3 Q 7 L C Z x d W 9 0 O 0 N v b H V t b j M 0 N T k m c X V v d D s s J n F 1 b 3 Q 7 Q 2 9 s d W 1 u M z Q 2 M C Z x d W 9 0 O y w m c X V v d D t D b 2 x 1 b W 4 z N D Y x J n F 1 b 3 Q 7 L C Z x d W 9 0 O 0 N v b H V t b j M 0 N j I m c X V v d D s s J n F 1 b 3 Q 7 Q 2 9 s d W 1 u M z Q 2 M y Z x d W 9 0 O y w m c X V v d D t D b 2 x 1 b W 4 z N D Y 0 J n F 1 b 3 Q 7 L C Z x d W 9 0 O 0 N v b H V t b j M 0 N j U m c X V v d D s s J n F 1 b 3 Q 7 Q 2 9 s d W 1 u M z Q 2 N i Z x d W 9 0 O y w m c X V v d D t D b 2 x 1 b W 4 z N D Y 3 J n F 1 b 3 Q 7 L C Z x d W 9 0 O 0 N v b H V t b j M 0 N j g m c X V v d D s s J n F 1 b 3 Q 7 Q 2 9 s d W 1 u M z Q 2 O S Z x d W 9 0 O y w m c X V v d D t D b 2 x 1 b W 4 z N D c w J n F 1 b 3 Q 7 L C Z x d W 9 0 O 0 N v b H V t b j M 0 N z E m c X V v d D s s J n F 1 b 3 Q 7 Q 2 9 s d W 1 u M z Q 3 M i Z x d W 9 0 O y w m c X V v d D t D b 2 x 1 b W 4 z N D c z J n F 1 b 3 Q 7 L C Z x d W 9 0 O 0 N v b H V t b j M 0 N z Q m c X V v d D s s J n F 1 b 3 Q 7 Q 2 9 s d W 1 u M z Q 3 N S Z x d W 9 0 O y w m c X V v d D t D b 2 x 1 b W 4 z N D c 2 J n F 1 b 3 Q 7 L C Z x d W 9 0 O 0 N v b H V t b j M 0 N z c m c X V v d D s s J n F 1 b 3 Q 7 Q 2 9 s d W 1 u M z Q 3 O C Z x d W 9 0 O y w m c X V v d D t D b 2 x 1 b W 4 z N D c 5 J n F 1 b 3 Q 7 L C Z x d W 9 0 O 0 N v b H V t b j M 0 O D A m c X V v d D s s J n F 1 b 3 Q 7 Q 2 9 s d W 1 u M z Q 4 M S Z x d W 9 0 O y w m c X V v d D t D b 2 x 1 b W 4 z N D g y J n F 1 b 3 Q 7 L C Z x d W 9 0 O 0 N v b H V t b j M 0 O D M m c X V v d D s s J n F 1 b 3 Q 7 Q 2 9 s d W 1 u M z Q 4 N C Z x d W 9 0 O y w m c X V v d D t D b 2 x 1 b W 4 z N D g 1 J n F 1 b 3 Q 7 L C Z x d W 9 0 O 0 N v b H V t b j M 0 O D Y m c X V v d D s s J n F 1 b 3 Q 7 Q 2 9 s d W 1 u M z Q 4 N y Z x d W 9 0 O y w m c X V v d D t D b 2 x 1 b W 4 z N D g 4 J n F 1 b 3 Q 7 L C Z x d W 9 0 O 0 N v b H V t b j M 0 O D k m c X V v d D s s J n F 1 b 3 Q 7 Q 2 9 s d W 1 u M z Q 5 M C Z x d W 9 0 O y w m c X V v d D t D b 2 x 1 b W 4 z N D k x J n F 1 b 3 Q 7 L C Z x d W 9 0 O 0 N v b H V t b j M 0 O T I m c X V v d D s s J n F 1 b 3 Q 7 Q 2 9 s d W 1 u M z Q 5 M y Z x d W 9 0 O y w m c X V v d D t D b 2 x 1 b W 4 z N D k 0 J n F 1 b 3 Q 7 L C Z x d W 9 0 O 0 N v b H V t b j M 0 O T U m c X V v d D s s J n F 1 b 3 Q 7 Q 2 9 s d W 1 u M z Q 5 N i Z x d W 9 0 O y w m c X V v d D t D b 2 x 1 b W 4 z N D k 3 J n F 1 b 3 Q 7 L C Z x d W 9 0 O 0 N v b H V t b j M 0 O T g m c X V v d D s s J n F 1 b 3 Q 7 Q 2 9 s d W 1 u M z Q 5 O S Z x d W 9 0 O y w m c X V v d D t D b 2 x 1 b W 4 z N T A w J n F 1 b 3 Q 7 L C Z x d W 9 0 O 0 N v b H V t b j M 1 M D E m c X V v d D s s J n F 1 b 3 Q 7 Q 2 9 s d W 1 u M z U w M i Z x d W 9 0 O y w m c X V v d D t D b 2 x 1 b W 4 z N T A z J n F 1 b 3 Q 7 L C Z x d W 9 0 O 0 N v b H V t b j M 1 M D Q m c X V v d D s s J n F 1 b 3 Q 7 Q 2 9 s d W 1 u M z U w N S Z x d W 9 0 O y w m c X V v d D t D b 2 x 1 b W 4 z N T A 2 J n F 1 b 3 Q 7 L C Z x d W 9 0 O 0 N v b H V t b j M 1 M D c m c X V v d D s s J n F 1 b 3 Q 7 Q 2 9 s d W 1 u M z U w O C Z x d W 9 0 O y w m c X V v d D t D b 2 x 1 b W 4 z N T A 5 J n F 1 b 3 Q 7 L C Z x d W 9 0 O 0 N v b H V t b j M 1 M T A m c X V v d D s s J n F 1 b 3 Q 7 Q 2 9 s d W 1 u M z U x M S Z x d W 9 0 O y w m c X V v d D t D b 2 x 1 b W 4 z N T E y J n F 1 b 3 Q 7 L C Z x d W 9 0 O 0 N v b H V t b j M 1 M T M m c X V v d D s s J n F 1 b 3 Q 7 Q 2 9 s d W 1 u M z U x N C Z x d W 9 0 O y w m c X V v d D t D b 2 x 1 b W 4 z N T E 1 J n F 1 b 3 Q 7 L C Z x d W 9 0 O 0 N v b H V t b j M 1 M T Y m c X V v d D s s J n F 1 b 3 Q 7 Q 2 9 s d W 1 u M z U x N y Z x d W 9 0 O y w m c X V v d D t D b 2 x 1 b W 4 z N T E 4 J n F 1 b 3 Q 7 L C Z x d W 9 0 O 0 N v b H V t b j M 1 M T k m c X V v d D s s J n F 1 b 3 Q 7 Q 2 9 s d W 1 u M z U y M C Z x d W 9 0 O y w m c X V v d D t D b 2 x 1 b W 4 z N T I x J n F 1 b 3 Q 7 L C Z x d W 9 0 O 0 N v b H V t b j M 1 M j I m c X V v d D s s J n F 1 b 3 Q 7 Q 2 9 s d W 1 u M z U y M y Z x d W 9 0 O y w m c X V v d D t D b 2 x 1 b W 4 z N T I 0 J n F 1 b 3 Q 7 L C Z x d W 9 0 O 0 N v b H V t b j M 1 M j U m c X V v d D s s J n F 1 b 3 Q 7 Q 2 9 s d W 1 u M z U y N i Z x d W 9 0 O y w m c X V v d D t D b 2 x 1 b W 4 z N T I 3 J n F 1 b 3 Q 7 L C Z x d W 9 0 O 0 N v b H V t b j M 1 M j g m c X V v d D s s J n F 1 b 3 Q 7 Q 2 9 s d W 1 u M z U y O S Z x d W 9 0 O y w m c X V v d D t D b 2 x 1 b W 4 z N T M w J n F 1 b 3 Q 7 L C Z x d W 9 0 O 0 N v b H V t b j M 1 M z E m c X V v d D s s J n F 1 b 3 Q 7 Q 2 9 s d W 1 u M z U z M i Z x d W 9 0 O y w m c X V v d D t D b 2 x 1 b W 4 z N T M z J n F 1 b 3 Q 7 L C Z x d W 9 0 O 0 N v b H V t b j M 1 M z Q m c X V v d D s s J n F 1 b 3 Q 7 Q 2 9 s d W 1 u M z U z N S Z x d W 9 0 O y w m c X V v d D t D b 2 x 1 b W 4 z N T M 2 J n F 1 b 3 Q 7 L C Z x d W 9 0 O 0 N v b H V t b j M 1 M z c m c X V v d D s s J n F 1 b 3 Q 7 Q 2 9 s d W 1 u M z U z O C Z x d W 9 0 O y w m c X V v d D t D b 2 x 1 b W 4 z N T M 5 J n F 1 b 3 Q 7 L C Z x d W 9 0 O 0 N v b H V t b j M 1 N D A m c X V v d D s s J n F 1 b 3 Q 7 Q 2 9 s d W 1 u M z U 0 M S Z x d W 9 0 O y w m c X V v d D t D b 2 x 1 b W 4 z N T Q y J n F 1 b 3 Q 7 L C Z x d W 9 0 O 0 N v b H V t b j M 1 N D M m c X V v d D s s J n F 1 b 3 Q 7 Q 2 9 s d W 1 u M z U 0 N C Z x d W 9 0 O y w m c X V v d D t D b 2 x 1 b W 4 z N T Q 1 J n F 1 b 3 Q 7 L C Z x d W 9 0 O 0 N v b H V t b j M 1 N D Y m c X V v d D s s J n F 1 b 3 Q 7 Q 2 9 s d W 1 u M z U 0 N y Z x d W 9 0 O y w m c X V v d D t D b 2 x 1 b W 4 z N T Q 4 J n F 1 b 3 Q 7 L C Z x d W 9 0 O 0 N v b H V t b j M 1 N D k m c X V v d D s s J n F 1 b 3 Q 7 Q 2 9 s d W 1 u M z U 1 M C Z x d W 9 0 O y w m c X V v d D t D b 2 x 1 b W 4 z N T U x J n F 1 b 3 Q 7 L C Z x d W 9 0 O 0 N v b H V t b j M 1 N T I m c X V v d D s s J n F 1 b 3 Q 7 Q 2 9 s d W 1 u M z U 1 M y Z x d W 9 0 O y w m c X V v d D t D b 2 x 1 b W 4 z N T U 0 J n F 1 b 3 Q 7 L C Z x d W 9 0 O 0 N v b H V t b j M 1 N T U m c X V v d D s s J n F 1 b 3 Q 7 Q 2 9 s d W 1 u M z U 1 N i Z x d W 9 0 O y w m c X V v d D t D b 2 x 1 b W 4 z N T U 3 J n F 1 b 3 Q 7 L C Z x d W 9 0 O 0 N v b H V t b j M 1 N T g m c X V v d D s s J n F 1 b 3 Q 7 Q 2 9 s d W 1 u M z U 1 O S Z x d W 9 0 O y w m c X V v d D t D b 2 x 1 b W 4 z N T Y w J n F 1 b 3 Q 7 L C Z x d W 9 0 O 0 N v b H V t b j M 1 N j E m c X V v d D s s J n F 1 b 3 Q 7 Q 2 9 s d W 1 u M z U 2 M i Z x d W 9 0 O y w m c X V v d D t D b 2 x 1 b W 4 z N T Y z J n F 1 b 3 Q 7 L C Z x d W 9 0 O 0 N v b H V t b j M 1 N j Q m c X V v d D s s J n F 1 b 3 Q 7 Q 2 9 s d W 1 u M z U 2 N S Z x d W 9 0 O y w m c X V v d D t D b 2 x 1 b W 4 z N T Y 2 J n F 1 b 3 Q 7 L C Z x d W 9 0 O 0 N v b H V t b j M 1 N j c m c X V v d D s s J n F 1 b 3 Q 7 Q 2 9 s d W 1 u M z U 2 O C Z x d W 9 0 O y w m c X V v d D t D b 2 x 1 b W 4 z N T Y 5 J n F 1 b 3 Q 7 L C Z x d W 9 0 O 0 N v b H V t b j M 1 N z A m c X V v d D s s J n F 1 b 3 Q 7 Q 2 9 s d W 1 u M z U 3 M S Z x d W 9 0 O y w m c X V v d D t D b 2 x 1 b W 4 z N T c y J n F 1 b 3 Q 7 L C Z x d W 9 0 O 0 N v b H V t b j M 1 N z M m c X V v d D s s J n F 1 b 3 Q 7 Q 2 9 s d W 1 u M z U 3 N C Z x d W 9 0 O y w m c X V v d D t D b 2 x 1 b W 4 z N T c 1 J n F 1 b 3 Q 7 L C Z x d W 9 0 O 0 N v b H V t b j M 1 N z Y m c X V v d D s s J n F 1 b 3 Q 7 Q 2 9 s d W 1 u M z U 3 N y Z x d W 9 0 O y w m c X V v d D t D b 2 x 1 b W 4 z N T c 4 J n F 1 b 3 Q 7 L C Z x d W 9 0 O 0 N v b H V t b j M 1 N z k m c X V v d D s s J n F 1 b 3 Q 7 Q 2 9 s d W 1 u M z U 4 M C Z x d W 9 0 O y w m c X V v d D t D b 2 x 1 b W 4 z N T g x J n F 1 b 3 Q 7 L C Z x d W 9 0 O 0 N v b H V t b j M 1 O D I m c X V v d D s s J n F 1 b 3 Q 7 Q 2 9 s d W 1 u M z U 4 M y Z x d W 9 0 O y w m c X V v d D t D b 2 x 1 b W 4 z N T g 0 J n F 1 b 3 Q 7 L C Z x d W 9 0 O 0 N v b H V t b j M 1 O D U m c X V v d D s s J n F 1 b 3 Q 7 Q 2 9 s d W 1 u M z U 4 N i Z x d W 9 0 O y w m c X V v d D t D b 2 x 1 b W 4 z N T g 3 J n F 1 b 3 Q 7 L C Z x d W 9 0 O 0 N v b H V t b j M 1 O D g m c X V v d D s s J n F 1 b 3 Q 7 Q 2 9 s d W 1 u M z U 4 O S Z x d W 9 0 O y w m c X V v d D t D b 2 x 1 b W 4 z N T k w J n F 1 b 3 Q 7 L C Z x d W 9 0 O 0 N v b H V t b j M 1 O T E m c X V v d D s s J n F 1 b 3 Q 7 Q 2 9 s d W 1 u M z U 5 M i Z x d W 9 0 O y w m c X V v d D t D b 2 x 1 b W 4 z N T k z J n F 1 b 3 Q 7 L C Z x d W 9 0 O 0 N v b H V t b j M 1 O T Q m c X V v d D s s J n F 1 b 3 Q 7 Q 2 9 s d W 1 u M z U 5 N S Z x d W 9 0 O y w m c X V v d D t D b 2 x 1 b W 4 z N T k 2 J n F 1 b 3 Q 7 L C Z x d W 9 0 O 0 N v b H V t b j M 1 O T c m c X V v d D s s J n F 1 b 3 Q 7 Q 2 9 s d W 1 u M z U 5 O C Z x d W 9 0 O y w m c X V v d D t D b 2 x 1 b W 4 z N T k 5 J n F 1 b 3 Q 7 L C Z x d W 9 0 O 0 N v b H V t b j M 2 M D A m c X V v d D s s J n F 1 b 3 Q 7 Q 2 9 s d W 1 u M z Y w M S Z x d W 9 0 O y w m c X V v d D t D b 2 x 1 b W 4 z N j A y J n F 1 b 3 Q 7 L C Z x d W 9 0 O 0 N v b H V t b j M 2 M D M m c X V v d D s s J n F 1 b 3 Q 7 Q 2 9 s d W 1 u M z Y w N C Z x d W 9 0 O y w m c X V v d D t D b 2 x 1 b W 4 z N j A 1 J n F 1 b 3 Q 7 L C Z x d W 9 0 O 0 N v b H V t b j M 2 M D Y m c X V v d D s s J n F 1 b 3 Q 7 Q 2 9 s d W 1 u M z Y w N y Z x d W 9 0 O y w m c X V v d D t D b 2 x 1 b W 4 z N j A 4 J n F 1 b 3 Q 7 L C Z x d W 9 0 O 0 N v b H V t b j M 2 M D k m c X V v d D s s J n F 1 b 3 Q 7 Q 2 9 s d W 1 u M z Y x M C Z x d W 9 0 O y w m c X V v d D t D b 2 x 1 b W 4 z N j E x J n F 1 b 3 Q 7 L C Z x d W 9 0 O 0 N v b H V t b j M 2 M T I m c X V v d D s s J n F 1 b 3 Q 7 Q 2 9 s d W 1 u M z Y x M y Z x d W 9 0 O y w m c X V v d D t D b 2 x 1 b W 4 z N j E 0 J n F 1 b 3 Q 7 L C Z x d W 9 0 O 0 N v b H V t b j M 2 M T U m c X V v d D s s J n F 1 b 3 Q 7 Q 2 9 s d W 1 u M z Y x N i Z x d W 9 0 O y w m c X V v d D t D b 2 x 1 b W 4 z N j E 3 J n F 1 b 3 Q 7 L C Z x d W 9 0 O 0 N v b H V t b j M 2 M T g m c X V v d D s s J n F 1 b 3 Q 7 Q 2 9 s d W 1 u M z Y x O S Z x d W 9 0 O y w m c X V v d D t D b 2 x 1 b W 4 z N j I w J n F 1 b 3 Q 7 L C Z x d W 9 0 O 0 N v b H V t b j M 2 M j E m c X V v d D s s J n F 1 b 3 Q 7 Q 2 9 s d W 1 u M z Y y M i Z x d W 9 0 O y w m c X V v d D t D b 2 x 1 b W 4 z N j I z J n F 1 b 3 Q 7 L C Z x d W 9 0 O 0 N v b H V t b j M 2 M j Q m c X V v d D s s J n F 1 b 3 Q 7 Q 2 9 s d W 1 u M z Y y N S Z x d W 9 0 O y w m c X V v d D t D b 2 x 1 b W 4 z N j I 2 J n F 1 b 3 Q 7 L C Z x d W 9 0 O 0 N v b H V t b j M 2 M j c m c X V v d D s s J n F 1 b 3 Q 7 Q 2 9 s d W 1 u M z Y y O C Z x d W 9 0 O y w m c X V v d D t D b 2 x 1 b W 4 z N j I 5 J n F 1 b 3 Q 7 L C Z x d W 9 0 O 0 N v b H V t b j M 2 M z A m c X V v d D s s J n F 1 b 3 Q 7 Q 2 9 s d W 1 u M z Y z M S Z x d W 9 0 O y w m c X V v d D t D b 2 x 1 b W 4 z N j M y J n F 1 b 3 Q 7 L C Z x d W 9 0 O 0 N v b H V t b j M 2 M z M m c X V v d D s s J n F 1 b 3 Q 7 Q 2 9 s d W 1 u M z Y z N C Z x d W 9 0 O y w m c X V v d D t D b 2 x 1 b W 4 z N j M 1 J n F 1 b 3 Q 7 L C Z x d W 9 0 O 0 N v b H V t b j M 2 M z Y m c X V v d D s s J n F 1 b 3 Q 7 Q 2 9 s d W 1 u M z Y z N y Z x d W 9 0 O y w m c X V v d D t D b 2 x 1 b W 4 z N j M 4 J n F 1 b 3 Q 7 L C Z x d W 9 0 O 0 N v b H V t b j M 2 M z k m c X V v d D s s J n F 1 b 3 Q 7 Q 2 9 s d W 1 u M z Y 0 M C Z x d W 9 0 O y w m c X V v d D t D b 2 x 1 b W 4 z N j Q x J n F 1 b 3 Q 7 L C Z x d W 9 0 O 0 N v b H V t b j M 2 N D I m c X V v d D s s J n F 1 b 3 Q 7 Q 2 9 s d W 1 u M z Y 0 M y Z x d W 9 0 O y w m c X V v d D t D b 2 x 1 b W 4 z N j Q 0 J n F 1 b 3 Q 7 L C Z x d W 9 0 O 0 N v b H V t b j M 2 N D U m c X V v d D s s J n F 1 b 3 Q 7 Q 2 9 s d W 1 u M z Y 0 N i Z x d W 9 0 O y w m c X V v d D t D b 2 x 1 b W 4 z N j Q 3 J n F 1 b 3 Q 7 L C Z x d W 9 0 O 0 N v b H V t b j M 2 N D g m c X V v d D s s J n F 1 b 3 Q 7 Q 2 9 s d W 1 u M z Y 0 O S Z x d W 9 0 O y w m c X V v d D t D b 2 x 1 b W 4 z N j U w J n F 1 b 3 Q 7 L C Z x d W 9 0 O 0 N v b H V t b j M 2 N T E m c X V v d D s s J n F 1 b 3 Q 7 Q 2 9 s d W 1 u M z Y 1 M i Z x d W 9 0 O y w m c X V v d D t D b 2 x 1 b W 4 z N j U z J n F 1 b 3 Q 7 L C Z x d W 9 0 O 0 N v b H V t b j M 2 N T Q m c X V v d D s s J n F 1 b 3 Q 7 Q 2 9 s d W 1 u M z Y 1 N S Z x d W 9 0 O y w m c X V v d D t D b 2 x 1 b W 4 z N j U 2 J n F 1 b 3 Q 7 L C Z x d W 9 0 O 0 N v b H V t b j M 2 N T c m c X V v d D s s J n F 1 b 3 Q 7 Q 2 9 s d W 1 u M z Y 1 O C Z x d W 9 0 O y w m c X V v d D t D b 2 x 1 b W 4 z N j U 5 J n F 1 b 3 Q 7 L C Z x d W 9 0 O 0 N v b H V t b j M 2 N j A m c X V v d D s s J n F 1 b 3 Q 7 Q 2 9 s d W 1 u M z Y 2 M S Z x d W 9 0 O y w m c X V v d D t D b 2 x 1 b W 4 z N j Y y J n F 1 b 3 Q 7 L C Z x d W 9 0 O 0 N v b H V t b j M 2 N j M m c X V v d D s s J n F 1 b 3 Q 7 Q 2 9 s d W 1 u M z Y 2 N C Z x d W 9 0 O y w m c X V v d D t D b 2 x 1 b W 4 z N j Y 1 J n F 1 b 3 Q 7 L C Z x d W 9 0 O 0 N v b H V t b j M 2 N j Y m c X V v d D s s J n F 1 b 3 Q 7 Q 2 9 s d W 1 u M z Y 2 N y Z x d W 9 0 O y w m c X V v d D t D b 2 x 1 b W 4 z N j Y 4 J n F 1 b 3 Q 7 L C Z x d W 9 0 O 0 N v b H V t b j M 2 N j k m c X V v d D s s J n F 1 b 3 Q 7 Q 2 9 s d W 1 u M z Y 3 M C Z x d W 9 0 O y w m c X V v d D t D b 2 x 1 b W 4 z N j c x J n F 1 b 3 Q 7 L C Z x d W 9 0 O 0 N v b H V t b j M 2 N z I m c X V v d D s s J n F 1 b 3 Q 7 Q 2 9 s d W 1 u M z Y 3 M y Z x d W 9 0 O y w m c X V v d D t D b 2 x 1 b W 4 z N j c 0 J n F 1 b 3 Q 7 L C Z x d W 9 0 O 0 N v b H V t b j M 2 N z U m c X V v d D s s J n F 1 b 3 Q 7 Q 2 9 s d W 1 u M z Y 3 N i Z x d W 9 0 O y w m c X V v d D t D b 2 x 1 b W 4 z N j c 3 J n F 1 b 3 Q 7 L C Z x d W 9 0 O 0 N v b H V t b j M 2 N z g m c X V v d D s s J n F 1 b 3 Q 7 Q 2 9 s d W 1 u M z Y 3 O S Z x d W 9 0 O y w m c X V v d D t D b 2 x 1 b W 4 z N j g w J n F 1 b 3 Q 7 L C Z x d W 9 0 O 0 N v b H V t b j M 2 O D E m c X V v d D s s J n F 1 b 3 Q 7 Q 2 9 s d W 1 u M z Y 4 M i Z x d W 9 0 O y w m c X V v d D t D b 2 x 1 b W 4 z N j g z J n F 1 b 3 Q 7 L C Z x d W 9 0 O 0 N v b H V t b j M 2 O D Q m c X V v d D s s J n F 1 b 3 Q 7 Q 2 9 s d W 1 u M z Y 4 N S Z x d W 9 0 O y w m c X V v d D t D b 2 x 1 b W 4 z N j g 2 J n F 1 b 3 Q 7 L C Z x d W 9 0 O 0 N v b H V t b j M 2 O D c m c X V v d D s s J n F 1 b 3 Q 7 Q 2 9 s d W 1 u M z Y 4 O C Z x d W 9 0 O y w m c X V v d D t D b 2 x 1 b W 4 z N j g 5 J n F 1 b 3 Q 7 L C Z x d W 9 0 O 0 N v b H V t b j M 2 O T A m c X V v d D s s J n F 1 b 3 Q 7 Q 2 9 s d W 1 u M z Y 5 M S Z x d W 9 0 O y w m c X V v d D t D b 2 x 1 b W 4 z N j k y J n F 1 b 3 Q 7 L C Z x d W 9 0 O 0 N v b H V t b j M 2 O T M m c X V v d D s s J n F 1 b 3 Q 7 Q 2 9 s d W 1 u M z Y 5 N C Z x d W 9 0 O y w m c X V v d D t D b 2 x 1 b W 4 z N j k 1 J n F 1 b 3 Q 7 L C Z x d W 9 0 O 0 N v b H V t b j M 2 O T Y m c X V v d D s s J n F 1 b 3 Q 7 Q 2 9 s d W 1 u M z Y 5 N y Z x d W 9 0 O y w m c X V v d D t D b 2 x 1 b W 4 z N j k 4 J n F 1 b 3 Q 7 L C Z x d W 9 0 O 0 N v b H V t b j M 2 O T k m c X V v d D s s J n F 1 b 3 Q 7 Q 2 9 s d W 1 u M z c w M C Z x d W 9 0 O y w m c X V v d D t D b 2 x 1 b W 4 z N z A x J n F 1 b 3 Q 7 L C Z x d W 9 0 O 0 N v b H V t b j M 3 M D I m c X V v d D s s J n F 1 b 3 Q 7 Q 2 9 s d W 1 u M z c w M y Z x d W 9 0 O y w m c X V v d D t D b 2 x 1 b W 4 z N z A 0 J n F 1 b 3 Q 7 L C Z x d W 9 0 O 0 N v b H V t b j M 3 M D U m c X V v d D s s J n F 1 b 3 Q 7 Q 2 9 s d W 1 u M z c w N i Z x d W 9 0 O y w m c X V v d D t D b 2 x 1 b W 4 z N z A 3 J n F 1 b 3 Q 7 L C Z x d W 9 0 O 0 N v b H V t b j M 3 M D g m c X V v d D s s J n F 1 b 3 Q 7 Q 2 9 s d W 1 u M z c w O S Z x d W 9 0 O y w m c X V v d D t D b 2 x 1 b W 4 z N z E w J n F 1 b 3 Q 7 L C Z x d W 9 0 O 0 N v b H V t b j M 3 M T E m c X V v d D s s J n F 1 b 3 Q 7 Q 2 9 s d W 1 u M z c x M i Z x d W 9 0 O y w m c X V v d D t D b 2 x 1 b W 4 z N z E z J n F 1 b 3 Q 7 L C Z x d W 9 0 O 0 N v b H V t b j M 3 M T Q m c X V v d D s s J n F 1 b 3 Q 7 Q 2 9 s d W 1 u M z c x N S Z x d W 9 0 O y w m c X V v d D t D b 2 x 1 b W 4 z N z E 2 J n F 1 b 3 Q 7 L C Z x d W 9 0 O 0 N v b H V t b j M 3 M T c m c X V v d D s s J n F 1 b 3 Q 7 Q 2 9 s d W 1 u M z c x O C Z x d W 9 0 O y w m c X V v d D t D b 2 x 1 b W 4 z N z E 5 J n F 1 b 3 Q 7 L C Z x d W 9 0 O 0 N v b H V t b j M 3 M j A m c X V v d D s s J n F 1 b 3 Q 7 Q 2 9 s d W 1 u M z c y M S Z x d W 9 0 O y w m c X V v d D t D b 2 x 1 b W 4 z N z I y J n F 1 b 3 Q 7 L C Z x d W 9 0 O 0 N v b H V t b j M 3 M j M m c X V v d D s s J n F 1 b 3 Q 7 Q 2 9 s d W 1 u M z c y N C Z x d W 9 0 O y w m c X V v d D t D b 2 x 1 b W 4 z N z I 1 J n F 1 b 3 Q 7 L C Z x d W 9 0 O 0 N v b H V t b j M 3 M j Y m c X V v d D s s J n F 1 b 3 Q 7 Q 2 9 s d W 1 u M z c y N y Z x d W 9 0 O y w m c X V v d D t D b 2 x 1 b W 4 z N z I 4 J n F 1 b 3 Q 7 L C Z x d W 9 0 O 0 N v b H V t b j M 3 M j k m c X V v d D s s J n F 1 b 3 Q 7 Q 2 9 s d W 1 u M z c z M C Z x d W 9 0 O y w m c X V v d D t D b 2 x 1 b W 4 z N z M x J n F 1 b 3 Q 7 L C Z x d W 9 0 O 0 N v b H V t b j M 3 M z I m c X V v d D s s J n F 1 b 3 Q 7 Q 2 9 s d W 1 u M z c z M y Z x d W 9 0 O y w m c X V v d D t D b 2 x 1 b W 4 z N z M 0 J n F 1 b 3 Q 7 L C Z x d W 9 0 O 0 N v b H V t b j M 3 M z U m c X V v d D s s J n F 1 b 3 Q 7 Q 2 9 s d W 1 u M z c z N i Z x d W 9 0 O y w m c X V v d D t D b 2 x 1 b W 4 z N z M 3 J n F 1 b 3 Q 7 L C Z x d W 9 0 O 0 N v b H V t b j M 3 M z g m c X V v d D s s J n F 1 b 3 Q 7 Q 2 9 s d W 1 u M z c z O S Z x d W 9 0 O y w m c X V v d D t D b 2 x 1 b W 4 z N z Q w J n F 1 b 3 Q 7 L C Z x d W 9 0 O 0 N v b H V t b j M 3 N D E m c X V v d D s s J n F 1 b 3 Q 7 Q 2 9 s d W 1 u M z c 0 M i Z x d W 9 0 O y w m c X V v d D t D b 2 x 1 b W 4 z N z Q z J n F 1 b 3 Q 7 L C Z x d W 9 0 O 0 N v b H V t b j M 3 N D Q m c X V v d D s s J n F 1 b 3 Q 7 Q 2 9 s d W 1 u M z c 0 N S Z x d W 9 0 O y w m c X V v d D t D b 2 x 1 b W 4 z N z Q 2 J n F 1 b 3 Q 7 L C Z x d W 9 0 O 0 N v b H V t b j M 3 N D c m c X V v d D s s J n F 1 b 3 Q 7 Q 2 9 s d W 1 u M z c 0 O C Z x d W 9 0 O y w m c X V v d D t D b 2 x 1 b W 4 z N z Q 5 J n F 1 b 3 Q 7 L C Z x d W 9 0 O 0 N v b H V t b j M 3 N T A m c X V v d D s s J n F 1 b 3 Q 7 Q 2 9 s d W 1 u M z c 1 M S Z x d W 9 0 O y w m c X V v d D t D b 2 x 1 b W 4 z N z U y J n F 1 b 3 Q 7 L C Z x d W 9 0 O 0 N v b H V t b j M 3 N T M m c X V v d D s s J n F 1 b 3 Q 7 Q 2 9 s d W 1 u M z c 1 N C Z x d W 9 0 O y w m c X V v d D t D b 2 x 1 b W 4 z N z U 1 J n F 1 b 3 Q 7 L C Z x d W 9 0 O 0 N v b H V t b j M 3 N T Y m c X V v d D s s J n F 1 b 3 Q 7 Q 2 9 s d W 1 u M z c 1 N y Z x d W 9 0 O y w m c X V v d D t D b 2 x 1 b W 4 z N z U 4 J n F 1 b 3 Q 7 L C Z x d W 9 0 O 0 N v b H V t b j M 3 N T k m c X V v d D s s J n F 1 b 3 Q 7 Q 2 9 s d W 1 u M z c 2 M C Z x d W 9 0 O y w m c X V v d D t D b 2 x 1 b W 4 z N z Y x J n F 1 b 3 Q 7 L C Z x d W 9 0 O 0 N v b H V t b j M 3 N j I m c X V v d D s s J n F 1 b 3 Q 7 Q 2 9 s d W 1 u M z c 2 M y Z x d W 9 0 O y w m c X V v d D t D b 2 x 1 b W 4 z N z Y 0 J n F 1 b 3 Q 7 L C Z x d W 9 0 O 0 N v b H V t b j M 3 N j U m c X V v d D s s J n F 1 b 3 Q 7 Q 2 9 s d W 1 u M z c 2 N i Z x d W 9 0 O y w m c X V v d D t D b 2 x 1 b W 4 z N z Y 3 J n F 1 b 3 Q 7 L C Z x d W 9 0 O 0 N v b H V t b j M 3 N j g m c X V v d D s s J n F 1 b 3 Q 7 Q 2 9 s d W 1 u M z c 2 O S Z x d W 9 0 O y w m c X V v d D t D b 2 x 1 b W 4 z N z c w J n F 1 b 3 Q 7 L C Z x d W 9 0 O 0 N v b H V t b j M 3 N z E m c X V v d D s s J n F 1 b 3 Q 7 Q 2 9 s d W 1 u M z c 3 M i Z x d W 9 0 O y w m c X V v d D t D b 2 x 1 b W 4 z N z c z J n F 1 b 3 Q 7 L C Z x d W 9 0 O 0 N v b H V t b j M 3 N z Q m c X V v d D s s J n F 1 b 3 Q 7 Q 2 9 s d W 1 u M z c 3 N S Z x d W 9 0 O y w m c X V v d D t D b 2 x 1 b W 4 z N z c 2 J n F 1 b 3 Q 7 L C Z x d W 9 0 O 0 N v b H V t b j M 3 N z c m c X V v d D s s J n F 1 b 3 Q 7 Q 2 9 s d W 1 u M z c 3 O C Z x d W 9 0 O y w m c X V v d D t D b 2 x 1 b W 4 z N z c 5 J n F 1 b 3 Q 7 L C Z x d W 9 0 O 0 N v b H V t b j M 3 O D A m c X V v d D s s J n F 1 b 3 Q 7 Q 2 9 s d W 1 u M z c 4 M S Z x d W 9 0 O y w m c X V v d D t D b 2 x 1 b W 4 z N z g y J n F 1 b 3 Q 7 L C Z x d W 9 0 O 0 N v b H V t b j M 3 O D M m c X V v d D s s J n F 1 b 3 Q 7 Q 2 9 s d W 1 u M z c 4 N C Z x d W 9 0 O y w m c X V v d D t D b 2 x 1 b W 4 z N z g 1 J n F 1 b 3 Q 7 L C Z x d W 9 0 O 0 N v b H V t b j M 3 O D Y m c X V v d D s s J n F 1 b 3 Q 7 Q 2 9 s d W 1 u M z c 4 N y Z x d W 9 0 O y w m c X V v d D t D b 2 x 1 b W 4 z N z g 4 J n F 1 b 3 Q 7 L C Z x d W 9 0 O 0 N v b H V t b j M 3 O D k m c X V v d D s s J n F 1 b 3 Q 7 Q 2 9 s d W 1 u M z c 5 M C Z x d W 9 0 O y w m c X V v d D t D b 2 x 1 b W 4 z N z k x J n F 1 b 3 Q 7 L C Z x d W 9 0 O 0 N v b H V t b j M 3 O T I m c X V v d D s s J n F 1 b 3 Q 7 Q 2 9 s d W 1 u M z c 5 M y Z x d W 9 0 O y w m c X V v d D t D b 2 x 1 b W 4 z N z k 0 J n F 1 b 3 Q 7 L C Z x d W 9 0 O 0 N v b H V t b j M 3 O T U m c X V v d D s s J n F 1 b 3 Q 7 Q 2 9 s d W 1 u M z c 5 N i Z x d W 9 0 O y w m c X V v d D t D b 2 x 1 b W 4 z N z k 3 J n F 1 b 3 Q 7 L C Z x d W 9 0 O 0 N v b H V t b j M 3 O T g m c X V v d D s s J n F 1 b 3 Q 7 Q 2 9 s d W 1 u M z c 5 O S Z x d W 9 0 O y w m c X V v d D t D b 2 x 1 b W 4 z O D A w J n F 1 b 3 Q 7 L C Z x d W 9 0 O 0 N v b H V t b j M 4 M D E m c X V v d D s s J n F 1 b 3 Q 7 Q 2 9 s d W 1 u M z g w M i Z x d W 9 0 O y w m c X V v d D t D b 2 x 1 b W 4 z O D A z J n F 1 b 3 Q 7 L C Z x d W 9 0 O 0 N v b H V t b j M 4 M D Q m c X V v d D s s J n F 1 b 3 Q 7 Q 2 9 s d W 1 u M z g w N S Z x d W 9 0 O y w m c X V v d D t D b 2 x 1 b W 4 z O D A 2 J n F 1 b 3 Q 7 L C Z x d W 9 0 O 0 N v b H V t b j M 4 M D c m c X V v d D s s J n F 1 b 3 Q 7 Q 2 9 s d W 1 u M z g w O C Z x d W 9 0 O y w m c X V v d D t D b 2 x 1 b W 4 z O D A 5 J n F 1 b 3 Q 7 L C Z x d W 9 0 O 0 N v b H V t b j M 4 M T A m c X V v d D s s J n F 1 b 3 Q 7 Q 2 9 s d W 1 u M z g x M S Z x d W 9 0 O y w m c X V v d D t D b 2 x 1 b W 4 z O D E y J n F 1 b 3 Q 7 L C Z x d W 9 0 O 0 N v b H V t b j M 4 M T M m c X V v d D s s J n F 1 b 3 Q 7 Q 2 9 s d W 1 u M z g x N C Z x d W 9 0 O y w m c X V v d D t D b 2 x 1 b W 4 z O D E 1 J n F 1 b 3 Q 7 L C Z x d W 9 0 O 0 N v b H V t b j M 4 M T Y m c X V v d D s s J n F 1 b 3 Q 7 Q 2 9 s d W 1 u M z g x N y Z x d W 9 0 O y w m c X V v d D t D b 2 x 1 b W 4 z O D E 4 J n F 1 b 3 Q 7 L C Z x d W 9 0 O 0 N v b H V t b j M 4 M T k m c X V v d D s s J n F 1 b 3 Q 7 Q 2 9 s d W 1 u M z g y M C Z x d W 9 0 O y w m c X V v d D t D b 2 x 1 b W 4 z O D I x J n F 1 b 3 Q 7 L C Z x d W 9 0 O 0 N v b H V t b j M 4 M j I m c X V v d D s s J n F 1 b 3 Q 7 Q 2 9 s d W 1 u M z g y M y Z x d W 9 0 O y w m c X V v d D t D b 2 x 1 b W 4 z O D I 0 J n F 1 b 3 Q 7 L C Z x d W 9 0 O 0 N v b H V t b j M 4 M j U m c X V v d D s s J n F 1 b 3 Q 7 Q 2 9 s d W 1 u M z g y N i Z x d W 9 0 O y w m c X V v d D t D b 2 x 1 b W 4 z O D I 3 J n F 1 b 3 Q 7 L C Z x d W 9 0 O 0 N v b H V t b j M 4 M j g m c X V v d D s s J n F 1 b 3 Q 7 Q 2 9 s d W 1 u M z g y O S Z x d W 9 0 O y w m c X V v d D t D b 2 x 1 b W 4 z O D M w J n F 1 b 3 Q 7 L C Z x d W 9 0 O 0 N v b H V t b j M 4 M z E m c X V v d D s s J n F 1 b 3 Q 7 Q 2 9 s d W 1 u M z g z M i Z x d W 9 0 O y w m c X V v d D t D b 2 x 1 b W 4 z O D M z J n F 1 b 3 Q 7 L C Z x d W 9 0 O 0 N v b H V t b j M 4 M z Q m c X V v d D s s J n F 1 b 3 Q 7 Q 2 9 s d W 1 u M z g z N S Z x d W 9 0 O y w m c X V v d D t D b 2 x 1 b W 4 z O D M 2 J n F 1 b 3 Q 7 L C Z x d W 9 0 O 0 N v b H V t b j M 4 M z c m c X V v d D s s J n F 1 b 3 Q 7 Q 2 9 s d W 1 u M z g z O C Z x d W 9 0 O y w m c X V v d D t D b 2 x 1 b W 4 z O D M 5 J n F 1 b 3 Q 7 L C Z x d W 9 0 O 0 N v b H V t b j M 4 N D A m c X V v d D s s J n F 1 b 3 Q 7 Q 2 9 s d W 1 u M z g 0 M S Z x d W 9 0 O y w m c X V v d D t D b 2 x 1 b W 4 z O D Q y J n F 1 b 3 Q 7 L C Z x d W 9 0 O 0 N v b H V t b j M 4 N D M m c X V v d D s s J n F 1 b 3 Q 7 Q 2 9 s d W 1 u M z g 0 N C Z x d W 9 0 O y w m c X V v d D t D b 2 x 1 b W 4 z O D Q 1 J n F 1 b 3 Q 7 L C Z x d W 9 0 O 0 N v b H V t b j M 4 N D Y m c X V v d D s s J n F 1 b 3 Q 7 Q 2 9 s d W 1 u M z g 0 N y Z x d W 9 0 O y w m c X V v d D t D b 2 x 1 b W 4 z O D Q 4 J n F 1 b 3 Q 7 L C Z x d W 9 0 O 0 N v b H V t b j M 4 N D k m c X V v d D s s J n F 1 b 3 Q 7 Q 2 9 s d W 1 u M z g 1 M C Z x d W 9 0 O y w m c X V v d D t D b 2 x 1 b W 4 z O D U x J n F 1 b 3 Q 7 L C Z x d W 9 0 O 0 N v b H V t b j M 4 N T I m c X V v d D s s J n F 1 b 3 Q 7 Q 2 9 s d W 1 u M z g 1 M y Z x d W 9 0 O y w m c X V v d D t D b 2 x 1 b W 4 z O D U 0 J n F 1 b 3 Q 7 L C Z x d W 9 0 O 0 N v b H V t b j M 4 N T U m c X V v d D s s J n F 1 b 3 Q 7 Q 2 9 s d W 1 u M z g 1 N i Z x d W 9 0 O y w m c X V v d D t D b 2 x 1 b W 4 z O D U 3 J n F 1 b 3 Q 7 L C Z x d W 9 0 O 0 N v b H V t b j M 4 N T g m c X V v d D s s J n F 1 b 3 Q 7 Q 2 9 s d W 1 u M z g 1 O S Z x d W 9 0 O y w m c X V v d D t D b 2 x 1 b W 4 z O D Y w J n F 1 b 3 Q 7 L C Z x d W 9 0 O 0 N v b H V t b j M 4 N j E m c X V v d D s s J n F 1 b 3 Q 7 Q 2 9 s d W 1 u M z g 2 M i Z x d W 9 0 O y w m c X V v d D t D b 2 x 1 b W 4 z O D Y z J n F 1 b 3 Q 7 L C Z x d W 9 0 O 0 N v b H V t b j M 4 N j Q m c X V v d D s s J n F 1 b 3 Q 7 Q 2 9 s d W 1 u M z g 2 N S Z x d W 9 0 O y w m c X V v d D t D b 2 x 1 b W 4 z O D Y 2 J n F 1 b 3 Q 7 L C Z x d W 9 0 O 0 N v b H V t b j M 4 N j c m c X V v d D s s J n F 1 b 3 Q 7 Q 2 9 s d W 1 u M z g 2 O C Z x d W 9 0 O y w m c X V v d D t D b 2 x 1 b W 4 z O D Y 5 J n F 1 b 3 Q 7 L C Z x d W 9 0 O 0 N v b H V t b j M 4 N z A m c X V v d D s s J n F 1 b 3 Q 7 Q 2 9 s d W 1 u M z g 3 M S Z x d W 9 0 O y w m c X V v d D t D b 2 x 1 b W 4 z O D c y J n F 1 b 3 Q 7 L C Z x d W 9 0 O 0 N v b H V t b j M 4 N z M m c X V v d D s s J n F 1 b 3 Q 7 Q 2 9 s d W 1 u M z g 3 N C Z x d W 9 0 O y w m c X V v d D t D b 2 x 1 b W 4 z O D c 1 J n F 1 b 3 Q 7 L C Z x d W 9 0 O 0 N v b H V t b j M 4 N z Y m c X V v d D s s J n F 1 b 3 Q 7 Q 2 9 s d W 1 u M z g 3 N y Z x d W 9 0 O y w m c X V v d D t D b 2 x 1 b W 4 z O D c 4 J n F 1 b 3 Q 7 L C Z x d W 9 0 O 0 N v b H V t b j M 4 N z k m c X V v d D s s J n F 1 b 3 Q 7 Q 2 9 s d W 1 u M z g 4 M C Z x d W 9 0 O y w m c X V v d D t D b 2 x 1 b W 4 z O D g x J n F 1 b 3 Q 7 L C Z x d W 9 0 O 0 N v b H V t b j M 4 O D I m c X V v d D s s J n F 1 b 3 Q 7 Q 2 9 s d W 1 u M z g 4 M y Z x d W 9 0 O y w m c X V v d D t D b 2 x 1 b W 4 z O D g 0 J n F 1 b 3 Q 7 L C Z x d W 9 0 O 0 N v b H V t b j M 4 O D U m c X V v d D s s J n F 1 b 3 Q 7 Q 2 9 s d W 1 u M z g 4 N i Z x d W 9 0 O y w m c X V v d D t D b 2 x 1 b W 4 z O D g 3 J n F 1 b 3 Q 7 L C Z x d W 9 0 O 0 N v b H V t b j M 4 O D g m c X V v d D s s J n F 1 b 3 Q 7 Q 2 9 s d W 1 u M z g 4 O S Z x d W 9 0 O y w m c X V v d D t D b 2 x 1 b W 4 z O D k w J n F 1 b 3 Q 7 L C Z x d W 9 0 O 0 N v b H V t b j M 4 O T E m c X V v d D s s J n F 1 b 3 Q 7 Q 2 9 s d W 1 u M z g 5 M i Z x d W 9 0 O y w m c X V v d D t D b 2 x 1 b W 4 z O D k z J n F 1 b 3 Q 7 L C Z x d W 9 0 O 0 N v b H V t b j M 4 O T Q m c X V v d D s s J n F 1 b 3 Q 7 Q 2 9 s d W 1 u M z g 5 N S Z x d W 9 0 O y w m c X V v d D t D b 2 x 1 b W 4 z O D k 2 J n F 1 b 3 Q 7 L C Z x d W 9 0 O 0 N v b H V t b j M 4 O T c m c X V v d D s s J n F 1 b 3 Q 7 Q 2 9 s d W 1 u M z g 5 O C Z x d W 9 0 O y w m c X V v d D t D b 2 x 1 b W 4 z O D k 5 J n F 1 b 3 Q 7 L C Z x d W 9 0 O 0 N v b H V t b j M 5 M D A m c X V v d D s s J n F 1 b 3 Q 7 Q 2 9 s d W 1 u M z k w M S Z x d W 9 0 O y w m c X V v d D t D b 2 x 1 b W 4 z O T A y J n F 1 b 3 Q 7 L C Z x d W 9 0 O 0 N v b H V t b j M 5 M D M m c X V v d D s s J n F 1 b 3 Q 7 Q 2 9 s d W 1 u M z k w N C Z x d W 9 0 O y w m c X V v d D t D b 2 x 1 b W 4 z O T A 1 J n F 1 b 3 Q 7 L C Z x d W 9 0 O 0 N v b H V t b j M 5 M D Y m c X V v d D s s J n F 1 b 3 Q 7 Q 2 9 s d W 1 u M z k w N y Z x d W 9 0 O y w m c X V v d D t D b 2 x 1 b W 4 z O T A 4 J n F 1 b 3 Q 7 L C Z x d W 9 0 O 0 N v b H V t b j M 5 M D k m c X V v d D s s J n F 1 b 3 Q 7 Q 2 9 s d W 1 u M z k x M C Z x d W 9 0 O y w m c X V v d D t D b 2 x 1 b W 4 z O T E x J n F 1 b 3 Q 7 L C Z x d W 9 0 O 0 N v b H V t b j M 5 M T I m c X V v d D s s J n F 1 b 3 Q 7 Q 2 9 s d W 1 u M z k x M y Z x d W 9 0 O y w m c X V v d D t D b 2 x 1 b W 4 z O T E 0 J n F 1 b 3 Q 7 L C Z x d W 9 0 O 0 N v b H V t b j M 5 M T U m c X V v d D s s J n F 1 b 3 Q 7 Q 2 9 s d W 1 u M z k x N i Z x d W 9 0 O y w m c X V v d D t D b 2 x 1 b W 4 z O T E 3 J n F 1 b 3 Q 7 L C Z x d W 9 0 O 0 N v b H V t b j M 5 M T g m c X V v d D s s J n F 1 b 3 Q 7 Q 2 9 s d W 1 u M z k x O S Z x d W 9 0 O y w m c X V v d D t D b 2 x 1 b W 4 z O T I w J n F 1 b 3 Q 7 L C Z x d W 9 0 O 0 N v b H V t b j M 5 M j E m c X V v d D s s J n F 1 b 3 Q 7 Q 2 9 s d W 1 u M z k y M i Z x d W 9 0 O y w m c X V v d D t D b 2 x 1 b W 4 z O T I z J n F 1 b 3 Q 7 L C Z x d W 9 0 O 0 N v b H V t b j M 5 M j Q m c X V v d D s s J n F 1 b 3 Q 7 Q 2 9 s d W 1 u M z k y N S Z x d W 9 0 O y w m c X V v d D t D b 2 x 1 b W 4 z O T I 2 J n F 1 b 3 Q 7 L C Z x d W 9 0 O 0 N v b H V t b j M 5 M j c m c X V v d D s s J n F 1 b 3 Q 7 Q 2 9 s d W 1 u M z k y O C Z x d W 9 0 O y w m c X V v d D t D b 2 x 1 b W 4 z O T I 5 J n F 1 b 3 Q 7 L C Z x d W 9 0 O 0 N v b H V t b j M 5 M z A m c X V v d D s s J n F 1 b 3 Q 7 Q 2 9 s d W 1 u M z k z M S Z x d W 9 0 O y w m c X V v d D t D b 2 x 1 b W 4 z O T M y J n F 1 b 3 Q 7 L C Z x d W 9 0 O 0 N v b H V t b j M 5 M z M m c X V v d D s s J n F 1 b 3 Q 7 Q 2 9 s d W 1 u M z k z N C Z x d W 9 0 O y w m c X V v d D t D b 2 x 1 b W 4 z O T M 1 J n F 1 b 3 Q 7 L C Z x d W 9 0 O 0 N v b H V t b j M 5 M z Y m c X V v d D s s J n F 1 b 3 Q 7 Q 2 9 s d W 1 u M z k z N y Z x d W 9 0 O y w m c X V v d D t D b 2 x 1 b W 4 z O T M 4 J n F 1 b 3 Q 7 L C Z x d W 9 0 O 0 N v b H V t b j M 5 M z k m c X V v d D s s J n F 1 b 3 Q 7 Q 2 9 s d W 1 u M z k 0 M C Z x d W 9 0 O y w m c X V v d D t D b 2 x 1 b W 4 z O T Q x J n F 1 b 3 Q 7 L C Z x d W 9 0 O 0 N v b H V t b j M 5 N D I m c X V v d D s s J n F 1 b 3 Q 7 Q 2 9 s d W 1 u M z k 0 M y Z x d W 9 0 O y w m c X V v d D t D b 2 x 1 b W 4 z O T Q 0 J n F 1 b 3 Q 7 L C Z x d W 9 0 O 0 N v b H V t b j M 5 N D U m c X V v d D s s J n F 1 b 3 Q 7 Q 2 9 s d W 1 u M z k 0 N i Z x d W 9 0 O y w m c X V v d D t D b 2 x 1 b W 4 z O T Q 3 J n F 1 b 3 Q 7 L C Z x d W 9 0 O 0 N v b H V t b j M 5 N D g m c X V v d D s s J n F 1 b 3 Q 7 Q 2 9 s d W 1 u M z k 0 O S Z x d W 9 0 O y w m c X V v d D t D b 2 x 1 b W 4 z O T U w J n F 1 b 3 Q 7 L C Z x d W 9 0 O 0 N v b H V t b j M 5 N T E m c X V v d D s s J n F 1 b 3 Q 7 Q 2 9 s d W 1 u M z k 1 M i Z x d W 9 0 O y w m c X V v d D t D b 2 x 1 b W 4 z O T U z J n F 1 b 3 Q 7 L C Z x d W 9 0 O 0 N v b H V t b j M 5 N T Q m c X V v d D s s J n F 1 b 3 Q 7 Q 2 9 s d W 1 u M z k 1 N S Z x d W 9 0 O y w m c X V v d D t D b 2 x 1 b W 4 z O T U 2 J n F 1 b 3 Q 7 L C Z x d W 9 0 O 0 N v b H V t b j M 5 N T c m c X V v d D s s J n F 1 b 3 Q 7 Q 2 9 s d W 1 u M z k 1 O C Z x d W 9 0 O y w m c X V v d D t D b 2 x 1 b W 4 z O T U 5 J n F 1 b 3 Q 7 L C Z x d W 9 0 O 0 N v b H V t b j M 5 N j A m c X V v d D s s J n F 1 b 3 Q 7 Q 2 9 s d W 1 u M z k 2 M S Z x d W 9 0 O y w m c X V v d D t D b 2 x 1 b W 4 z O T Y y J n F 1 b 3 Q 7 L C Z x d W 9 0 O 0 N v b H V t b j M 5 N j M m c X V v d D s s J n F 1 b 3 Q 7 Q 2 9 s d W 1 u M z k 2 N C Z x d W 9 0 O y w m c X V v d D t D b 2 x 1 b W 4 z O T Y 1 J n F 1 b 3 Q 7 L C Z x d W 9 0 O 0 N v b H V t b j M 5 N j Y m c X V v d D s s J n F 1 b 3 Q 7 Q 2 9 s d W 1 u M z k 2 N y Z x d W 9 0 O y w m c X V v d D t D b 2 x 1 b W 4 z O T Y 4 J n F 1 b 3 Q 7 L C Z x d W 9 0 O 0 N v b H V t b j M 5 N j k m c X V v d D s s J n F 1 b 3 Q 7 Q 2 9 s d W 1 u M z k 3 M C Z x d W 9 0 O y w m c X V v d D t D b 2 x 1 b W 4 z O T c x J n F 1 b 3 Q 7 L C Z x d W 9 0 O 0 N v b H V t b j M 5 N z I m c X V v d D s s J n F 1 b 3 Q 7 Q 2 9 s d W 1 u M z k 3 M y Z x d W 9 0 O y w m c X V v d D t D b 2 x 1 b W 4 z O T c 0 J n F 1 b 3 Q 7 L C Z x d W 9 0 O 0 N v b H V t b j M 5 N z U m c X V v d D s s J n F 1 b 3 Q 7 Q 2 9 s d W 1 u M z k 3 N i Z x d W 9 0 O y w m c X V v d D t D b 2 x 1 b W 4 z O T c 3 J n F 1 b 3 Q 7 L C Z x d W 9 0 O 0 N v b H V t b j M 5 N z g m c X V v d D s s J n F 1 b 3 Q 7 Q 2 9 s d W 1 u M z k 3 O S Z x d W 9 0 O y w m c X V v d D t D b 2 x 1 b W 4 z O T g w J n F 1 b 3 Q 7 L C Z x d W 9 0 O 0 N v b H V t b j M 5 O D E m c X V v d D s s J n F 1 b 3 Q 7 Q 2 9 s d W 1 u M z k 4 M i Z x d W 9 0 O y w m c X V v d D t D b 2 x 1 b W 4 z O T g z J n F 1 b 3 Q 7 L C Z x d W 9 0 O 0 N v b H V t b j M 5 O D Q m c X V v d D s s J n F 1 b 3 Q 7 Q 2 9 s d W 1 u M z k 4 N S Z x d W 9 0 O y w m c X V v d D t D b 2 x 1 b W 4 z O T g 2 J n F 1 b 3 Q 7 L C Z x d W 9 0 O 0 N v b H V t b j M 5 O D c m c X V v d D s s J n F 1 b 3 Q 7 Q 2 9 s d W 1 u M z k 4 O C Z x d W 9 0 O y w m c X V v d D t D b 2 x 1 b W 4 z O T g 5 J n F 1 b 3 Q 7 L C Z x d W 9 0 O 0 N v b H V t b j M 5 O T A m c X V v d D s s J n F 1 b 3 Q 7 Q 2 9 s d W 1 u M z k 5 M S Z x d W 9 0 O y w m c X V v d D t D b 2 x 1 b W 4 z O T k y J n F 1 b 3 Q 7 L C Z x d W 9 0 O 0 N v b H V t b j M 5 O T M m c X V v d D s s J n F 1 b 3 Q 7 Q 2 9 s d W 1 u M z k 5 N C Z x d W 9 0 O y w m c X V v d D t D b 2 x 1 b W 4 z O T k 1 J n F 1 b 3 Q 7 L C Z x d W 9 0 O 0 N v b H V t b j M 5 O T Y m c X V v d D s s J n F 1 b 3 Q 7 Q 2 9 s d W 1 u M z k 5 N y Z x d W 9 0 O y w m c X V v d D t D b 2 x 1 b W 4 z O T k 4 J n F 1 b 3 Q 7 L C Z x d W 9 0 O 0 N v b H V t b j M 5 O T k m c X V v d D s s J n F 1 b 3 Q 7 Q 2 9 s d W 1 u N D A w M C Z x d W 9 0 O y w m c X V v d D t D b 2 x 1 b W 4 0 M D A x J n F 1 b 3 Q 7 L C Z x d W 9 0 O 0 N v b H V t b j Q w M D I m c X V v d D s s J n F 1 b 3 Q 7 Q 2 9 s d W 1 u N D A w M y Z x d W 9 0 O y w m c X V v d D t D b 2 x 1 b W 4 0 M D A 0 J n F 1 b 3 Q 7 L C Z x d W 9 0 O 0 N v b H V t b j Q w M D U m c X V v d D s s J n F 1 b 3 Q 7 Q 2 9 s d W 1 u N D A w N i Z x d W 9 0 O y w m c X V v d D t D b 2 x 1 b W 4 0 M D A 3 J n F 1 b 3 Q 7 L C Z x d W 9 0 O 0 N v b H V t b j Q w M D g m c X V v d D s s J n F 1 b 3 Q 7 Q 2 9 s d W 1 u N D A w O S Z x d W 9 0 O y w m c X V v d D t D b 2 x 1 b W 4 0 M D E w J n F 1 b 3 Q 7 L C Z x d W 9 0 O 0 N v b H V t b j Q w M T E m c X V v d D s s J n F 1 b 3 Q 7 Q 2 9 s d W 1 u N D A x M i Z x d W 9 0 O y w m c X V v d D t D b 2 x 1 b W 4 0 M D E z J n F 1 b 3 Q 7 L C Z x d W 9 0 O 0 N v b H V t b j Q w M T Q m c X V v d D s s J n F 1 b 3 Q 7 Q 2 9 s d W 1 u N D A x N S Z x d W 9 0 O y w m c X V v d D t D b 2 x 1 b W 4 0 M D E 2 J n F 1 b 3 Q 7 L C Z x d W 9 0 O 0 N v b H V t b j Q w M T c m c X V v d D s s J n F 1 b 3 Q 7 Q 2 9 s d W 1 u N D A x O C Z x d W 9 0 O y w m c X V v d D t D b 2 x 1 b W 4 0 M D E 5 J n F 1 b 3 Q 7 L C Z x d W 9 0 O 0 N v b H V t b j Q w M j A m c X V v d D s s J n F 1 b 3 Q 7 Q 2 9 s d W 1 u N D A y M S Z x d W 9 0 O y w m c X V v d D t D b 2 x 1 b W 4 0 M D I y J n F 1 b 3 Q 7 L C Z x d W 9 0 O 0 N v b H V t b j Q w M j M m c X V v d D s s J n F 1 b 3 Q 7 Q 2 9 s d W 1 u N D A y N C Z x d W 9 0 O y w m c X V v d D t D b 2 x 1 b W 4 0 M D I 1 J n F 1 b 3 Q 7 L C Z x d W 9 0 O 0 N v b H V t b j Q w M j Y m c X V v d D s s J n F 1 b 3 Q 7 Q 2 9 s d W 1 u N D A y N y Z x d W 9 0 O y w m c X V v d D t D b 2 x 1 b W 4 0 M D I 4 J n F 1 b 3 Q 7 L C Z x d W 9 0 O 0 N v b H V t b j Q w M j k m c X V v d D s s J n F 1 b 3 Q 7 Q 2 9 s d W 1 u N D A z M C Z x d W 9 0 O y w m c X V v d D t D b 2 x 1 b W 4 0 M D M x J n F 1 b 3 Q 7 L C Z x d W 9 0 O 0 N v b H V t b j Q w M z I m c X V v d D s s J n F 1 b 3 Q 7 Q 2 9 s d W 1 u N D A z M y Z x d W 9 0 O y w m c X V v d D t D b 2 x 1 b W 4 0 M D M 0 J n F 1 b 3 Q 7 L C Z x d W 9 0 O 0 N v b H V t b j Q w M z U m c X V v d D s s J n F 1 b 3 Q 7 Q 2 9 s d W 1 u N D A z N i Z x d W 9 0 O y w m c X V v d D t D b 2 x 1 b W 4 0 M D M 3 J n F 1 b 3 Q 7 L C Z x d W 9 0 O 0 N v b H V t b j Q w M z g m c X V v d D s s J n F 1 b 3 Q 7 Q 2 9 s d W 1 u N D A z O S Z x d W 9 0 O y w m c X V v d D t D b 2 x 1 b W 4 0 M D Q w J n F 1 b 3 Q 7 L C Z x d W 9 0 O 0 N v b H V t b j Q w N D E m c X V v d D s s J n F 1 b 3 Q 7 Q 2 9 s d W 1 u N D A 0 M i Z x d W 9 0 O y w m c X V v d D t D b 2 x 1 b W 4 0 M D Q z J n F 1 b 3 Q 7 L C Z x d W 9 0 O 0 N v b H V t b j Q w N D Q m c X V v d D s s J n F 1 b 3 Q 7 Q 2 9 s d W 1 u N D A 0 N S Z x d W 9 0 O y w m c X V v d D t D b 2 x 1 b W 4 0 M D Q 2 J n F 1 b 3 Q 7 L C Z x d W 9 0 O 0 N v b H V t b j Q w N D c m c X V v d D s s J n F 1 b 3 Q 7 Q 2 9 s d W 1 u N D A 0 O C Z x d W 9 0 O y w m c X V v d D t D b 2 x 1 b W 4 0 M D Q 5 J n F 1 b 3 Q 7 L C Z x d W 9 0 O 0 N v b H V t b j Q w N T A m c X V v d D s s J n F 1 b 3 Q 7 Q 2 9 s d W 1 u N D A 1 M S Z x d W 9 0 O y w m c X V v d D t D b 2 x 1 b W 4 0 M D U y J n F 1 b 3 Q 7 L C Z x d W 9 0 O 0 N v b H V t b j Q w N T M m c X V v d D s s J n F 1 b 3 Q 7 Q 2 9 s d W 1 u N D A 1 N C Z x d W 9 0 O y w m c X V v d D t D b 2 x 1 b W 4 0 M D U 1 J n F 1 b 3 Q 7 L C Z x d W 9 0 O 0 N v b H V t b j Q w N T Y m c X V v d D s s J n F 1 b 3 Q 7 Q 2 9 s d W 1 u N D A 1 N y Z x d W 9 0 O y w m c X V v d D t D b 2 x 1 b W 4 0 M D U 4 J n F 1 b 3 Q 7 L C Z x d W 9 0 O 0 N v b H V t b j Q w N T k m c X V v d D s s J n F 1 b 3 Q 7 Q 2 9 s d W 1 u N D A 2 M C Z x d W 9 0 O y w m c X V v d D t D b 2 x 1 b W 4 0 M D Y x J n F 1 b 3 Q 7 L C Z x d W 9 0 O 0 N v b H V t b j Q w N j I m c X V v d D s s J n F 1 b 3 Q 7 Q 2 9 s d W 1 u N D A 2 M y Z x d W 9 0 O y w m c X V v d D t D b 2 x 1 b W 4 0 M D Y 0 J n F 1 b 3 Q 7 L C Z x d W 9 0 O 0 N v b H V t b j Q w N j U m c X V v d D s s J n F 1 b 3 Q 7 Q 2 9 s d W 1 u N D A 2 N i Z x d W 9 0 O y w m c X V v d D t D b 2 x 1 b W 4 0 M D Y 3 J n F 1 b 3 Q 7 L C Z x d W 9 0 O 0 N v b H V t b j Q w N j g m c X V v d D s s J n F 1 b 3 Q 7 Q 2 9 s d W 1 u N D A 2 O S Z x d W 9 0 O y w m c X V v d D t D b 2 x 1 b W 4 0 M D c w J n F 1 b 3 Q 7 L C Z x d W 9 0 O 0 N v b H V t b j Q w N z E m c X V v d D s s J n F 1 b 3 Q 7 Q 2 9 s d W 1 u N D A 3 M i Z x d W 9 0 O y w m c X V v d D t D b 2 x 1 b W 4 0 M D c z J n F 1 b 3 Q 7 L C Z x d W 9 0 O 0 N v b H V t b j Q w N z Q m c X V v d D s s J n F 1 b 3 Q 7 Q 2 9 s d W 1 u N D A 3 N S Z x d W 9 0 O y w m c X V v d D t D b 2 x 1 b W 4 0 M D c 2 J n F 1 b 3 Q 7 L C Z x d W 9 0 O 0 N v b H V t b j Q w N z c m c X V v d D s s J n F 1 b 3 Q 7 Q 2 9 s d W 1 u N D A 3 O C Z x d W 9 0 O y w m c X V v d D t D b 2 x 1 b W 4 0 M D c 5 J n F 1 b 3 Q 7 L C Z x d W 9 0 O 0 N v b H V t b j Q w O D A m c X V v d D s s J n F 1 b 3 Q 7 Q 2 9 s d W 1 u N D A 4 M S Z x d W 9 0 O y w m c X V v d D t D b 2 x 1 b W 4 0 M D g y J n F 1 b 3 Q 7 L C Z x d W 9 0 O 0 N v b H V t b j Q w O D M m c X V v d D s s J n F 1 b 3 Q 7 Q 2 9 s d W 1 u N D A 4 N C Z x d W 9 0 O y w m c X V v d D t D b 2 x 1 b W 4 0 M D g 1 J n F 1 b 3 Q 7 L C Z x d W 9 0 O 0 N v b H V t b j Q w O D Y m c X V v d D s s J n F 1 b 3 Q 7 Q 2 9 s d W 1 u N D A 4 N y Z x d W 9 0 O y w m c X V v d D t D b 2 x 1 b W 4 0 M D g 4 J n F 1 b 3 Q 7 L C Z x d W 9 0 O 0 N v b H V t b j Q w O D k m c X V v d D s s J n F 1 b 3 Q 7 Q 2 9 s d W 1 u N D A 5 M C Z x d W 9 0 O y w m c X V v d D t D b 2 x 1 b W 4 0 M D k x J n F 1 b 3 Q 7 L C Z x d W 9 0 O 0 N v b H V t b j Q w O T I m c X V v d D s s J n F 1 b 3 Q 7 Q 2 9 s d W 1 u N D A 5 M y Z x d W 9 0 O y w m c X V v d D t D b 2 x 1 b W 4 0 M D k 0 J n F 1 b 3 Q 7 L C Z x d W 9 0 O 0 N v b H V t b j Q w O T U m c X V v d D s s J n F 1 b 3 Q 7 Q 2 9 s d W 1 u N D A 5 N i Z x d W 9 0 O y w m c X V v d D t D b 2 x 1 b W 4 0 M D k 3 J n F 1 b 3 Q 7 L C Z x d W 9 0 O 0 N v b H V t b j Q w O T g m c X V v d D s s J n F 1 b 3 Q 7 Q 2 9 s d W 1 u N D A 5 O S Z x d W 9 0 O y w m c X V v d D t D b 2 x 1 b W 4 0 M T A w J n F 1 b 3 Q 7 L C Z x d W 9 0 O 0 N v b H V t b j Q x M D E m c X V v d D s s J n F 1 b 3 Q 7 Q 2 9 s d W 1 u N D E w M i Z x d W 9 0 O y w m c X V v d D t D b 2 x 1 b W 4 0 M T A z J n F 1 b 3 Q 7 L C Z x d W 9 0 O 0 N v b H V t b j Q x M D Q m c X V v d D s s J n F 1 b 3 Q 7 Q 2 9 s d W 1 u N D E w N S Z x d W 9 0 O y w m c X V v d D t D b 2 x 1 b W 4 0 M T A 2 J n F 1 b 3 Q 7 L C Z x d W 9 0 O 0 N v b H V t b j Q x M D c m c X V v d D s s J n F 1 b 3 Q 7 Q 2 9 s d W 1 u N D E w O C Z x d W 9 0 O y w m c X V v d D t D b 2 x 1 b W 4 0 M T A 5 J n F 1 b 3 Q 7 L C Z x d W 9 0 O 0 N v b H V t b j Q x M T A m c X V v d D s s J n F 1 b 3 Q 7 Q 2 9 s d W 1 u N D E x M S Z x d W 9 0 O y w m c X V v d D t D b 2 x 1 b W 4 0 M T E y J n F 1 b 3 Q 7 L C Z x d W 9 0 O 0 N v b H V t b j Q x M T M m c X V v d D s s J n F 1 b 3 Q 7 Q 2 9 s d W 1 u N D E x N C Z x d W 9 0 O y w m c X V v d D t D b 2 x 1 b W 4 0 M T E 1 J n F 1 b 3 Q 7 L C Z x d W 9 0 O 0 N v b H V t b j Q x M T Y m c X V v d D s s J n F 1 b 3 Q 7 Q 2 9 s d W 1 u N D E x N y Z x d W 9 0 O y w m c X V v d D t D b 2 x 1 b W 4 0 M T E 4 J n F 1 b 3 Q 7 L C Z x d W 9 0 O 0 N v b H V t b j Q x M T k m c X V v d D s s J n F 1 b 3 Q 7 Q 2 9 s d W 1 u N D E y M C Z x d W 9 0 O y w m c X V v d D t D b 2 x 1 b W 4 0 M T I x J n F 1 b 3 Q 7 L C Z x d W 9 0 O 0 N v b H V t b j Q x M j I m c X V v d D s s J n F 1 b 3 Q 7 Q 2 9 s d W 1 u N D E y M y Z x d W 9 0 O y w m c X V v d D t D b 2 x 1 b W 4 0 M T I 0 J n F 1 b 3 Q 7 L C Z x d W 9 0 O 0 N v b H V t b j Q x M j U m c X V v d D s s J n F 1 b 3 Q 7 Q 2 9 s d W 1 u N D E y N i Z x d W 9 0 O y w m c X V v d D t D b 2 x 1 b W 4 0 M T I 3 J n F 1 b 3 Q 7 L C Z x d W 9 0 O 0 N v b H V t b j Q x M j g m c X V v d D s s J n F 1 b 3 Q 7 Q 2 9 s d W 1 u N D E y O S Z x d W 9 0 O y w m c X V v d D t D b 2 x 1 b W 4 0 M T M w J n F 1 b 3 Q 7 L C Z x d W 9 0 O 0 N v b H V t b j Q x M z E m c X V v d D s s J n F 1 b 3 Q 7 Q 2 9 s d W 1 u N D E z M i Z x d W 9 0 O y w m c X V v d D t D b 2 x 1 b W 4 0 M T M z J n F 1 b 3 Q 7 L C Z x d W 9 0 O 0 N v b H V t b j Q x M z Q m c X V v d D s s J n F 1 b 3 Q 7 Q 2 9 s d W 1 u N D E z N S Z x d W 9 0 O y w m c X V v d D t D b 2 x 1 b W 4 0 M T M 2 J n F 1 b 3 Q 7 L C Z x d W 9 0 O 0 N v b H V t b j Q x M z c m c X V v d D s s J n F 1 b 3 Q 7 Q 2 9 s d W 1 u N D E z O C Z x d W 9 0 O y w m c X V v d D t D b 2 x 1 b W 4 0 M T M 5 J n F 1 b 3 Q 7 L C Z x d W 9 0 O 0 N v b H V t b j Q x N D A m c X V v d D s s J n F 1 b 3 Q 7 Q 2 9 s d W 1 u N D E 0 M S Z x d W 9 0 O y w m c X V v d D t D b 2 x 1 b W 4 0 M T Q y J n F 1 b 3 Q 7 L C Z x d W 9 0 O 0 N v b H V t b j Q x N D M m c X V v d D s s J n F 1 b 3 Q 7 Q 2 9 s d W 1 u N D E 0 N C Z x d W 9 0 O y w m c X V v d D t D b 2 x 1 b W 4 0 M T Q 1 J n F 1 b 3 Q 7 L C Z x d W 9 0 O 0 N v b H V t b j Q x N D Y m c X V v d D s s J n F 1 b 3 Q 7 Q 2 9 s d W 1 u N D E 0 N y Z x d W 9 0 O y w m c X V v d D t D b 2 x 1 b W 4 0 M T Q 4 J n F 1 b 3 Q 7 L C Z x d W 9 0 O 0 N v b H V t b j Q x N D k m c X V v d D s s J n F 1 b 3 Q 7 Q 2 9 s d W 1 u N D E 1 M C Z x d W 9 0 O y w m c X V v d D t D b 2 x 1 b W 4 0 M T U x J n F 1 b 3 Q 7 L C Z x d W 9 0 O 0 N v b H V t b j Q x N T I m c X V v d D s s J n F 1 b 3 Q 7 Q 2 9 s d W 1 u N D E 1 M y Z x d W 9 0 O y w m c X V v d D t D b 2 x 1 b W 4 0 M T U 0 J n F 1 b 3 Q 7 L C Z x d W 9 0 O 0 N v b H V t b j Q x N T U m c X V v d D s s J n F 1 b 3 Q 7 Q 2 9 s d W 1 u N D E 1 N i Z x d W 9 0 O y w m c X V v d D t D b 2 x 1 b W 4 0 M T U 3 J n F 1 b 3 Q 7 L C Z x d W 9 0 O 0 N v b H V t b j Q x N T g m c X V v d D s s J n F 1 b 3 Q 7 Q 2 9 s d W 1 u N D E 1 O S Z x d W 9 0 O y w m c X V v d D t D b 2 x 1 b W 4 0 M T Y w J n F 1 b 3 Q 7 L C Z x d W 9 0 O 0 N v b H V t b j Q x N j E m c X V v d D s s J n F 1 b 3 Q 7 Q 2 9 s d W 1 u N D E 2 M i Z x d W 9 0 O y w m c X V v d D t D b 2 x 1 b W 4 0 M T Y z J n F 1 b 3 Q 7 L C Z x d W 9 0 O 0 N v b H V t b j Q x N j Q m c X V v d D s s J n F 1 b 3 Q 7 Q 2 9 s d W 1 u N D E 2 N S Z x d W 9 0 O y w m c X V v d D t D b 2 x 1 b W 4 0 M T Y 2 J n F 1 b 3 Q 7 L C Z x d W 9 0 O 0 N v b H V t b j Q x N j c m c X V v d D s s J n F 1 b 3 Q 7 Q 2 9 s d W 1 u N D E 2 O C Z x d W 9 0 O y w m c X V v d D t D b 2 x 1 b W 4 0 M T Y 5 J n F 1 b 3 Q 7 L C Z x d W 9 0 O 0 N v b H V t b j Q x N z A m c X V v d D s s J n F 1 b 3 Q 7 Q 2 9 s d W 1 u N D E 3 M S Z x d W 9 0 O y w m c X V v d D t D b 2 x 1 b W 4 0 M T c y J n F 1 b 3 Q 7 L C Z x d W 9 0 O 0 N v b H V t b j Q x N z M m c X V v d D s s J n F 1 b 3 Q 7 Q 2 9 s d W 1 u N D E 3 N C Z x d W 9 0 O y w m c X V v d D t D b 2 x 1 b W 4 0 M T c 1 J n F 1 b 3 Q 7 L C Z x d W 9 0 O 0 N v b H V t b j Q x N z Y m c X V v d D s s J n F 1 b 3 Q 7 Q 2 9 s d W 1 u N D E 3 N y Z x d W 9 0 O y w m c X V v d D t D b 2 x 1 b W 4 0 M T c 4 J n F 1 b 3 Q 7 L C Z x d W 9 0 O 0 N v b H V t b j Q x N z k m c X V v d D s s J n F 1 b 3 Q 7 Q 2 9 s d W 1 u N D E 4 M C Z x d W 9 0 O y w m c X V v d D t D b 2 x 1 b W 4 0 M T g x J n F 1 b 3 Q 7 L C Z x d W 9 0 O 0 N v b H V t b j Q x O D I m c X V v d D s s J n F 1 b 3 Q 7 Q 2 9 s d W 1 u N D E 4 M y Z x d W 9 0 O y w m c X V v d D t D b 2 x 1 b W 4 0 M T g 0 J n F 1 b 3 Q 7 L C Z x d W 9 0 O 0 N v b H V t b j Q x O D U m c X V v d D s s J n F 1 b 3 Q 7 Q 2 9 s d W 1 u N D E 4 N i Z x d W 9 0 O y w m c X V v d D t D b 2 x 1 b W 4 0 M T g 3 J n F 1 b 3 Q 7 L C Z x d W 9 0 O 0 N v b H V t b j Q x O D g m c X V v d D s s J n F 1 b 3 Q 7 Q 2 9 s d W 1 u N D E 4 O S Z x d W 9 0 O y w m c X V v d D t D b 2 x 1 b W 4 0 M T k w J n F 1 b 3 Q 7 L C Z x d W 9 0 O 0 N v b H V t b j Q x O T E m c X V v d D s s J n F 1 b 3 Q 7 Q 2 9 s d W 1 u N D E 5 M i Z x d W 9 0 O y w m c X V v d D t D b 2 x 1 b W 4 0 M T k z J n F 1 b 3 Q 7 L C Z x d W 9 0 O 0 N v b H V t b j Q x O T Q m c X V v d D s s J n F 1 b 3 Q 7 Q 2 9 s d W 1 u N D E 5 N S Z x d W 9 0 O y w m c X V v d D t D b 2 x 1 b W 4 0 M T k 2 J n F 1 b 3 Q 7 L C Z x d W 9 0 O 0 N v b H V t b j Q x O T c m c X V v d D s s J n F 1 b 3 Q 7 Q 2 9 s d W 1 u N D E 5 O C Z x d W 9 0 O y w m c X V v d D t D b 2 x 1 b W 4 0 M T k 5 J n F 1 b 3 Q 7 L C Z x d W 9 0 O 0 N v b H V t b j Q y M D A m c X V v d D s s J n F 1 b 3 Q 7 Q 2 9 s d W 1 u N D I w M S Z x d W 9 0 O y w m c X V v d D t D b 2 x 1 b W 4 0 M j A y J n F 1 b 3 Q 7 L C Z x d W 9 0 O 0 N v b H V t b j Q y M D M m c X V v d D s s J n F 1 b 3 Q 7 Q 2 9 s d W 1 u N D I w N C Z x d W 9 0 O y w m c X V v d D t D b 2 x 1 b W 4 0 M j A 1 J n F 1 b 3 Q 7 L C Z x d W 9 0 O 0 N v b H V t b j Q y M D Y m c X V v d D s s J n F 1 b 3 Q 7 Q 2 9 s d W 1 u N D I w N y Z x d W 9 0 O y w m c X V v d D t D b 2 x 1 b W 4 0 M j A 4 J n F 1 b 3 Q 7 L C Z x d W 9 0 O 0 N v b H V t b j Q y M D k m c X V v d D s s J n F 1 b 3 Q 7 Q 2 9 s d W 1 u N D I x M C Z x d W 9 0 O y w m c X V v d D t D b 2 x 1 b W 4 0 M j E x J n F 1 b 3 Q 7 L C Z x d W 9 0 O 0 N v b H V t b j Q y M T I m c X V v d D s s J n F 1 b 3 Q 7 Q 2 9 s d W 1 u N D I x M y Z x d W 9 0 O y w m c X V v d D t D b 2 x 1 b W 4 0 M j E 0 J n F 1 b 3 Q 7 L C Z x d W 9 0 O 0 N v b H V t b j Q y M T U m c X V v d D s s J n F 1 b 3 Q 7 Q 2 9 s d W 1 u N D I x N i Z x d W 9 0 O y w m c X V v d D t D b 2 x 1 b W 4 0 M j E 3 J n F 1 b 3 Q 7 L C Z x d W 9 0 O 0 N v b H V t b j Q y M T g m c X V v d D s s J n F 1 b 3 Q 7 Q 2 9 s d W 1 u N D I x O S Z x d W 9 0 O y w m c X V v d D t D b 2 x 1 b W 4 0 M j I w J n F 1 b 3 Q 7 L C Z x d W 9 0 O 0 N v b H V t b j Q y M j E m c X V v d D s s J n F 1 b 3 Q 7 Q 2 9 s d W 1 u N D I y M i Z x d W 9 0 O y w m c X V v d D t D b 2 x 1 b W 4 0 M j I z J n F 1 b 3 Q 7 L C Z x d W 9 0 O 0 N v b H V t b j Q y M j Q m c X V v d D s s J n F 1 b 3 Q 7 Q 2 9 s d W 1 u N D I y N S Z x d W 9 0 O y w m c X V v d D t D b 2 x 1 b W 4 0 M j I 2 J n F 1 b 3 Q 7 L C Z x d W 9 0 O 0 N v b H V t b j Q y M j c m c X V v d D s s J n F 1 b 3 Q 7 Q 2 9 s d W 1 u N D I y O C Z x d W 9 0 O y w m c X V v d D t D b 2 x 1 b W 4 0 M j I 5 J n F 1 b 3 Q 7 L C Z x d W 9 0 O 0 N v b H V t b j Q y M z A m c X V v d D s s J n F 1 b 3 Q 7 Q 2 9 s d W 1 u N D I z M S Z x d W 9 0 O y w m c X V v d D t D b 2 x 1 b W 4 0 M j M y J n F 1 b 3 Q 7 L C Z x d W 9 0 O 0 N v b H V t b j Q y M z M m c X V v d D s s J n F 1 b 3 Q 7 Q 2 9 s d W 1 u N D I z N C Z x d W 9 0 O y w m c X V v d D t D b 2 x 1 b W 4 0 M j M 1 J n F 1 b 3 Q 7 L C Z x d W 9 0 O 0 N v b H V t b j Q y M z Y m c X V v d D s s J n F 1 b 3 Q 7 Q 2 9 s d W 1 u N D I z N y Z x d W 9 0 O y w m c X V v d D t D b 2 x 1 b W 4 0 M j M 4 J n F 1 b 3 Q 7 L C Z x d W 9 0 O 0 N v b H V t b j Q y M z k m c X V v d D s s J n F 1 b 3 Q 7 Q 2 9 s d W 1 u N D I 0 M C Z x d W 9 0 O y w m c X V v d D t D b 2 x 1 b W 4 0 M j Q x J n F 1 b 3 Q 7 L C Z x d W 9 0 O 0 N v b H V t b j Q y N D I m c X V v d D s s J n F 1 b 3 Q 7 Q 2 9 s d W 1 u N D I 0 M y Z x d W 9 0 O y w m c X V v d D t D b 2 x 1 b W 4 0 M j Q 0 J n F 1 b 3 Q 7 L C Z x d W 9 0 O 0 N v b H V t b j Q y N D U m c X V v d D s s J n F 1 b 3 Q 7 Q 2 9 s d W 1 u N D I 0 N i Z x d W 9 0 O y w m c X V v d D t D b 2 x 1 b W 4 0 M j Q 3 J n F 1 b 3 Q 7 L C Z x d W 9 0 O 0 N v b H V t b j Q y N D g m c X V v d D s s J n F 1 b 3 Q 7 Q 2 9 s d W 1 u N D I 0 O S Z x d W 9 0 O y w m c X V v d D t D b 2 x 1 b W 4 0 M j U w J n F 1 b 3 Q 7 L C Z x d W 9 0 O 0 N v b H V t b j Q y N T E m c X V v d D s s J n F 1 b 3 Q 7 Q 2 9 s d W 1 u N D I 1 M i Z x d W 9 0 O y w m c X V v d D t D b 2 x 1 b W 4 0 M j U z J n F 1 b 3 Q 7 L C Z x d W 9 0 O 0 N v b H V t b j Q y N T Q m c X V v d D s s J n F 1 b 3 Q 7 Q 2 9 s d W 1 u N D I 1 N S Z x d W 9 0 O y w m c X V v d D t D b 2 x 1 b W 4 0 M j U 2 J n F 1 b 3 Q 7 L C Z x d W 9 0 O 0 N v b H V t b j Q y N T c m c X V v d D s s J n F 1 b 3 Q 7 Q 2 9 s d W 1 u N D I 1 O C Z x d W 9 0 O y w m c X V v d D t D b 2 x 1 b W 4 0 M j U 5 J n F 1 b 3 Q 7 L C Z x d W 9 0 O 0 N v b H V t b j Q y N j A m c X V v d D s s J n F 1 b 3 Q 7 Q 2 9 s d W 1 u N D I 2 M S Z x d W 9 0 O y w m c X V v d D t D b 2 x 1 b W 4 0 M j Y y J n F 1 b 3 Q 7 L C Z x d W 9 0 O 0 N v b H V t b j Q y N j M m c X V v d D s s J n F 1 b 3 Q 7 Q 2 9 s d W 1 u N D I 2 N C Z x d W 9 0 O y w m c X V v d D t D b 2 x 1 b W 4 0 M j Y 1 J n F 1 b 3 Q 7 L C Z x d W 9 0 O 0 N v b H V t b j Q y N j Y m c X V v d D s s J n F 1 b 3 Q 7 Q 2 9 s d W 1 u N D I 2 N y Z x d W 9 0 O y w m c X V v d D t D b 2 x 1 b W 4 0 M j Y 4 J n F 1 b 3 Q 7 L C Z x d W 9 0 O 0 N v b H V t b j Q y N j k m c X V v d D s s J n F 1 b 3 Q 7 Q 2 9 s d W 1 u N D I 3 M C Z x d W 9 0 O y w m c X V v d D t D b 2 x 1 b W 4 0 M j c x J n F 1 b 3 Q 7 L C Z x d W 9 0 O 0 N v b H V t b j Q y N z I m c X V v d D s s J n F 1 b 3 Q 7 Q 2 9 s d W 1 u N D I 3 M y Z x d W 9 0 O y w m c X V v d D t D b 2 x 1 b W 4 0 M j c 0 J n F 1 b 3 Q 7 L C Z x d W 9 0 O 0 N v b H V t b j Q y N z U m c X V v d D s s J n F 1 b 3 Q 7 Q 2 9 s d W 1 u N D I 3 N i Z x d W 9 0 O y w m c X V v d D t D b 2 x 1 b W 4 0 M j c 3 J n F 1 b 3 Q 7 L C Z x d W 9 0 O 0 N v b H V t b j Q y N z g m c X V v d D s s J n F 1 b 3 Q 7 Q 2 9 s d W 1 u N D I 3 O S Z x d W 9 0 O y w m c X V v d D t D b 2 x 1 b W 4 0 M j g w J n F 1 b 3 Q 7 L C Z x d W 9 0 O 0 N v b H V t b j Q y O D E m c X V v d D s s J n F 1 b 3 Q 7 Q 2 9 s d W 1 u N D I 4 M i Z x d W 9 0 O y w m c X V v d D t D b 2 x 1 b W 4 0 M j g z J n F 1 b 3 Q 7 L C Z x d W 9 0 O 0 N v b H V t b j Q y O D Q m c X V v d D s s J n F 1 b 3 Q 7 Q 2 9 s d W 1 u N D I 4 N S Z x d W 9 0 O y w m c X V v d D t D b 2 x 1 b W 4 0 M j g 2 J n F 1 b 3 Q 7 L C Z x d W 9 0 O 0 N v b H V t b j Q y O D c m c X V v d D s s J n F 1 b 3 Q 7 Q 2 9 s d W 1 u N D I 4 O C Z x d W 9 0 O y w m c X V v d D t D b 2 x 1 b W 4 0 M j g 5 J n F 1 b 3 Q 7 L C Z x d W 9 0 O 0 N v b H V t b j Q y O T A m c X V v d D s s J n F 1 b 3 Q 7 Q 2 9 s d W 1 u N D I 5 M S Z x d W 9 0 O y w m c X V v d D t D b 2 x 1 b W 4 0 M j k y J n F 1 b 3 Q 7 L C Z x d W 9 0 O 0 N v b H V t b j Q y O T M m c X V v d D s s J n F 1 b 3 Q 7 Q 2 9 s d W 1 u N D I 5 N C Z x d W 9 0 O y w m c X V v d D t D b 2 x 1 b W 4 0 M j k 1 J n F 1 b 3 Q 7 L C Z x d W 9 0 O 0 N v b H V t b j Q y O T Y m c X V v d D s s J n F 1 b 3 Q 7 Q 2 9 s d W 1 u N D I 5 N y Z x d W 9 0 O y w m c X V v d D t D b 2 x 1 b W 4 0 M j k 4 J n F 1 b 3 Q 7 L C Z x d W 9 0 O 0 N v b H V t b j Q y O T k m c X V v d D s s J n F 1 b 3 Q 7 Q 2 9 s d W 1 u N D M w M C Z x d W 9 0 O y w m c X V v d D t D b 2 x 1 b W 4 0 M z A x J n F 1 b 3 Q 7 L C Z x d W 9 0 O 0 N v b H V t b j Q z M D I m c X V v d D s s J n F 1 b 3 Q 7 Q 2 9 s d W 1 u N D M w M y Z x d W 9 0 O y w m c X V v d D t D b 2 x 1 b W 4 0 M z A 0 J n F 1 b 3 Q 7 L C Z x d W 9 0 O 0 N v b H V t b j Q z M D U m c X V v d D s s J n F 1 b 3 Q 7 Q 2 9 s d W 1 u N D M w N i Z x d W 9 0 O y w m c X V v d D t D b 2 x 1 b W 4 0 M z A 3 J n F 1 b 3 Q 7 L C Z x d W 9 0 O 0 N v b H V t b j Q z M D g m c X V v d D s s J n F 1 b 3 Q 7 Q 2 9 s d W 1 u N D M w O S Z x d W 9 0 O y w m c X V v d D t D b 2 x 1 b W 4 0 M z E w J n F 1 b 3 Q 7 L C Z x d W 9 0 O 0 N v b H V t b j Q z M T E m c X V v d D s s J n F 1 b 3 Q 7 Q 2 9 s d W 1 u N D M x M i Z x d W 9 0 O y w m c X V v d D t D b 2 x 1 b W 4 0 M z E z J n F 1 b 3 Q 7 L C Z x d W 9 0 O 0 N v b H V t b j Q z M T Q m c X V v d D s s J n F 1 b 3 Q 7 Q 2 9 s d W 1 u N D M x N S Z x d W 9 0 O y w m c X V v d D t D b 2 x 1 b W 4 0 M z E 2 J n F 1 b 3 Q 7 L C Z x d W 9 0 O 0 N v b H V t b j Q z M T c m c X V v d D s s J n F 1 b 3 Q 7 Q 2 9 s d W 1 u N D M x O C Z x d W 9 0 O y w m c X V v d D t D b 2 x 1 b W 4 0 M z E 5 J n F 1 b 3 Q 7 L C Z x d W 9 0 O 0 N v b H V t b j Q z M j A m c X V v d D s s J n F 1 b 3 Q 7 Q 2 9 s d W 1 u N D M y M S Z x d W 9 0 O y w m c X V v d D t D b 2 x 1 b W 4 0 M z I y J n F 1 b 3 Q 7 L C Z x d W 9 0 O 0 N v b H V t b j Q z M j M m c X V v d D s s J n F 1 b 3 Q 7 Q 2 9 s d W 1 u N D M y N C Z x d W 9 0 O y w m c X V v d D t D b 2 x 1 b W 4 0 M z I 1 J n F 1 b 3 Q 7 L C Z x d W 9 0 O 0 N v b H V t b j Q z M j Y m c X V v d D s s J n F 1 b 3 Q 7 Q 2 9 s d W 1 u N D M y N y Z x d W 9 0 O y w m c X V v d D t D b 2 x 1 b W 4 0 M z I 4 J n F 1 b 3 Q 7 L C Z x d W 9 0 O 0 N v b H V t b j Q z M j k m c X V v d D s s J n F 1 b 3 Q 7 Q 2 9 s d W 1 u N D M z M C Z x d W 9 0 O y w m c X V v d D t D b 2 x 1 b W 4 0 M z M x J n F 1 b 3 Q 7 L C Z x d W 9 0 O 0 N v b H V t b j Q z M z I m c X V v d D s s J n F 1 b 3 Q 7 Q 2 9 s d W 1 u N D M z M y Z x d W 9 0 O y w m c X V v d D t D b 2 x 1 b W 4 0 M z M 0 J n F 1 b 3 Q 7 L C Z x d W 9 0 O 0 N v b H V t b j Q z M z U m c X V v d D s s J n F 1 b 3 Q 7 Q 2 9 s d W 1 u N D M z N i Z x d W 9 0 O y w m c X V v d D t D b 2 x 1 b W 4 0 M z M 3 J n F 1 b 3 Q 7 L C Z x d W 9 0 O 0 N v b H V t b j Q z M z g m c X V v d D s s J n F 1 b 3 Q 7 Q 2 9 s d W 1 u N D M z O S Z x d W 9 0 O y w m c X V v d D t D b 2 x 1 b W 4 0 M z Q w J n F 1 b 3 Q 7 L C Z x d W 9 0 O 0 N v b H V t b j Q z N D E m c X V v d D s s J n F 1 b 3 Q 7 Q 2 9 s d W 1 u N D M 0 M i Z x d W 9 0 O y w m c X V v d D t D b 2 x 1 b W 4 0 M z Q z J n F 1 b 3 Q 7 L C Z x d W 9 0 O 0 N v b H V t b j Q z N D Q m c X V v d D s s J n F 1 b 3 Q 7 Q 2 9 s d W 1 u N D M 0 N S Z x d W 9 0 O y w m c X V v d D t D b 2 x 1 b W 4 0 M z Q 2 J n F 1 b 3 Q 7 L C Z x d W 9 0 O 0 N v b H V t b j Q z N D c m c X V v d D s s J n F 1 b 3 Q 7 Q 2 9 s d W 1 u N D M 0 O C Z x d W 9 0 O y w m c X V v d D t D b 2 x 1 b W 4 0 M z Q 5 J n F 1 b 3 Q 7 L C Z x d W 9 0 O 0 N v b H V t b j Q z N T A m c X V v d D s s J n F 1 b 3 Q 7 Q 2 9 s d W 1 u N D M 1 M S Z x d W 9 0 O y w m c X V v d D t D b 2 x 1 b W 4 0 M z U y J n F 1 b 3 Q 7 L C Z x d W 9 0 O 0 N v b H V t b j Q z N T M m c X V v d D s s J n F 1 b 3 Q 7 Q 2 9 s d W 1 u N D M 1 N C Z x d W 9 0 O y w m c X V v d D t D b 2 x 1 b W 4 0 M z U 1 J n F 1 b 3 Q 7 L C Z x d W 9 0 O 0 N v b H V t b j Q z N T Y m c X V v d D s s J n F 1 b 3 Q 7 Q 2 9 s d W 1 u N D M 1 N y Z x d W 9 0 O y w m c X V v d D t D b 2 x 1 b W 4 0 M z U 4 J n F 1 b 3 Q 7 L C Z x d W 9 0 O 0 N v b H V t b j Q z N T k m c X V v d D s s J n F 1 b 3 Q 7 Q 2 9 s d W 1 u N D M 2 M C Z x d W 9 0 O y w m c X V v d D t D b 2 x 1 b W 4 0 M z Y x J n F 1 b 3 Q 7 L C Z x d W 9 0 O 0 N v b H V t b j Q z N j I m c X V v d D s s J n F 1 b 3 Q 7 Q 2 9 s d W 1 u N D M 2 M y Z x d W 9 0 O y w m c X V v d D t D b 2 x 1 b W 4 0 M z Y 0 J n F 1 b 3 Q 7 L C Z x d W 9 0 O 0 N v b H V t b j Q z N j U m c X V v d D s s J n F 1 b 3 Q 7 Q 2 9 s d W 1 u N D M 2 N i Z x d W 9 0 O y w m c X V v d D t D b 2 x 1 b W 4 0 M z Y 3 J n F 1 b 3 Q 7 L C Z x d W 9 0 O 0 N v b H V t b j Q z N j g m c X V v d D s s J n F 1 b 3 Q 7 Q 2 9 s d W 1 u N D M 2 O S Z x d W 9 0 O y w m c X V v d D t D b 2 x 1 b W 4 0 M z c w J n F 1 b 3 Q 7 L C Z x d W 9 0 O 0 N v b H V t b j Q z N z E m c X V v d D s s J n F 1 b 3 Q 7 Q 2 9 s d W 1 u N D M 3 M i Z x d W 9 0 O y w m c X V v d D t D b 2 x 1 b W 4 0 M z c z J n F 1 b 3 Q 7 L C Z x d W 9 0 O 0 N v b H V t b j Q z N z Q m c X V v d D s s J n F 1 b 3 Q 7 Q 2 9 s d W 1 u N D M 3 N S Z x d W 9 0 O y w m c X V v d D t D b 2 x 1 b W 4 0 M z c 2 J n F 1 b 3 Q 7 L C Z x d W 9 0 O 0 N v b H V t b j Q z N z c m c X V v d D s s J n F 1 b 3 Q 7 Q 2 9 s d W 1 u N D M 3 O C Z x d W 9 0 O y w m c X V v d D t D b 2 x 1 b W 4 0 M z c 5 J n F 1 b 3 Q 7 L C Z x d W 9 0 O 0 N v b H V t b j Q z O D A m c X V v d D s s J n F 1 b 3 Q 7 Q 2 9 s d W 1 u N D M 4 M S Z x d W 9 0 O y w m c X V v d D t D b 2 x 1 b W 4 0 M z g y J n F 1 b 3 Q 7 L C Z x d W 9 0 O 0 N v b H V t b j Q z O D M m c X V v d D s s J n F 1 b 3 Q 7 Q 2 9 s d W 1 u N D M 4 N C Z x d W 9 0 O y w m c X V v d D t D b 2 x 1 b W 4 0 M z g 1 J n F 1 b 3 Q 7 L C Z x d W 9 0 O 0 N v b H V t b j Q z O D Y m c X V v d D s s J n F 1 b 3 Q 7 Q 2 9 s d W 1 u N D M 4 N y Z x d W 9 0 O y w m c X V v d D t D b 2 x 1 b W 4 0 M z g 4 J n F 1 b 3 Q 7 L C Z x d W 9 0 O 0 N v b H V t b j Q z O D k m c X V v d D s s J n F 1 b 3 Q 7 Q 2 9 s d W 1 u N D M 5 M C Z x d W 9 0 O y w m c X V v d D t D b 2 x 1 b W 4 0 M z k x J n F 1 b 3 Q 7 L C Z x d W 9 0 O 0 N v b H V t b j Q z O T I m c X V v d D s s J n F 1 b 3 Q 7 Q 2 9 s d W 1 u N D M 5 M y Z x d W 9 0 O y w m c X V v d D t D b 2 x 1 b W 4 0 M z k 0 J n F 1 b 3 Q 7 L C Z x d W 9 0 O 0 N v b H V t b j Q z O T U m c X V v d D s s J n F 1 b 3 Q 7 Q 2 9 s d W 1 u N D M 5 N i Z x d W 9 0 O y w m c X V v d D t D b 2 x 1 b W 4 0 M z k 3 J n F 1 b 3 Q 7 L C Z x d W 9 0 O 0 N v b H V t b j Q z O T g m c X V v d D s s J n F 1 b 3 Q 7 Q 2 9 s d W 1 u N D M 5 O S Z x d W 9 0 O y w m c X V v d D t D b 2 x 1 b W 4 0 N D A w J n F 1 b 3 Q 7 L C Z x d W 9 0 O 0 N v b H V t b j Q 0 M D E m c X V v d D s s J n F 1 b 3 Q 7 Q 2 9 s d W 1 u N D Q w M i Z x d W 9 0 O y w m c X V v d D t D b 2 x 1 b W 4 0 N D A z J n F 1 b 3 Q 7 L C Z x d W 9 0 O 0 N v b H V t b j Q 0 M D Q m c X V v d D s s J n F 1 b 3 Q 7 Q 2 9 s d W 1 u N D Q w N S Z x d W 9 0 O y w m c X V v d D t D b 2 x 1 b W 4 0 N D A 2 J n F 1 b 3 Q 7 L C Z x d W 9 0 O 0 N v b H V t b j Q 0 M D c m c X V v d D s s J n F 1 b 3 Q 7 Q 2 9 s d W 1 u N D Q w O C Z x d W 9 0 O y w m c X V v d D t D b 2 x 1 b W 4 0 N D A 5 J n F 1 b 3 Q 7 L C Z x d W 9 0 O 0 N v b H V t b j Q 0 M T A m c X V v d D s s J n F 1 b 3 Q 7 Q 2 9 s d W 1 u N D Q x M S Z x d W 9 0 O y w m c X V v d D t D b 2 x 1 b W 4 0 N D E y J n F 1 b 3 Q 7 L C Z x d W 9 0 O 0 N v b H V t b j Q 0 M T M m c X V v d D s s J n F 1 b 3 Q 7 Q 2 9 s d W 1 u N D Q x N C Z x d W 9 0 O y w m c X V v d D t D b 2 x 1 b W 4 0 N D E 1 J n F 1 b 3 Q 7 L C Z x d W 9 0 O 0 N v b H V t b j Q 0 M T Y m c X V v d D s s J n F 1 b 3 Q 7 Q 2 9 s d W 1 u N D Q x N y Z x d W 9 0 O y w m c X V v d D t D b 2 x 1 b W 4 0 N D E 4 J n F 1 b 3 Q 7 L C Z x d W 9 0 O 0 N v b H V t b j Q 0 M T k m c X V v d D s s J n F 1 b 3 Q 7 Q 2 9 s d W 1 u N D Q y M C Z x d W 9 0 O y w m c X V v d D t D b 2 x 1 b W 4 0 N D I x J n F 1 b 3 Q 7 L C Z x d W 9 0 O 0 N v b H V t b j Q 0 M j I m c X V v d D s s J n F 1 b 3 Q 7 Q 2 9 s d W 1 u N D Q y M y Z x d W 9 0 O y w m c X V v d D t D b 2 x 1 b W 4 0 N D I 0 J n F 1 b 3 Q 7 L C Z x d W 9 0 O 0 N v b H V t b j Q 0 M j U m c X V v d D s s J n F 1 b 3 Q 7 Q 2 9 s d W 1 u N D Q y N i Z x d W 9 0 O y w m c X V v d D t D b 2 x 1 b W 4 0 N D I 3 J n F 1 b 3 Q 7 L C Z x d W 9 0 O 0 N v b H V t b j Q 0 M j g m c X V v d D s s J n F 1 b 3 Q 7 Q 2 9 s d W 1 u N D Q y O S Z x d W 9 0 O y w m c X V v d D t D b 2 x 1 b W 4 0 N D M w J n F 1 b 3 Q 7 L C Z x d W 9 0 O 0 N v b H V t b j Q 0 M z E m c X V v d D s s J n F 1 b 3 Q 7 Q 2 9 s d W 1 u N D Q z M i Z x d W 9 0 O y w m c X V v d D t D b 2 x 1 b W 4 0 N D M z J n F 1 b 3 Q 7 L C Z x d W 9 0 O 0 N v b H V t b j Q 0 M z Q m c X V v d D s s J n F 1 b 3 Q 7 Q 2 9 s d W 1 u N D Q z N S Z x d W 9 0 O y w m c X V v d D t D b 2 x 1 b W 4 0 N D M 2 J n F 1 b 3 Q 7 L C Z x d W 9 0 O 0 N v b H V t b j Q 0 M z c m c X V v d D s s J n F 1 b 3 Q 7 Q 2 9 s d W 1 u N D Q z O C Z x d W 9 0 O y w m c X V v d D t D b 2 x 1 b W 4 0 N D M 5 J n F 1 b 3 Q 7 L C Z x d W 9 0 O 0 N v b H V t b j Q 0 N D A m c X V v d D s s J n F 1 b 3 Q 7 Q 2 9 s d W 1 u N D Q 0 M S Z x d W 9 0 O y w m c X V v d D t D b 2 x 1 b W 4 0 N D Q y J n F 1 b 3 Q 7 L C Z x d W 9 0 O 0 N v b H V t b j Q 0 N D M m c X V v d D s s J n F 1 b 3 Q 7 Q 2 9 s d W 1 u N D Q 0 N C Z x d W 9 0 O y w m c X V v d D t D b 2 x 1 b W 4 0 N D Q 1 J n F 1 b 3 Q 7 L C Z x d W 9 0 O 0 N v b H V t b j Q 0 N D Y m c X V v d D s s J n F 1 b 3 Q 7 Q 2 9 s d W 1 u N D Q 0 N y Z x d W 9 0 O y w m c X V v d D t D b 2 x 1 b W 4 0 N D Q 4 J n F 1 b 3 Q 7 L C Z x d W 9 0 O 0 N v b H V t b j Q 0 N D k m c X V v d D s s J n F 1 b 3 Q 7 Q 2 9 s d W 1 u N D Q 1 M C Z x d W 9 0 O y w m c X V v d D t D b 2 x 1 b W 4 0 N D U x J n F 1 b 3 Q 7 L C Z x d W 9 0 O 0 N v b H V t b j Q 0 N T I m c X V v d D s s J n F 1 b 3 Q 7 Q 2 9 s d W 1 u N D Q 1 M y Z x d W 9 0 O y w m c X V v d D t D b 2 x 1 b W 4 0 N D U 0 J n F 1 b 3 Q 7 L C Z x d W 9 0 O 0 N v b H V t b j Q 0 N T U m c X V v d D s s J n F 1 b 3 Q 7 Q 2 9 s d W 1 u N D Q 1 N i Z x d W 9 0 O y w m c X V v d D t D b 2 x 1 b W 4 0 N D U 3 J n F 1 b 3 Q 7 L C Z x d W 9 0 O 0 N v b H V t b j Q 0 N T g m c X V v d D s s J n F 1 b 3 Q 7 Q 2 9 s d W 1 u N D Q 1 O S Z x d W 9 0 O y w m c X V v d D t D b 2 x 1 b W 4 0 N D Y w J n F 1 b 3 Q 7 L C Z x d W 9 0 O 0 N v b H V t b j Q 0 N j E m c X V v d D s s J n F 1 b 3 Q 7 Q 2 9 s d W 1 u N D Q 2 M i Z x d W 9 0 O y w m c X V v d D t D b 2 x 1 b W 4 0 N D Y z J n F 1 b 3 Q 7 L C Z x d W 9 0 O 0 N v b H V t b j Q 0 N j Q m c X V v d D s s J n F 1 b 3 Q 7 Q 2 9 s d W 1 u N D Q 2 N S Z x d W 9 0 O y w m c X V v d D t D b 2 x 1 b W 4 0 N D Y 2 J n F 1 b 3 Q 7 L C Z x d W 9 0 O 0 N v b H V t b j Q 0 N j c m c X V v d D s s J n F 1 b 3 Q 7 Q 2 9 s d W 1 u N D Q 2 O C Z x d W 9 0 O y w m c X V v d D t D b 2 x 1 b W 4 0 N D Y 5 J n F 1 b 3 Q 7 L C Z x d W 9 0 O 0 N v b H V t b j Q 0 N z A m c X V v d D s s J n F 1 b 3 Q 7 Q 2 9 s d W 1 u N D Q 3 M S Z x d W 9 0 O y w m c X V v d D t D b 2 x 1 b W 4 0 N D c y J n F 1 b 3 Q 7 L C Z x d W 9 0 O 0 N v b H V t b j Q 0 N z M m c X V v d D s s J n F 1 b 3 Q 7 Q 2 9 s d W 1 u N D Q 3 N C Z x d W 9 0 O y w m c X V v d D t D b 2 x 1 b W 4 0 N D c 1 J n F 1 b 3 Q 7 L C Z x d W 9 0 O 0 N v b H V t b j Q 0 N z Y m c X V v d D s s J n F 1 b 3 Q 7 Q 2 9 s d W 1 u N D Q 3 N y Z x d W 9 0 O y w m c X V v d D t D b 2 x 1 b W 4 0 N D c 4 J n F 1 b 3 Q 7 L C Z x d W 9 0 O 0 N v b H V t b j Q 0 N z k m c X V v d D s s J n F 1 b 3 Q 7 Q 2 9 s d W 1 u N D Q 4 M C Z x d W 9 0 O y w m c X V v d D t D b 2 x 1 b W 4 0 N D g x J n F 1 b 3 Q 7 L C Z x d W 9 0 O 0 N v b H V t b j Q 0 O D I m c X V v d D s s J n F 1 b 3 Q 7 Q 2 9 s d W 1 u N D Q 4 M y Z x d W 9 0 O y w m c X V v d D t D b 2 x 1 b W 4 0 N D g 0 J n F 1 b 3 Q 7 L C Z x d W 9 0 O 0 N v b H V t b j Q 0 O D U m c X V v d D s s J n F 1 b 3 Q 7 Q 2 9 s d W 1 u N D Q 4 N i Z x d W 9 0 O y w m c X V v d D t D b 2 x 1 b W 4 0 N D g 3 J n F 1 b 3 Q 7 L C Z x d W 9 0 O 0 N v b H V t b j Q 0 O D g m c X V v d D s s J n F 1 b 3 Q 7 Q 2 9 s d W 1 u N D Q 4 O S Z x d W 9 0 O y w m c X V v d D t D b 2 x 1 b W 4 0 N D k w J n F 1 b 3 Q 7 L C Z x d W 9 0 O 0 N v b H V t b j Q 0 O T E m c X V v d D s s J n F 1 b 3 Q 7 Q 2 9 s d W 1 u N D Q 5 M i Z x d W 9 0 O y w m c X V v d D t D b 2 x 1 b W 4 0 N D k z J n F 1 b 3 Q 7 L C Z x d W 9 0 O 0 N v b H V t b j Q 0 O T Q m c X V v d D s s J n F 1 b 3 Q 7 Q 2 9 s d W 1 u N D Q 5 N S Z x d W 9 0 O y w m c X V v d D t D b 2 x 1 b W 4 0 N D k 2 J n F 1 b 3 Q 7 L C Z x d W 9 0 O 0 N v b H V t b j Q 0 O T c m c X V v d D s s J n F 1 b 3 Q 7 Q 2 9 s d W 1 u N D Q 5 O C Z x d W 9 0 O y w m c X V v d D t D b 2 x 1 b W 4 0 N D k 5 J n F 1 b 3 Q 7 L C Z x d W 9 0 O 0 N v b H V t b j Q 1 M D A m c X V v d D s s J n F 1 b 3 Q 7 Q 2 9 s d W 1 u N D U w M S Z x d W 9 0 O y w m c X V v d D t D b 2 x 1 b W 4 0 N T A y J n F 1 b 3 Q 7 L C Z x d W 9 0 O 0 N v b H V t b j Q 1 M D M m c X V v d D s s J n F 1 b 3 Q 7 Q 2 9 s d W 1 u N D U w N C Z x d W 9 0 O y w m c X V v d D t D b 2 x 1 b W 4 0 N T A 1 J n F 1 b 3 Q 7 L C Z x d W 9 0 O 0 N v b H V t b j Q 1 M D Y m c X V v d D s s J n F 1 b 3 Q 7 Q 2 9 s d W 1 u N D U w N y Z x d W 9 0 O y w m c X V v d D t D b 2 x 1 b W 4 0 N T A 4 J n F 1 b 3 Q 7 L C Z x d W 9 0 O 0 N v b H V t b j Q 1 M D k m c X V v d D s s J n F 1 b 3 Q 7 Q 2 9 s d W 1 u N D U x M C Z x d W 9 0 O y w m c X V v d D t D b 2 x 1 b W 4 0 N T E x J n F 1 b 3 Q 7 L C Z x d W 9 0 O 0 N v b H V t b j Q 1 M T I m c X V v d D s s J n F 1 b 3 Q 7 Q 2 9 s d W 1 u N D U x M y Z x d W 9 0 O y w m c X V v d D t D b 2 x 1 b W 4 0 N T E 0 J n F 1 b 3 Q 7 L C Z x d W 9 0 O 0 N v b H V t b j Q 1 M T U m c X V v d D s s J n F 1 b 3 Q 7 Q 2 9 s d W 1 u N D U x N i Z x d W 9 0 O y w m c X V v d D t D b 2 x 1 b W 4 0 N T E 3 J n F 1 b 3 Q 7 L C Z x d W 9 0 O 0 N v b H V t b j Q 1 M T g m c X V v d D s s J n F 1 b 3 Q 7 Q 2 9 s d W 1 u N D U x O S Z x d W 9 0 O y w m c X V v d D t D b 2 x 1 b W 4 0 N T I w J n F 1 b 3 Q 7 L C Z x d W 9 0 O 0 N v b H V t b j Q 1 M j E m c X V v d D s s J n F 1 b 3 Q 7 Q 2 9 s d W 1 u N D U y M i Z x d W 9 0 O y w m c X V v d D t D b 2 x 1 b W 4 0 N T I z J n F 1 b 3 Q 7 L C Z x d W 9 0 O 0 N v b H V t b j Q 1 M j Q m c X V v d D s s J n F 1 b 3 Q 7 Q 2 9 s d W 1 u N D U y N S Z x d W 9 0 O y w m c X V v d D t D b 2 x 1 b W 4 0 N T I 2 J n F 1 b 3 Q 7 L C Z x d W 9 0 O 0 N v b H V t b j Q 1 M j c m c X V v d D s s J n F 1 b 3 Q 7 Q 2 9 s d W 1 u N D U y O C Z x d W 9 0 O y w m c X V v d D t D b 2 x 1 b W 4 0 N T I 5 J n F 1 b 3 Q 7 L C Z x d W 9 0 O 0 N v b H V t b j Q 1 M z A m c X V v d D s s J n F 1 b 3 Q 7 Q 2 9 s d W 1 u N D U z M S Z x d W 9 0 O y w m c X V v d D t D b 2 x 1 b W 4 0 N T M y J n F 1 b 3 Q 7 L C Z x d W 9 0 O 0 N v b H V t b j Q 1 M z M m c X V v d D s s J n F 1 b 3 Q 7 Q 2 9 s d W 1 u N D U z N C Z x d W 9 0 O y w m c X V v d D t D b 2 x 1 b W 4 0 N T M 1 J n F 1 b 3 Q 7 L C Z x d W 9 0 O 0 N v b H V t b j Q 1 M z Y m c X V v d D s s J n F 1 b 3 Q 7 Q 2 9 s d W 1 u N D U z N y Z x d W 9 0 O y w m c X V v d D t D b 2 x 1 b W 4 0 N T M 4 J n F 1 b 3 Q 7 L C Z x d W 9 0 O 0 N v b H V t b j Q 1 M z k m c X V v d D s s J n F 1 b 3 Q 7 Q 2 9 s d W 1 u N D U 0 M C Z x d W 9 0 O y w m c X V v d D t D b 2 x 1 b W 4 0 N T Q x J n F 1 b 3 Q 7 L C Z x d W 9 0 O 0 N v b H V t b j Q 1 N D I m c X V v d D s s J n F 1 b 3 Q 7 Q 2 9 s d W 1 u N D U 0 M y Z x d W 9 0 O y w m c X V v d D t D b 2 x 1 b W 4 0 N T Q 0 J n F 1 b 3 Q 7 L C Z x d W 9 0 O 0 N v b H V t b j Q 1 N D U m c X V v d D s s J n F 1 b 3 Q 7 Q 2 9 s d W 1 u N D U 0 N i Z x d W 9 0 O y w m c X V v d D t D b 2 x 1 b W 4 0 N T Q 3 J n F 1 b 3 Q 7 L C Z x d W 9 0 O 0 N v b H V t b j Q 1 N D g m c X V v d D s s J n F 1 b 3 Q 7 Q 2 9 s d W 1 u N D U 0 O S Z x d W 9 0 O y w m c X V v d D t D b 2 x 1 b W 4 0 N T U w J n F 1 b 3 Q 7 L C Z x d W 9 0 O 0 N v b H V t b j Q 1 N T E m c X V v d D s s J n F 1 b 3 Q 7 Q 2 9 s d W 1 u N D U 1 M i Z x d W 9 0 O y w m c X V v d D t D b 2 x 1 b W 4 0 N T U z J n F 1 b 3 Q 7 L C Z x d W 9 0 O 0 N v b H V t b j Q 1 N T Q m c X V v d D s s J n F 1 b 3 Q 7 Q 2 9 s d W 1 u N D U 1 N S Z x d W 9 0 O y w m c X V v d D t D b 2 x 1 b W 4 0 N T U 2 J n F 1 b 3 Q 7 L C Z x d W 9 0 O 0 N v b H V t b j Q 1 N T c m c X V v d D s s J n F 1 b 3 Q 7 Q 2 9 s d W 1 u N D U 1 O C Z x d W 9 0 O y w m c X V v d D t D b 2 x 1 b W 4 0 N T U 5 J n F 1 b 3 Q 7 L C Z x d W 9 0 O 0 N v b H V t b j Q 1 N j A m c X V v d D s s J n F 1 b 3 Q 7 Q 2 9 s d W 1 u N D U 2 M S Z x d W 9 0 O y w m c X V v d D t D b 2 x 1 b W 4 0 N T Y y J n F 1 b 3 Q 7 L C Z x d W 9 0 O 0 N v b H V t b j Q 1 N j M m c X V v d D s s J n F 1 b 3 Q 7 Q 2 9 s d W 1 u N D U 2 N C Z x d W 9 0 O y w m c X V v d D t D b 2 x 1 b W 4 0 N T Y 1 J n F 1 b 3 Q 7 L C Z x d W 9 0 O 0 N v b H V t b j Q 1 N j Y m c X V v d D s s J n F 1 b 3 Q 7 Q 2 9 s d W 1 u N D U 2 N y Z x d W 9 0 O y w m c X V v d D t D b 2 x 1 b W 4 0 N T Y 4 J n F 1 b 3 Q 7 L C Z x d W 9 0 O 0 N v b H V t b j Q 1 N j k m c X V v d D s s J n F 1 b 3 Q 7 Q 2 9 s d W 1 u N D U 3 M C Z x d W 9 0 O y w m c X V v d D t D b 2 x 1 b W 4 0 N T c x J n F 1 b 3 Q 7 L C Z x d W 9 0 O 0 N v b H V t b j Q 1 N z I m c X V v d D s s J n F 1 b 3 Q 7 Q 2 9 s d W 1 u N D U 3 M y Z x d W 9 0 O y w m c X V v d D t D b 2 x 1 b W 4 0 N T c 0 J n F 1 b 3 Q 7 L C Z x d W 9 0 O 0 N v b H V t b j Q 1 N z U m c X V v d D s s J n F 1 b 3 Q 7 Q 2 9 s d W 1 u N D U 3 N i Z x d W 9 0 O y w m c X V v d D t D b 2 x 1 b W 4 0 N T c 3 J n F 1 b 3 Q 7 L C Z x d W 9 0 O 0 N v b H V t b j Q 1 N z g m c X V v d D s s J n F 1 b 3 Q 7 Q 2 9 s d W 1 u N D U 3 O S Z x d W 9 0 O y w m c X V v d D t D b 2 x 1 b W 4 0 N T g w J n F 1 b 3 Q 7 L C Z x d W 9 0 O 0 N v b H V t b j Q 1 O D E m c X V v d D s s J n F 1 b 3 Q 7 Q 2 9 s d W 1 u N D U 4 M i Z x d W 9 0 O y w m c X V v d D t D b 2 x 1 b W 4 0 N T g z J n F 1 b 3 Q 7 L C Z x d W 9 0 O 0 N v b H V t b j Q 1 O D Q m c X V v d D s s J n F 1 b 3 Q 7 Q 2 9 s d W 1 u N D U 4 N S Z x d W 9 0 O y w m c X V v d D t D b 2 x 1 b W 4 0 N T g 2 J n F 1 b 3 Q 7 L C Z x d W 9 0 O 0 N v b H V t b j Q 1 O D c m c X V v d D s s J n F 1 b 3 Q 7 Q 2 9 s d W 1 u N D U 4 O C Z x d W 9 0 O y w m c X V v d D t D b 2 x 1 b W 4 0 N T g 5 J n F 1 b 3 Q 7 L C Z x d W 9 0 O 0 N v b H V t b j Q 1 O T A m c X V v d D s s J n F 1 b 3 Q 7 Q 2 9 s d W 1 u N D U 5 M S Z x d W 9 0 O y w m c X V v d D t D b 2 x 1 b W 4 0 N T k y J n F 1 b 3 Q 7 L C Z x d W 9 0 O 0 N v b H V t b j Q 1 O T M m c X V v d D s s J n F 1 b 3 Q 7 Q 2 9 s d W 1 u N D U 5 N C Z x d W 9 0 O y w m c X V v d D t D b 2 x 1 b W 4 0 N T k 1 J n F 1 b 3 Q 7 L C Z x d W 9 0 O 0 N v b H V t b j Q 1 O T Y m c X V v d D s s J n F 1 b 3 Q 7 Q 2 9 s d W 1 u N D U 5 N y Z x d W 9 0 O y w m c X V v d D t D b 2 x 1 b W 4 0 N T k 4 J n F 1 b 3 Q 7 L C Z x d W 9 0 O 0 N v b H V t b j Q 1 O T k m c X V v d D s s J n F 1 b 3 Q 7 Q 2 9 s d W 1 u N D Y w M C Z x d W 9 0 O y w m c X V v d D t D b 2 x 1 b W 4 0 N j A x J n F 1 b 3 Q 7 L C Z x d W 9 0 O 0 N v b H V t b j Q 2 M D I m c X V v d D s s J n F 1 b 3 Q 7 Q 2 9 s d W 1 u N D Y w M y Z x d W 9 0 O y w m c X V v d D t D b 2 x 1 b W 4 0 N j A 0 J n F 1 b 3 Q 7 L C Z x d W 9 0 O 0 N v b H V t b j Q 2 M D U m c X V v d D s s J n F 1 b 3 Q 7 Q 2 9 s d W 1 u N D Y w N i Z x d W 9 0 O y w m c X V v d D t D b 2 x 1 b W 4 0 N j A 3 J n F 1 b 3 Q 7 L C Z x d W 9 0 O 0 N v b H V t b j Q 2 M D g m c X V v d D s s J n F 1 b 3 Q 7 Q 2 9 s d W 1 u N D Y w O S Z x d W 9 0 O y w m c X V v d D t D b 2 x 1 b W 4 0 N j E w J n F 1 b 3 Q 7 L C Z x d W 9 0 O 0 N v b H V t b j Q 2 M T E m c X V v d D s s J n F 1 b 3 Q 7 Q 2 9 s d W 1 u N D Y x M i Z x d W 9 0 O y w m c X V v d D t D b 2 x 1 b W 4 0 N j E z J n F 1 b 3 Q 7 L C Z x d W 9 0 O 0 N v b H V t b j Q 2 M T Q m c X V v d D s s J n F 1 b 3 Q 7 Q 2 9 s d W 1 u N D Y x N S Z x d W 9 0 O y w m c X V v d D t D b 2 x 1 b W 4 0 N j E 2 J n F 1 b 3 Q 7 L C Z x d W 9 0 O 0 N v b H V t b j Q 2 M T c m c X V v d D s s J n F 1 b 3 Q 7 Q 2 9 s d W 1 u N D Y x O C Z x d W 9 0 O y w m c X V v d D t D b 2 x 1 b W 4 0 N j E 5 J n F 1 b 3 Q 7 L C Z x d W 9 0 O 0 N v b H V t b j Q 2 M j A m c X V v d D s s J n F 1 b 3 Q 7 Q 2 9 s d W 1 u N D Y y M S Z x d W 9 0 O y w m c X V v d D t D b 2 x 1 b W 4 0 N j I y J n F 1 b 3 Q 7 L C Z x d W 9 0 O 0 N v b H V t b j Q 2 M j M m c X V v d D s s J n F 1 b 3 Q 7 Q 2 9 s d W 1 u N D Y y N C Z x d W 9 0 O y w m c X V v d D t D b 2 x 1 b W 4 0 N j I 1 J n F 1 b 3 Q 7 L C Z x d W 9 0 O 0 N v b H V t b j Q 2 M j Y m c X V v d D s s J n F 1 b 3 Q 7 Q 2 9 s d W 1 u N D Y y N y Z x d W 9 0 O y w m c X V v d D t D b 2 x 1 b W 4 0 N j I 4 J n F 1 b 3 Q 7 L C Z x d W 9 0 O 0 N v b H V t b j Q 2 M j k m c X V v d D s s J n F 1 b 3 Q 7 Q 2 9 s d W 1 u N D Y z M C Z x d W 9 0 O y w m c X V v d D t D b 2 x 1 b W 4 0 N j M x J n F 1 b 3 Q 7 L C Z x d W 9 0 O 0 N v b H V t b j Q 2 M z I m c X V v d D s s J n F 1 b 3 Q 7 Q 2 9 s d W 1 u N D Y z M y Z x d W 9 0 O y w m c X V v d D t D b 2 x 1 b W 4 0 N j M 0 J n F 1 b 3 Q 7 L C Z x d W 9 0 O 0 N v b H V t b j Q 2 M z U m c X V v d D s s J n F 1 b 3 Q 7 Q 2 9 s d W 1 u N D Y z N i Z x d W 9 0 O y w m c X V v d D t D b 2 x 1 b W 4 0 N j M 3 J n F 1 b 3 Q 7 L C Z x d W 9 0 O 0 N v b H V t b j Q 2 M z g m c X V v d D s s J n F 1 b 3 Q 7 Q 2 9 s d W 1 u N D Y z O S Z x d W 9 0 O y w m c X V v d D t D b 2 x 1 b W 4 0 N j Q w J n F 1 b 3 Q 7 L C Z x d W 9 0 O 0 N v b H V t b j Q 2 N D E m c X V v d D s s J n F 1 b 3 Q 7 Q 2 9 s d W 1 u N D Y 0 M i Z x d W 9 0 O y w m c X V v d D t D b 2 x 1 b W 4 0 N j Q z J n F 1 b 3 Q 7 L C Z x d W 9 0 O 0 N v b H V t b j Q 2 N D Q m c X V v d D s s J n F 1 b 3 Q 7 Q 2 9 s d W 1 u N D Y 0 N S Z x d W 9 0 O y w m c X V v d D t D b 2 x 1 b W 4 0 N j Q 2 J n F 1 b 3 Q 7 L C Z x d W 9 0 O 0 N v b H V t b j Q 2 N D c m c X V v d D s s J n F 1 b 3 Q 7 Q 2 9 s d W 1 u N D Y 0 O C Z x d W 9 0 O y w m c X V v d D t D b 2 x 1 b W 4 0 N j Q 5 J n F 1 b 3 Q 7 L C Z x d W 9 0 O 0 N v b H V t b j Q 2 N T A m c X V v d D s s J n F 1 b 3 Q 7 Q 2 9 s d W 1 u N D Y 1 M S Z x d W 9 0 O y w m c X V v d D t D b 2 x 1 b W 4 0 N j U y J n F 1 b 3 Q 7 L C Z x d W 9 0 O 0 N v b H V t b j Q 2 N T M m c X V v d D s s J n F 1 b 3 Q 7 Q 2 9 s d W 1 u N D Y 1 N C Z x d W 9 0 O y w m c X V v d D t D b 2 x 1 b W 4 0 N j U 1 J n F 1 b 3 Q 7 L C Z x d W 9 0 O 0 N v b H V t b j Q 2 N T Y m c X V v d D s s J n F 1 b 3 Q 7 Q 2 9 s d W 1 u N D Y 1 N y Z x d W 9 0 O y w m c X V v d D t D b 2 x 1 b W 4 0 N j U 4 J n F 1 b 3 Q 7 L C Z x d W 9 0 O 0 N v b H V t b j Q 2 N T k m c X V v d D s s J n F 1 b 3 Q 7 Q 2 9 s d W 1 u N D Y 2 M C Z x d W 9 0 O y w m c X V v d D t D b 2 x 1 b W 4 0 N j Y x J n F 1 b 3 Q 7 L C Z x d W 9 0 O 0 N v b H V t b j Q 2 N j I m c X V v d D s s J n F 1 b 3 Q 7 Q 2 9 s d W 1 u N D Y 2 M y Z x d W 9 0 O y w m c X V v d D t D b 2 x 1 b W 4 0 N j Y 0 J n F 1 b 3 Q 7 L C Z x d W 9 0 O 0 N v b H V t b j Q 2 N j U m c X V v d D s s J n F 1 b 3 Q 7 Q 2 9 s d W 1 u N D Y 2 N i Z x d W 9 0 O y w m c X V v d D t D b 2 x 1 b W 4 0 N j Y 3 J n F 1 b 3 Q 7 L C Z x d W 9 0 O 0 N v b H V t b j Q 2 N j g m c X V v d D s s J n F 1 b 3 Q 7 Q 2 9 s d W 1 u N D Y 2 O S Z x d W 9 0 O y w m c X V v d D t D b 2 x 1 b W 4 0 N j c w J n F 1 b 3 Q 7 L C Z x d W 9 0 O 0 N v b H V t b j Q 2 N z E m c X V v d D s s J n F 1 b 3 Q 7 Q 2 9 s d W 1 u N D Y 3 M i Z x d W 9 0 O y w m c X V v d D t D b 2 x 1 b W 4 0 N j c z J n F 1 b 3 Q 7 L C Z x d W 9 0 O 0 N v b H V t b j Q 2 N z Q m c X V v d D s s J n F 1 b 3 Q 7 Q 2 9 s d W 1 u N D Y 3 N S Z x d W 9 0 O y w m c X V v d D t D b 2 x 1 b W 4 0 N j c 2 J n F 1 b 3 Q 7 L C Z x d W 9 0 O 0 N v b H V t b j Q 2 N z c m c X V v d D s s J n F 1 b 3 Q 7 Q 2 9 s d W 1 u N D Y 3 O C Z x d W 9 0 O y w m c X V v d D t D b 2 x 1 b W 4 0 N j c 5 J n F 1 b 3 Q 7 L C Z x d W 9 0 O 0 N v b H V t b j Q 2 O D A m c X V v d D s s J n F 1 b 3 Q 7 Q 2 9 s d W 1 u N D Y 4 M S Z x d W 9 0 O y w m c X V v d D t D b 2 x 1 b W 4 0 N j g y J n F 1 b 3 Q 7 L C Z x d W 9 0 O 0 N v b H V t b j Q 2 O D M m c X V v d D s s J n F 1 b 3 Q 7 Q 2 9 s d W 1 u N D Y 4 N C Z x d W 9 0 O y w m c X V v d D t D b 2 x 1 b W 4 0 N j g 1 J n F 1 b 3 Q 7 L C Z x d W 9 0 O 0 N v b H V t b j Q 2 O D Y m c X V v d D s s J n F 1 b 3 Q 7 Q 2 9 s d W 1 u N D Y 4 N y Z x d W 9 0 O y w m c X V v d D t D b 2 x 1 b W 4 0 N j g 4 J n F 1 b 3 Q 7 L C Z x d W 9 0 O 0 N v b H V t b j Q 2 O D k m c X V v d D s s J n F 1 b 3 Q 7 Q 2 9 s d W 1 u N D Y 5 M C Z x d W 9 0 O y w m c X V v d D t D b 2 x 1 b W 4 0 N j k x J n F 1 b 3 Q 7 L C Z x d W 9 0 O 0 N v b H V t b j Q 2 O T I m c X V v d D s s J n F 1 b 3 Q 7 Q 2 9 s d W 1 u N D Y 5 M y Z x d W 9 0 O y w m c X V v d D t D b 2 x 1 b W 4 0 N j k 0 J n F 1 b 3 Q 7 L C Z x d W 9 0 O 0 N v b H V t b j Q 2 O T U m c X V v d D s s J n F 1 b 3 Q 7 Q 2 9 s d W 1 u N D Y 5 N i Z x d W 9 0 O y w m c X V v d D t D b 2 x 1 b W 4 0 N j k 3 J n F 1 b 3 Q 7 L C Z x d W 9 0 O 0 N v b H V t b j Q 2 O T g m c X V v d D s s J n F 1 b 3 Q 7 Q 2 9 s d W 1 u N D Y 5 O S Z x d W 9 0 O y w m c X V v d D t D b 2 x 1 b W 4 0 N z A w J n F 1 b 3 Q 7 L C Z x d W 9 0 O 0 N v b H V t b j Q 3 M D E m c X V v d D s s J n F 1 b 3 Q 7 Q 2 9 s d W 1 u N D c w M i Z x d W 9 0 O y w m c X V v d D t D b 2 x 1 b W 4 0 N z A z J n F 1 b 3 Q 7 L C Z x d W 9 0 O 0 N v b H V t b j Q 3 M D Q m c X V v d D s s J n F 1 b 3 Q 7 Q 2 9 s d W 1 u N D c w N S Z x d W 9 0 O y w m c X V v d D t D b 2 x 1 b W 4 0 N z A 2 J n F 1 b 3 Q 7 L C Z x d W 9 0 O 0 N v b H V t b j Q 3 M D c m c X V v d D s s J n F 1 b 3 Q 7 Q 2 9 s d W 1 u N D c w O C Z x d W 9 0 O y w m c X V v d D t D b 2 x 1 b W 4 0 N z A 5 J n F 1 b 3 Q 7 L C Z x d W 9 0 O 0 N v b H V t b j Q 3 M T A m c X V v d D s s J n F 1 b 3 Q 7 Q 2 9 s d W 1 u N D c x M S Z x d W 9 0 O y w m c X V v d D t D b 2 x 1 b W 4 0 N z E y J n F 1 b 3 Q 7 L C Z x d W 9 0 O 0 N v b H V t b j Q 3 M T M m c X V v d D s s J n F 1 b 3 Q 7 Q 2 9 s d W 1 u N D c x N C Z x d W 9 0 O y w m c X V v d D t D b 2 x 1 b W 4 0 N z E 1 J n F 1 b 3 Q 7 L C Z x d W 9 0 O 0 N v b H V t b j Q 3 M T Y m c X V v d D s s J n F 1 b 3 Q 7 Q 2 9 s d W 1 u N D c x N y Z x d W 9 0 O y w m c X V v d D t D b 2 x 1 b W 4 0 N z E 4 J n F 1 b 3 Q 7 L C Z x d W 9 0 O 0 N v b H V t b j Q 3 M T k m c X V v d D s s J n F 1 b 3 Q 7 Q 2 9 s d W 1 u N D c y M C Z x d W 9 0 O y w m c X V v d D t D b 2 x 1 b W 4 0 N z I x J n F 1 b 3 Q 7 L C Z x d W 9 0 O 0 N v b H V t b j Q 3 M j I m c X V v d D s s J n F 1 b 3 Q 7 Q 2 9 s d W 1 u N D c y M y Z x d W 9 0 O y w m c X V v d D t D b 2 x 1 b W 4 0 N z I 0 J n F 1 b 3 Q 7 L C Z x d W 9 0 O 0 N v b H V t b j Q 3 M j U m c X V v d D s s J n F 1 b 3 Q 7 Q 2 9 s d W 1 u N D c y N i Z x d W 9 0 O y w m c X V v d D t D b 2 x 1 b W 4 0 N z I 3 J n F 1 b 3 Q 7 L C Z x d W 9 0 O 0 N v b H V t b j Q 3 M j g m c X V v d D s s J n F 1 b 3 Q 7 Q 2 9 s d W 1 u N D c y O S Z x d W 9 0 O y w m c X V v d D t D b 2 x 1 b W 4 0 N z M w J n F 1 b 3 Q 7 L C Z x d W 9 0 O 0 N v b H V t b j Q 3 M z E m c X V v d D s s J n F 1 b 3 Q 7 Q 2 9 s d W 1 u N D c z M i Z x d W 9 0 O y w m c X V v d D t D b 2 x 1 b W 4 0 N z M z J n F 1 b 3 Q 7 L C Z x d W 9 0 O 0 N v b H V t b j Q 3 M z Q m c X V v d D s s J n F 1 b 3 Q 7 Q 2 9 s d W 1 u N D c z N S Z x d W 9 0 O y w m c X V v d D t D b 2 x 1 b W 4 0 N z M 2 J n F 1 b 3 Q 7 L C Z x d W 9 0 O 0 N v b H V t b j Q 3 M z c m c X V v d D s s J n F 1 b 3 Q 7 Q 2 9 s d W 1 u N D c z O C Z x d W 9 0 O y w m c X V v d D t D b 2 x 1 b W 4 0 N z M 5 J n F 1 b 3 Q 7 L C Z x d W 9 0 O 0 N v b H V t b j Q 3 N D A m c X V v d D s s J n F 1 b 3 Q 7 Q 2 9 s d W 1 u N D c 0 M S Z x d W 9 0 O y w m c X V v d D t D b 2 x 1 b W 4 0 N z Q y J n F 1 b 3 Q 7 L C Z x d W 9 0 O 0 N v b H V t b j Q 3 N D M m c X V v d D s s J n F 1 b 3 Q 7 Q 2 9 s d W 1 u N D c 0 N C Z x d W 9 0 O y w m c X V v d D t D b 2 x 1 b W 4 0 N z Q 1 J n F 1 b 3 Q 7 L C Z x d W 9 0 O 0 N v b H V t b j Q 3 N D Y m c X V v d D s s J n F 1 b 3 Q 7 Q 2 9 s d W 1 u N D c 0 N y Z x d W 9 0 O y w m c X V v d D t D b 2 x 1 b W 4 0 N z Q 4 J n F 1 b 3 Q 7 L C Z x d W 9 0 O 0 N v b H V t b j Q 3 N D k m c X V v d D s s J n F 1 b 3 Q 7 Q 2 9 s d W 1 u N D c 1 M C Z x d W 9 0 O y w m c X V v d D t D b 2 x 1 b W 4 0 N z U x J n F 1 b 3 Q 7 L C Z x d W 9 0 O 0 N v b H V t b j Q 3 N T I m c X V v d D s s J n F 1 b 3 Q 7 Q 2 9 s d W 1 u N D c 1 M y Z x d W 9 0 O y w m c X V v d D t D b 2 x 1 b W 4 0 N z U 0 J n F 1 b 3 Q 7 L C Z x d W 9 0 O 0 N v b H V t b j Q 3 N T U m c X V v d D s s J n F 1 b 3 Q 7 Q 2 9 s d W 1 u N D c 1 N i Z x d W 9 0 O y w m c X V v d D t D b 2 x 1 b W 4 0 N z U 3 J n F 1 b 3 Q 7 L C Z x d W 9 0 O 0 N v b H V t b j Q 3 N T g m c X V v d D s s J n F 1 b 3 Q 7 Q 2 9 s d W 1 u N D c 1 O S Z x d W 9 0 O y w m c X V v d D t D b 2 x 1 b W 4 0 N z Y w J n F 1 b 3 Q 7 L C Z x d W 9 0 O 0 N v b H V t b j Q 3 N j E m c X V v d D s s J n F 1 b 3 Q 7 Q 2 9 s d W 1 u N D c 2 M i Z x d W 9 0 O y w m c X V v d D t D b 2 x 1 b W 4 0 N z Y z J n F 1 b 3 Q 7 L C Z x d W 9 0 O 0 N v b H V t b j Q 3 N j Q m c X V v d D s s J n F 1 b 3 Q 7 Q 2 9 s d W 1 u N D c 2 N S Z x d W 9 0 O y w m c X V v d D t D b 2 x 1 b W 4 0 N z Y 2 J n F 1 b 3 Q 7 L C Z x d W 9 0 O 0 N v b H V t b j Q 3 N j c m c X V v d D s s J n F 1 b 3 Q 7 Q 2 9 s d W 1 u N D c 2 O C Z x d W 9 0 O y w m c X V v d D t D b 2 x 1 b W 4 0 N z Y 5 J n F 1 b 3 Q 7 L C Z x d W 9 0 O 0 N v b H V t b j Q 3 N z A m c X V v d D s s J n F 1 b 3 Q 7 Q 2 9 s d W 1 u N D c 3 M S Z x d W 9 0 O y w m c X V v d D t D b 2 x 1 b W 4 0 N z c y J n F 1 b 3 Q 7 L C Z x d W 9 0 O 0 N v b H V t b j Q 3 N z M m c X V v d D s s J n F 1 b 3 Q 7 Q 2 9 s d W 1 u N D c 3 N C Z x d W 9 0 O y w m c X V v d D t D b 2 x 1 b W 4 0 N z c 1 J n F 1 b 3 Q 7 L C Z x d W 9 0 O 0 N v b H V t b j Q 3 N z Y m c X V v d D s s J n F 1 b 3 Q 7 Q 2 9 s d W 1 u N D c 3 N y Z x d W 9 0 O y w m c X V v d D t D b 2 x 1 b W 4 0 N z c 4 J n F 1 b 3 Q 7 L C Z x d W 9 0 O 0 N v b H V t b j Q 3 N z k m c X V v d D s s J n F 1 b 3 Q 7 Q 2 9 s d W 1 u N D c 4 M C Z x d W 9 0 O y w m c X V v d D t D b 2 x 1 b W 4 0 N z g x J n F 1 b 3 Q 7 L C Z x d W 9 0 O 0 N v b H V t b j Q 3 O D I m c X V v d D s s J n F 1 b 3 Q 7 Q 2 9 s d W 1 u N D c 4 M y Z x d W 9 0 O y w m c X V v d D t D b 2 x 1 b W 4 0 N z g 0 J n F 1 b 3 Q 7 L C Z x d W 9 0 O 0 N v b H V t b j Q 3 O D U m c X V v d D s s J n F 1 b 3 Q 7 Q 2 9 s d W 1 u N D c 4 N i Z x d W 9 0 O y w m c X V v d D t D b 2 x 1 b W 4 0 N z g 3 J n F 1 b 3 Q 7 L C Z x d W 9 0 O 0 N v b H V t b j Q 3 O D g m c X V v d D s s J n F 1 b 3 Q 7 Q 2 9 s d W 1 u N D c 4 O S Z x d W 9 0 O y w m c X V v d D t D b 2 x 1 b W 4 0 N z k w J n F 1 b 3 Q 7 L C Z x d W 9 0 O 0 N v b H V t b j Q 3 O T E m c X V v d D s s J n F 1 b 3 Q 7 Q 2 9 s d W 1 u N D c 5 M i Z x d W 9 0 O y w m c X V v d D t D b 2 x 1 b W 4 0 N z k z J n F 1 b 3 Q 7 L C Z x d W 9 0 O 0 N v b H V t b j Q 3 O T Q m c X V v d D s s J n F 1 b 3 Q 7 Q 2 9 s d W 1 u N D c 5 N S Z x d W 9 0 O y w m c X V v d D t D b 2 x 1 b W 4 0 N z k 2 J n F 1 b 3 Q 7 L C Z x d W 9 0 O 0 N v b H V t b j Q 3 O T c m c X V v d D s s J n F 1 b 3 Q 7 Q 2 9 s d W 1 u N D c 5 O C Z x d W 9 0 O y w m c X V v d D t D b 2 x 1 b W 4 0 N z k 5 J n F 1 b 3 Q 7 L C Z x d W 9 0 O 0 N v b H V t b j Q 4 M D A m c X V v d D s s J n F 1 b 3 Q 7 Q 2 9 s d W 1 u N D g w M S Z x d W 9 0 O y w m c X V v d D t D b 2 x 1 b W 4 0 O D A y J n F 1 b 3 Q 7 L C Z x d W 9 0 O 0 N v b H V t b j Q 4 M D M m c X V v d D s s J n F 1 b 3 Q 7 Q 2 9 s d W 1 u N D g w N C Z x d W 9 0 O y w m c X V v d D t D b 2 x 1 b W 4 0 O D A 1 J n F 1 b 3 Q 7 L C Z x d W 9 0 O 0 N v b H V t b j Q 4 M D Y m c X V v d D s s J n F 1 b 3 Q 7 Q 2 9 s d W 1 u N D g w N y Z x d W 9 0 O y w m c X V v d D t D b 2 x 1 b W 4 0 O D A 4 J n F 1 b 3 Q 7 L C Z x d W 9 0 O 0 N v b H V t b j Q 4 M D k m c X V v d D s s J n F 1 b 3 Q 7 Q 2 9 s d W 1 u N D g x M C Z x d W 9 0 O y w m c X V v d D t D b 2 x 1 b W 4 0 O D E x J n F 1 b 3 Q 7 L C Z x d W 9 0 O 0 N v b H V t b j Q 4 M T I m c X V v d D s s J n F 1 b 3 Q 7 Q 2 9 s d W 1 u N D g x M y Z x d W 9 0 O y w m c X V v d D t D b 2 x 1 b W 4 0 O D E 0 J n F 1 b 3 Q 7 L C Z x d W 9 0 O 0 N v b H V t b j Q 4 M T U m c X V v d D s s J n F 1 b 3 Q 7 Q 2 9 s d W 1 u N D g x N i Z x d W 9 0 O y w m c X V v d D t D b 2 x 1 b W 4 0 O D E 3 J n F 1 b 3 Q 7 L C Z x d W 9 0 O 0 N v b H V t b j Q 4 M T g m c X V v d D s s J n F 1 b 3 Q 7 Q 2 9 s d W 1 u N D g x O S Z x d W 9 0 O y w m c X V v d D t D b 2 x 1 b W 4 0 O D I w J n F 1 b 3 Q 7 L C Z x d W 9 0 O 0 N v b H V t b j Q 4 M j E m c X V v d D s s J n F 1 b 3 Q 7 Q 2 9 s d W 1 u N D g y M i Z x d W 9 0 O y w m c X V v d D t D b 2 x 1 b W 4 0 O D I z J n F 1 b 3 Q 7 L C Z x d W 9 0 O 0 N v b H V t b j Q 4 M j Q m c X V v d D s s J n F 1 b 3 Q 7 Q 2 9 s d W 1 u N D g y N S Z x d W 9 0 O y w m c X V v d D t D b 2 x 1 b W 4 0 O D I 2 J n F 1 b 3 Q 7 L C Z x d W 9 0 O 0 N v b H V t b j Q 4 M j c m c X V v d D s s J n F 1 b 3 Q 7 Q 2 9 s d W 1 u N D g y O C Z x d W 9 0 O y w m c X V v d D t D b 2 x 1 b W 4 0 O D I 5 J n F 1 b 3 Q 7 L C Z x d W 9 0 O 0 N v b H V t b j Q 4 M z A m c X V v d D s s J n F 1 b 3 Q 7 Q 2 9 s d W 1 u N D g z M S Z x d W 9 0 O y w m c X V v d D t D b 2 x 1 b W 4 0 O D M y J n F 1 b 3 Q 7 L C Z x d W 9 0 O 0 N v b H V t b j Q 4 M z M m c X V v d D s s J n F 1 b 3 Q 7 Q 2 9 s d W 1 u N D g z N C Z x d W 9 0 O y w m c X V v d D t D b 2 x 1 b W 4 0 O D M 1 J n F 1 b 3 Q 7 L C Z x d W 9 0 O 0 N v b H V t b j Q 4 M z Y m c X V v d D s s J n F 1 b 3 Q 7 Q 2 9 s d W 1 u N D g z N y Z x d W 9 0 O y w m c X V v d D t D b 2 x 1 b W 4 0 O D M 4 J n F 1 b 3 Q 7 L C Z x d W 9 0 O 0 N v b H V t b j Q 4 M z k m c X V v d D s s J n F 1 b 3 Q 7 Q 2 9 s d W 1 u N D g 0 M C Z x d W 9 0 O y w m c X V v d D t D b 2 x 1 b W 4 0 O D Q x J n F 1 b 3 Q 7 L C Z x d W 9 0 O 0 N v b H V t b j Q 4 N D I m c X V v d D s s J n F 1 b 3 Q 7 Q 2 9 s d W 1 u N D g 0 M y Z x d W 9 0 O y w m c X V v d D t D b 2 x 1 b W 4 0 O D Q 0 J n F 1 b 3 Q 7 L C Z x d W 9 0 O 0 N v b H V t b j Q 4 N D U m c X V v d D s s J n F 1 b 3 Q 7 Q 2 9 s d W 1 u N D g 0 N i Z x d W 9 0 O y w m c X V v d D t D b 2 x 1 b W 4 0 O D Q 3 J n F 1 b 3 Q 7 L C Z x d W 9 0 O 0 N v b H V t b j Q 4 N D g m c X V v d D s s J n F 1 b 3 Q 7 Q 2 9 s d W 1 u N D g 0 O S Z x d W 9 0 O y w m c X V v d D t D b 2 x 1 b W 4 0 O D U w J n F 1 b 3 Q 7 L C Z x d W 9 0 O 0 N v b H V t b j Q 4 N T E m c X V v d D s s J n F 1 b 3 Q 7 Q 2 9 s d W 1 u N D g 1 M i Z x d W 9 0 O y w m c X V v d D t D b 2 x 1 b W 4 0 O D U z J n F 1 b 3 Q 7 L C Z x d W 9 0 O 0 N v b H V t b j Q 4 N T Q m c X V v d D s s J n F 1 b 3 Q 7 Q 2 9 s d W 1 u N D g 1 N S Z x d W 9 0 O y w m c X V v d D t D b 2 x 1 b W 4 0 O D U 2 J n F 1 b 3 Q 7 L C Z x d W 9 0 O 0 N v b H V t b j Q 4 N T c m c X V v d D s s J n F 1 b 3 Q 7 Q 2 9 s d W 1 u N D g 1 O C Z x d W 9 0 O y w m c X V v d D t D b 2 x 1 b W 4 0 O D U 5 J n F 1 b 3 Q 7 L C Z x d W 9 0 O 0 N v b H V t b j Q 4 N j A m c X V v d D s s J n F 1 b 3 Q 7 Q 2 9 s d W 1 u N D g 2 M S Z x d W 9 0 O y w m c X V v d D t D b 2 x 1 b W 4 0 O D Y y J n F 1 b 3 Q 7 L C Z x d W 9 0 O 0 N v b H V t b j Q 4 N j M m c X V v d D s s J n F 1 b 3 Q 7 Q 2 9 s d W 1 u N D g 2 N C Z x d W 9 0 O y w m c X V v d D t D b 2 x 1 b W 4 0 O D Y 1 J n F 1 b 3 Q 7 L C Z x d W 9 0 O 0 N v b H V t b j Q 4 N j Y m c X V v d D s s J n F 1 b 3 Q 7 Q 2 9 s d W 1 u N D g 2 N y Z x d W 9 0 O y w m c X V v d D t D b 2 x 1 b W 4 0 O D Y 4 J n F 1 b 3 Q 7 L C Z x d W 9 0 O 0 N v b H V t b j Q 4 N j k m c X V v d D s s J n F 1 b 3 Q 7 Q 2 9 s d W 1 u N D g 3 M C Z x d W 9 0 O y w m c X V v d D t D b 2 x 1 b W 4 0 O D c x J n F 1 b 3 Q 7 L C Z x d W 9 0 O 0 N v b H V t b j Q 4 N z I m c X V v d D s s J n F 1 b 3 Q 7 Q 2 9 s d W 1 u N D g 3 M y Z x d W 9 0 O y w m c X V v d D t D b 2 x 1 b W 4 0 O D c 0 J n F 1 b 3 Q 7 L C Z x d W 9 0 O 0 N v b H V t b j Q 4 N z U m c X V v d D s s J n F 1 b 3 Q 7 Q 2 9 s d W 1 u N D g 3 N i Z x d W 9 0 O y w m c X V v d D t D b 2 x 1 b W 4 0 O D c 3 J n F 1 b 3 Q 7 L C Z x d W 9 0 O 0 N v b H V t b j Q 4 N z g m c X V v d D s s J n F 1 b 3 Q 7 Q 2 9 s d W 1 u N D g 3 O S Z x d W 9 0 O y w m c X V v d D t D b 2 x 1 b W 4 0 O D g w J n F 1 b 3 Q 7 L C Z x d W 9 0 O 0 N v b H V t b j Q 4 O D E m c X V v d D s s J n F 1 b 3 Q 7 Q 2 9 s d W 1 u N D g 4 M i Z x d W 9 0 O y w m c X V v d D t D b 2 x 1 b W 4 0 O D g z J n F 1 b 3 Q 7 L C Z x d W 9 0 O 0 N v b H V t b j Q 4 O D Q m c X V v d D s s J n F 1 b 3 Q 7 Q 2 9 s d W 1 u N D g 4 N S Z x d W 9 0 O y w m c X V v d D t D b 2 x 1 b W 4 0 O D g 2 J n F 1 b 3 Q 7 L C Z x d W 9 0 O 0 N v b H V t b j Q 4 O D c m c X V v d D s s J n F 1 b 3 Q 7 Q 2 9 s d W 1 u N D g 4 O C Z x d W 9 0 O y w m c X V v d D t D b 2 x 1 b W 4 0 O D g 5 J n F 1 b 3 Q 7 L C Z x d W 9 0 O 0 N v b H V t b j Q 4 O T A m c X V v d D s s J n F 1 b 3 Q 7 Q 2 9 s d W 1 u N D g 5 M S Z x d W 9 0 O y w m c X V v d D t D b 2 x 1 b W 4 0 O D k y J n F 1 b 3 Q 7 L C Z x d W 9 0 O 0 N v b H V t b j Q 4 O T M m c X V v d D s s J n F 1 b 3 Q 7 Q 2 9 s d W 1 u N D g 5 N C Z x d W 9 0 O y w m c X V v d D t D b 2 x 1 b W 4 0 O D k 1 J n F 1 b 3 Q 7 L C Z x d W 9 0 O 0 N v b H V t b j Q 4 O T Y m c X V v d D s s J n F 1 b 3 Q 7 Q 2 9 s d W 1 u N D g 5 N y Z x d W 9 0 O y w m c X V v d D t D b 2 x 1 b W 4 0 O D k 4 J n F 1 b 3 Q 7 L C Z x d W 9 0 O 0 N v b H V t b j Q 4 O T k m c X V v d D s s J n F 1 b 3 Q 7 Q 2 9 s d W 1 u N D k w M C Z x d W 9 0 O y w m c X V v d D t D b 2 x 1 b W 4 0 O T A x J n F 1 b 3 Q 7 L C Z x d W 9 0 O 0 N v b H V t b j Q 5 M D I m c X V v d D s s J n F 1 b 3 Q 7 Q 2 9 s d W 1 u N D k w M y Z x d W 9 0 O y w m c X V v d D t D b 2 x 1 b W 4 0 O T A 0 J n F 1 b 3 Q 7 L C Z x d W 9 0 O 0 N v b H V t b j Q 5 M D U m c X V v d D s s J n F 1 b 3 Q 7 Q 2 9 s d W 1 u N D k w N i Z x d W 9 0 O y w m c X V v d D t D b 2 x 1 b W 4 0 O T A 3 J n F 1 b 3 Q 7 L C Z x d W 9 0 O 0 N v b H V t b j Q 5 M D g m c X V v d D s s J n F 1 b 3 Q 7 Q 2 9 s d W 1 u N D k w O S Z x d W 9 0 O y w m c X V v d D t D b 2 x 1 b W 4 0 O T E w J n F 1 b 3 Q 7 L C Z x d W 9 0 O 0 N v b H V t b j Q 5 M T E m c X V v d D s s J n F 1 b 3 Q 7 Q 2 9 s d W 1 u N D k x M i Z x d W 9 0 O y w m c X V v d D t D b 2 x 1 b W 4 0 O T E z J n F 1 b 3 Q 7 L C Z x d W 9 0 O 0 N v b H V t b j Q 5 M T Q m c X V v d D s s J n F 1 b 3 Q 7 Q 2 9 s d W 1 u N D k x N S Z x d W 9 0 O y w m c X V v d D t D b 2 x 1 b W 4 0 O T E 2 J n F 1 b 3 Q 7 L C Z x d W 9 0 O 0 N v b H V t b j Q 5 M T c m c X V v d D s s J n F 1 b 3 Q 7 Q 2 9 s d W 1 u N D k x O C Z x d W 9 0 O y w m c X V v d D t D b 2 x 1 b W 4 0 O T E 5 J n F 1 b 3 Q 7 L C Z x d W 9 0 O 0 N v b H V t b j Q 5 M j A m c X V v d D s s J n F 1 b 3 Q 7 Q 2 9 s d W 1 u N D k y M S Z x d W 9 0 O y w m c X V v d D t D b 2 x 1 b W 4 0 O T I y J n F 1 b 3 Q 7 L C Z x d W 9 0 O 0 N v b H V t b j Q 5 M j M m c X V v d D s s J n F 1 b 3 Q 7 Q 2 9 s d W 1 u N D k y N C Z x d W 9 0 O y w m c X V v d D t D b 2 x 1 b W 4 0 O T I 1 J n F 1 b 3 Q 7 L C Z x d W 9 0 O 0 N v b H V t b j Q 5 M j Y m c X V v d D s s J n F 1 b 3 Q 7 Q 2 9 s d W 1 u N D k y N y Z x d W 9 0 O y w m c X V v d D t D b 2 x 1 b W 4 0 O T I 4 J n F 1 b 3 Q 7 L C Z x d W 9 0 O 0 N v b H V t b j Q 5 M j k m c X V v d D s s J n F 1 b 3 Q 7 Q 2 9 s d W 1 u N D k z M C Z x d W 9 0 O y w m c X V v d D t D b 2 x 1 b W 4 0 O T M x J n F 1 b 3 Q 7 L C Z x d W 9 0 O 0 N v b H V t b j Q 5 M z I m c X V v d D s s J n F 1 b 3 Q 7 Q 2 9 s d W 1 u N D k z M y Z x d W 9 0 O y w m c X V v d D t D b 2 x 1 b W 4 0 O T M 0 J n F 1 b 3 Q 7 L C Z x d W 9 0 O 0 N v b H V t b j Q 5 M z U m c X V v d D s s J n F 1 b 3 Q 7 Q 2 9 s d W 1 u N D k z N i Z x d W 9 0 O y w m c X V v d D t D b 2 x 1 b W 4 0 O T M 3 J n F 1 b 3 Q 7 L C Z x d W 9 0 O 0 N v b H V t b j Q 5 M z g m c X V v d D s s J n F 1 b 3 Q 7 Q 2 9 s d W 1 u N D k z O S Z x d W 9 0 O y w m c X V v d D t D b 2 x 1 b W 4 0 O T Q w J n F 1 b 3 Q 7 L C Z x d W 9 0 O 0 N v b H V t b j Q 5 N D E m c X V v d D s s J n F 1 b 3 Q 7 Q 2 9 s d W 1 u N D k 0 M i Z x d W 9 0 O y w m c X V v d D t D b 2 x 1 b W 4 0 O T Q z J n F 1 b 3 Q 7 L C Z x d W 9 0 O 0 N v b H V t b j Q 5 N D Q m c X V v d D s s J n F 1 b 3 Q 7 Q 2 9 s d W 1 u N D k 0 N S Z x d W 9 0 O y w m c X V v d D t D b 2 x 1 b W 4 0 O T Q 2 J n F 1 b 3 Q 7 L C Z x d W 9 0 O 0 N v b H V t b j Q 5 N D c m c X V v d D s s J n F 1 b 3 Q 7 Q 2 9 s d W 1 u N D k 0 O C Z x d W 9 0 O y w m c X V v d D t D b 2 x 1 b W 4 0 O T Q 5 J n F 1 b 3 Q 7 L C Z x d W 9 0 O 0 N v b H V t b j Q 5 N T A m c X V v d D s s J n F 1 b 3 Q 7 Q 2 9 s d W 1 u N D k 1 M S Z x d W 9 0 O y w m c X V v d D t D b 2 x 1 b W 4 0 O T U y J n F 1 b 3 Q 7 L C Z x d W 9 0 O 0 N v b H V t b j Q 5 N T M m c X V v d D s s J n F 1 b 3 Q 7 Q 2 9 s d W 1 u N D k 1 N C Z x d W 9 0 O y w m c X V v d D t D b 2 x 1 b W 4 0 O T U 1 J n F 1 b 3 Q 7 L C Z x d W 9 0 O 0 N v b H V t b j Q 5 N T Y m c X V v d D s s J n F 1 b 3 Q 7 Q 2 9 s d W 1 u N D k 1 N y Z x d W 9 0 O y w m c X V v d D t D b 2 x 1 b W 4 0 O T U 4 J n F 1 b 3 Q 7 L C Z x d W 9 0 O 0 N v b H V t b j Q 5 N T k m c X V v d D s s J n F 1 b 3 Q 7 Q 2 9 s d W 1 u N D k 2 M C Z x d W 9 0 O y w m c X V v d D t D b 2 x 1 b W 4 0 O T Y x J n F 1 b 3 Q 7 L C Z x d W 9 0 O 0 N v b H V t b j Q 5 N j I m c X V v d D s s J n F 1 b 3 Q 7 Q 2 9 s d W 1 u N D k 2 M y Z x d W 9 0 O y w m c X V v d D t D b 2 x 1 b W 4 0 O T Y 0 J n F 1 b 3 Q 7 L C Z x d W 9 0 O 0 N v b H V t b j Q 5 N j U m c X V v d D s s J n F 1 b 3 Q 7 Q 2 9 s d W 1 u N D k 2 N i Z x d W 9 0 O y w m c X V v d D t D b 2 x 1 b W 4 0 O T Y 3 J n F 1 b 3 Q 7 L C Z x d W 9 0 O 0 N v b H V t b j Q 5 N j g m c X V v d D s s J n F 1 b 3 Q 7 Q 2 9 s d W 1 u N D k 2 O S Z x d W 9 0 O y w m c X V v d D t D b 2 x 1 b W 4 0 O T c w J n F 1 b 3 Q 7 L C Z x d W 9 0 O 0 N v b H V t b j Q 5 N z E m c X V v d D s s J n F 1 b 3 Q 7 Q 2 9 s d W 1 u N D k 3 M i Z x d W 9 0 O y w m c X V v d D t D b 2 x 1 b W 4 0 O T c z J n F 1 b 3 Q 7 L C Z x d W 9 0 O 0 N v b H V t b j Q 5 N z Q m c X V v d D s s J n F 1 b 3 Q 7 Q 2 9 s d W 1 u N D k 3 N S Z x d W 9 0 O y w m c X V v d D t D b 2 x 1 b W 4 0 O T c 2 J n F 1 b 3 Q 7 L C Z x d W 9 0 O 0 N v b H V t b j Q 5 N z c m c X V v d D s s J n F 1 b 3 Q 7 Q 2 9 s d W 1 u N D k 3 O C Z x d W 9 0 O y w m c X V v d D t D b 2 x 1 b W 4 0 O T c 5 J n F 1 b 3 Q 7 L C Z x d W 9 0 O 0 N v b H V t b j Q 5 O D A m c X V v d D s s J n F 1 b 3 Q 7 Q 2 9 s d W 1 u N D k 4 M S Z x d W 9 0 O y w m c X V v d D t D b 2 x 1 b W 4 0 O T g y J n F 1 b 3 Q 7 L C Z x d W 9 0 O 0 N v b H V t b j Q 5 O D M m c X V v d D s s J n F 1 b 3 Q 7 Q 2 9 s d W 1 u N D k 4 N C Z x d W 9 0 O y w m c X V v d D t D b 2 x 1 b W 4 0 O T g 1 J n F 1 b 3 Q 7 L C Z x d W 9 0 O 0 N v b H V t b j Q 5 O D Y m c X V v d D s s J n F 1 b 3 Q 7 Q 2 9 s d W 1 u N D k 4 N y Z x d W 9 0 O y w m c X V v d D t D b 2 x 1 b W 4 0 O T g 4 J n F 1 b 3 Q 7 L C Z x d W 9 0 O 0 N v b H V t b j Q 5 O D k m c X V v d D s s J n F 1 b 3 Q 7 Q 2 9 s d W 1 u N D k 5 M C Z x d W 9 0 O y w m c X V v d D t D b 2 x 1 b W 4 0 O T k x J n F 1 b 3 Q 7 L C Z x d W 9 0 O 0 N v b H V t b j Q 5 O T I m c X V v d D s s J n F 1 b 3 Q 7 Q 2 9 s d W 1 u N D k 5 M y Z x d W 9 0 O y w m c X V v d D t D b 2 x 1 b W 4 0 O T k 0 J n F 1 b 3 Q 7 L C Z x d W 9 0 O 0 N v b H V t b j Q 5 O T U m c X V v d D s s J n F 1 b 3 Q 7 Q 2 9 s d W 1 u N D k 5 N i Z x d W 9 0 O y w m c X V v d D t D b 2 x 1 b W 4 0 O T k 3 J n F 1 b 3 Q 7 L C Z x d W 9 0 O 0 N v b H V t b j Q 5 O T g m c X V v d D s s J n F 1 b 3 Q 7 Q 2 9 s d W 1 u N D k 5 O S Z x d W 9 0 O y w m c X V v d D t D b 2 x 1 b W 4 1 M D A w J n F 1 b 3 Q 7 L C Z x d W 9 0 O 0 N v b H V t b j U w M D E m c X V v d D s s J n F 1 b 3 Q 7 Q 2 9 s d W 1 u N T A w M i Z x d W 9 0 O y w m c X V v d D t D b 2 x 1 b W 4 1 M D A z J n F 1 b 3 Q 7 L C Z x d W 9 0 O 0 N v b H V t b j U w M D Q m c X V v d D s s J n F 1 b 3 Q 7 Q 2 9 s d W 1 u N T A w N S Z x d W 9 0 O y w m c X V v d D t D b 2 x 1 b W 4 1 M D A 2 J n F 1 b 3 Q 7 L C Z x d W 9 0 O 0 N v b H V t b j U w M D c m c X V v d D s s J n F 1 b 3 Q 7 Q 2 9 s d W 1 u N T A w O C Z x d W 9 0 O y w m c X V v d D t D b 2 x 1 b W 4 1 M D A 5 J n F 1 b 3 Q 7 L C Z x d W 9 0 O 0 N v b H V t b j U w M T A m c X V v d D s s J n F 1 b 3 Q 7 Q 2 9 s d W 1 u N T A x M S Z x d W 9 0 O y w m c X V v d D t D b 2 x 1 b W 4 1 M D E y J n F 1 b 3 Q 7 L C Z x d W 9 0 O 0 N v b H V t b j U w M T M m c X V v d D s s J n F 1 b 3 Q 7 Q 2 9 s d W 1 u N T A x N C Z x d W 9 0 O y w m c X V v d D t D b 2 x 1 b W 4 1 M D E 1 J n F 1 b 3 Q 7 L C Z x d W 9 0 O 0 N v b H V t b j U w M T Y m c X V v d D s s J n F 1 b 3 Q 7 Q 2 9 s d W 1 u N T A x N y Z x d W 9 0 O y w m c X V v d D t D b 2 x 1 b W 4 1 M D E 4 J n F 1 b 3 Q 7 L C Z x d W 9 0 O 0 N v b H V t b j U w M T k m c X V v d D s s J n F 1 b 3 Q 7 Q 2 9 s d W 1 u N T A y M C Z x d W 9 0 O y w m c X V v d D t D b 2 x 1 b W 4 1 M D I x J n F 1 b 3 Q 7 L C Z x d W 9 0 O 0 N v b H V t b j U w M j I m c X V v d D s s J n F 1 b 3 Q 7 Q 2 9 s d W 1 u N T A y M y Z x d W 9 0 O y w m c X V v d D t D b 2 x 1 b W 4 1 M D I 0 J n F 1 b 3 Q 7 L C Z x d W 9 0 O 0 N v b H V t b j U w M j U m c X V v d D s s J n F 1 b 3 Q 7 Q 2 9 s d W 1 u N T A y N i Z x d W 9 0 O y w m c X V v d D t D b 2 x 1 b W 4 1 M D I 3 J n F 1 b 3 Q 7 L C Z x d W 9 0 O 0 N v b H V t b j U w M j g m c X V v d D s s J n F 1 b 3 Q 7 Q 2 9 s d W 1 u N T A y O S Z x d W 9 0 O y w m c X V v d D t D b 2 x 1 b W 4 1 M D M w J n F 1 b 3 Q 7 L C Z x d W 9 0 O 0 N v b H V t b j U w M z E m c X V v d D s s J n F 1 b 3 Q 7 Q 2 9 s d W 1 u N T A z M i Z x d W 9 0 O y w m c X V v d D t D b 2 x 1 b W 4 1 M D M z J n F 1 b 3 Q 7 L C Z x d W 9 0 O 0 N v b H V t b j U w M z Q m c X V v d D s s J n F 1 b 3 Q 7 Q 2 9 s d W 1 u N T A z N S Z x d W 9 0 O y w m c X V v d D t D b 2 x 1 b W 4 1 M D M 2 J n F 1 b 3 Q 7 L C Z x d W 9 0 O 0 N v b H V t b j U w M z c m c X V v d D s s J n F 1 b 3 Q 7 Q 2 9 s d W 1 u N T A z O C Z x d W 9 0 O y w m c X V v d D t D b 2 x 1 b W 4 1 M D M 5 J n F 1 b 3 Q 7 L C Z x d W 9 0 O 0 N v b H V t b j U w N D A m c X V v d D s s J n F 1 b 3 Q 7 Q 2 9 s d W 1 u N T A 0 M S Z x d W 9 0 O y w m c X V v d D t D b 2 x 1 b W 4 1 M D Q y J n F 1 b 3 Q 7 L C Z x d W 9 0 O 0 N v b H V t b j U w N D M m c X V v d D s s J n F 1 b 3 Q 7 Q 2 9 s d W 1 u N T A 0 N C Z x d W 9 0 O y w m c X V v d D t D b 2 x 1 b W 4 1 M D Q 1 J n F 1 b 3 Q 7 L C Z x d W 9 0 O 0 N v b H V t b j U w N D Y m c X V v d D s s J n F 1 b 3 Q 7 Q 2 9 s d W 1 u N T A 0 N y Z x d W 9 0 O y w m c X V v d D t D b 2 x 1 b W 4 1 M D Q 4 J n F 1 b 3 Q 7 L C Z x d W 9 0 O 0 N v b H V t b j U w N D k m c X V v d D s s J n F 1 b 3 Q 7 Q 2 9 s d W 1 u N T A 1 M C Z x d W 9 0 O y w m c X V v d D t D b 2 x 1 b W 4 1 M D U x J n F 1 b 3 Q 7 L C Z x d W 9 0 O 0 N v b H V t b j U w N T I m c X V v d D s s J n F 1 b 3 Q 7 Q 2 9 s d W 1 u N T A 1 M y Z x d W 9 0 O y w m c X V v d D t D b 2 x 1 b W 4 1 M D U 0 J n F 1 b 3 Q 7 L C Z x d W 9 0 O 0 N v b H V t b j U w N T U m c X V v d D s s J n F 1 b 3 Q 7 Q 2 9 s d W 1 u N T A 1 N i Z x d W 9 0 O y w m c X V v d D t D b 2 x 1 b W 4 1 M D U 3 J n F 1 b 3 Q 7 L C Z x d W 9 0 O 0 N v b H V t b j U w N T g m c X V v d D s s J n F 1 b 3 Q 7 Q 2 9 s d W 1 u N T A 1 O S Z x d W 9 0 O y w m c X V v d D t D b 2 x 1 b W 4 1 M D Y w J n F 1 b 3 Q 7 L C Z x d W 9 0 O 0 N v b H V t b j U w N j E m c X V v d D s s J n F 1 b 3 Q 7 Q 2 9 s d W 1 u N T A 2 M i Z x d W 9 0 O y w m c X V v d D t D b 2 x 1 b W 4 1 M D Y z J n F 1 b 3 Q 7 L C Z x d W 9 0 O 0 N v b H V t b j U w N j Q m c X V v d D s s J n F 1 b 3 Q 7 Q 2 9 s d W 1 u N T A 2 N S Z x d W 9 0 O y w m c X V v d D t D b 2 x 1 b W 4 1 M D Y 2 J n F 1 b 3 Q 7 L C Z x d W 9 0 O 0 N v b H V t b j U w N j c m c X V v d D s s J n F 1 b 3 Q 7 Q 2 9 s d W 1 u N T A 2 O C Z x d W 9 0 O y w m c X V v d D t D b 2 x 1 b W 4 1 M D Y 5 J n F 1 b 3 Q 7 L C Z x d W 9 0 O 0 N v b H V t b j U w N z A m c X V v d D s s J n F 1 b 3 Q 7 Q 2 9 s d W 1 u N T A 3 M S Z x d W 9 0 O y w m c X V v d D t D b 2 x 1 b W 4 1 M D c y J n F 1 b 3 Q 7 L C Z x d W 9 0 O 0 N v b H V t b j U w N z M m c X V v d D s s J n F 1 b 3 Q 7 Q 2 9 s d W 1 u N T A 3 N C Z x d W 9 0 O y w m c X V v d D t D b 2 x 1 b W 4 1 M D c 1 J n F 1 b 3 Q 7 L C Z x d W 9 0 O 0 N v b H V t b j U w N z Y m c X V v d D s s J n F 1 b 3 Q 7 Q 2 9 s d W 1 u N T A 3 N y Z x d W 9 0 O y w m c X V v d D t D b 2 x 1 b W 4 1 M D c 4 J n F 1 b 3 Q 7 L C Z x d W 9 0 O 0 N v b H V t b j U w N z k m c X V v d D s s J n F 1 b 3 Q 7 Q 2 9 s d W 1 u N T A 4 M C Z x d W 9 0 O y w m c X V v d D t D b 2 x 1 b W 4 1 M D g x J n F 1 b 3 Q 7 L C Z x d W 9 0 O 0 N v b H V t b j U w O D I m c X V v d D s s J n F 1 b 3 Q 7 Q 2 9 s d W 1 u N T A 4 M y Z x d W 9 0 O y w m c X V v d D t D b 2 x 1 b W 4 1 M D g 0 J n F 1 b 3 Q 7 L C Z x d W 9 0 O 0 N v b H V t b j U w O D U m c X V v d D s s J n F 1 b 3 Q 7 Q 2 9 s d W 1 u N T A 4 N i Z x d W 9 0 O y w m c X V v d D t D b 2 x 1 b W 4 1 M D g 3 J n F 1 b 3 Q 7 L C Z x d W 9 0 O 0 N v b H V t b j U w O D g m c X V v d D s s J n F 1 b 3 Q 7 Q 2 9 s d W 1 u N T A 4 O S Z x d W 9 0 O y w m c X V v d D t D b 2 x 1 b W 4 1 M D k w J n F 1 b 3 Q 7 L C Z x d W 9 0 O 0 N v b H V t b j U w O T E m c X V v d D s s J n F 1 b 3 Q 7 Q 2 9 s d W 1 u N T A 5 M i Z x d W 9 0 O y w m c X V v d D t D b 2 x 1 b W 4 1 M D k z J n F 1 b 3 Q 7 L C Z x d W 9 0 O 0 N v b H V t b j U w O T Q m c X V v d D s s J n F 1 b 3 Q 7 Q 2 9 s d W 1 u N T A 5 N S Z x d W 9 0 O y w m c X V v d D t D b 2 x 1 b W 4 1 M D k 2 J n F 1 b 3 Q 7 L C Z x d W 9 0 O 0 N v b H V t b j U w O T c m c X V v d D s s J n F 1 b 3 Q 7 Q 2 9 s d W 1 u N T A 5 O C Z x d W 9 0 O y w m c X V v d D t D b 2 x 1 b W 4 1 M D k 5 J n F 1 b 3 Q 7 L C Z x d W 9 0 O 0 N v b H V t b j U x M D A m c X V v d D s s J n F 1 b 3 Q 7 Q 2 9 s d W 1 u N T E w M S Z x d W 9 0 O y w m c X V v d D t D b 2 x 1 b W 4 1 M T A y J n F 1 b 3 Q 7 L C Z x d W 9 0 O 0 N v b H V t b j U x M D M m c X V v d D s s J n F 1 b 3 Q 7 Q 2 9 s d W 1 u N T E w N C Z x d W 9 0 O y w m c X V v d D t D b 2 x 1 b W 4 1 M T A 1 J n F 1 b 3 Q 7 L C Z x d W 9 0 O 0 N v b H V t b j U x M D Y m c X V v d D s s J n F 1 b 3 Q 7 Q 2 9 s d W 1 u N T E w N y Z x d W 9 0 O y w m c X V v d D t D b 2 x 1 b W 4 1 M T A 4 J n F 1 b 3 Q 7 L C Z x d W 9 0 O 0 N v b H V t b j U x M D k m c X V v d D s s J n F 1 b 3 Q 7 Q 2 9 s d W 1 u N T E x M C Z x d W 9 0 O y w m c X V v d D t D b 2 x 1 b W 4 1 M T E x J n F 1 b 3 Q 7 L C Z x d W 9 0 O 0 N v b H V t b j U x M T I m c X V v d D s s J n F 1 b 3 Q 7 Q 2 9 s d W 1 u N T E x M y Z x d W 9 0 O y w m c X V v d D t D b 2 x 1 b W 4 1 M T E 0 J n F 1 b 3 Q 7 L C Z x d W 9 0 O 0 N v b H V t b j U x M T U m c X V v d D s s J n F 1 b 3 Q 7 Q 2 9 s d W 1 u N T E x N i Z x d W 9 0 O y w m c X V v d D t D b 2 x 1 b W 4 1 M T E 3 J n F 1 b 3 Q 7 L C Z x d W 9 0 O 0 N v b H V t b j U x M T g m c X V v d D s s J n F 1 b 3 Q 7 Q 2 9 s d W 1 u N T E x O S Z x d W 9 0 O y w m c X V v d D t D b 2 x 1 b W 4 1 M T I w J n F 1 b 3 Q 7 L C Z x d W 9 0 O 0 N v b H V t b j U x M j E m c X V v d D s s J n F 1 b 3 Q 7 Q 2 9 s d W 1 u N T E y M i Z x d W 9 0 O y w m c X V v d D t D b 2 x 1 b W 4 1 M T I z J n F 1 b 3 Q 7 L C Z x d W 9 0 O 0 N v b H V t b j U x M j Q m c X V v d D s s J n F 1 b 3 Q 7 Q 2 9 s d W 1 u N T E y N S Z x d W 9 0 O y w m c X V v d D t D b 2 x 1 b W 4 1 M T I 2 J n F 1 b 3 Q 7 L C Z x d W 9 0 O 0 N v b H V t b j U x M j c m c X V v d D s s J n F 1 b 3 Q 7 Q 2 9 s d W 1 u N T E y O C Z x d W 9 0 O y w m c X V v d D t D b 2 x 1 b W 4 1 M T I 5 J n F 1 b 3 Q 7 L C Z x d W 9 0 O 0 N v b H V t b j U x M z A m c X V v d D s s J n F 1 b 3 Q 7 Q 2 9 s d W 1 u N T E z M S Z x d W 9 0 O y w m c X V v d D t D b 2 x 1 b W 4 1 M T M y J n F 1 b 3 Q 7 L C Z x d W 9 0 O 0 N v b H V t b j U x M z M m c X V v d D s s J n F 1 b 3 Q 7 Q 2 9 s d W 1 u N T E z N C Z x d W 9 0 O y w m c X V v d D t D b 2 x 1 b W 4 1 M T M 1 J n F 1 b 3 Q 7 L C Z x d W 9 0 O 0 N v b H V t b j U x M z Y m c X V v d D s s J n F 1 b 3 Q 7 Q 2 9 s d W 1 u N T E z N y Z x d W 9 0 O y w m c X V v d D t D b 2 x 1 b W 4 1 M T M 4 J n F 1 b 3 Q 7 L C Z x d W 9 0 O 0 N v b H V t b j U x M z k m c X V v d D s s J n F 1 b 3 Q 7 Q 2 9 s d W 1 u N T E 0 M C Z x d W 9 0 O y w m c X V v d D t D b 2 x 1 b W 4 1 M T Q x J n F 1 b 3 Q 7 L C Z x d W 9 0 O 0 N v b H V t b j U x N D I m c X V v d D s s J n F 1 b 3 Q 7 Q 2 9 s d W 1 u N T E 0 M y Z x d W 9 0 O y w m c X V v d D t D b 2 x 1 b W 4 1 M T Q 0 J n F 1 b 3 Q 7 L C Z x d W 9 0 O 0 N v b H V t b j U x N D U m c X V v d D s s J n F 1 b 3 Q 7 Q 2 9 s d W 1 u N T E 0 N i Z x d W 9 0 O y w m c X V v d D t D b 2 x 1 b W 4 1 M T Q 3 J n F 1 b 3 Q 7 L C Z x d W 9 0 O 0 N v b H V t b j U x N D g m c X V v d D s s J n F 1 b 3 Q 7 Q 2 9 s d W 1 u N T E 0 O S Z x d W 9 0 O y w m c X V v d D t D b 2 x 1 b W 4 1 M T U w J n F 1 b 3 Q 7 L C Z x d W 9 0 O 0 N v b H V t b j U x N T E m c X V v d D s s J n F 1 b 3 Q 7 Q 2 9 s d W 1 u N T E 1 M i Z x d W 9 0 O y w m c X V v d D t D b 2 x 1 b W 4 1 M T U z J n F 1 b 3 Q 7 L C Z x d W 9 0 O 0 N v b H V t b j U x N T Q m c X V v d D s s J n F 1 b 3 Q 7 Q 2 9 s d W 1 u N T E 1 N S Z x d W 9 0 O y w m c X V v d D t D b 2 x 1 b W 4 1 M T U 2 J n F 1 b 3 Q 7 L C Z x d W 9 0 O 0 N v b H V t b j U x N T c m c X V v d D s s J n F 1 b 3 Q 7 Q 2 9 s d W 1 u N T E 1 O C Z x d W 9 0 O y w m c X V v d D t D b 2 x 1 b W 4 1 M T U 5 J n F 1 b 3 Q 7 L C Z x d W 9 0 O 0 N v b H V t b j U x N j A m c X V v d D s s J n F 1 b 3 Q 7 Q 2 9 s d W 1 u N T E 2 M S Z x d W 9 0 O y w m c X V v d D t D b 2 x 1 b W 4 1 M T Y y J n F 1 b 3 Q 7 L C Z x d W 9 0 O 0 N v b H V t b j U x N j M m c X V v d D s s J n F 1 b 3 Q 7 Q 2 9 s d W 1 u N T E 2 N C Z x d W 9 0 O y w m c X V v d D t D b 2 x 1 b W 4 1 M T Y 1 J n F 1 b 3 Q 7 L C Z x d W 9 0 O 0 N v b H V t b j U x N j Y m c X V v d D s s J n F 1 b 3 Q 7 Q 2 9 s d W 1 u N T E 2 N y Z x d W 9 0 O y w m c X V v d D t D b 2 x 1 b W 4 1 M T Y 4 J n F 1 b 3 Q 7 L C Z x d W 9 0 O 0 N v b H V t b j U x N j k m c X V v d D s s J n F 1 b 3 Q 7 Q 2 9 s d W 1 u N T E 3 M C Z x d W 9 0 O y w m c X V v d D t D b 2 x 1 b W 4 1 M T c x J n F 1 b 3 Q 7 L C Z x d W 9 0 O 0 N v b H V t b j U x N z I m c X V v d D s s J n F 1 b 3 Q 7 Q 2 9 s d W 1 u N T E 3 M y Z x d W 9 0 O y w m c X V v d D t D b 2 x 1 b W 4 1 M T c 0 J n F 1 b 3 Q 7 L C Z x d W 9 0 O 0 N v b H V t b j U x N z U m c X V v d D s s J n F 1 b 3 Q 7 Q 2 9 s d W 1 u N T E 3 N i Z x d W 9 0 O y w m c X V v d D t D b 2 x 1 b W 4 1 M T c 3 J n F 1 b 3 Q 7 L C Z x d W 9 0 O 0 N v b H V t b j U x N z g m c X V v d D s s J n F 1 b 3 Q 7 Q 2 9 s d W 1 u N T E 3 O S Z x d W 9 0 O y w m c X V v d D t D b 2 x 1 b W 4 1 M T g w J n F 1 b 3 Q 7 L C Z x d W 9 0 O 0 N v b H V t b j U x O D E m c X V v d D s s J n F 1 b 3 Q 7 Q 2 9 s d W 1 u N T E 4 M i Z x d W 9 0 O y w m c X V v d D t D b 2 x 1 b W 4 1 M T g z J n F 1 b 3 Q 7 L C Z x d W 9 0 O 0 N v b H V t b j U x O D Q m c X V v d D s s J n F 1 b 3 Q 7 Q 2 9 s d W 1 u N T E 4 N S Z x d W 9 0 O y w m c X V v d D t D b 2 x 1 b W 4 1 M T g 2 J n F 1 b 3 Q 7 L C Z x d W 9 0 O 0 N v b H V t b j U x O D c m c X V v d D s s J n F 1 b 3 Q 7 Q 2 9 s d W 1 u N T E 4 O C Z x d W 9 0 O y w m c X V v d D t D b 2 x 1 b W 4 1 M T g 5 J n F 1 b 3 Q 7 L C Z x d W 9 0 O 0 N v b H V t b j U x O T A m c X V v d D s s J n F 1 b 3 Q 7 Q 2 9 s d W 1 u N T E 5 M S Z x d W 9 0 O y w m c X V v d D t D b 2 x 1 b W 4 1 M T k y J n F 1 b 3 Q 7 L C Z x d W 9 0 O 0 N v b H V t b j U x O T M m c X V v d D s s J n F 1 b 3 Q 7 Q 2 9 s d W 1 u N T E 5 N C Z x d W 9 0 O y w m c X V v d D t D b 2 x 1 b W 4 1 M T k 1 J n F 1 b 3 Q 7 L C Z x d W 9 0 O 0 N v b H V t b j U x O T Y m c X V v d D s s J n F 1 b 3 Q 7 Q 2 9 s d W 1 u N T E 5 N y Z x d W 9 0 O y w m c X V v d D t D b 2 x 1 b W 4 1 M T k 4 J n F 1 b 3 Q 7 L C Z x d W 9 0 O 0 N v b H V t b j U x O T k m c X V v d D s s J n F 1 b 3 Q 7 Q 2 9 s d W 1 u N T I w M C Z x d W 9 0 O y w m c X V v d D t D b 2 x 1 b W 4 1 M j A x J n F 1 b 3 Q 7 L C Z x d W 9 0 O 0 N v b H V t b j U y M D I m c X V v d D s s J n F 1 b 3 Q 7 Q 2 9 s d W 1 u N T I w M y Z x d W 9 0 O y w m c X V v d D t D b 2 x 1 b W 4 1 M j A 0 J n F 1 b 3 Q 7 L C Z x d W 9 0 O 0 N v b H V t b j U y M D U m c X V v d D s s J n F 1 b 3 Q 7 Q 2 9 s d W 1 u N T I w N i Z x d W 9 0 O y w m c X V v d D t D b 2 x 1 b W 4 1 M j A 3 J n F 1 b 3 Q 7 L C Z x d W 9 0 O 0 N v b H V t b j U y M D g m c X V v d D s s J n F 1 b 3 Q 7 Q 2 9 s d W 1 u N T I w O S Z x d W 9 0 O y w m c X V v d D t D b 2 x 1 b W 4 1 M j E w J n F 1 b 3 Q 7 L C Z x d W 9 0 O 0 N v b H V t b j U y M T E m c X V v d D s s J n F 1 b 3 Q 7 Q 2 9 s d W 1 u N T I x M i Z x d W 9 0 O y w m c X V v d D t D b 2 x 1 b W 4 1 M j E z J n F 1 b 3 Q 7 L C Z x d W 9 0 O 0 N v b H V t b j U y M T Q m c X V v d D s s J n F 1 b 3 Q 7 Q 2 9 s d W 1 u N T I x N S Z x d W 9 0 O y w m c X V v d D t D b 2 x 1 b W 4 1 M j E 2 J n F 1 b 3 Q 7 L C Z x d W 9 0 O 0 N v b H V t b j U y M T c m c X V v d D s s J n F 1 b 3 Q 7 Q 2 9 s d W 1 u N T I x O C Z x d W 9 0 O y w m c X V v d D t D b 2 x 1 b W 4 1 M j E 5 J n F 1 b 3 Q 7 L C Z x d W 9 0 O 0 N v b H V t b j U y M j A m c X V v d D s s J n F 1 b 3 Q 7 Q 2 9 s d W 1 u N T I y M S Z x d W 9 0 O y w m c X V v d D t D b 2 x 1 b W 4 1 M j I y J n F 1 b 3 Q 7 L C Z x d W 9 0 O 0 N v b H V t b j U y M j M m c X V v d D s s J n F 1 b 3 Q 7 Q 2 9 s d W 1 u N T I y N C Z x d W 9 0 O y w m c X V v d D t D b 2 x 1 b W 4 1 M j I 1 J n F 1 b 3 Q 7 L C Z x d W 9 0 O 0 N v b H V t b j U y M j Y m c X V v d D s s J n F 1 b 3 Q 7 Q 2 9 s d W 1 u N T I y N y Z x d W 9 0 O y w m c X V v d D t D b 2 x 1 b W 4 1 M j I 4 J n F 1 b 3 Q 7 L C Z x d W 9 0 O 0 N v b H V t b j U y M j k m c X V v d D s s J n F 1 b 3 Q 7 Q 2 9 s d W 1 u N T I z M C Z x d W 9 0 O y w m c X V v d D t D b 2 x 1 b W 4 1 M j M x J n F 1 b 3 Q 7 L C Z x d W 9 0 O 0 N v b H V t b j U y M z I m c X V v d D s s J n F 1 b 3 Q 7 Q 2 9 s d W 1 u N T I z M y Z x d W 9 0 O y w m c X V v d D t D b 2 x 1 b W 4 1 M j M 0 J n F 1 b 3 Q 7 L C Z x d W 9 0 O 0 N v b H V t b j U y M z U m c X V v d D s s J n F 1 b 3 Q 7 Q 2 9 s d W 1 u N T I z N i Z x d W 9 0 O y w m c X V v d D t D b 2 x 1 b W 4 1 M j M 3 J n F 1 b 3 Q 7 L C Z x d W 9 0 O 0 N v b H V t b j U y M z g m c X V v d D s s J n F 1 b 3 Q 7 Q 2 9 s d W 1 u N T I z O S Z x d W 9 0 O y w m c X V v d D t D b 2 x 1 b W 4 1 M j Q w J n F 1 b 3 Q 7 L C Z x d W 9 0 O 0 N v b H V t b j U y N D E m c X V v d D s s J n F 1 b 3 Q 7 Q 2 9 s d W 1 u N T I 0 M i Z x d W 9 0 O y w m c X V v d D t D b 2 x 1 b W 4 1 M j Q z J n F 1 b 3 Q 7 L C Z x d W 9 0 O 0 N v b H V t b j U y N D Q m c X V v d D s s J n F 1 b 3 Q 7 Q 2 9 s d W 1 u N T I 0 N S Z x d W 9 0 O y w m c X V v d D t D b 2 x 1 b W 4 1 M j Q 2 J n F 1 b 3 Q 7 L C Z x d W 9 0 O 0 N v b H V t b j U y N D c m c X V v d D s s J n F 1 b 3 Q 7 Q 2 9 s d W 1 u N T I 0 O C Z x d W 9 0 O y w m c X V v d D t D b 2 x 1 b W 4 1 M j Q 5 J n F 1 b 3 Q 7 L C Z x d W 9 0 O 0 N v b H V t b j U y N T A m c X V v d D s s J n F 1 b 3 Q 7 Q 2 9 s d W 1 u N T I 1 M S Z x d W 9 0 O y w m c X V v d D t D b 2 x 1 b W 4 1 M j U y J n F 1 b 3 Q 7 L C Z x d W 9 0 O 0 N v b H V t b j U y N T M m c X V v d D s s J n F 1 b 3 Q 7 Q 2 9 s d W 1 u N T I 1 N C Z x d W 9 0 O y w m c X V v d D t D b 2 x 1 b W 4 1 M j U 1 J n F 1 b 3 Q 7 L C Z x d W 9 0 O 0 N v b H V t b j U y N T Y m c X V v d D s s J n F 1 b 3 Q 7 Q 2 9 s d W 1 u N T I 1 N y Z x d W 9 0 O y w m c X V v d D t D b 2 x 1 b W 4 1 M j U 4 J n F 1 b 3 Q 7 L C Z x d W 9 0 O 0 N v b H V t b j U y N T k m c X V v d D s s J n F 1 b 3 Q 7 Q 2 9 s d W 1 u N T I 2 M C Z x d W 9 0 O y w m c X V v d D t D b 2 x 1 b W 4 1 M j Y x J n F 1 b 3 Q 7 L C Z x d W 9 0 O 0 N v b H V t b j U y N j I m c X V v d D s s J n F 1 b 3 Q 7 Q 2 9 s d W 1 u N T I 2 M y Z x d W 9 0 O y w m c X V v d D t D b 2 x 1 b W 4 1 M j Y 0 J n F 1 b 3 Q 7 L C Z x d W 9 0 O 0 N v b H V t b j U y N j U m c X V v d D s s J n F 1 b 3 Q 7 Q 2 9 s d W 1 u N T I 2 N i Z x d W 9 0 O y w m c X V v d D t D b 2 x 1 b W 4 1 M j Y 3 J n F 1 b 3 Q 7 L C Z x d W 9 0 O 0 N v b H V t b j U y N j g m c X V v d D s s J n F 1 b 3 Q 7 Q 2 9 s d W 1 u N T I 2 O S Z x d W 9 0 O y w m c X V v d D t D b 2 x 1 b W 4 1 M j c w J n F 1 b 3 Q 7 L C Z x d W 9 0 O 0 N v b H V t b j U y N z E m c X V v d D s s J n F 1 b 3 Q 7 Q 2 9 s d W 1 u N T I 3 M i Z x d W 9 0 O y w m c X V v d D t D b 2 x 1 b W 4 1 M j c z J n F 1 b 3 Q 7 L C Z x d W 9 0 O 0 N v b H V t b j U y N z Q m c X V v d D s s J n F 1 b 3 Q 7 Q 2 9 s d W 1 u N T I 3 N S Z x d W 9 0 O y w m c X V v d D t D b 2 x 1 b W 4 1 M j c 2 J n F 1 b 3 Q 7 L C Z x d W 9 0 O 0 N v b H V t b j U y N z c m c X V v d D s s J n F 1 b 3 Q 7 Q 2 9 s d W 1 u N T I 3 O C Z x d W 9 0 O y w m c X V v d D t D b 2 x 1 b W 4 1 M j c 5 J n F 1 b 3 Q 7 L C Z x d W 9 0 O 0 N v b H V t b j U y O D A m c X V v d D s s J n F 1 b 3 Q 7 Q 2 9 s d W 1 u N T I 4 M S Z x d W 9 0 O y w m c X V v d D t D b 2 x 1 b W 4 1 M j g y J n F 1 b 3 Q 7 L C Z x d W 9 0 O 0 N v b H V t b j U y O D M m c X V v d D s s J n F 1 b 3 Q 7 Q 2 9 s d W 1 u N T I 4 N C Z x d W 9 0 O y w m c X V v d D t D b 2 x 1 b W 4 1 M j g 1 J n F 1 b 3 Q 7 L C Z x d W 9 0 O 0 N v b H V t b j U y O D Y m c X V v d D s s J n F 1 b 3 Q 7 Q 2 9 s d W 1 u N T I 4 N y Z x d W 9 0 O y w m c X V v d D t D b 2 x 1 b W 4 1 M j g 4 J n F 1 b 3 Q 7 L C Z x d W 9 0 O 0 N v b H V t b j U y O D k m c X V v d D s s J n F 1 b 3 Q 7 Q 2 9 s d W 1 u N T I 5 M C Z x d W 9 0 O y w m c X V v d D t D b 2 x 1 b W 4 1 M j k x J n F 1 b 3 Q 7 L C Z x d W 9 0 O 0 N v b H V t b j U y O T I m c X V v d D s s J n F 1 b 3 Q 7 Q 2 9 s d W 1 u N T I 5 M y Z x d W 9 0 O y w m c X V v d D t D b 2 x 1 b W 4 1 M j k 0 J n F 1 b 3 Q 7 L C Z x d W 9 0 O 0 N v b H V t b j U y O T U m c X V v d D s s J n F 1 b 3 Q 7 Q 2 9 s d W 1 u N T I 5 N i Z x d W 9 0 O y w m c X V v d D t D b 2 x 1 b W 4 1 M j k 3 J n F 1 b 3 Q 7 L C Z x d W 9 0 O 0 N v b H V t b j U y O T g m c X V v d D s s J n F 1 b 3 Q 7 Q 2 9 s d W 1 u N T I 5 O S Z x d W 9 0 O y w m c X V v d D t D b 2 x 1 b W 4 1 M z A w J n F 1 b 3 Q 7 L C Z x d W 9 0 O 0 N v b H V t b j U z M D E m c X V v d D s s J n F 1 b 3 Q 7 Q 2 9 s d W 1 u N T M w M i Z x d W 9 0 O y w m c X V v d D t D b 2 x 1 b W 4 1 M z A z J n F 1 b 3 Q 7 L C Z x d W 9 0 O 0 N v b H V t b j U z M D Q m c X V v d D s s J n F 1 b 3 Q 7 Q 2 9 s d W 1 u N T M w N S Z x d W 9 0 O y w m c X V v d D t D b 2 x 1 b W 4 1 M z A 2 J n F 1 b 3 Q 7 L C Z x d W 9 0 O 0 N v b H V t b j U z M D c m c X V v d D s s J n F 1 b 3 Q 7 Q 2 9 s d W 1 u N T M w O C Z x d W 9 0 O y w m c X V v d D t D b 2 x 1 b W 4 1 M z A 5 J n F 1 b 3 Q 7 L C Z x d W 9 0 O 0 N v b H V t b j U z M T A m c X V v d D s s J n F 1 b 3 Q 7 Q 2 9 s d W 1 u N T M x M S Z x d W 9 0 O y w m c X V v d D t D b 2 x 1 b W 4 1 M z E y J n F 1 b 3 Q 7 L C Z x d W 9 0 O 0 N v b H V t b j U z M T M m c X V v d D s s J n F 1 b 3 Q 7 Q 2 9 s d W 1 u N T M x N C Z x d W 9 0 O y w m c X V v d D t D b 2 x 1 b W 4 1 M z E 1 J n F 1 b 3 Q 7 L C Z x d W 9 0 O 0 N v b H V t b j U z M T Y m c X V v d D s s J n F 1 b 3 Q 7 Q 2 9 s d W 1 u N T M x N y Z x d W 9 0 O y w m c X V v d D t D b 2 x 1 b W 4 1 M z E 4 J n F 1 b 3 Q 7 L C Z x d W 9 0 O 0 N v b H V t b j U z M T k m c X V v d D s s J n F 1 b 3 Q 7 Q 2 9 s d W 1 u N T M y M C Z x d W 9 0 O y w m c X V v d D t D b 2 x 1 b W 4 1 M z I x J n F 1 b 3 Q 7 L C Z x d W 9 0 O 0 N v b H V t b j U z M j I m c X V v d D s s J n F 1 b 3 Q 7 Q 2 9 s d W 1 u N T M y M y Z x d W 9 0 O y w m c X V v d D t D b 2 x 1 b W 4 1 M z I 0 J n F 1 b 3 Q 7 L C Z x d W 9 0 O 0 N v b H V t b j U z M j U m c X V v d D s s J n F 1 b 3 Q 7 Q 2 9 s d W 1 u N T M y N i Z x d W 9 0 O y w m c X V v d D t D b 2 x 1 b W 4 1 M z I 3 J n F 1 b 3 Q 7 L C Z x d W 9 0 O 0 N v b H V t b j U z M j g m c X V v d D s s J n F 1 b 3 Q 7 Q 2 9 s d W 1 u N T M y O S Z x d W 9 0 O y w m c X V v d D t D b 2 x 1 b W 4 1 M z M w J n F 1 b 3 Q 7 L C Z x d W 9 0 O 0 N v b H V t b j U z M z E m c X V v d D s s J n F 1 b 3 Q 7 Q 2 9 s d W 1 u N T M z M i Z x d W 9 0 O y w m c X V v d D t D b 2 x 1 b W 4 1 M z M z J n F 1 b 3 Q 7 L C Z x d W 9 0 O 0 N v b H V t b j U z M z Q m c X V v d D s s J n F 1 b 3 Q 7 Q 2 9 s d W 1 u N T M z N S Z x d W 9 0 O y w m c X V v d D t D b 2 x 1 b W 4 1 M z M 2 J n F 1 b 3 Q 7 L C Z x d W 9 0 O 0 N v b H V t b j U z M z c m c X V v d D s s J n F 1 b 3 Q 7 Q 2 9 s d W 1 u N T M z O C Z x d W 9 0 O y w m c X V v d D t D b 2 x 1 b W 4 1 M z M 5 J n F 1 b 3 Q 7 L C Z x d W 9 0 O 0 N v b H V t b j U z N D A m c X V v d D s s J n F 1 b 3 Q 7 Q 2 9 s d W 1 u N T M 0 M S Z x d W 9 0 O y w m c X V v d D t D b 2 x 1 b W 4 1 M z Q y J n F 1 b 3 Q 7 L C Z x d W 9 0 O 0 N v b H V t b j U z N D M m c X V v d D s s J n F 1 b 3 Q 7 Q 2 9 s d W 1 u N T M 0 N C Z x d W 9 0 O y w m c X V v d D t D b 2 x 1 b W 4 1 M z Q 1 J n F 1 b 3 Q 7 L C Z x d W 9 0 O 0 N v b H V t b j U z N D Y m c X V v d D s s J n F 1 b 3 Q 7 Q 2 9 s d W 1 u N T M 0 N y Z x d W 9 0 O y w m c X V v d D t D b 2 x 1 b W 4 1 M z Q 4 J n F 1 b 3 Q 7 L C Z x d W 9 0 O 0 N v b H V t b j U z N D k m c X V v d D s s J n F 1 b 3 Q 7 Q 2 9 s d W 1 u N T M 1 M C Z x d W 9 0 O y w m c X V v d D t D b 2 x 1 b W 4 1 M z U x J n F 1 b 3 Q 7 L C Z x d W 9 0 O 0 N v b H V t b j U z N T I m c X V v d D s s J n F 1 b 3 Q 7 Q 2 9 s d W 1 u N T M 1 M y Z x d W 9 0 O y w m c X V v d D t D b 2 x 1 b W 4 1 M z U 0 J n F 1 b 3 Q 7 L C Z x d W 9 0 O 0 N v b H V t b j U z N T U m c X V v d D s s J n F 1 b 3 Q 7 Q 2 9 s d W 1 u N T M 1 N i Z x d W 9 0 O y w m c X V v d D t D b 2 x 1 b W 4 1 M z U 3 J n F 1 b 3 Q 7 L C Z x d W 9 0 O 0 N v b H V t b j U z N T g m c X V v d D s s J n F 1 b 3 Q 7 Q 2 9 s d W 1 u N T M 1 O S Z x d W 9 0 O y w m c X V v d D t D b 2 x 1 b W 4 1 M z Y w J n F 1 b 3 Q 7 L C Z x d W 9 0 O 0 N v b H V t b j U z N j E m c X V v d D s s J n F 1 b 3 Q 7 Q 2 9 s d W 1 u N T M 2 M i Z x d W 9 0 O y w m c X V v d D t D b 2 x 1 b W 4 1 M z Y z J n F 1 b 3 Q 7 L C Z x d W 9 0 O 0 N v b H V t b j U z N j Q m c X V v d D s s J n F 1 b 3 Q 7 Q 2 9 s d W 1 u N T M 2 N S Z x d W 9 0 O y w m c X V v d D t D b 2 x 1 b W 4 1 M z Y 2 J n F 1 b 3 Q 7 L C Z x d W 9 0 O 0 N v b H V t b j U z N j c m c X V v d D s s J n F 1 b 3 Q 7 Q 2 9 s d W 1 u N T M 2 O C Z x d W 9 0 O y w m c X V v d D t D b 2 x 1 b W 4 1 M z Y 5 J n F 1 b 3 Q 7 L C Z x d W 9 0 O 0 N v b H V t b j U z N z A m c X V v d D s s J n F 1 b 3 Q 7 Q 2 9 s d W 1 u N T M 3 M S Z x d W 9 0 O y w m c X V v d D t D b 2 x 1 b W 4 1 M z c y J n F 1 b 3 Q 7 L C Z x d W 9 0 O 0 N v b H V t b j U z N z M m c X V v d D s s J n F 1 b 3 Q 7 Q 2 9 s d W 1 u N T M 3 N C Z x d W 9 0 O y w m c X V v d D t D b 2 x 1 b W 4 1 M z c 1 J n F 1 b 3 Q 7 L C Z x d W 9 0 O 0 N v b H V t b j U z N z Y m c X V v d D s s J n F 1 b 3 Q 7 Q 2 9 s d W 1 u N T M 3 N y Z x d W 9 0 O y w m c X V v d D t D b 2 x 1 b W 4 1 M z c 4 J n F 1 b 3 Q 7 L C Z x d W 9 0 O 0 N v b H V t b j U z N z k m c X V v d D s s J n F 1 b 3 Q 7 Q 2 9 s d W 1 u N T M 4 M C Z x d W 9 0 O y w m c X V v d D t D b 2 x 1 b W 4 1 M z g x J n F 1 b 3 Q 7 L C Z x d W 9 0 O 0 N v b H V t b j U z O D I m c X V v d D s s J n F 1 b 3 Q 7 Q 2 9 s d W 1 u N T M 4 M y Z x d W 9 0 O y w m c X V v d D t D b 2 x 1 b W 4 1 M z g 0 J n F 1 b 3 Q 7 L C Z x d W 9 0 O 0 N v b H V t b j U z O D U m c X V v d D s s J n F 1 b 3 Q 7 Q 2 9 s d W 1 u N T M 4 N i Z x d W 9 0 O y w m c X V v d D t D b 2 x 1 b W 4 1 M z g 3 J n F 1 b 3 Q 7 L C Z x d W 9 0 O 0 N v b H V t b j U z O D g m c X V v d D s s J n F 1 b 3 Q 7 Q 2 9 s d W 1 u N T M 4 O S Z x d W 9 0 O y w m c X V v d D t D b 2 x 1 b W 4 1 M z k w J n F 1 b 3 Q 7 L C Z x d W 9 0 O 0 N v b H V t b j U z O T E m c X V v d D s s J n F 1 b 3 Q 7 Q 2 9 s d W 1 u N T M 5 M i Z x d W 9 0 O y w m c X V v d D t D b 2 x 1 b W 4 1 M z k z J n F 1 b 3 Q 7 L C Z x d W 9 0 O 0 N v b H V t b j U z O T Q m c X V v d D s s J n F 1 b 3 Q 7 Q 2 9 s d W 1 u N T M 5 N S Z x d W 9 0 O y w m c X V v d D t D b 2 x 1 b W 4 1 M z k 2 J n F 1 b 3 Q 7 L C Z x d W 9 0 O 0 N v b H V t b j U z O T c m c X V v d D s s J n F 1 b 3 Q 7 Q 2 9 s d W 1 u N T M 5 O C Z x d W 9 0 O y w m c X V v d D t D b 2 x 1 b W 4 1 M z k 5 J n F 1 b 3 Q 7 L C Z x d W 9 0 O 0 N v b H V t b j U 0 M D A m c X V v d D s s J n F 1 b 3 Q 7 Q 2 9 s d W 1 u N T Q w M S Z x d W 9 0 O y w m c X V v d D t D b 2 x 1 b W 4 1 N D A y J n F 1 b 3 Q 7 L C Z x d W 9 0 O 0 N v b H V t b j U 0 M D M m c X V v d D s s J n F 1 b 3 Q 7 Q 2 9 s d W 1 u N T Q w N C Z x d W 9 0 O y w m c X V v d D t D b 2 x 1 b W 4 1 N D A 1 J n F 1 b 3 Q 7 L C Z x d W 9 0 O 0 N v b H V t b j U 0 M D Y m c X V v d D s s J n F 1 b 3 Q 7 Q 2 9 s d W 1 u N T Q w N y Z x d W 9 0 O y w m c X V v d D t D b 2 x 1 b W 4 1 N D A 4 J n F 1 b 3 Q 7 L C Z x d W 9 0 O 0 N v b H V t b j U 0 M D k m c X V v d D s s J n F 1 b 3 Q 7 Q 2 9 s d W 1 u N T Q x M C Z x d W 9 0 O y w m c X V v d D t D b 2 x 1 b W 4 1 N D E x J n F 1 b 3 Q 7 L C Z x d W 9 0 O 0 N v b H V t b j U 0 M T I m c X V v d D s s J n F 1 b 3 Q 7 Q 2 9 s d W 1 u N T Q x M y Z x d W 9 0 O y w m c X V v d D t D b 2 x 1 b W 4 1 N D E 0 J n F 1 b 3 Q 7 L C Z x d W 9 0 O 0 N v b H V t b j U 0 M T U m c X V v d D s s J n F 1 b 3 Q 7 Q 2 9 s d W 1 u N T Q x N i Z x d W 9 0 O y w m c X V v d D t D b 2 x 1 b W 4 1 N D E 3 J n F 1 b 3 Q 7 L C Z x d W 9 0 O 0 N v b H V t b j U 0 M T g m c X V v d D s s J n F 1 b 3 Q 7 Q 2 9 s d W 1 u N T Q x O S Z x d W 9 0 O y w m c X V v d D t D b 2 x 1 b W 4 1 N D I w J n F 1 b 3 Q 7 L C Z x d W 9 0 O 0 N v b H V t b j U 0 M j E m c X V v d D s s J n F 1 b 3 Q 7 Q 2 9 s d W 1 u N T Q y M i Z x d W 9 0 O y w m c X V v d D t D b 2 x 1 b W 4 1 N D I z J n F 1 b 3 Q 7 L C Z x d W 9 0 O 0 N v b H V t b j U 0 M j Q m c X V v d D s s J n F 1 b 3 Q 7 Q 2 9 s d W 1 u N T Q y N S Z x d W 9 0 O y w m c X V v d D t D b 2 x 1 b W 4 1 N D I 2 J n F 1 b 3 Q 7 L C Z x d W 9 0 O 0 N v b H V t b j U 0 M j c m c X V v d D s s J n F 1 b 3 Q 7 Q 2 9 s d W 1 u N T Q y O C Z x d W 9 0 O y w m c X V v d D t D b 2 x 1 b W 4 1 N D I 5 J n F 1 b 3 Q 7 L C Z x d W 9 0 O 0 N v b H V t b j U 0 M z A m c X V v d D s s J n F 1 b 3 Q 7 Q 2 9 s d W 1 u N T Q z M S Z x d W 9 0 O y w m c X V v d D t D b 2 x 1 b W 4 1 N D M y J n F 1 b 3 Q 7 L C Z x d W 9 0 O 0 N v b H V t b j U 0 M z M m c X V v d D s s J n F 1 b 3 Q 7 Q 2 9 s d W 1 u N T Q z N C Z x d W 9 0 O y w m c X V v d D t D b 2 x 1 b W 4 1 N D M 1 J n F 1 b 3 Q 7 L C Z x d W 9 0 O 0 N v b H V t b j U 0 M z Y m c X V v d D s s J n F 1 b 3 Q 7 Q 2 9 s d W 1 u N T Q z N y Z x d W 9 0 O y w m c X V v d D t D b 2 x 1 b W 4 1 N D M 4 J n F 1 b 3 Q 7 L C Z x d W 9 0 O 0 N v b H V t b j U 0 M z k m c X V v d D s s J n F 1 b 3 Q 7 Q 2 9 s d W 1 u N T Q 0 M C Z x d W 9 0 O y w m c X V v d D t D b 2 x 1 b W 4 1 N D Q x J n F 1 b 3 Q 7 L C Z x d W 9 0 O 0 N v b H V t b j U 0 N D I m c X V v d D s s J n F 1 b 3 Q 7 Q 2 9 s d W 1 u N T Q 0 M y Z x d W 9 0 O y w m c X V v d D t D b 2 x 1 b W 4 1 N D Q 0 J n F 1 b 3 Q 7 L C Z x d W 9 0 O 0 N v b H V t b j U 0 N D U m c X V v d D s s J n F 1 b 3 Q 7 Q 2 9 s d W 1 u N T Q 0 N i Z x d W 9 0 O y w m c X V v d D t D b 2 x 1 b W 4 1 N D Q 3 J n F 1 b 3 Q 7 L C Z x d W 9 0 O 0 N v b H V t b j U 0 N D g m c X V v d D s s J n F 1 b 3 Q 7 Q 2 9 s d W 1 u N T Q 0 O S Z x d W 9 0 O y w m c X V v d D t D b 2 x 1 b W 4 1 N D U w J n F 1 b 3 Q 7 L C Z x d W 9 0 O 0 N v b H V t b j U 0 N T E m c X V v d D s s J n F 1 b 3 Q 7 Q 2 9 s d W 1 u N T Q 1 M i Z x d W 9 0 O y w m c X V v d D t D b 2 x 1 b W 4 1 N D U z J n F 1 b 3 Q 7 L C Z x d W 9 0 O 0 N v b H V t b j U 0 N T Q m c X V v d D s s J n F 1 b 3 Q 7 Q 2 9 s d W 1 u N T Q 1 N S Z x d W 9 0 O y w m c X V v d D t D b 2 x 1 b W 4 1 N D U 2 J n F 1 b 3 Q 7 L C Z x d W 9 0 O 0 N v b H V t b j U 0 N T c m c X V v d D s s J n F 1 b 3 Q 7 Q 2 9 s d W 1 u N T Q 1 O C Z x d W 9 0 O y w m c X V v d D t D b 2 x 1 b W 4 1 N D U 5 J n F 1 b 3 Q 7 L C Z x d W 9 0 O 0 N v b H V t b j U 0 N j A m c X V v d D s s J n F 1 b 3 Q 7 Q 2 9 s d W 1 u N T Q 2 M S Z x d W 9 0 O y w m c X V v d D t D b 2 x 1 b W 4 1 N D Y y J n F 1 b 3 Q 7 L C Z x d W 9 0 O 0 N v b H V t b j U 0 N j M m c X V v d D s s J n F 1 b 3 Q 7 Q 2 9 s d W 1 u N T Q 2 N C Z x d W 9 0 O y w m c X V v d D t D b 2 x 1 b W 4 1 N D Y 1 J n F 1 b 3 Q 7 L C Z x d W 9 0 O 0 N v b H V t b j U 0 N j Y m c X V v d D s s J n F 1 b 3 Q 7 Q 2 9 s d W 1 u N T Q 2 N y Z x d W 9 0 O y w m c X V v d D t D b 2 x 1 b W 4 1 N D Y 4 J n F 1 b 3 Q 7 L C Z x d W 9 0 O 0 N v b H V t b j U 0 N j k m c X V v d D s s J n F 1 b 3 Q 7 Q 2 9 s d W 1 u N T Q 3 M C Z x d W 9 0 O y w m c X V v d D t D b 2 x 1 b W 4 1 N D c x J n F 1 b 3 Q 7 L C Z x d W 9 0 O 0 N v b H V t b j U 0 N z I m c X V v d D s s J n F 1 b 3 Q 7 Q 2 9 s d W 1 u N T Q 3 M y Z x d W 9 0 O y w m c X V v d D t D b 2 x 1 b W 4 1 N D c 0 J n F 1 b 3 Q 7 L C Z x d W 9 0 O 0 N v b H V t b j U 0 N z U m c X V v d D s s J n F 1 b 3 Q 7 Q 2 9 s d W 1 u N T Q 3 N i Z x d W 9 0 O y w m c X V v d D t D b 2 x 1 b W 4 1 N D c 3 J n F 1 b 3 Q 7 L C Z x d W 9 0 O 0 N v b H V t b j U 0 N z g m c X V v d D s s J n F 1 b 3 Q 7 Q 2 9 s d W 1 u N T Q 3 O S Z x d W 9 0 O y w m c X V v d D t D b 2 x 1 b W 4 1 N D g w J n F 1 b 3 Q 7 L C Z x d W 9 0 O 0 N v b H V t b j U 0 O D E m c X V v d D s s J n F 1 b 3 Q 7 Q 2 9 s d W 1 u N T Q 4 M i Z x d W 9 0 O y w m c X V v d D t D b 2 x 1 b W 4 1 N D g z J n F 1 b 3 Q 7 L C Z x d W 9 0 O 0 N v b H V t b j U 0 O D Q m c X V v d D s s J n F 1 b 3 Q 7 Q 2 9 s d W 1 u N T Q 4 N S Z x d W 9 0 O y w m c X V v d D t D b 2 x 1 b W 4 1 N D g 2 J n F 1 b 3 Q 7 L C Z x d W 9 0 O 0 N v b H V t b j U 0 O D c m c X V v d D s s J n F 1 b 3 Q 7 Q 2 9 s d W 1 u N T Q 4 O C Z x d W 9 0 O y w m c X V v d D t D b 2 x 1 b W 4 1 N D g 5 J n F 1 b 3 Q 7 L C Z x d W 9 0 O 0 N v b H V t b j U 0 O T A m c X V v d D s s J n F 1 b 3 Q 7 Q 2 9 s d W 1 u N T Q 5 M S Z x d W 9 0 O y w m c X V v d D t D b 2 x 1 b W 4 1 N D k y J n F 1 b 3 Q 7 L C Z x d W 9 0 O 0 N v b H V t b j U 0 O T M m c X V v d D s s J n F 1 b 3 Q 7 Q 2 9 s d W 1 u N T Q 5 N C Z x d W 9 0 O y w m c X V v d D t D b 2 x 1 b W 4 1 N D k 1 J n F 1 b 3 Q 7 L C Z x d W 9 0 O 0 N v b H V t b j U 0 O T Y m c X V v d D s s J n F 1 b 3 Q 7 Q 2 9 s d W 1 u N T Q 5 N y Z x d W 9 0 O y w m c X V v d D t D b 2 x 1 b W 4 1 N D k 4 J n F 1 b 3 Q 7 L C Z x d W 9 0 O 0 N v b H V t b j U 0 O T k m c X V v d D s s J n F 1 b 3 Q 7 Q 2 9 s d W 1 u N T U w M C Z x d W 9 0 O y w m c X V v d D t D b 2 x 1 b W 4 1 N T A x J n F 1 b 3 Q 7 L C Z x d W 9 0 O 0 N v b H V t b j U 1 M D I m c X V v d D s s J n F 1 b 3 Q 7 Q 2 9 s d W 1 u N T U w M y Z x d W 9 0 O y w m c X V v d D t D b 2 x 1 b W 4 1 N T A 0 J n F 1 b 3 Q 7 L C Z x d W 9 0 O 0 N v b H V t b j U 1 M D U m c X V v d D s s J n F 1 b 3 Q 7 Q 2 9 s d W 1 u N T U w N i Z x d W 9 0 O y w m c X V v d D t D b 2 x 1 b W 4 1 N T A 3 J n F 1 b 3 Q 7 L C Z x d W 9 0 O 0 N v b H V t b j U 1 M D g m c X V v d D s s J n F 1 b 3 Q 7 Q 2 9 s d W 1 u N T U w O S Z x d W 9 0 O y w m c X V v d D t D b 2 x 1 b W 4 1 N T E w J n F 1 b 3 Q 7 L C Z x d W 9 0 O 0 N v b H V t b j U 1 M T E m c X V v d D s s J n F 1 b 3 Q 7 Q 2 9 s d W 1 u N T U x M i Z x d W 9 0 O y w m c X V v d D t D b 2 x 1 b W 4 1 N T E z J n F 1 b 3 Q 7 L C Z x d W 9 0 O 0 N v b H V t b j U 1 M T Q m c X V v d D s s J n F 1 b 3 Q 7 Q 2 9 s d W 1 u N T U x N S Z x d W 9 0 O y w m c X V v d D t D b 2 x 1 b W 4 1 N T E 2 J n F 1 b 3 Q 7 L C Z x d W 9 0 O 0 N v b H V t b j U 1 M T c m c X V v d D s s J n F 1 b 3 Q 7 Q 2 9 s d W 1 u N T U x O C Z x d W 9 0 O y w m c X V v d D t D b 2 x 1 b W 4 1 N T E 5 J n F 1 b 3 Q 7 L C Z x d W 9 0 O 0 N v b H V t b j U 1 M j A m c X V v d D s s J n F 1 b 3 Q 7 Q 2 9 s d W 1 u N T U y M S Z x d W 9 0 O y w m c X V v d D t D b 2 x 1 b W 4 1 N T I y J n F 1 b 3 Q 7 L C Z x d W 9 0 O 0 N v b H V t b j U 1 M j M m c X V v d D s s J n F 1 b 3 Q 7 Q 2 9 s d W 1 u N T U y N C Z x d W 9 0 O y w m c X V v d D t D b 2 x 1 b W 4 1 N T I 1 J n F 1 b 3 Q 7 L C Z x d W 9 0 O 0 N v b H V t b j U 1 M j Y m c X V v d D s s J n F 1 b 3 Q 7 Q 2 9 s d W 1 u N T U y N y Z x d W 9 0 O y w m c X V v d D t D b 2 x 1 b W 4 1 N T I 4 J n F 1 b 3 Q 7 L C Z x d W 9 0 O 0 N v b H V t b j U 1 M j k m c X V v d D s s J n F 1 b 3 Q 7 Q 2 9 s d W 1 u N T U z M C Z x d W 9 0 O y w m c X V v d D t D b 2 x 1 b W 4 1 N T M x J n F 1 b 3 Q 7 L C Z x d W 9 0 O 0 N v b H V t b j U 1 M z I m c X V v d D s s J n F 1 b 3 Q 7 Q 2 9 s d W 1 u N T U z M y Z x d W 9 0 O y w m c X V v d D t D b 2 x 1 b W 4 1 N T M 0 J n F 1 b 3 Q 7 L C Z x d W 9 0 O 0 N v b H V t b j U 1 M z U m c X V v d D s s J n F 1 b 3 Q 7 Q 2 9 s d W 1 u N T U z N i Z x d W 9 0 O y w m c X V v d D t D b 2 x 1 b W 4 1 N T M 3 J n F 1 b 3 Q 7 L C Z x d W 9 0 O 0 N v b H V t b j U 1 M z g m c X V v d D s s J n F 1 b 3 Q 7 Q 2 9 s d W 1 u N T U z O S Z x d W 9 0 O y w m c X V v d D t D b 2 x 1 b W 4 1 N T Q w J n F 1 b 3 Q 7 L C Z x d W 9 0 O 0 N v b H V t b j U 1 N D E m c X V v d D s s J n F 1 b 3 Q 7 Q 2 9 s d W 1 u N T U 0 M i Z x d W 9 0 O y w m c X V v d D t D b 2 x 1 b W 4 1 N T Q z J n F 1 b 3 Q 7 L C Z x d W 9 0 O 0 N v b H V t b j U 1 N D Q m c X V v d D s s J n F 1 b 3 Q 7 Q 2 9 s d W 1 u N T U 0 N S Z x d W 9 0 O y w m c X V v d D t D b 2 x 1 b W 4 1 N T Q 2 J n F 1 b 3 Q 7 L C Z x d W 9 0 O 0 N v b H V t b j U 1 N D c m c X V v d D s s J n F 1 b 3 Q 7 Q 2 9 s d W 1 u N T U 0 O C Z x d W 9 0 O y w m c X V v d D t D b 2 x 1 b W 4 1 N T Q 5 J n F 1 b 3 Q 7 L C Z x d W 9 0 O 0 N v b H V t b j U 1 N T A m c X V v d D s s J n F 1 b 3 Q 7 Q 2 9 s d W 1 u N T U 1 M S Z x d W 9 0 O y w m c X V v d D t D b 2 x 1 b W 4 1 N T U y J n F 1 b 3 Q 7 L C Z x d W 9 0 O 0 N v b H V t b j U 1 N T M m c X V v d D s s J n F 1 b 3 Q 7 Q 2 9 s d W 1 u N T U 1 N C Z x d W 9 0 O y w m c X V v d D t D b 2 x 1 b W 4 1 N T U 1 J n F 1 b 3 Q 7 L C Z x d W 9 0 O 0 N v b H V t b j U 1 N T Y m c X V v d D s s J n F 1 b 3 Q 7 Q 2 9 s d W 1 u N T U 1 N y Z x d W 9 0 O y w m c X V v d D t D b 2 x 1 b W 4 1 N T U 4 J n F 1 b 3 Q 7 L C Z x d W 9 0 O 0 N v b H V t b j U 1 N T k m c X V v d D s s J n F 1 b 3 Q 7 Q 2 9 s d W 1 u N T U 2 M C Z x d W 9 0 O y w m c X V v d D t D b 2 x 1 b W 4 1 N T Y x J n F 1 b 3 Q 7 L C Z x d W 9 0 O 0 N v b H V t b j U 1 N j I m c X V v d D s s J n F 1 b 3 Q 7 Q 2 9 s d W 1 u N T U 2 M y Z x d W 9 0 O y w m c X V v d D t D b 2 x 1 b W 4 1 N T Y 0 J n F 1 b 3 Q 7 L C Z x d W 9 0 O 0 N v b H V t b j U 1 N j U m c X V v d D s s J n F 1 b 3 Q 7 Q 2 9 s d W 1 u N T U 2 N i Z x d W 9 0 O y w m c X V v d D t D b 2 x 1 b W 4 1 N T Y 3 J n F 1 b 3 Q 7 L C Z x d W 9 0 O 0 N v b H V t b j U 1 N j g m c X V v d D s s J n F 1 b 3 Q 7 Q 2 9 s d W 1 u N T U 2 O S Z x d W 9 0 O y w m c X V v d D t D b 2 x 1 b W 4 1 N T c w J n F 1 b 3 Q 7 L C Z x d W 9 0 O 0 N v b H V t b j U 1 N z E m c X V v d D s s J n F 1 b 3 Q 7 Q 2 9 s d W 1 u N T U 3 M i Z x d W 9 0 O y w m c X V v d D t D b 2 x 1 b W 4 1 N T c z J n F 1 b 3 Q 7 L C Z x d W 9 0 O 0 N v b H V t b j U 1 N z Q m c X V v d D s s J n F 1 b 3 Q 7 Q 2 9 s d W 1 u N T U 3 N S Z x d W 9 0 O y w m c X V v d D t D b 2 x 1 b W 4 1 N T c 2 J n F 1 b 3 Q 7 L C Z x d W 9 0 O 0 N v b H V t b j U 1 N z c m c X V v d D s s J n F 1 b 3 Q 7 Q 2 9 s d W 1 u N T U 3 O C Z x d W 9 0 O y w m c X V v d D t D b 2 x 1 b W 4 1 N T c 5 J n F 1 b 3 Q 7 L C Z x d W 9 0 O 0 N v b H V t b j U 1 O D A m c X V v d D s s J n F 1 b 3 Q 7 Q 2 9 s d W 1 u N T U 4 M S Z x d W 9 0 O y w m c X V v d D t D b 2 x 1 b W 4 1 N T g y J n F 1 b 3 Q 7 L C Z x d W 9 0 O 0 N v b H V t b j U 1 O D M m c X V v d D s s J n F 1 b 3 Q 7 Q 2 9 s d W 1 u N T U 4 N C Z x d W 9 0 O y w m c X V v d D t D b 2 x 1 b W 4 1 N T g 1 J n F 1 b 3 Q 7 L C Z x d W 9 0 O 0 N v b H V t b j U 1 O D Y m c X V v d D s s J n F 1 b 3 Q 7 Q 2 9 s d W 1 u N T U 4 N y Z x d W 9 0 O y w m c X V v d D t D b 2 x 1 b W 4 1 N T g 4 J n F 1 b 3 Q 7 L C Z x d W 9 0 O 0 N v b H V t b j U 1 O D k m c X V v d D s s J n F 1 b 3 Q 7 Q 2 9 s d W 1 u N T U 5 M C Z x d W 9 0 O y w m c X V v d D t D b 2 x 1 b W 4 1 N T k x J n F 1 b 3 Q 7 L C Z x d W 9 0 O 0 N v b H V t b j U 1 O T I m c X V v d D s s J n F 1 b 3 Q 7 Q 2 9 s d W 1 u N T U 5 M y Z x d W 9 0 O y w m c X V v d D t D b 2 x 1 b W 4 1 N T k 0 J n F 1 b 3 Q 7 L C Z x d W 9 0 O 0 N v b H V t b j U 1 O T U m c X V v d D s s J n F 1 b 3 Q 7 Q 2 9 s d W 1 u N T U 5 N i Z x d W 9 0 O y w m c X V v d D t D b 2 x 1 b W 4 1 N T k 3 J n F 1 b 3 Q 7 L C Z x d W 9 0 O 0 N v b H V t b j U 1 O T g m c X V v d D s s J n F 1 b 3 Q 7 Q 2 9 s d W 1 u N T U 5 O S Z x d W 9 0 O y w m c X V v d D t D b 2 x 1 b W 4 1 N j A w J n F 1 b 3 Q 7 L C Z x d W 9 0 O 0 N v b H V t b j U 2 M D E m c X V v d D s s J n F 1 b 3 Q 7 Q 2 9 s d W 1 u N T Y w M i Z x d W 9 0 O y w m c X V v d D t D b 2 x 1 b W 4 1 N j A z J n F 1 b 3 Q 7 L C Z x d W 9 0 O 0 N v b H V t b j U 2 M D Q m c X V v d D s s J n F 1 b 3 Q 7 Q 2 9 s d W 1 u N T Y w N S Z x d W 9 0 O y w m c X V v d D t D b 2 x 1 b W 4 1 N j A 2 J n F 1 b 3 Q 7 L C Z x d W 9 0 O 0 N v b H V t b j U 2 M D c m c X V v d D s s J n F 1 b 3 Q 7 Q 2 9 s d W 1 u N T Y w O C Z x d W 9 0 O y w m c X V v d D t D b 2 x 1 b W 4 1 N j A 5 J n F 1 b 3 Q 7 L C Z x d W 9 0 O 0 N v b H V t b j U 2 M T A m c X V v d D s s J n F 1 b 3 Q 7 Q 2 9 s d W 1 u N T Y x M S Z x d W 9 0 O y w m c X V v d D t D b 2 x 1 b W 4 1 N j E y J n F 1 b 3 Q 7 L C Z x d W 9 0 O 0 N v b H V t b j U 2 M T M m c X V v d D s s J n F 1 b 3 Q 7 Q 2 9 s d W 1 u N T Y x N C Z x d W 9 0 O y w m c X V v d D t D b 2 x 1 b W 4 1 N j E 1 J n F 1 b 3 Q 7 L C Z x d W 9 0 O 0 N v b H V t b j U 2 M T Y m c X V v d D s s J n F 1 b 3 Q 7 Q 2 9 s d W 1 u N T Y x N y Z x d W 9 0 O y w m c X V v d D t D b 2 x 1 b W 4 1 N j E 4 J n F 1 b 3 Q 7 L C Z x d W 9 0 O 0 N v b H V t b j U 2 M T k m c X V v d D s s J n F 1 b 3 Q 7 Q 2 9 s d W 1 u N T Y y M C Z x d W 9 0 O y w m c X V v d D t D b 2 x 1 b W 4 1 N j I x J n F 1 b 3 Q 7 L C Z x d W 9 0 O 0 N v b H V t b j U 2 M j I m c X V v d D s s J n F 1 b 3 Q 7 Q 2 9 s d W 1 u N T Y y M y Z x d W 9 0 O y w m c X V v d D t D b 2 x 1 b W 4 1 N j I 0 J n F 1 b 3 Q 7 L C Z x d W 9 0 O 0 N v b H V t b j U 2 M j U m c X V v d D s s J n F 1 b 3 Q 7 Q 2 9 s d W 1 u N T Y y N i Z x d W 9 0 O y w m c X V v d D t D b 2 x 1 b W 4 1 N j I 3 J n F 1 b 3 Q 7 L C Z x d W 9 0 O 0 N v b H V t b j U 2 M j g m c X V v d D s s J n F 1 b 3 Q 7 Q 2 9 s d W 1 u N T Y y O S Z x d W 9 0 O y w m c X V v d D t D b 2 x 1 b W 4 1 N j M w J n F 1 b 3 Q 7 L C Z x d W 9 0 O 0 N v b H V t b j U 2 M z E m c X V v d D s s J n F 1 b 3 Q 7 Q 2 9 s d W 1 u N T Y z M i Z x d W 9 0 O y w m c X V v d D t D b 2 x 1 b W 4 1 N j M z J n F 1 b 3 Q 7 L C Z x d W 9 0 O 0 N v b H V t b j U 2 M z Q m c X V v d D s s J n F 1 b 3 Q 7 Q 2 9 s d W 1 u N T Y z N S Z x d W 9 0 O y w m c X V v d D t D b 2 x 1 b W 4 1 N j M 2 J n F 1 b 3 Q 7 L C Z x d W 9 0 O 0 N v b H V t b j U 2 M z c m c X V v d D s s J n F 1 b 3 Q 7 Q 2 9 s d W 1 u N T Y z O C Z x d W 9 0 O y w m c X V v d D t D b 2 x 1 b W 4 1 N j M 5 J n F 1 b 3 Q 7 L C Z x d W 9 0 O 0 N v b H V t b j U 2 N D A m c X V v d D s s J n F 1 b 3 Q 7 Q 2 9 s d W 1 u N T Y 0 M S Z x d W 9 0 O y w m c X V v d D t D b 2 x 1 b W 4 1 N j Q y J n F 1 b 3 Q 7 L C Z x d W 9 0 O 0 N v b H V t b j U 2 N D M m c X V v d D s s J n F 1 b 3 Q 7 Q 2 9 s d W 1 u N T Y 0 N C Z x d W 9 0 O y w m c X V v d D t D b 2 x 1 b W 4 1 N j Q 1 J n F 1 b 3 Q 7 L C Z x d W 9 0 O 0 N v b H V t b j U 2 N D Y m c X V v d D s s J n F 1 b 3 Q 7 Q 2 9 s d W 1 u N T Y 0 N y Z x d W 9 0 O y w m c X V v d D t D b 2 x 1 b W 4 1 N j Q 4 J n F 1 b 3 Q 7 L C Z x d W 9 0 O 0 N v b H V t b j U 2 N D k m c X V v d D s s J n F 1 b 3 Q 7 Q 2 9 s d W 1 u N T Y 1 M C Z x d W 9 0 O y w m c X V v d D t D b 2 x 1 b W 4 1 N j U x J n F 1 b 3 Q 7 L C Z x d W 9 0 O 0 N v b H V t b j U 2 N T I m c X V v d D s s J n F 1 b 3 Q 7 Q 2 9 s d W 1 u N T Y 1 M y Z x d W 9 0 O y w m c X V v d D t D b 2 x 1 b W 4 1 N j U 0 J n F 1 b 3 Q 7 L C Z x d W 9 0 O 0 N v b H V t b j U 2 N T U m c X V v d D s s J n F 1 b 3 Q 7 Q 2 9 s d W 1 u N T Y 1 N i Z x d W 9 0 O y w m c X V v d D t D b 2 x 1 b W 4 1 N j U 3 J n F 1 b 3 Q 7 L C Z x d W 9 0 O 0 N v b H V t b j U 2 N T g m c X V v d D s s J n F 1 b 3 Q 7 Q 2 9 s d W 1 u N T Y 1 O S Z x d W 9 0 O y w m c X V v d D t D b 2 x 1 b W 4 1 N j Y w J n F 1 b 3 Q 7 L C Z x d W 9 0 O 0 N v b H V t b j U 2 N j E m c X V v d D s s J n F 1 b 3 Q 7 Q 2 9 s d W 1 u N T Y 2 M i Z x d W 9 0 O y w m c X V v d D t D b 2 x 1 b W 4 1 N j Y z J n F 1 b 3 Q 7 L C Z x d W 9 0 O 0 N v b H V t b j U 2 N j Q m c X V v d D s s J n F 1 b 3 Q 7 Q 2 9 s d W 1 u N T Y 2 N S Z x d W 9 0 O y w m c X V v d D t D b 2 x 1 b W 4 1 N j Y 2 J n F 1 b 3 Q 7 L C Z x d W 9 0 O 0 N v b H V t b j U 2 N j c m c X V v d D s s J n F 1 b 3 Q 7 Q 2 9 s d W 1 u N T Y 2 O C Z x d W 9 0 O y w m c X V v d D t D b 2 x 1 b W 4 1 N j Y 5 J n F 1 b 3 Q 7 L C Z x d W 9 0 O 0 N v b H V t b j U 2 N z A m c X V v d D s s J n F 1 b 3 Q 7 Q 2 9 s d W 1 u N T Y 3 M S Z x d W 9 0 O y w m c X V v d D t D b 2 x 1 b W 4 1 N j c y J n F 1 b 3 Q 7 L C Z x d W 9 0 O 0 N v b H V t b j U 2 N z M m c X V v d D s s J n F 1 b 3 Q 7 Q 2 9 s d W 1 u N T Y 3 N C Z x d W 9 0 O y w m c X V v d D t D b 2 x 1 b W 4 1 N j c 1 J n F 1 b 3 Q 7 L C Z x d W 9 0 O 0 N v b H V t b j U 2 N z Y m c X V v d D s s J n F 1 b 3 Q 7 Q 2 9 s d W 1 u N T Y 3 N y Z x d W 9 0 O y w m c X V v d D t D b 2 x 1 b W 4 1 N j c 4 J n F 1 b 3 Q 7 L C Z x d W 9 0 O 0 N v b H V t b j U 2 N z k m c X V v d D s s J n F 1 b 3 Q 7 Q 2 9 s d W 1 u N T Y 4 M C Z x d W 9 0 O y w m c X V v d D t D b 2 x 1 b W 4 1 N j g x J n F 1 b 3 Q 7 L C Z x d W 9 0 O 0 N v b H V t b j U 2 O D I m c X V v d D s s J n F 1 b 3 Q 7 Q 2 9 s d W 1 u N T Y 4 M y Z x d W 9 0 O y w m c X V v d D t D b 2 x 1 b W 4 1 N j g 0 J n F 1 b 3 Q 7 L C Z x d W 9 0 O 0 N v b H V t b j U 2 O D U m c X V v d D s s J n F 1 b 3 Q 7 Q 2 9 s d W 1 u N T Y 4 N i Z x d W 9 0 O y w m c X V v d D t D b 2 x 1 b W 4 1 N j g 3 J n F 1 b 3 Q 7 L C Z x d W 9 0 O 0 N v b H V t b j U 2 O D g m c X V v d D s s J n F 1 b 3 Q 7 Q 2 9 s d W 1 u N T Y 4 O S Z x d W 9 0 O y w m c X V v d D t D b 2 x 1 b W 4 1 N j k w J n F 1 b 3 Q 7 L C Z x d W 9 0 O 0 N v b H V t b j U 2 O T E m c X V v d D s s J n F 1 b 3 Q 7 Q 2 9 s d W 1 u N T Y 5 M i Z x d W 9 0 O y w m c X V v d D t D b 2 x 1 b W 4 1 N j k z J n F 1 b 3 Q 7 L C Z x d W 9 0 O 0 N v b H V t b j U 2 O T Q m c X V v d D s s J n F 1 b 3 Q 7 Q 2 9 s d W 1 u N T Y 5 N S Z x d W 9 0 O y w m c X V v d D t D b 2 x 1 b W 4 1 N j k 2 J n F 1 b 3 Q 7 L C Z x d W 9 0 O 0 N v b H V t b j U 2 O T c m c X V v d D s s J n F 1 b 3 Q 7 Q 2 9 s d W 1 u N T Y 5 O C Z x d W 9 0 O y w m c X V v d D t D b 2 x 1 b W 4 1 N j k 5 J n F 1 b 3 Q 7 L C Z x d W 9 0 O 0 N v b H V t b j U 3 M D A m c X V v d D s s J n F 1 b 3 Q 7 Q 2 9 s d W 1 u N T c w M S Z x d W 9 0 O y w m c X V v d D t D b 2 x 1 b W 4 1 N z A y J n F 1 b 3 Q 7 L C Z x d W 9 0 O 0 N v b H V t b j U 3 M D M m c X V v d D s s J n F 1 b 3 Q 7 Q 2 9 s d W 1 u N T c w N C Z x d W 9 0 O y w m c X V v d D t D b 2 x 1 b W 4 1 N z A 1 J n F 1 b 3 Q 7 L C Z x d W 9 0 O 0 N v b H V t b j U 3 M D Y m c X V v d D s s J n F 1 b 3 Q 7 Q 2 9 s d W 1 u N T c w N y Z x d W 9 0 O y w m c X V v d D t D b 2 x 1 b W 4 1 N z A 4 J n F 1 b 3 Q 7 L C Z x d W 9 0 O 0 N v b H V t b j U 3 M D k m c X V v d D s s J n F 1 b 3 Q 7 Q 2 9 s d W 1 u N T c x M C Z x d W 9 0 O y w m c X V v d D t D b 2 x 1 b W 4 1 N z E x J n F 1 b 3 Q 7 L C Z x d W 9 0 O 0 N v b H V t b j U 3 M T I m c X V v d D s s J n F 1 b 3 Q 7 Q 2 9 s d W 1 u N T c x M y Z x d W 9 0 O y w m c X V v d D t D b 2 x 1 b W 4 1 N z E 0 J n F 1 b 3 Q 7 L C Z x d W 9 0 O 0 N v b H V t b j U 3 M T U m c X V v d D s s J n F 1 b 3 Q 7 Q 2 9 s d W 1 u N T c x N i Z x d W 9 0 O y w m c X V v d D t D b 2 x 1 b W 4 1 N z E 3 J n F 1 b 3 Q 7 L C Z x d W 9 0 O 0 N v b H V t b j U 3 M T g m c X V v d D s s J n F 1 b 3 Q 7 Q 2 9 s d W 1 u N T c x O S Z x d W 9 0 O y w m c X V v d D t D b 2 x 1 b W 4 1 N z I w J n F 1 b 3 Q 7 L C Z x d W 9 0 O 0 N v b H V t b j U 3 M j E m c X V v d D s s J n F 1 b 3 Q 7 Q 2 9 s d W 1 u N T c y M i Z x d W 9 0 O y w m c X V v d D t D b 2 x 1 b W 4 1 N z I z J n F 1 b 3 Q 7 L C Z x d W 9 0 O 0 N v b H V t b j U 3 M j Q m c X V v d D s s J n F 1 b 3 Q 7 Q 2 9 s d W 1 u N T c y N S Z x d W 9 0 O y w m c X V v d D t D b 2 x 1 b W 4 1 N z I 2 J n F 1 b 3 Q 7 L C Z x d W 9 0 O 0 N v b H V t b j U 3 M j c m c X V v d D s s J n F 1 b 3 Q 7 Q 2 9 s d W 1 u N T c y O C Z x d W 9 0 O y w m c X V v d D t D b 2 x 1 b W 4 1 N z I 5 J n F 1 b 3 Q 7 L C Z x d W 9 0 O 0 N v b H V t b j U 3 M z A m c X V v d D s s J n F 1 b 3 Q 7 Q 2 9 s d W 1 u N T c z M S Z x d W 9 0 O y w m c X V v d D t D b 2 x 1 b W 4 1 N z M y J n F 1 b 3 Q 7 L C Z x d W 9 0 O 0 N v b H V t b j U 3 M z M m c X V v d D s s J n F 1 b 3 Q 7 Q 2 9 s d W 1 u N T c z N C Z x d W 9 0 O y w m c X V v d D t D b 2 x 1 b W 4 1 N z M 1 J n F 1 b 3 Q 7 L C Z x d W 9 0 O 0 N v b H V t b j U 3 M z Y m c X V v d D s s J n F 1 b 3 Q 7 Q 2 9 s d W 1 u N T c z N y Z x d W 9 0 O y w m c X V v d D t D b 2 x 1 b W 4 1 N z M 4 J n F 1 b 3 Q 7 L C Z x d W 9 0 O 0 N v b H V t b j U 3 M z k m c X V v d D s s J n F 1 b 3 Q 7 Q 2 9 s d W 1 u N T c 0 M C Z x d W 9 0 O y w m c X V v d D t D b 2 x 1 b W 4 1 N z Q x J n F 1 b 3 Q 7 L C Z x d W 9 0 O 0 N v b H V t b j U 3 N D I m c X V v d D s s J n F 1 b 3 Q 7 Q 2 9 s d W 1 u N T c 0 M y Z x d W 9 0 O y w m c X V v d D t D b 2 x 1 b W 4 1 N z Q 0 J n F 1 b 3 Q 7 L C Z x d W 9 0 O 0 N v b H V t b j U 3 N D U m c X V v d D s s J n F 1 b 3 Q 7 Q 2 9 s d W 1 u N T c 0 N i Z x d W 9 0 O y w m c X V v d D t D b 2 x 1 b W 4 1 N z Q 3 J n F 1 b 3 Q 7 L C Z x d W 9 0 O 0 N v b H V t b j U 3 N D g m c X V v d D s s J n F 1 b 3 Q 7 Q 2 9 s d W 1 u N T c 0 O S Z x d W 9 0 O y w m c X V v d D t D b 2 x 1 b W 4 1 N z U w J n F 1 b 3 Q 7 L C Z x d W 9 0 O 0 N v b H V t b j U 3 N T E m c X V v d D s s J n F 1 b 3 Q 7 Q 2 9 s d W 1 u N T c 1 M i Z x d W 9 0 O y w m c X V v d D t D b 2 x 1 b W 4 1 N z U z J n F 1 b 3 Q 7 L C Z x d W 9 0 O 0 N v b H V t b j U 3 N T Q m c X V v d D s s J n F 1 b 3 Q 7 Q 2 9 s d W 1 u N T c 1 N S Z x d W 9 0 O y w m c X V v d D t D b 2 x 1 b W 4 1 N z U 2 J n F 1 b 3 Q 7 L C Z x d W 9 0 O 0 N v b H V t b j U 3 N T c m c X V v d D s s J n F 1 b 3 Q 7 Q 2 9 s d W 1 u N T c 1 O C Z x d W 9 0 O y w m c X V v d D t D b 2 x 1 b W 4 1 N z U 5 J n F 1 b 3 Q 7 L C Z x d W 9 0 O 0 N v b H V t b j U 3 N j A m c X V v d D s s J n F 1 b 3 Q 7 Q 2 9 s d W 1 u N T c 2 M S Z x d W 9 0 O y w m c X V v d D t D b 2 x 1 b W 4 1 N z Y y J n F 1 b 3 Q 7 L C Z x d W 9 0 O 0 N v b H V t b j U 3 N j M m c X V v d D s s J n F 1 b 3 Q 7 Q 2 9 s d W 1 u N T c 2 N C Z x d W 9 0 O y w m c X V v d D t D b 2 x 1 b W 4 1 N z Y 1 J n F 1 b 3 Q 7 L C Z x d W 9 0 O 0 N v b H V t b j U 3 N j Y m c X V v d D s s J n F 1 b 3 Q 7 Q 2 9 s d W 1 u N T c 2 N y Z x d W 9 0 O y w m c X V v d D t D b 2 x 1 b W 4 1 N z Y 4 J n F 1 b 3 Q 7 L C Z x d W 9 0 O 0 N v b H V t b j U 3 N j k m c X V v d D s s J n F 1 b 3 Q 7 Q 2 9 s d W 1 u N T c 3 M C Z x d W 9 0 O y w m c X V v d D t D b 2 x 1 b W 4 1 N z c x J n F 1 b 3 Q 7 L C Z x d W 9 0 O 0 N v b H V t b j U 3 N z I m c X V v d D s s J n F 1 b 3 Q 7 Q 2 9 s d W 1 u N T c 3 M y Z x d W 9 0 O y w m c X V v d D t D b 2 x 1 b W 4 1 N z c 0 J n F 1 b 3 Q 7 L C Z x d W 9 0 O 0 N v b H V t b j U 3 N z U m c X V v d D s s J n F 1 b 3 Q 7 Q 2 9 s d W 1 u N T c 3 N i Z x d W 9 0 O y w m c X V v d D t D b 2 x 1 b W 4 1 N z c 3 J n F 1 b 3 Q 7 L C Z x d W 9 0 O 0 N v b H V t b j U 3 N z g m c X V v d D s s J n F 1 b 3 Q 7 Q 2 9 s d W 1 u N T c 3 O S Z x d W 9 0 O y w m c X V v d D t D b 2 x 1 b W 4 1 N z g w J n F 1 b 3 Q 7 L C Z x d W 9 0 O 0 N v b H V t b j U 3 O D E m c X V v d D s s J n F 1 b 3 Q 7 Q 2 9 s d W 1 u N T c 4 M i Z x d W 9 0 O y w m c X V v d D t D b 2 x 1 b W 4 1 N z g z J n F 1 b 3 Q 7 L C Z x d W 9 0 O 0 N v b H V t b j U 3 O D Q m c X V v d D s s J n F 1 b 3 Q 7 Q 2 9 s d W 1 u N T c 4 N S Z x d W 9 0 O y w m c X V v d D t D b 2 x 1 b W 4 1 N z g 2 J n F 1 b 3 Q 7 L C Z x d W 9 0 O 0 N v b H V t b j U 3 O D c m c X V v d D s s J n F 1 b 3 Q 7 Q 2 9 s d W 1 u N T c 4 O C Z x d W 9 0 O y w m c X V v d D t D b 2 x 1 b W 4 1 N z g 5 J n F 1 b 3 Q 7 L C Z x d W 9 0 O 0 N v b H V t b j U 3 O T A m c X V v d D s s J n F 1 b 3 Q 7 Q 2 9 s d W 1 u N T c 5 M S Z x d W 9 0 O y w m c X V v d D t D b 2 x 1 b W 4 1 N z k y J n F 1 b 3 Q 7 L C Z x d W 9 0 O 0 N v b H V t b j U 3 O T M m c X V v d D s s J n F 1 b 3 Q 7 Q 2 9 s d W 1 u N T c 5 N C Z x d W 9 0 O y w m c X V v d D t D b 2 x 1 b W 4 1 N z k 1 J n F 1 b 3 Q 7 L C Z x d W 9 0 O 0 N v b H V t b j U 3 O T Y m c X V v d D s s J n F 1 b 3 Q 7 Q 2 9 s d W 1 u N T c 5 N y Z x d W 9 0 O y w m c X V v d D t D b 2 x 1 b W 4 1 N z k 4 J n F 1 b 3 Q 7 L C Z x d W 9 0 O 0 N v b H V t b j U 3 O T k m c X V v d D s s J n F 1 b 3 Q 7 Q 2 9 s d W 1 u N T g w M C Z x d W 9 0 O y w m c X V v d D t D b 2 x 1 b W 4 1 O D A x J n F 1 b 3 Q 7 L C Z x d W 9 0 O 0 N v b H V t b j U 4 M D I m c X V v d D s s J n F 1 b 3 Q 7 Q 2 9 s d W 1 u N T g w M y Z x d W 9 0 O y w m c X V v d D t D b 2 x 1 b W 4 1 O D A 0 J n F 1 b 3 Q 7 L C Z x d W 9 0 O 0 N v b H V t b j U 4 M D U m c X V v d D s s J n F 1 b 3 Q 7 Q 2 9 s d W 1 u N T g w N i Z x d W 9 0 O y w m c X V v d D t D b 2 x 1 b W 4 1 O D A 3 J n F 1 b 3 Q 7 L C Z x d W 9 0 O 0 N v b H V t b j U 4 M D g m c X V v d D s s J n F 1 b 3 Q 7 Q 2 9 s d W 1 u N T g w O S Z x d W 9 0 O y w m c X V v d D t D b 2 x 1 b W 4 1 O D E w J n F 1 b 3 Q 7 L C Z x d W 9 0 O 0 N v b H V t b j U 4 M T E m c X V v d D s s J n F 1 b 3 Q 7 Q 2 9 s d W 1 u N T g x M i Z x d W 9 0 O y w m c X V v d D t D b 2 x 1 b W 4 1 O D E z J n F 1 b 3 Q 7 L C Z x d W 9 0 O 0 N v b H V t b j U 4 M T Q m c X V v d D s s J n F 1 b 3 Q 7 Q 2 9 s d W 1 u N T g x N S Z x d W 9 0 O y w m c X V v d D t D b 2 x 1 b W 4 1 O D E 2 J n F 1 b 3 Q 7 L C Z x d W 9 0 O 0 N v b H V t b j U 4 M T c m c X V v d D s s J n F 1 b 3 Q 7 Q 2 9 s d W 1 u N T g x O C Z x d W 9 0 O y w m c X V v d D t D b 2 x 1 b W 4 1 O D E 5 J n F 1 b 3 Q 7 L C Z x d W 9 0 O 0 N v b H V t b j U 4 M j A m c X V v d D s s J n F 1 b 3 Q 7 Q 2 9 s d W 1 u N T g y M S Z x d W 9 0 O y w m c X V v d D t D b 2 x 1 b W 4 1 O D I y J n F 1 b 3 Q 7 L C Z x d W 9 0 O 0 N v b H V t b j U 4 M j M m c X V v d D s s J n F 1 b 3 Q 7 Q 2 9 s d W 1 u N T g y N C Z x d W 9 0 O y w m c X V v d D t D b 2 x 1 b W 4 1 O D I 1 J n F 1 b 3 Q 7 L C Z x d W 9 0 O 0 N v b H V t b j U 4 M j Y m c X V v d D s s J n F 1 b 3 Q 7 Q 2 9 s d W 1 u N T g y N y Z x d W 9 0 O y w m c X V v d D t D b 2 x 1 b W 4 1 O D I 4 J n F 1 b 3 Q 7 L C Z x d W 9 0 O 0 N v b H V t b j U 4 M j k m c X V v d D s s J n F 1 b 3 Q 7 Q 2 9 s d W 1 u N T g z M C Z x d W 9 0 O y w m c X V v d D t D b 2 x 1 b W 4 1 O D M x J n F 1 b 3 Q 7 L C Z x d W 9 0 O 0 N v b H V t b j U 4 M z I m c X V v d D s s J n F 1 b 3 Q 7 Q 2 9 s d W 1 u N T g z M y Z x d W 9 0 O y w m c X V v d D t D b 2 x 1 b W 4 1 O D M 0 J n F 1 b 3 Q 7 L C Z x d W 9 0 O 0 N v b H V t b j U 4 M z U m c X V v d D s s J n F 1 b 3 Q 7 Q 2 9 s d W 1 u N T g z N i Z x d W 9 0 O y w m c X V v d D t D b 2 x 1 b W 4 1 O D M 3 J n F 1 b 3 Q 7 L C Z x d W 9 0 O 0 N v b H V t b j U 4 M z g m c X V v d D s s J n F 1 b 3 Q 7 Q 2 9 s d W 1 u N T g z O S Z x d W 9 0 O y w m c X V v d D t D b 2 x 1 b W 4 1 O D Q w J n F 1 b 3 Q 7 L C Z x d W 9 0 O 0 N v b H V t b j U 4 N D E m c X V v d D s s J n F 1 b 3 Q 7 Q 2 9 s d W 1 u N T g 0 M i Z x d W 9 0 O y w m c X V v d D t D b 2 x 1 b W 4 1 O D Q z J n F 1 b 3 Q 7 L C Z x d W 9 0 O 0 N v b H V t b j U 4 N D Q m c X V v d D s s J n F 1 b 3 Q 7 Q 2 9 s d W 1 u N T g 0 N S Z x d W 9 0 O y w m c X V v d D t D b 2 x 1 b W 4 1 O D Q 2 J n F 1 b 3 Q 7 L C Z x d W 9 0 O 0 N v b H V t b j U 4 N D c m c X V v d D s s J n F 1 b 3 Q 7 Q 2 9 s d W 1 u N T g 0 O C Z x d W 9 0 O y w m c X V v d D t D b 2 x 1 b W 4 1 O D Q 5 J n F 1 b 3 Q 7 L C Z x d W 9 0 O 0 N v b H V t b j U 4 N T A m c X V v d D s s J n F 1 b 3 Q 7 Q 2 9 s d W 1 u N T g 1 M S Z x d W 9 0 O y w m c X V v d D t D b 2 x 1 b W 4 1 O D U y J n F 1 b 3 Q 7 L C Z x d W 9 0 O 0 N v b H V t b j U 4 N T M m c X V v d D s s J n F 1 b 3 Q 7 Q 2 9 s d W 1 u N T g 1 N C Z x d W 9 0 O y w m c X V v d D t D b 2 x 1 b W 4 1 O D U 1 J n F 1 b 3 Q 7 L C Z x d W 9 0 O 0 N v b H V t b j U 4 N T Y m c X V v d D s s J n F 1 b 3 Q 7 Q 2 9 s d W 1 u N T g 1 N y Z x d W 9 0 O y w m c X V v d D t D b 2 x 1 b W 4 1 O D U 4 J n F 1 b 3 Q 7 L C Z x d W 9 0 O 0 N v b H V t b j U 4 N T k m c X V v d D s s J n F 1 b 3 Q 7 Q 2 9 s d W 1 u N T g 2 M C Z x d W 9 0 O y w m c X V v d D t D b 2 x 1 b W 4 1 O D Y x J n F 1 b 3 Q 7 L C Z x d W 9 0 O 0 N v b H V t b j U 4 N j I m c X V v d D s s J n F 1 b 3 Q 7 Q 2 9 s d W 1 u N T g 2 M y Z x d W 9 0 O y w m c X V v d D t D b 2 x 1 b W 4 1 O D Y 0 J n F 1 b 3 Q 7 L C Z x d W 9 0 O 0 N v b H V t b j U 4 N j U m c X V v d D s s J n F 1 b 3 Q 7 Q 2 9 s d W 1 u N T g 2 N i Z x d W 9 0 O y w m c X V v d D t D b 2 x 1 b W 4 1 O D Y 3 J n F 1 b 3 Q 7 L C Z x d W 9 0 O 0 N v b H V t b j U 4 N j g m c X V v d D s s J n F 1 b 3 Q 7 Q 2 9 s d W 1 u N T g 2 O S Z x d W 9 0 O y w m c X V v d D t D b 2 x 1 b W 4 1 O D c w J n F 1 b 3 Q 7 L C Z x d W 9 0 O 0 N v b H V t b j U 4 N z E m c X V v d D s s J n F 1 b 3 Q 7 Q 2 9 s d W 1 u N T g 3 M i Z x d W 9 0 O y w m c X V v d D t D b 2 x 1 b W 4 1 O D c z J n F 1 b 3 Q 7 L C Z x d W 9 0 O 0 N v b H V t b j U 4 N z Q m c X V v d D s s J n F 1 b 3 Q 7 Q 2 9 s d W 1 u N T g 3 N S Z x d W 9 0 O y w m c X V v d D t D b 2 x 1 b W 4 1 O D c 2 J n F 1 b 3 Q 7 L C Z x d W 9 0 O 0 N v b H V t b j U 4 N z c m c X V v d D s s J n F 1 b 3 Q 7 Q 2 9 s d W 1 u N T g 3 O C Z x d W 9 0 O y w m c X V v d D t D b 2 x 1 b W 4 1 O D c 5 J n F 1 b 3 Q 7 L C Z x d W 9 0 O 0 N v b H V t b j U 4 O D A m c X V v d D s s J n F 1 b 3 Q 7 Q 2 9 s d W 1 u N T g 4 M S Z x d W 9 0 O y w m c X V v d D t D b 2 x 1 b W 4 1 O D g y J n F 1 b 3 Q 7 L C Z x d W 9 0 O 0 N v b H V t b j U 4 O D M m c X V v d D s s J n F 1 b 3 Q 7 Q 2 9 s d W 1 u N T g 4 N C Z x d W 9 0 O y w m c X V v d D t D b 2 x 1 b W 4 1 O D g 1 J n F 1 b 3 Q 7 L C Z x d W 9 0 O 0 N v b H V t b j U 4 O D Y m c X V v d D s s J n F 1 b 3 Q 7 Q 2 9 s d W 1 u N T g 4 N y Z x d W 9 0 O y w m c X V v d D t D b 2 x 1 b W 4 1 O D g 4 J n F 1 b 3 Q 7 L C Z x d W 9 0 O 0 N v b H V t b j U 4 O D k m c X V v d D s s J n F 1 b 3 Q 7 Q 2 9 s d W 1 u N T g 5 M C Z x d W 9 0 O y w m c X V v d D t D b 2 x 1 b W 4 1 O D k x J n F 1 b 3 Q 7 L C Z x d W 9 0 O 0 N v b H V t b j U 4 O T I m c X V v d D s s J n F 1 b 3 Q 7 Q 2 9 s d W 1 u N T g 5 M y Z x d W 9 0 O y w m c X V v d D t D b 2 x 1 b W 4 1 O D k 0 J n F 1 b 3 Q 7 L C Z x d W 9 0 O 0 N v b H V t b j U 4 O T U m c X V v d D s s J n F 1 b 3 Q 7 Q 2 9 s d W 1 u N T g 5 N i Z x d W 9 0 O y w m c X V v d D t D b 2 x 1 b W 4 1 O D k 3 J n F 1 b 3 Q 7 L C Z x d W 9 0 O 0 N v b H V t b j U 4 O T g m c X V v d D s s J n F 1 b 3 Q 7 Q 2 9 s d W 1 u N T g 5 O S Z x d W 9 0 O y w m c X V v d D t D b 2 x 1 b W 4 1 O T A w J n F 1 b 3 Q 7 L C Z x d W 9 0 O 0 N v b H V t b j U 5 M D E m c X V v d D s s J n F 1 b 3 Q 7 Q 2 9 s d W 1 u N T k w M i Z x d W 9 0 O y w m c X V v d D t D b 2 x 1 b W 4 1 O T A z J n F 1 b 3 Q 7 L C Z x d W 9 0 O 0 N v b H V t b j U 5 M D Q m c X V v d D s s J n F 1 b 3 Q 7 Q 2 9 s d W 1 u N T k w N S Z x d W 9 0 O y w m c X V v d D t D b 2 x 1 b W 4 1 O T A 2 J n F 1 b 3 Q 7 L C Z x d W 9 0 O 0 N v b H V t b j U 5 M D c m c X V v d D s s J n F 1 b 3 Q 7 Q 2 9 s d W 1 u N T k w O C Z x d W 9 0 O y w m c X V v d D t D b 2 x 1 b W 4 1 O T A 5 J n F 1 b 3 Q 7 L C Z x d W 9 0 O 0 N v b H V t b j U 5 M T A m c X V v d D s s J n F 1 b 3 Q 7 Q 2 9 s d W 1 u N T k x M S Z x d W 9 0 O y w m c X V v d D t D b 2 x 1 b W 4 1 O T E y J n F 1 b 3 Q 7 L C Z x d W 9 0 O 0 N v b H V t b j U 5 M T M m c X V v d D s s J n F 1 b 3 Q 7 Q 2 9 s d W 1 u N T k x N C Z x d W 9 0 O y w m c X V v d D t D b 2 x 1 b W 4 1 O T E 1 J n F 1 b 3 Q 7 L C Z x d W 9 0 O 0 N v b H V t b j U 5 M T Y m c X V v d D s s J n F 1 b 3 Q 7 Q 2 9 s d W 1 u N T k x N y Z x d W 9 0 O y w m c X V v d D t D b 2 x 1 b W 4 1 O T E 4 J n F 1 b 3 Q 7 L C Z x d W 9 0 O 0 N v b H V t b j U 5 M T k m c X V v d D s s J n F 1 b 3 Q 7 Q 2 9 s d W 1 u N T k y M C Z x d W 9 0 O y w m c X V v d D t D b 2 x 1 b W 4 1 O T I x J n F 1 b 3 Q 7 L C Z x d W 9 0 O 0 N v b H V t b j U 5 M j I m c X V v d D s s J n F 1 b 3 Q 7 Q 2 9 s d W 1 u N T k y M y Z x d W 9 0 O y w m c X V v d D t D b 2 x 1 b W 4 1 O T I 0 J n F 1 b 3 Q 7 L C Z x d W 9 0 O 0 N v b H V t b j U 5 M j U m c X V v d D s s J n F 1 b 3 Q 7 Q 2 9 s d W 1 u N T k y N i Z x d W 9 0 O y w m c X V v d D t D b 2 x 1 b W 4 1 O T I 3 J n F 1 b 3 Q 7 L C Z x d W 9 0 O 0 N v b H V t b j U 5 M j g m c X V v d D s s J n F 1 b 3 Q 7 Q 2 9 s d W 1 u N T k y O S Z x d W 9 0 O y w m c X V v d D t D b 2 x 1 b W 4 1 O T M w J n F 1 b 3 Q 7 L C Z x d W 9 0 O 0 N v b H V t b j U 5 M z E m c X V v d D s s J n F 1 b 3 Q 7 Q 2 9 s d W 1 u N T k z M i Z x d W 9 0 O y w m c X V v d D t D b 2 x 1 b W 4 1 O T M z J n F 1 b 3 Q 7 L C Z x d W 9 0 O 0 N v b H V t b j U 5 M z Q m c X V v d D s s J n F 1 b 3 Q 7 Q 2 9 s d W 1 u N T k z N S Z x d W 9 0 O y w m c X V v d D t D b 2 x 1 b W 4 1 O T M 2 J n F 1 b 3 Q 7 L C Z x d W 9 0 O 0 N v b H V t b j U 5 M z c m c X V v d D s s J n F 1 b 3 Q 7 Q 2 9 s d W 1 u N T k z O C Z x d W 9 0 O y w m c X V v d D t D b 2 x 1 b W 4 1 O T M 5 J n F 1 b 3 Q 7 L C Z x d W 9 0 O 0 N v b H V t b j U 5 N D A m c X V v d D s s J n F 1 b 3 Q 7 Q 2 9 s d W 1 u N T k 0 M S Z x d W 9 0 O y w m c X V v d D t D b 2 x 1 b W 4 1 O T Q y J n F 1 b 3 Q 7 L C Z x d W 9 0 O 0 N v b H V t b j U 5 N D M m c X V v d D s s J n F 1 b 3 Q 7 Q 2 9 s d W 1 u N T k 0 N C Z x d W 9 0 O y w m c X V v d D t D b 2 x 1 b W 4 1 O T Q 1 J n F 1 b 3 Q 7 L C Z x d W 9 0 O 0 N v b H V t b j U 5 N D Y m c X V v d D s s J n F 1 b 3 Q 7 Q 2 9 s d W 1 u N T k 0 N y Z x d W 9 0 O y w m c X V v d D t D b 2 x 1 b W 4 1 O T Q 4 J n F 1 b 3 Q 7 L C Z x d W 9 0 O 0 N v b H V t b j U 5 N D k m c X V v d D s s J n F 1 b 3 Q 7 Q 2 9 s d W 1 u N T k 1 M C Z x d W 9 0 O y w m c X V v d D t D b 2 x 1 b W 4 1 O T U x J n F 1 b 3 Q 7 L C Z x d W 9 0 O 0 N v b H V t b j U 5 N T I m c X V v d D s s J n F 1 b 3 Q 7 Q 2 9 s d W 1 u N T k 1 M y Z x d W 9 0 O y w m c X V v d D t D b 2 x 1 b W 4 1 O T U 0 J n F 1 b 3 Q 7 L C Z x d W 9 0 O 0 N v b H V t b j U 5 N T U m c X V v d D s s J n F 1 b 3 Q 7 Q 2 9 s d W 1 u N T k 1 N i Z x d W 9 0 O y w m c X V v d D t D b 2 x 1 b W 4 1 O T U 3 J n F 1 b 3 Q 7 L C Z x d W 9 0 O 0 N v b H V t b j U 5 N T g m c X V v d D s s J n F 1 b 3 Q 7 Q 2 9 s d W 1 u N T k 1 O S Z x d W 9 0 O y w m c X V v d D t D b 2 x 1 b W 4 1 O T Y w J n F 1 b 3 Q 7 L C Z x d W 9 0 O 0 N v b H V t b j U 5 N j E m c X V v d D s s J n F 1 b 3 Q 7 Q 2 9 s d W 1 u N T k 2 M i Z x d W 9 0 O y w m c X V v d D t D b 2 x 1 b W 4 1 O T Y z J n F 1 b 3 Q 7 L C Z x d W 9 0 O 0 N v b H V t b j U 5 N j Q m c X V v d D s s J n F 1 b 3 Q 7 Q 2 9 s d W 1 u N T k 2 N S Z x d W 9 0 O y w m c X V v d D t D b 2 x 1 b W 4 1 O T Y 2 J n F 1 b 3 Q 7 L C Z x d W 9 0 O 0 N v b H V t b j U 5 N j c m c X V v d D s s J n F 1 b 3 Q 7 Q 2 9 s d W 1 u N T k 2 O C Z x d W 9 0 O y w m c X V v d D t D b 2 x 1 b W 4 1 O T Y 5 J n F 1 b 3 Q 7 L C Z x d W 9 0 O 0 N v b H V t b j U 5 N z A m c X V v d D s s J n F 1 b 3 Q 7 Q 2 9 s d W 1 u N T k 3 M S Z x d W 9 0 O y w m c X V v d D t D b 2 x 1 b W 4 1 O T c y J n F 1 b 3 Q 7 L C Z x d W 9 0 O 0 N v b H V t b j U 5 N z M m c X V v d D s s J n F 1 b 3 Q 7 Q 2 9 s d W 1 u N T k 3 N C Z x d W 9 0 O y w m c X V v d D t D b 2 x 1 b W 4 1 O T c 1 J n F 1 b 3 Q 7 L C Z x d W 9 0 O 0 N v b H V t b j U 5 N z Y m c X V v d D s s J n F 1 b 3 Q 7 Q 2 9 s d W 1 u N T k 3 N y Z x d W 9 0 O y w m c X V v d D t D b 2 x 1 b W 4 1 O T c 4 J n F 1 b 3 Q 7 L C Z x d W 9 0 O 0 N v b H V t b j U 5 N z k m c X V v d D s s J n F 1 b 3 Q 7 Q 2 9 s d W 1 u N T k 4 M C Z x d W 9 0 O y w m c X V v d D t D b 2 x 1 b W 4 1 O T g x J n F 1 b 3 Q 7 L C Z x d W 9 0 O 0 N v b H V t b j U 5 O D I m c X V v d D s s J n F 1 b 3 Q 7 Q 2 9 s d W 1 u N T k 4 M y Z x d W 9 0 O y w m c X V v d D t D b 2 x 1 b W 4 1 O T g 0 J n F 1 b 3 Q 7 L C Z x d W 9 0 O 0 N v b H V t b j U 5 O D U m c X V v d D s s J n F 1 b 3 Q 7 Q 2 9 s d W 1 u N T k 4 N i Z x d W 9 0 O y w m c X V v d D t D b 2 x 1 b W 4 1 O T g 3 J n F 1 b 3 Q 7 L C Z x d W 9 0 O 0 N v b H V t b j U 5 O D g m c X V v d D s s J n F 1 b 3 Q 7 Q 2 9 s d W 1 u N T k 4 O S Z x d W 9 0 O y w m c X V v d D t D b 2 x 1 b W 4 1 O T k w J n F 1 b 3 Q 7 L C Z x d W 9 0 O 0 N v b H V t b j U 5 O T E m c X V v d D s s J n F 1 b 3 Q 7 Q 2 9 s d W 1 u N T k 5 M i Z x d W 9 0 O y w m c X V v d D t D b 2 x 1 b W 4 1 O T k z J n F 1 b 3 Q 7 L C Z x d W 9 0 O 0 N v b H V t b j U 5 O T Q m c X V v d D s s J n F 1 b 3 Q 7 Q 2 9 s d W 1 u N T k 5 N S Z x d W 9 0 O y w m c X V v d D t D b 2 x 1 b W 4 1 O T k 2 J n F 1 b 3 Q 7 L C Z x d W 9 0 O 0 N v b H V t b j U 5 O T c m c X V v d D s s J n F 1 b 3 Q 7 Q 2 9 s d W 1 u N T k 5 O C Z x d W 9 0 O y w m c X V v d D t D b 2 x 1 b W 4 1 O T k 5 J n F 1 b 3 Q 7 L C Z x d W 9 0 O 0 N v b H V t b j Y w M D A m c X V v d D s s J n F 1 b 3 Q 7 Q 2 9 s d W 1 u N j A w M S Z x d W 9 0 O y w m c X V v d D t D b 2 x 1 b W 4 2 M D A y J n F 1 b 3 Q 7 L C Z x d W 9 0 O 0 N v b H V t b j Y w M D M m c X V v d D s s J n F 1 b 3 Q 7 Q 2 9 s d W 1 u N j A w N C Z x d W 9 0 O y w m c X V v d D t D b 2 x 1 b W 4 2 M D A 1 J n F 1 b 3 Q 7 L C Z x d W 9 0 O 0 N v b H V t b j Y w M D Y m c X V v d D s s J n F 1 b 3 Q 7 Q 2 9 s d W 1 u N j A w N y Z x d W 9 0 O y w m c X V v d D t D b 2 x 1 b W 4 2 M D A 4 J n F 1 b 3 Q 7 L C Z x d W 9 0 O 0 N v b H V t b j Y w M D k m c X V v d D s s J n F 1 b 3 Q 7 Q 2 9 s d W 1 u N j A x M C Z x d W 9 0 O y w m c X V v d D t D b 2 x 1 b W 4 2 M D E x J n F 1 b 3 Q 7 L C Z x d W 9 0 O 0 N v b H V t b j Y w M T I m c X V v d D s s J n F 1 b 3 Q 7 Q 2 9 s d W 1 u N j A x M y Z x d W 9 0 O y w m c X V v d D t D b 2 x 1 b W 4 2 M D E 0 J n F 1 b 3 Q 7 L C Z x d W 9 0 O 0 N v b H V t b j Y w M T U m c X V v d D s s J n F 1 b 3 Q 7 Q 2 9 s d W 1 u N j A x N i Z x d W 9 0 O y w m c X V v d D t D b 2 x 1 b W 4 2 M D E 3 J n F 1 b 3 Q 7 L C Z x d W 9 0 O 0 N v b H V t b j Y w M T g m c X V v d D s s J n F 1 b 3 Q 7 Q 2 9 s d W 1 u N j A x O S Z x d W 9 0 O y w m c X V v d D t D b 2 x 1 b W 4 2 M D I w J n F 1 b 3 Q 7 L C Z x d W 9 0 O 0 N v b H V t b j Y w M j E m c X V v d D s s J n F 1 b 3 Q 7 Q 2 9 s d W 1 u N j A y M i Z x d W 9 0 O y w m c X V v d D t D b 2 x 1 b W 4 2 M D I z J n F 1 b 3 Q 7 L C Z x d W 9 0 O 0 N v b H V t b j Y w M j Q m c X V v d D s s J n F 1 b 3 Q 7 Q 2 9 s d W 1 u N j A y N S Z x d W 9 0 O y w m c X V v d D t D b 2 x 1 b W 4 2 M D I 2 J n F 1 b 3 Q 7 L C Z x d W 9 0 O 0 N v b H V t b j Y w M j c m c X V v d D s s J n F 1 b 3 Q 7 Q 2 9 s d W 1 u N j A y O C Z x d W 9 0 O y w m c X V v d D t D b 2 x 1 b W 4 2 M D I 5 J n F 1 b 3 Q 7 L C Z x d W 9 0 O 0 N v b H V t b j Y w M z A m c X V v d D s s J n F 1 b 3 Q 7 Q 2 9 s d W 1 u N j A z M S Z x d W 9 0 O y w m c X V v d D t D b 2 x 1 b W 4 2 M D M y J n F 1 b 3 Q 7 L C Z x d W 9 0 O 0 N v b H V t b j Y w M z M m c X V v d D s s J n F 1 b 3 Q 7 Q 2 9 s d W 1 u N j A z N C Z x d W 9 0 O y w m c X V v d D t D b 2 x 1 b W 4 2 M D M 1 J n F 1 b 3 Q 7 L C Z x d W 9 0 O 0 N v b H V t b j Y w M z Y m c X V v d D s s J n F 1 b 3 Q 7 Q 2 9 s d W 1 u N j A z N y Z x d W 9 0 O y w m c X V v d D t D b 2 x 1 b W 4 2 M D M 4 J n F 1 b 3 Q 7 L C Z x d W 9 0 O 0 N v b H V t b j Y w M z k m c X V v d D s s J n F 1 b 3 Q 7 Q 2 9 s d W 1 u N j A 0 M C Z x d W 9 0 O y w m c X V v d D t D b 2 x 1 b W 4 2 M D Q x J n F 1 b 3 Q 7 L C Z x d W 9 0 O 0 N v b H V t b j Y w N D I m c X V v d D s s J n F 1 b 3 Q 7 Q 2 9 s d W 1 u N j A 0 M y Z x d W 9 0 O y w m c X V v d D t D b 2 x 1 b W 4 2 M D Q 0 J n F 1 b 3 Q 7 L C Z x d W 9 0 O 0 N v b H V t b j Y w N D U m c X V v d D s s J n F 1 b 3 Q 7 Q 2 9 s d W 1 u N j A 0 N i Z x d W 9 0 O y w m c X V v d D t D b 2 x 1 b W 4 2 M D Q 3 J n F 1 b 3 Q 7 L C Z x d W 9 0 O 0 N v b H V t b j Y w N D g m c X V v d D s s J n F 1 b 3 Q 7 Q 2 9 s d W 1 u N j A 0 O S Z x d W 9 0 O y w m c X V v d D t D b 2 x 1 b W 4 2 M D U w J n F 1 b 3 Q 7 L C Z x d W 9 0 O 0 N v b H V t b j Y w N T E m c X V v d D s s J n F 1 b 3 Q 7 Q 2 9 s d W 1 u N j A 1 M i Z x d W 9 0 O y w m c X V v d D t D b 2 x 1 b W 4 2 M D U z J n F 1 b 3 Q 7 L C Z x d W 9 0 O 0 N v b H V t b j Y w N T Q m c X V v d D s s J n F 1 b 3 Q 7 Q 2 9 s d W 1 u N j A 1 N S Z x d W 9 0 O y w m c X V v d D t D b 2 x 1 b W 4 2 M D U 2 J n F 1 b 3 Q 7 L C Z x d W 9 0 O 0 N v b H V t b j Y w N T c m c X V v d D s s J n F 1 b 3 Q 7 Q 2 9 s d W 1 u N j A 1 O C Z x d W 9 0 O y w m c X V v d D t D b 2 x 1 b W 4 2 M D U 5 J n F 1 b 3 Q 7 L C Z x d W 9 0 O 0 N v b H V t b j Y w N j A m c X V v d D s s J n F 1 b 3 Q 7 Q 2 9 s d W 1 u N j A 2 M S Z x d W 9 0 O y w m c X V v d D t D b 2 x 1 b W 4 2 M D Y y J n F 1 b 3 Q 7 L C Z x d W 9 0 O 0 N v b H V t b j Y w N j M m c X V v d D s s J n F 1 b 3 Q 7 Q 2 9 s d W 1 u N j A 2 N C Z x d W 9 0 O y w m c X V v d D t D b 2 x 1 b W 4 2 M D Y 1 J n F 1 b 3 Q 7 L C Z x d W 9 0 O 0 N v b H V t b j Y w N j Y m c X V v d D s s J n F 1 b 3 Q 7 Q 2 9 s d W 1 u N j A 2 N y Z x d W 9 0 O y w m c X V v d D t D b 2 x 1 b W 4 2 M D Y 4 J n F 1 b 3 Q 7 L C Z x d W 9 0 O 0 N v b H V t b j Y w N j k m c X V v d D s s J n F 1 b 3 Q 7 Q 2 9 s d W 1 u N j A 3 M C Z x d W 9 0 O y w m c X V v d D t D b 2 x 1 b W 4 2 M D c x J n F 1 b 3 Q 7 L C Z x d W 9 0 O 0 N v b H V t b j Y w N z I m c X V v d D s s J n F 1 b 3 Q 7 Q 2 9 s d W 1 u N j A 3 M y Z x d W 9 0 O y w m c X V v d D t D b 2 x 1 b W 4 2 M D c 0 J n F 1 b 3 Q 7 L C Z x d W 9 0 O 0 N v b H V t b j Y w N z U m c X V v d D s s J n F 1 b 3 Q 7 Q 2 9 s d W 1 u N j A 3 N i Z x d W 9 0 O y w m c X V v d D t D b 2 x 1 b W 4 2 M D c 3 J n F 1 b 3 Q 7 L C Z x d W 9 0 O 0 N v b H V t b j Y w N z g m c X V v d D s s J n F 1 b 3 Q 7 Q 2 9 s d W 1 u N j A 3 O S Z x d W 9 0 O y w m c X V v d D t D b 2 x 1 b W 4 2 M D g w J n F 1 b 3 Q 7 L C Z x d W 9 0 O 0 N v b H V t b j Y w O D E m c X V v d D s s J n F 1 b 3 Q 7 Q 2 9 s d W 1 u N j A 4 M i Z x d W 9 0 O y w m c X V v d D t D b 2 x 1 b W 4 2 M D g z J n F 1 b 3 Q 7 L C Z x d W 9 0 O 0 N v b H V t b j Y w O D Q m c X V v d D s s J n F 1 b 3 Q 7 Q 2 9 s d W 1 u N j A 4 N S Z x d W 9 0 O y w m c X V v d D t D b 2 x 1 b W 4 2 M D g 2 J n F 1 b 3 Q 7 L C Z x d W 9 0 O 0 N v b H V t b j Y w O D c m c X V v d D s s J n F 1 b 3 Q 7 Q 2 9 s d W 1 u N j A 4 O C Z x d W 9 0 O y w m c X V v d D t D b 2 x 1 b W 4 2 M D g 5 J n F 1 b 3 Q 7 L C Z x d W 9 0 O 0 N v b H V t b j Y w O T A m c X V v d D s s J n F 1 b 3 Q 7 Q 2 9 s d W 1 u N j A 5 M S Z x d W 9 0 O y w m c X V v d D t D b 2 x 1 b W 4 2 M D k y J n F 1 b 3 Q 7 L C Z x d W 9 0 O 0 N v b H V t b j Y w O T M m c X V v d D s s J n F 1 b 3 Q 7 Q 2 9 s d W 1 u N j A 5 N C Z x d W 9 0 O y w m c X V v d D t D b 2 x 1 b W 4 2 M D k 1 J n F 1 b 3 Q 7 L C Z x d W 9 0 O 0 N v b H V t b j Y w O T Y m c X V v d D s s J n F 1 b 3 Q 7 Q 2 9 s d W 1 u N j A 5 N y Z x d W 9 0 O y w m c X V v d D t D b 2 x 1 b W 4 2 M D k 4 J n F 1 b 3 Q 7 L C Z x d W 9 0 O 0 N v b H V t b j Y w O T k m c X V v d D s s J n F 1 b 3 Q 7 Q 2 9 s d W 1 u N j E w M C Z x d W 9 0 O y w m c X V v d D t D b 2 x 1 b W 4 2 M T A x J n F 1 b 3 Q 7 L C Z x d W 9 0 O 0 N v b H V t b j Y x M D I m c X V v d D s s J n F 1 b 3 Q 7 Q 2 9 s d W 1 u N j E w M y Z x d W 9 0 O y w m c X V v d D t D b 2 x 1 b W 4 2 M T A 0 J n F 1 b 3 Q 7 L C Z x d W 9 0 O 0 N v b H V t b j Y x M D U m c X V v d D s s J n F 1 b 3 Q 7 Q 2 9 s d W 1 u N j E w N i Z x d W 9 0 O y w m c X V v d D t D b 2 x 1 b W 4 2 M T A 3 J n F 1 b 3 Q 7 L C Z x d W 9 0 O 0 N v b H V t b j Y x M D g m c X V v d D s s J n F 1 b 3 Q 7 Q 2 9 s d W 1 u N j E w O S Z x d W 9 0 O y w m c X V v d D t D b 2 x 1 b W 4 2 M T E w J n F 1 b 3 Q 7 L C Z x d W 9 0 O 0 N v b H V t b j Y x M T E m c X V v d D s s J n F 1 b 3 Q 7 Q 2 9 s d W 1 u N j E x M i Z x d W 9 0 O y w m c X V v d D t D b 2 x 1 b W 4 2 M T E z J n F 1 b 3 Q 7 L C Z x d W 9 0 O 0 N v b H V t b j Y x M T Q m c X V v d D s s J n F 1 b 3 Q 7 Q 2 9 s d W 1 u N j E x N S Z x d W 9 0 O y w m c X V v d D t D b 2 x 1 b W 4 2 M T E 2 J n F 1 b 3 Q 7 L C Z x d W 9 0 O 0 N v b H V t b j Y x M T c m c X V v d D s s J n F 1 b 3 Q 7 Q 2 9 s d W 1 u N j E x O C Z x d W 9 0 O y w m c X V v d D t D b 2 x 1 b W 4 2 M T E 5 J n F 1 b 3 Q 7 L C Z x d W 9 0 O 0 N v b H V t b j Y x M j A m c X V v d D s s J n F 1 b 3 Q 7 Q 2 9 s d W 1 u N j E y M S Z x d W 9 0 O y w m c X V v d D t D b 2 x 1 b W 4 2 M T I y J n F 1 b 3 Q 7 L C Z x d W 9 0 O 0 N v b H V t b j Y x M j M m c X V v d D s s J n F 1 b 3 Q 7 Q 2 9 s d W 1 u N j E y N C Z x d W 9 0 O y w m c X V v d D t D b 2 x 1 b W 4 2 M T I 1 J n F 1 b 3 Q 7 L C Z x d W 9 0 O 0 N v b H V t b j Y x M j Y m c X V v d D s s J n F 1 b 3 Q 7 Q 2 9 s d W 1 u N j E y N y Z x d W 9 0 O y w m c X V v d D t D b 2 x 1 b W 4 2 M T I 4 J n F 1 b 3 Q 7 L C Z x d W 9 0 O 0 N v b H V t b j Y x M j k m c X V v d D s s J n F 1 b 3 Q 7 Q 2 9 s d W 1 u N j E z M C Z x d W 9 0 O y w m c X V v d D t D b 2 x 1 b W 4 2 M T M x J n F 1 b 3 Q 7 L C Z x d W 9 0 O 0 N v b H V t b j Y x M z I m c X V v d D s s J n F 1 b 3 Q 7 Q 2 9 s d W 1 u N j E z M y Z x d W 9 0 O y w m c X V v d D t D b 2 x 1 b W 4 2 M T M 0 J n F 1 b 3 Q 7 L C Z x d W 9 0 O 0 N v b H V t b j Y x M z U m c X V v d D s s J n F 1 b 3 Q 7 Q 2 9 s d W 1 u N j E z N i Z x d W 9 0 O y w m c X V v d D t D b 2 x 1 b W 4 2 M T M 3 J n F 1 b 3 Q 7 L C Z x d W 9 0 O 0 N v b H V t b j Y x M z g m c X V v d D s s J n F 1 b 3 Q 7 Q 2 9 s d W 1 u N j E z O S Z x d W 9 0 O y w m c X V v d D t D b 2 x 1 b W 4 2 M T Q w J n F 1 b 3 Q 7 L C Z x d W 9 0 O 0 N v b H V t b j Y x N D E m c X V v d D s s J n F 1 b 3 Q 7 Q 2 9 s d W 1 u N j E 0 M i Z x d W 9 0 O y w m c X V v d D t D b 2 x 1 b W 4 2 M T Q z J n F 1 b 3 Q 7 L C Z x d W 9 0 O 0 N v b H V t b j Y x N D Q m c X V v d D s s J n F 1 b 3 Q 7 Q 2 9 s d W 1 u N j E 0 N S Z x d W 9 0 O y w m c X V v d D t D b 2 x 1 b W 4 2 M T Q 2 J n F 1 b 3 Q 7 L C Z x d W 9 0 O 0 N v b H V t b j Y x N D c m c X V v d D s s J n F 1 b 3 Q 7 Q 2 9 s d W 1 u N j E 0 O C Z x d W 9 0 O y w m c X V v d D t D b 2 x 1 b W 4 2 M T Q 5 J n F 1 b 3 Q 7 L C Z x d W 9 0 O 0 N v b H V t b j Y x N T A m c X V v d D s s J n F 1 b 3 Q 7 Q 2 9 s d W 1 u N j E 1 M S Z x d W 9 0 O y w m c X V v d D t D b 2 x 1 b W 4 2 M T U y J n F 1 b 3 Q 7 L C Z x d W 9 0 O 0 N v b H V t b j Y x N T M m c X V v d D s s J n F 1 b 3 Q 7 Q 2 9 s d W 1 u N j E 1 N C Z x d W 9 0 O y w m c X V v d D t D b 2 x 1 b W 4 2 M T U 1 J n F 1 b 3 Q 7 L C Z x d W 9 0 O 0 N v b H V t b j Y x N T Y m c X V v d D s s J n F 1 b 3 Q 7 Q 2 9 s d W 1 u N j E 1 N y Z x d W 9 0 O y w m c X V v d D t D b 2 x 1 b W 4 2 M T U 4 J n F 1 b 3 Q 7 L C Z x d W 9 0 O 0 N v b H V t b j Y x N T k m c X V v d D s s J n F 1 b 3 Q 7 Q 2 9 s d W 1 u N j E 2 M C Z x d W 9 0 O y w m c X V v d D t D b 2 x 1 b W 4 2 M T Y x J n F 1 b 3 Q 7 L C Z x d W 9 0 O 0 N v b H V t b j Y x N j I m c X V v d D s s J n F 1 b 3 Q 7 Q 2 9 s d W 1 u N j E 2 M y Z x d W 9 0 O y w m c X V v d D t D b 2 x 1 b W 4 2 M T Y 0 J n F 1 b 3 Q 7 L C Z x d W 9 0 O 0 N v b H V t b j Y x N j U m c X V v d D s s J n F 1 b 3 Q 7 Q 2 9 s d W 1 u N j E 2 N i Z x d W 9 0 O y w m c X V v d D t D b 2 x 1 b W 4 2 M T Y 3 J n F 1 b 3 Q 7 L C Z x d W 9 0 O 0 N v b H V t b j Y x N j g m c X V v d D s s J n F 1 b 3 Q 7 Q 2 9 s d W 1 u N j E 2 O S Z x d W 9 0 O y w m c X V v d D t D b 2 x 1 b W 4 2 M T c w J n F 1 b 3 Q 7 L C Z x d W 9 0 O 0 N v b H V t b j Y x N z E m c X V v d D s s J n F 1 b 3 Q 7 Q 2 9 s d W 1 u N j E 3 M i Z x d W 9 0 O y w m c X V v d D t D b 2 x 1 b W 4 2 M T c z J n F 1 b 3 Q 7 L C Z x d W 9 0 O 0 N v b H V t b j Y x N z Q m c X V v d D s s J n F 1 b 3 Q 7 Q 2 9 s d W 1 u N j E 3 N S Z x d W 9 0 O y w m c X V v d D t D b 2 x 1 b W 4 2 M T c 2 J n F 1 b 3 Q 7 L C Z x d W 9 0 O 0 N v b H V t b j Y x N z c m c X V v d D s s J n F 1 b 3 Q 7 Q 2 9 s d W 1 u N j E 3 O C Z x d W 9 0 O y w m c X V v d D t D b 2 x 1 b W 4 2 M T c 5 J n F 1 b 3 Q 7 L C Z x d W 9 0 O 0 N v b H V t b j Y x O D A m c X V v d D s s J n F 1 b 3 Q 7 Q 2 9 s d W 1 u N j E 4 M S Z x d W 9 0 O y w m c X V v d D t D b 2 x 1 b W 4 2 M T g y J n F 1 b 3 Q 7 L C Z x d W 9 0 O 0 N v b H V t b j Y x O D M m c X V v d D s s J n F 1 b 3 Q 7 Q 2 9 s d W 1 u N j E 4 N C Z x d W 9 0 O y w m c X V v d D t D b 2 x 1 b W 4 2 M T g 1 J n F 1 b 3 Q 7 L C Z x d W 9 0 O 0 N v b H V t b j Y x O D Y m c X V v d D s s J n F 1 b 3 Q 7 Q 2 9 s d W 1 u N j E 4 N y Z x d W 9 0 O y w m c X V v d D t D b 2 x 1 b W 4 2 M T g 4 J n F 1 b 3 Q 7 L C Z x d W 9 0 O 0 N v b H V t b j Y x O D k m c X V v d D s s J n F 1 b 3 Q 7 Q 2 9 s d W 1 u N j E 5 M C Z x d W 9 0 O y w m c X V v d D t D b 2 x 1 b W 4 2 M T k x J n F 1 b 3 Q 7 L C Z x d W 9 0 O 0 N v b H V t b j Y x O T I m c X V v d D s s J n F 1 b 3 Q 7 Q 2 9 s d W 1 u N j E 5 M y Z x d W 9 0 O y w m c X V v d D t D b 2 x 1 b W 4 2 M T k 0 J n F 1 b 3 Q 7 L C Z x d W 9 0 O 0 N v b H V t b j Y x O T U m c X V v d D s s J n F 1 b 3 Q 7 Q 2 9 s d W 1 u N j E 5 N i Z x d W 9 0 O y w m c X V v d D t D b 2 x 1 b W 4 2 M T k 3 J n F 1 b 3 Q 7 L C Z x d W 9 0 O 0 N v b H V t b j Y x O T g m c X V v d D s s J n F 1 b 3 Q 7 Q 2 9 s d W 1 u N j E 5 O S Z x d W 9 0 O y w m c X V v d D t D b 2 x 1 b W 4 2 M j A w J n F 1 b 3 Q 7 L C Z x d W 9 0 O 0 N v b H V t b j Y y M D E m c X V v d D s s J n F 1 b 3 Q 7 Q 2 9 s d W 1 u N j I w M i Z x d W 9 0 O y w m c X V v d D t D b 2 x 1 b W 4 2 M j A z J n F 1 b 3 Q 7 L C Z x d W 9 0 O 0 N v b H V t b j Y y M D Q m c X V v d D s s J n F 1 b 3 Q 7 Q 2 9 s d W 1 u N j I w N S Z x d W 9 0 O y w m c X V v d D t D b 2 x 1 b W 4 2 M j A 2 J n F 1 b 3 Q 7 L C Z x d W 9 0 O 0 N v b H V t b j Y y M D c m c X V v d D s s J n F 1 b 3 Q 7 Q 2 9 s d W 1 u N j I w O C Z x d W 9 0 O y w m c X V v d D t D b 2 x 1 b W 4 2 M j A 5 J n F 1 b 3 Q 7 L C Z x d W 9 0 O 0 N v b H V t b j Y y M T A m c X V v d D s s J n F 1 b 3 Q 7 Q 2 9 s d W 1 u N j I x M S Z x d W 9 0 O y w m c X V v d D t D b 2 x 1 b W 4 2 M j E y J n F 1 b 3 Q 7 L C Z x d W 9 0 O 0 N v b H V t b j Y y M T M m c X V v d D s s J n F 1 b 3 Q 7 Q 2 9 s d W 1 u N j I x N C Z x d W 9 0 O y w m c X V v d D t D b 2 x 1 b W 4 2 M j E 1 J n F 1 b 3 Q 7 L C Z x d W 9 0 O 0 N v b H V t b j Y y M T Y m c X V v d D s s J n F 1 b 3 Q 7 Q 2 9 s d W 1 u N j I x N y Z x d W 9 0 O y w m c X V v d D t D b 2 x 1 b W 4 2 M j E 4 J n F 1 b 3 Q 7 L C Z x d W 9 0 O 0 N v b H V t b j Y y M T k m c X V v d D s s J n F 1 b 3 Q 7 Q 2 9 s d W 1 u N j I y M C Z x d W 9 0 O y w m c X V v d D t D b 2 x 1 b W 4 2 M j I x J n F 1 b 3 Q 7 L C Z x d W 9 0 O 0 N v b H V t b j Y y M j I m c X V v d D s s J n F 1 b 3 Q 7 Q 2 9 s d W 1 u N j I y M y Z x d W 9 0 O y w m c X V v d D t D b 2 x 1 b W 4 2 M j I 0 J n F 1 b 3 Q 7 L C Z x d W 9 0 O 0 N v b H V t b j Y y M j U m c X V v d D s s J n F 1 b 3 Q 7 Q 2 9 s d W 1 u N j I y N i Z x d W 9 0 O y w m c X V v d D t D b 2 x 1 b W 4 2 M j I 3 J n F 1 b 3 Q 7 L C Z x d W 9 0 O 0 N v b H V t b j Y y M j g m c X V v d D s s J n F 1 b 3 Q 7 Q 2 9 s d W 1 u N j I y O S Z x d W 9 0 O y w m c X V v d D t D b 2 x 1 b W 4 2 M j M w J n F 1 b 3 Q 7 L C Z x d W 9 0 O 0 N v b H V t b j Y y M z E m c X V v d D s s J n F 1 b 3 Q 7 Q 2 9 s d W 1 u N j I z M i Z x d W 9 0 O y w m c X V v d D t D b 2 x 1 b W 4 2 M j M z J n F 1 b 3 Q 7 L C Z x d W 9 0 O 0 N v b H V t b j Y y M z Q m c X V v d D s s J n F 1 b 3 Q 7 Q 2 9 s d W 1 u N j I z N S Z x d W 9 0 O y w m c X V v d D t D b 2 x 1 b W 4 2 M j M 2 J n F 1 b 3 Q 7 L C Z x d W 9 0 O 0 N v b H V t b j Y y M z c m c X V v d D s s J n F 1 b 3 Q 7 Q 2 9 s d W 1 u N j I z O C Z x d W 9 0 O y w m c X V v d D t D b 2 x 1 b W 4 2 M j M 5 J n F 1 b 3 Q 7 L C Z x d W 9 0 O 0 N v b H V t b j Y y N D A m c X V v d D s s J n F 1 b 3 Q 7 Q 2 9 s d W 1 u N j I 0 M S Z x d W 9 0 O y w m c X V v d D t D b 2 x 1 b W 4 2 M j Q y J n F 1 b 3 Q 7 L C Z x d W 9 0 O 0 N v b H V t b j Y y N D M m c X V v d D s s J n F 1 b 3 Q 7 Q 2 9 s d W 1 u N j I 0 N C Z x d W 9 0 O y w m c X V v d D t D b 2 x 1 b W 4 2 M j Q 1 J n F 1 b 3 Q 7 L C Z x d W 9 0 O 0 N v b H V t b j Y y N D Y m c X V v d D s s J n F 1 b 3 Q 7 Q 2 9 s d W 1 u N j I 0 N y Z x d W 9 0 O y w m c X V v d D t D b 2 x 1 b W 4 2 M j Q 4 J n F 1 b 3 Q 7 L C Z x d W 9 0 O 0 N v b H V t b j Y y N D k m c X V v d D s s J n F 1 b 3 Q 7 Q 2 9 s d W 1 u N j I 1 M C Z x d W 9 0 O y w m c X V v d D t D b 2 x 1 b W 4 2 M j U x J n F 1 b 3 Q 7 L C Z x d W 9 0 O 0 N v b H V t b j Y y N T I m c X V v d D s s J n F 1 b 3 Q 7 Q 2 9 s d W 1 u N j I 1 M y Z x d W 9 0 O y w m c X V v d D t D b 2 x 1 b W 4 2 M j U 0 J n F 1 b 3 Q 7 L C Z x d W 9 0 O 0 N v b H V t b j Y y N T U m c X V v d D s s J n F 1 b 3 Q 7 Q 2 9 s d W 1 u N j I 1 N i Z x d W 9 0 O y w m c X V v d D t D b 2 x 1 b W 4 2 M j U 3 J n F 1 b 3 Q 7 L C Z x d W 9 0 O 0 N v b H V t b j Y y N T g m c X V v d D s s J n F 1 b 3 Q 7 Q 2 9 s d W 1 u N j I 1 O S Z x d W 9 0 O y w m c X V v d D t D b 2 x 1 b W 4 2 M j Y w J n F 1 b 3 Q 7 L C Z x d W 9 0 O 0 N v b H V t b j Y y N j E m c X V v d D s s J n F 1 b 3 Q 7 Q 2 9 s d W 1 u N j I 2 M i Z x d W 9 0 O y w m c X V v d D t D b 2 x 1 b W 4 2 M j Y z J n F 1 b 3 Q 7 L C Z x d W 9 0 O 0 N v b H V t b j Y y N j Q m c X V v d D s s J n F 1 b 3 Q 7 Q 2 9 s d W 1 u N j I 2 N S Z x d W 9 0 O y w m c X V v d D t D b 2 x 1 b W 4 2 M j Y 2 J n F 1 b 3 Q 7 L C Z x d W 9 0 O 0 N v b H V t b j Y y N j c m c X V v d D s s J n F 1 b 3 Q 7 Q 2 9 s d W 1 u N j I 2 O C Z x d W 9 0 O y w m c X V v d D t D b 2 x 1 b W 4 2 M j Y 5 J n F 1 b 3 Q 7 L C Z x d W 9 0 O 0 N v b H V t b j Y y N z A m c X V v d D s s J n F 1 b 3 Q 7 Q 2 9 s d W 1 u N j I 3 M S Z x d W 9 0 O y w m c X V v d D t D b 2 x 1 b W 4 2 M j c y J n F 1 b 3 Q 7 L C Z x d W 9 0 O 0 N v b H V t b j Y y N z M m c X V v d D s s J n F 1 b 3 Q 7 Q 2 9 s d W 1 u N j I 3 N C Z x d W 9 0 O y w m c X V v d D t D b 2 x 1 b W 4 2 M j c 1 J n F 1 b 3 Q 7 L C Z x d W 9 0 O 0 N v b H V t b j Y y N z Y m c X V v d D s s J n F 1 b 3 Q 7 Q 2 9 s d W 1 u N j I 3 N y Z x d W 9 0 O y w m c X V v d D t D b 2 x 1 b W 4 2 M j c 4 J n F 1 b 3 Q 7 L C Z x d W 9 0 O 0 N v b H V t b j Y y N z k m c X V v d D s s J n F 1 b 3 Q 7 Q 2 9 s d W 1 u N j I 4 M C Z x d W 9 0 O y w m c X V v d D t D b 2 x 1 b W 4 2 M j g x J n F 1 b 3 Q 7 L C Z x d W 9 0 O 0 N v b H V t b j Y y O D I m c X V v d D s s J n F 1 b 3 Q 7 Q 2 9 s d W 1 u N j I 4 M y Z x d W 9 0 O y w m c X V v d D t D b 2 x 1 b W 4 2 M j g 0 J n F 1 b 3 Q 7 L C Z x d W 9 0 O 0 N v b H V t b j Y y O D U m c X V v d D s s J n F 1 b 3 Q 7 Q 2 9 s d W 1 u N j I 4 N i Z x d W 9 0 O y w m c X V v d D t D b 2 x 1 b W 4 2 M j g 3 J n F 1 b 3 Q 7 L C Z x d W 9 0 O 0 N v b H V t b j Y y O D g m c X V v d D s s J n F 1 b 3 Q 7 Q 2 9 s d W 1 u N j I 4 O S Z x d W 9 0 O y w m c X V v d D t D b 2 x 1 b W 4 2 M j k w J n F 1 b 3 Q 7 L C Z x d W 9 0 O 0 N v b H V t b j Y y O T E m c X V v d D s s J n F 1 b 3 Q 7 Q 2 9 s d W 1 u N j I 5 M i Z x d W 9 0 O y w m c X V v d D t D b 2 x 1 b W 4 2 M j k z J n F 1 b 3 Q 7 L C Z x d W 9 0 O 0 N v b H V t b j Y y O T Q m c X V v d D s s J n F 1 b 3 Q 7 Q 2 9 s d W 1 u N j I 5 N S Z x d W 9 0 O y w m c X V v d D t D b 2 x 1 b W 4 2 M j k 2 J n F 1 b 3 Q 7 L C Z x d W 9 0 O 0 N v b H V t b j Y y O T c m c X V v d D s s J n F 1 b 3 Q 7 Q 2 9 s d W 1 u N j I 5 O C Z x d W 9 0 O y w m c X V v d D t D b 2 x 1 b W 4 2 M j k 5 J n F 1 b 3 Q 7 L C Z x d W 9 0 O 0 N v b H V t b j Y z M D A m c X V v d D s s J n F 1 b 3 Q 7 Q 2 9 s d W 1 u N j M w M S Z x d W 9 0 O y w m c X V v d D t D b 2 x 1 b W 4 2 M z A y J n F 1 b 3 Q 7 L C Z x d W 9 0 O 0 N v b H V t b j Y z M D M m c X V v d D s s J n F 1 b 3 Q 7 Q 2 9 s d W 1 u N j M w N C Z x d W 9 0 O y w m c X V v d D t D b 2 x 1 b W 4 2 M z A 1 J n F 1 b 3 Q 7 L C Z x d W 9 0 O 0 N v b H V t b j Y z M D Y m c X V v d D s s J n F 1 b 3 Q 7 Q 2 9 s d W 1 u N j M w N y Z x d W 9 0 O y w m c X V v d D t D b 2 x 1 b W 4 2 M z A 4 J n F 1 b 3 Q 7 L C Z x d W 9 0 O 0 N v b H V t b j Y z M D k m c X V v d D s s J n F 1 b 3 Q 7 Q 2 9 s d W 1 u N j M x M C Z x d W 9 0 O y w m c X V v d D t D b 2 x 1 b W 4 2 M z E x J n F 1 b 3 Q 7 L C Z x d W 9 0 O 0 N v b H V t b j Y z M T I m c X V v d D s s J n F 1 b 3 Q 7 Q 2 9 s d W 1 u N j M x M y Z x d W 9 0 O y w m c X V v d D t D b 2 x 1 b W 4 2 M z E 0 J n F 1 b 3 Q 7 L C Z x d W 9 0 O 0 N v b H V t b j Y z M T U m c X V v d D s s J n F 1 b 3 Q 7 Q 2 9 s d W 1 u N j M x N i Z x d W 9 0 O y w m c X V v d D t D b 2 x 1 b W 4 2 M z E 3 J n F 1 b 3 Q 7 L C Z x d W 9 0 O 0 N v b H V t b j Y z M T g m c X V v d D s s J n F 1 b 3 Q 7 Q 2 9 s d W 1 u N j M x O S Z x d W 9 0 O y w m c X V v d D t D b 2 x 1 b W 4 2 M z I w J n F 1 b 3 Q 7 L C Z x d W 9 0 O 0 N v b H V t b j Y z M j E m c X V v d D s s J n F 1 b 3 Q 7 Q 2 9 s d W 1 u N j M y M i Z x d W 9 0 O y w m c X V v d D t D b 2 x 1 b W 4 2 M z I z J n F 1 b 3 Q 7 L C Z x d W 9 0 O 0 N v b H V t b j Y z M j Q m c X V v d D s s J n F 1 b 3 Q 7 Q 2 9 s d W 1 u N j M y N S Z x d W 9 0 O y w m c X V v d D t D b 2 x 1 b W 4 2 M z I 2 J n F 1 b 3 Q 7 L C Z x d W 9 0 O 0 N v b H V t b j Y z M j c m c X V v d D s s J n F 1 b 3 Q 7 Q 2 9 s d W 1 u N j M y O C Z x d W 9 0 O y w m c X V v d D t D b 2 x 1 b W 4 2 M z I 5 J n F 1 b 3 Q 7 L C Z x d W 9 0 O 0 N v b H V t b j Y z M z A m c X V v d D s s J n F 1 b 3 Q 7 Q 2 9 s d W 1 u N j M z M S Z x d W 9 0 O y w m c X V v d D t D b 2 x 1 b W 4 2 M z M y J n F 1 b 3 Q 7 L C Z x d W 9 0 O 0 N v b H V t b j Y z M z M m c X V v d D s s J n F 1 b 3 Q 7 Q 2 9 s d W 1 u N j M z N C Z x d W 9 0 O y w m c X V v d D t D b 2 x 1 b W 4 2 M z M 1 J n F 1 b 3 Q 7 L C Z x d W 9 0 O 0 N v b H V t b j Y z M z Y m c X V v d D s s J n F 1 b 3 Q 7 Q 2 9 s d W 1 u N j M z N y Z x d W 9 0 O y w m c X V v d D t D b 2 x 1 b W 4 2 M z M 4 J n F 1 b 3 Q 7 L C Z x d W 9 0 O 0 N v b H V t b j Y z M z k m c X V v d D s s J n F 1 b 3 Q 7 Q 2 9 s d W 1 u N j M 0 M C Z x d W 9 0 O y w m c X V v d D t D b 2 x 1 b W 4 2 M z Q x J n F 1 b 3 Q 7 L C Z x d W 9 0 O 0 N v b H V t b j Y z N D I m c X V v d D s s J n F 1 b 3 Q 7 Q 2 9 s d W 1 u N j M 0 M y Z x d W 9 0 O y w m c X V v d D t D b 2 x 1 b W 4 2 M z Q 0 J n F 1 b 3 Q 7 L C Z x d W 9 0 O 0 N v b H V t b j Y z N D U m c X V v d D s s J n F 1 b 3 Q 7 Q 2 9 s d W 1 u N j M 0 N i Z x d W 9 0 O y w m c X V v d D t D b 2 x 1 b W 4 2 M z Q 3 J n F 1 b 3 Q 7 L C Z x d W 9 0 O 0 N v b H V t b j Y z N D g m c X V v d D s s J n F 1 b 3 Q 7 Q 2 9 s d W 1 u N j M 0 O S Z x d W 9 0 O y w m c X V v d D t D b 2 x 1 b W 4 2 M z U w J n F 1 b 3 Q 7 L C Z x d W 9 0 O 0 N v b H V t b j Y z N T E m c X V v d D s s J n F 1 b 3 Q 7 Q 2 9 s d W 1 u N j M 1 M i Z x d W 9 0 O y w m c X V v d D t D b 2 x 1 b W 4 2 M z U z J n F 1 b 3 Q 7 L C Z x d W 9 0 O 0 N v b H V t b j Y z N T Q m c X V v d D s s J n F 1 b 3 Q 7 Q 2 9 s d W 1 u N j M 1 N S Z x d W 9 0 O y w m c X V v d D t D b 2 x 1 b W 4 2 M z U 2 J n F 1 b 3 Q 7 L C Z x d W 9 0 O 0 N v b H V t b j Y z N T c m c X V v d D s s J n F 1 b 3 Q 7 Q 2 9 s d W 1 u N j M 1 O C Z x d W 9 0 O y w m c X V v d D t D b 2 x 1 b W 4 2 M z U 5 J n F 1 b 3 Q 7 L C Z x d W 9 0 O 0 N v b H V t b j Y z N j A m c X V v d D s s J n F 1 b 3 Q 7 Q 2 9 s d W 1 u N j M 2 M S Z x d W 9 0 O y w m c X V v d D t D b 2 x 1 b W 4 2 M z Y y J n F 1 b 3 Q 7 L C Z x d W 9 0 O 0 N v b H V t b j Y z N j M m c X V v d D s s J n F 1 b 3 Q 7 Q 2 9 s d W 1 u N j M 2 N C Z x d W 9 0 O y w m c X V v d D t D b 2 x 1 b W 4 2 M z Y 1 J n F 1 b 3 Q 7 L C Z x d W 9 0 O 0 N v b H V t b j Y z N j Y m c X V v d D s s J n F 1 b 3 Q 7 Q 2 9 s d W 1 u N j M 2 N y Z x d W 9 0 O y w m c X V v d D t D b 2 x 1 b W 4 2 M z Y 4 J n F 1 b 3 Q 7 L C Z x d W 9 0 O 0 N v b H V t b j Y z N j k m c X V v d D s s J n F 1 b 3 Q 7 Q 2 9 s d W 1 u N j M 3 M C Z x d W 9 0 O y w m c X V v d D t D b 2 x 1 b W 4 2 M z c x J n F 1 b 3 Q 7 L C Z x d W 9 0 O 0 N v b H V t b j Y z N z I m c X V v d D s s J n F 1 b 3 Q 7 Q 2 9 s d W 1 u N j M 3 M y Z x d W 9 0 O y w m c X V v d D t D b 2 x 1 b W 4 2 M z c 0 J n F 1 b 3 Q 7 L C Z x d W 9 0 O 0 N v b H V t b j Y z N z U m c X V v d D s s J n F 1 b 3 Q 7 Q 2 9 s d W 1 u N j M 3 N i Z x d W 9 0 O y w m c X V v d D t D b 2 x 1 b W 4 2 M z c 3 J n F 1 b 3 Q 7 L C Z x d W 9 0 O 0 N v b H V t b j Y z N z g m c X V v d D s s J n F 1 b 3 Q 7 Q 2 9 s d W 1 u N j M 3 O S Z x d W 9 0 O y w m c X V v d D t D b 2 x 1 b W 4 2 M z g w J n F 1 b 3 Q 7 L C Z x d W 9 0 O 0 N v b H V t b j Y z O D E m c X V v d D s s J n F 1 b 3 Q 7 Q 2 9 s d W 1 u N j M 4 M i Z x d W 9 0 O y w m c X V v d D t D b 2 x 1 b W 4 2 M z g z J n F 1 b 3 Q 7 L C Z x d W 9 0 O 0 N v b H V t b j Y z O D Q m c X V v d D s s J n F 1 b 3 Q 7 Q 2 9 s d W 1 u N j M 4 N S Z x d W 9 0 O y w m c X V v d D t D b 2 x 1 b W 4 2 M z g 2 J n F 1 b 3 Q 7 L C Z x d W 9 0 O 0 N v b H V t b j Y z O D c m c X V v d D s s J n F 1 b 3 Q 7 Q 2 9 s d W 1 u N j M 4 O C Z x d W 9 0 O y w m c X V v d D t D b 2 x 1 b W 4 2 M z g 5 J n F 1 b 3 Q 7 L C Z x d W 9 0 O 0 N v b H V t b j Y z O T A m c X V v d D s s J n F 1 b 3 Q 7 Q 2 9 s d W 1 u N j M 5 M S Z x d W 9 0 O y w m c X V v d D t D b 2 x 1 b W 4 2 M z k y J n F 1 b 3 Q 7 L C Z x d W 9 0 O 0 N v b H V t b j Y z O T M m c X V v d D s s J n F 1 b 3 Q 7 Q 2 9 s d W 1 u N j M 5 N C Z x d W 9 0 O y w m c X V v d D t D b 2 x 1 b W 4 2 M z k 1 J n F 1 b 3 Q 7 L C Z x d W 9 0 O 0 N v b H V t b j Y z O T Y m c X V v d D s s J n F 1 b 3 Q 7 Q 2 9 s d W 1 u N j M 5 N y Z x d W 9 0 O y w m c X V v d D t D b 2 x 1 b W 4 2 M z k 4 J n F 1 b 3 Q 7 L C Z x d W 9 0 O 0 N v b H V t b j Y z O T k m c X V v d D s s J n F 1 b 3 Q 7 Q 2 9 s d W 1 u N j Q w M C Z x d W 9 0 O y w m c X V v d D t D b 2 x 1 b W 4 2 N D A x J n F 1 b 3 Q 7 L C Z x d W 9 0 O 0 N v b H V t b j Y 0 M D I m c X V v d D s s J n F 1 b 3 Q 7 Q 2 9 s d W 1 u N j Q w M y Z x d W 9 0 O y w m c X V v d D t D b 2 x 1 b W 4 2 N D A 0 J n F 1 b 3 Q 7 L C Z x d W 9 0 O 0 N v b H V t b j Y 0 M D U m c X V v d D s s J n F 1 b 3 Q 7 Q 2 9 s d W 1 u N j Q w N i Z x d W 9 0 O y w m c X V v d D t D b 2 x 1 b W 4 2 N D A 3 J n F 1 b 3 Q 7 L C Z x d W 9 0 O 0 N v b H V t b j Y 0 M D g m c X V v d D s s J n F 1 b 3 Q 7 Q 2 9 s d W 1 u N j Q w O S Z x d W 9 0 O y w m c X V v d D t D b 2 x 1 b W 4 2 N D E w J n F 1 b 3 Q 7 L C Z x d W 9 0 O 0 N v b H V t b j Y 0 M T E m c X V v d D s s J n F 1 b 3 Q 7 Q 2 9 s d W 1 u N j Q x M i Z x d W 9 0 O y w m c X V v d D t D b 2 x 1 b W 4 2 N D E z J n F 1 b 3 Q 7 L C Z x d W 9 0 O 0 N v b H V t b j Y 0 M T Q m c X V v d D s s J n F 1 b 3 Q 7 Q 2 9 s d W 1 u N j Q x N S Z x d W 9 0 O y w m c X V v d D t D b 2 x 1 b W 4 2 N D E 2 J n F 1 b 3 Q 7 L C Z x d W 9 0 O 0 N v b H V t b j Y 0 M T c m c X V v d D s s J n F 1 b 3 Q 7 Q 2 9 s d W 1 u N j Q x O C Z x d W 9 0 O y w m c X V v d D t D b 2 x 1 b W 4 2 N D E 5 J n F 1 b 3 Q 7 L C Z x d W 9 0 O 0 N v b H V t b j Y 0 M j A m c X V v d D s s J n F 1 b 3 Q 7 Q 2 9 s d W 1 u N j Q y M S Z x d W 9 0 O y w m c X V v d D t D b 2 x 1 b W 4 2 N D I y J n F 1 b 3 Q 7 L C Z x d W 9 0 O 0 N v b H V t b j Y 0 M j M m c X V v d D s s J n F 1 b 3 Q 7 Q 2 9 s d W 1 u N j Q y N C Z x d W 9 0 O y w m c X V v d D t D b 2 x 1 b W 4 2 N D I 1 J n F 1 b 3 Q 7 L C Z x d W 9 0 O 0 N v b H V t b j Y 0 M j Y m c X V v d D s s J n F 1 b 3 Q 7 Q 2 9 s d W 1 u N j Q y N y Z x d W 9 0 O y w m c X V v d D t D b 2 x 1 b W 4 2 N D I 4 J n F 1 b 3 Q 7 L C Z x d W 9 0 O 0 N v b H V t b j Y 0 M j k m c X V v d D s s J n F 1 b 3 Q 7 Q 2 9 s d W 1 u N j Q z M C Z x d W 9 0 O y w m c X V v d D t D b 2 x 1 b W 4 2 N D M x J n F 1 b 3 Q 7 L C Z x d W 9 0 O 0 N v b H V t b j Y 0 M z I m c X V v d D s s J n F 1 b 3 Q 7 Q 2 9 s d W 1 u N j Q z M y Z x d W 9 0 O y w m c X V v d D t D b 2 x 1 b W 4 2 N D M 0 J n F 1 b 3 Q 7 L C Z x d W 9 0 O 0 N v b H V t b j Y 0 M z U m c X V v d D s s J n F 1 b 3 Q 7 Q 2 9 s d W 1 u N j Q z N i Z x d W 9 0 O y w m c X V v d D t D b 2 x 1 b W 4 2 N D M 3 J n F 1 b 3 Q 7 L C Z x d W 9 0 O 0 N v b H V t b j Y 0 M z g m c X V v d D s s J n F 1 b 3 Q 7 Q 2 9 s d W 1 u N j Q z O S Z x d W 9 0 O y w m c X V v d D t D b 2 x 1 b W 4 2 N D Q w J n F 1 b 3 Q 7 L C Z x d W 9 0 O 0 N v b H V t b j Y 0 N D E m c X V v d D s s J n F 1 b 3 Q 7 Q 2 9 s d W 1 u N j Q 0 M i Z x d W 9 0 O y w m c X V v d D t D b 2 x 1 b W 4 2 N D Q z J n F 1 b 3 Q 7 L C Z x d W 9 0 O 0 N v b H V t b j Y 0 N D Q m c X V v d D s s J n F 1 b 3 Q 7 Q 2 9 s d W 1 u N j Q 0 N S Z x d W 9 0 O y w m c X V v d D t D b 2 x 1 b W 4 2 N D Q 2 J n F 1 b 3 Q 7 L C Z x d W 9 0 O 0 N v b H V t b j Y 0 N D c m c X V v d D s s J n F 1 b 3 Q 7 Q 2 9 s d W 1 u N j Q 0 O C Z x d W 9 0 O y w m c X V v d D t D b 2 x 1 b W 4 2 N D Q 5 J n F 1 b 3 Q 7 L C Z x d W 9 0 O 0 N v b H V t b j Y 0 N T A m c X V v d D s s J n F 1 b 3 Q 7 Q 2 9 s d W 1 u N j Q 1 M S Z x d W 9 0 O y w m c X V v d D t D b 2 x 1 b W 4 2 N D U y J n F 1 b 3 Q 7 L C Z x d W 9 0 O 0 N v b H V t b j Y 0 N T M m c X V v d D s s J n F 1 b 3 Q 7 Q 2 9 s d W 1 u N j Q 1 N C Z x d W 9 0 O y w m c X V v d D t D b 2 x 1 b W 4 2 N D U 1 J n F 1 b 3 Q 7 L C Z x d W 9 0 O 0 N v b H V t b j Y 0 N T Y m c X V v d D s s J n F 1 b 3 Q 7 Q 2 9 s d W 1 u N j Q 1 N y Z x d W 9 0 O y w m c X V v d D t D b 2 x 1 b W 4 2 N D U 4 J n F 1 b 3 Q 7 L C Z x d W 9 0 O 0 N v b H V t b j Y 0 N T k m c X V v d D s s J n F 1 b 3 Q 7 Q 2 9 s d W 1 u N j Q 2 M C Z x d W 9 0 O y w m c X V v d D t D b 2 x 1 b W 4 2 N D Y x J n F 1 b 3 Q 7 L C Z x d W 9 0 O 0 N v b H V t b j Y 0 N j I m c X V v d D s s J n F 1 b 3 Q 7 Q 2 9 s d W 1 u N j Q 2 M y Z x d W 9 0 O y w m c X V v d D t D b 2 x 1 b W 4 2 N D Y 0 J n F 1 b 3 Q 7 L C Z x d W 9 0 O 0 N v b H V t b j Y 0 N j U m c X V v d D s s J n F 1 b 3 Q 7 Q 2 9 s d W 1 u N j Q 2 N i Z x d W 9 0 O y w m c X V v d D t D b 2 x 1 b W 4 2 N D Y 3 J n F 1 b 3 Q 7 L C Z x d W 9 0 O 0 N v b H V t b j Y 0 N j g m c X V v d D s s J n F 1 b 3 Q 7 Q 2 9 s d W 1 u N j Q 2 O S Z x d W 9 0 O y w m c X V v d D t D b 2 x 1 b W 4 2 N D c w J n F 1 b 3 Q 7 L C Z x d W 9 0 O 0 N v b H V t b j Y 0 N z E m c X V v d D s s J n F 1 b 3 Q 7 Q 2 9 s d W 1 u N j Q 3 M i Z x d W 9 0 O y w m c X V v d D t D b 2 x 1 b W 4 2 N D c z J n F 1 b 3 Q 7 L C Z x d W 9 0 O 0 N v b H V t b j Y 0 N z Q m c X V v d D s s J n F 1 b 3 Q 7 Q 2 9 s d W 1 u N j Q 3 N S Z x d W 9 0 O y w m c X V v d D t D b 2 x 1 b W 4 2 N D c 2 J n F 1 b 3 Q 7 L C Z x d W 9 0 O 0 N v b H V t b j Y 0 N z c m c X V v d D s s J n F 1 b 3 Q 7 Q 2 9 s d W 1 u N j Q 3 O C Z x d W 9 0 O y w m c X V v d D t D b 2 x 1 b W 4 2 N D c 5 J n F 1 b 3 Q 7 L C Z x d W 9 0 O 0 N v b H V t b j Y 0 O D A m c X V v d D s s J n F 1 b 3 Q 7 Q 2 9 s d W 1 u N j Q 4 M S Z x d W 9 0 O y w m c X V v d D t D b 2 x 1 b W 4 2 N D g y J n F 1 b 3 Q 7 L C Z x d W 9 0 O 0 N v b H V t b j Y 0 O D M m c X V v d D s s J n F 1 b 3 Q 7 Q 2 9 s d W 1 u N j Q 4 N C Z x d W 9 0 O y w m c X V v d D t D b 2 x 1 b W 4 2 N D g 1 J n F 1 b 3 Q 7 L C Z x d W 9 0 O 0 N v b H V t b j Y 0 O D Y m c X V v d D s s J n F 1 b 3 Q 7 Q 2 9 s d W 1 u N j Q 4 N y Z x d W 9 0 O y w m c X V v d D t D b 2 x 1 b W 4 2 N D g 4 J n F 1 b 3 Q 7 L C Z x d W 9 0 O 0 N v b H V t b j Y 0 O D k m c X V v d D s s J n F 1 b 3 Q 7 Q 2 9 s d W 1 u N j Q 5 M C Z x d W 9 0 O y w m c X V v d D t D b 2 x 1 b W 4 2 N D k x J n F 1 b 3 Q 7 L C Z x d W 9 0 O 0 N v b H V t b j Y 0 O T I m c X V v d D s s J n F 1 b 3 Q 7 Q 2 9 s d W 1 u N j Q 5 M y Z x d W 9 0 O y w m c X V v d D t D b 2 x 1 b W 4 2 N D k 0 J n F 1 b 3 Q 7 L C Z x d W 9 0 O 0 N v b H V t b j Y 0 O T U m c X V v d D s s J n F 1 b 3 Q 7 Q 2 9 s d W 1 u N j Q 5 N i Z x d W 9 0 O y w m c X V v d D t D b 2 x 1 b W 4 2 N D k 3 J n F 1 b 3 Q 7 L C Z x d W 9 0 O 0 N v b H V t b j Y 0 O T g m c X V v d D s s J n F 1 b 3 Q 7 Q 2 9 s d W 1 u N j Q 5 O S Z x d W 9 0 O y w m c X V v d D t D b 2 x 1 b W 4 2 N T A w J n F 1 b 3 Q 7 L C Z x d W 9 0 O 0 N v b H V t b j Y 1 M D E m c X V v d D s s J n F 1 b 3 Q 7 Q 2 9 s d W 1 u N j U w M i Z x d W 9 0 O y w m c X V v d D t D b 2 x 1 b W 4 2 N T A z J n F 1 b 3 Q 7 L C Z x d W 9 0 O 0 N v b H V t b j Y 1 M D Q m c X V v d D s s J n F 1 b 3 Q 7 Q 2 9 s d W 1 u N j U w N S Z x d W 9 0 O y w m c X V v d D t D b 2 x 1 b W 4 2 N T A 2 J n F 1 b 3 Q 7 L C Z x d W 9 0 O 0 N v b H V t b j Y 1 M D c m c X V v d D s s J n F 1 b 3 Q 7 Q 2 9 s d W 1 u N j U w O C Z x d W 9 0 O y w m c X V v d D t D b 2 x 1 b W 4 2 N T A 5 J n F 1 b 3 Q 7 L C Z x d W 9 0 O 0 N v b H V t b j Y 1 M T A m c X V v d D s s J n F 1 b 3 Q 7 Q 2 9 s d W 1 u N j U x M S Z x d W 9 0 O y w m c X V v d D t D b 2 x 1 b W 4 2 N T E y J n F 1 b 3 Q 7 L C Z x d W 9 0 O 0 N v b H V t b j Y 1 M T M m c X V v d D s s J n F 1 b 3 Q 7 Q 2 9 s d W 1 u N j U x N C Z x d W 9 0 O y w m c X V v d D t D b 2 x 1 b W 4 2 N T E 1 J n F 1 b 3 Q 7 L C Z x d W 9 0 O 0 N v b H V t b j Y 1 M T Y m c X V v d D s s J n F 1 b 3 Q 7 Q 2 9 s d W 1 u N j U x N y Z x d W 9 0 O y w m c X V v d D t D b 2 x 1 b W 4 2 N T E 4 J n F 1 b 3 Q 7 L C Z x d W 9 0 O 0 N v b H V t b j Y 1 M T k m c X V v d D s s J n F 1 b 3 Q 7 Q 2 9 s d W 1 u N j U y M C Z x d W 9 0 O y w m c X V v d D t D b 2 x 1 b W 4 2 N T I x J n F 1 b 3 Q 7 L C Z x d W 9 0 O 0 N v b H V t b j Y 1 M j I m c X V v d D s s J n F 1 b 3 Q 7 Q 2 9 s d W 1 u N j U y M y Z x d W 9 0 O y w m c X V v d D t D b 2 x 1 b W 4 2 N T I 0 J n F 1 b 3 Q 7 L C Z x d W 9 0 O 0 N v b H V t b j Y 1 M j U m c X V v d D s s J n F 1 b 3 Q 7 Q 2 9 s d W 1 u N j U y N i Z x d W 9 0 O y w m c X V v d D t D b 2 x 1 b W 4 2 N T I 3 J n F 1 b 3 Q 7 L C Z x d W 9 0 O 0 N v b H V t b j Y 1 M j g m c X V v d D s s J n F 1 b 3 Q 7 Q 2 9 s d W 1 u N j U y O S Z x d W 9 0 O y w m c X V v d D t D b 2 x 1 b W 4 2 N T M w J n F 1 b 3 Q 7 L C Z x d W 9 0 O 0 N v b H V t b j Y 1 M z E m c X V v d D s s J n F 1 b 3 Q 7 Q 2 9 s d W 1 u N j U z M i Z x d W 9 0 O y w m c X V v d D t D b 2 x 1 b W 4 2 N T M z J n F 1 b 3 Q 7 L C Z x d W 9 0 O 0 N v b H V t b j Y 1 M z Q m c X V v d D s s J n F 1 b 3 Q 7 Q 2 9 s d W 1 u N j U z N S Z x d W 9 0 O y w m c X V v d D t D b 2 x 1 b W 4 2 N T M 2 J n F 1 b 3 Q 7 L C Z x d W 9 0 O 0 N v b H V t b j Y 1 M z c m c X V v d D s s J n F 1 b 3 Q 7 Q 2 9 s d W 1 u N j U z O C Z x d W 9 0 O y w m c X V v d D t D b 2 x 1 b W 4 2 N T M 5 J n F 1 b 3 Q 7 L C Z x d W 9 0 O 0 N v b H V t b j Y 1 N D A m c X V v d D s s J n F 1 b 3 Q 7 Q 2 9 s d W 1 u N j U 0 M S Z x d W 9 0 O y w m c X V v d D t D b 2 x 1 b W 4 2 N T Q y J n F 1 b 3 Q 7 L C Z x d W 9 0 O 0 N v b H V t b j Y 1 N D M m c X V v d D s s J n F 1 b 3 Q 7 Q 2 9 s d W 1 u N j U 0 N C Z x d W 9 0 O y w m c X V v d D t D b 2 x 1 b W 4 2 N T Q 1 J n F 1 b 3 Q 7 L C Z x d W 9 0 O 0 N v b H V t b j Y 1 N D Y m c X V v d D s s J n F 1 b 3 Q 7 Q 2 9 s d W 1 u N j U 0 N y Z x d W 9 0 O y w m c X V v d D t D b 2 x 1 b W 4 2 N T Q 4 J n F 1 b 3 Q 7 L C Z x d W 9 0 O 0 N v b H V t b j Y 1 N D k m c X V v d D s s J n F 1 b 3 Q 7 Q 2 9 s d W 1 u N j U 1 M C Z x d W 9 0 O y w m c X V v d D t D b 2 x 1 b W 4 2 N T U x J n F 1 b 3 Q 7 L C Z x d W 9 0 O 0 N v b H V t b j Y 1 N T I m c X V v d D s s J n F 1 b 3 Q 7 Q 2 9 s d W 1 u N j U 1 M y Z x d W 9 0 O y w m c X V v d D t D b 2 x 1 b W 4 2 N T U 0 J n F 1 b 3 Q 7 L C Z x d W 9 0 O 0 N v b H V t b j Y 1 N T U m c X V v d D s s J n F 1 b 3 Q 7 Q 2 9 s d W 1 u N j U 1 N i Z x d W 9 0 O y w m c X V v d D t D b 2 x 1 b W 4 2 N T U 3 J n F 1 b 3 Q 7 L C Z x d W 9 0 O 0 N v b H V t b j Y 1 N T g m c X V v d D s s J n F 1 b 3 Q 7 Q 2 9 s d W 1 u N j U 1 O S Z x d W 9 0 O y w m c X V v d D t D b 2 x 1 b W 4 2 N T Y w J n F 1 b 3 Q 7 L C Z x d W 9 0 O 0 N v b H V t b j Y 1 N j E m c X V v d D s s J n F 1 b 3 Q 7 Q 2 9 s d W 1 u N j U 2 M i Z x d W 9 0 O y w m c X V v d D t D b 2 x 1 b W 4 2 N T Y z J n F 1 b 3 Q 7 L C Z x d W 9 0 O 0 N v b H V t b j Y 1 N j Q m c X V v d D s s J n F 1 b 3 Q 7 Q 2 9 s d W 1 u N j U 2 N S Z x d W 9 0 O y w m c X V v d D t D b 2 x 1 b W 4 2 N T Y 2 J n F 1 b 3 Q 7 L C Z x d W 9 0 O 0 N v b H V t b j Y 1 N j c m c X V v d D s s J n F 1 b 3 Q 7 Q 2 9 s d W 1 u N j U 2 O C Z x d W 9 0 O y w m c X V v d D t D b 2 x 1 b W 4 2 N T Y 5 J n F 1 b 3 Q 7 L C Z x d W 9 0 O 0 N v b H V t b j Y 1 N z A m c X V v d D s s J n F 1 b 3 Q 7 Q 2 9 s d W 1 u N j U 3 M S Z x d W 9 0 O y w m c X V v d D t D b 2 x 1 b W 4 2 N T c y J n F 1 b 3 Q 7 L C Z x d W 9 0 O 0 N v b H V t b j Y 1 N z M m c X V v d D s s J n F 1 b 3 Q 7 Q 2 9 s d W 1 u N j U 3 N C Z x d W 9 0 O y w m c X V v d D t D b 2 x 1 b W 4 2 N T c 1 J n F 1 b 3 Q 7 L C Z x d W 9 0 O 0 N v b H V t b j Y 1 N z Y m c X V v d D s s J n F 1 b 3 Q 7 Q 2 9 s d W 1 u N j U 3 N y Z x d W 9 0 O y w m c X V v d D t D b 2 x 1 b W 4 2 N T c 4 J n F 1 b 3 Q 7 L C Z x d W 9 0 O 0 N v b H V t b j Y 1 N z k m c X V v d D s s J n F 1 b 3 Q 7 Q 2 9 s d W 1 u N j U 4 M C Z x d W 9 0 O y w m c X V v d D t D b 2 x 1 b W 4 2 N T g x J n F 1 b 3 Q 7 L C Z x d W 9 0 O 0 N v b H V t b j Y 1 O D I m c X V v d D s s J n F 1 b 3 Q 7 Q 2 9 s d W 1 u N j U 4 M y Z x d W 9 0 O y w m c X V v d D t D b 2 x 1 b W 4 2 N T g 0 J n F 1 b 3 Q 7 L C Z x d W 9 0 O 0 N v b H V t b j Y 1 O D U m c X V v d D s s J n F 1 b 3 Q 7 Q 2 9 s d W 1 u N j U 4 N i Z x d W 9 0 O y w m c X V v d D t D b 2 x 1 b W 4 2 N T g 3 J n F 1 b 3 Q 7 L C Z x d W 9 0 O 0 N v b H V t b j Y 1 O D g m c X V v d D s s J n F 1 b 3 Q 7 Q 2 9 s d W 1 u N j U 4 O S Z x d W 9 0 O y w m c X V v d D t D b 2 x 1 b W 4 2 N T k w J n F 1 b 3 Q 7 L C Z x d W 9 0 O 0 N v b H V t b j Y 1 O T E m c X V v d D s s J n F 1 b 3 Q 7 Q 2 9 s d W 1 u N j U 5 M i Z x d W 9 0 O y w m c X V v d D t D b 2 x 1 b W 4 2 N T k z J n F 1 b 3 Q 7 L C Z x d W 9 0 O 0 N v b H V t b j Y 1 O T Q m c X V v d D s s J n F 1 b 3 Q 7 Q 2 9 s d W 1 u N j U 5 N S Z x d W 9 0 O y w m c X V v d D t D b 2 x 1 b W 4 2 N T k 2 J n F 1 b 3 Q 7 L C Z x d W 9 0 O 0 N v b H V t b j Y 1 O T c m c X V v d D s s J n F 1 b 3 Q 7 Q 2 9 s d W 1 u N j U 5 O C Z x d W 9 0 O y w m c X V v d D t D b 2 x 1 b W 4 2 N T k 5 J n F 1 b 3 Q 7 L C Z x d W 9 0 O 0 N v b H V t b j Y 2 M D A m c X V v d D s s J n F 1 b 3 Q 7 Q 2 9 s d W 1 u N j Y w M S Z x d W 9 0 O y w m c X V v d D t D b 2 x 1 b W 4 2 N j A y J n F 1 b 3 Q 7 L C Z x d W 9 0 O 0 N v b H V t b j Y 2 M D M m c X V v d D s s J n F 1 b 3 Q 7 Q 2 9 s d W 1 u N j Y w N C Z x d W 9 0 O y w m c X V v d D t D b 2 x 1 b W 4 2 N j A 1 J n F 1 b 3 Q 7 L C Z x d W 9 0 O 0 N v b H V t b j Y 2 M D Y m c X V v d D s s J n F 1 b 3 Q 7 Q 2 9 s d W 1 u N j Y w N y Z x d W 9 0 O y w m c X V v d D t D b 2 x 1 b W 4 2 N j A 4 J n F 1 b 3 Q 7 L C Z x d W 9 0 O 0 N v b H V t b j Y 2 M D k m c X V v d D s s J n F 1 b 3 Q 7 Q 2 9 s d W 1 u N j Y x M C Z x d W 9 0 O y w m c X V v d D t D b 2 x 1 b W 4 2 N j E x J n F 1 b 3 Q 7 L C Z x d W 9 0 O 0 N v b H V t b j Y 2 M T I m c X V v d D s s J n F 1 b 3 Q 7 Q 2 9 s d W 1 u N j Y x M y Z x d W 9 0 O y w m c X V v d D t D b 2 x 1 b W 4 2 N j E 0 J n F 1 b 3 Q 7 L C Z x d W 9 0 O 0 N v b H V t b j Y 2 M T U m c X V v d D s s J n F 1 b 3 Q 7 Q 2 9 s d W 1 u N j Y x N i Z x d W 9 0 O y w m c X V v d D t D b 2 x 1 b W 4 2 N j E 3 J n F 1 b 3 Q 7 L C Z x d W 9 0 O 0 N v b H V t b j Y 2 M T g m c X V v d D s s J n F 1 b 3 Q 7 Q 2 9 s d W 1 u N j Y x O S Z x d W 9 0 O y w m c X V v d D t D b 2 x 1 b W 4 2 N j I w J n F 1 b 3 Q 7 L C Z x d W 9 0 O 0 N v b H V t b j Y 2 M j E m c X V v d D s s J n F 1 b 3 Q 7 Q 2 9 s d W 1 u N j Y y M i Z x d W 9 0 O y w m c X V v d D t D b 2 x 1 b W 4 2 N j I z J n F 1 b 3 Q 7 L C Z x d W 9 0 O 0 N v b H V t b j Y 2 M j Q m c X V v d D s s J n F 1 b 3 Q 7 Q 2 9 s d W 1 u N j Y y N S Z x d W 9 0 O y w m c X V v d D t D b 2 x 1 b W 4 2 N j I 2 J n F 1 b 3 Q 7 L C Z x d W 9 0 O 0 N v b H V t b j Y 2 M j c m c X V v d D s s J n F 1 b 3 Q 7 Q 2 9 s d W 1 u N j Y y O C Z x d W 9 0 O y w m c X V v d D t D b 2 x 1 b W 4 2 N j I 5 J n F 1 b 3 Q 7 L C Z x d W 9 0 O 0 N v b H V t b j Y 2 M z A m c X V v d D s s J n F 1 b 3 Q 7 Q 2 9 s d W 1 u N j Y z M S Z x d W 9 0 O y w m c X V v d D t D b 2 x 1 b W 4 2 N j M y J n F 1 b 3 Q 7 L C Z x d W 9 0 O 0 N v b H V t b j Y 2 M z M m c X V v d D s s J n F 1 b 3 Q 7 Q 2 9 s d W 1 u N j Y z N C Z x d W 9 0 O y w m c X V v d D t D b 2 x 1 b W 4 2 N j M 1 J n F 1 b 3 Q 7 L C Z x d W 9 0 O 0 N v b H V t b j Y 2 M z Y m c X V v d D s s J n F 1 b 3 Q 7 Q 2 9 s d W 1 u N j Y z N y Z x d W 9 0 O y w m c X V v d D t D b 2 x 1 b W 4 2 N j M 4 J n F 1 b 3 Q 7 L C Z x d W 9 0 O 0 N v b H V t b j Y 2 M z k m c X V v d D s s J n F 1 b 3 Q 7 Q 2 9 s d W 1 u N j Y 0 M C Z x d W 9 0 O y w m c X V v d D t D b 2 x 1 b W 4 2 N j Q x J n F 1 b 3 Q 7 L C Z x d W 9 0 O 0 N v b H V t b j Y 2 N D I m c X V v d D s s J n F 1 b 3 Q 7 Q 2 9 s d W 1 u N j Y 0 M y Z x d W 9 0 O y w m c X V v d D t D b 2 x 1 b W 4 2 N j Q 0 J n F 1 b 3 Q 7 L C Z x d W 9 0 O 0 N v b H V t b j Y 2 N D U m c X V v d D s s J n F 1 b 3 Q 7 Q 2 9 s d W 1 u N j Y 0 N i Z x d W 9 0 O y w m c X V v d D t D b 2 x 1 b W 4 2 N j Q 3 J n F 1 b 3 Q 7 L C Z x d W 9 0 O 0 N v b H V t b j Y 2 N D g m c X V v d D s s J n F 1 b 3 Q 7 Q 2 9 s d W 1 u N j Y 0 O S Z x d W 9 0 O y w m c X V v d D t D b 2 x 1 b W 4 2 N j U w J n F 1 b 3 Q 7 L C Z x d W 9 0 O 0 N v b H V t b j Y 2 N T E m c X V v d D s s J n F 1 b 3 Q 7 Q 2 9 s d W 1 u N j Y 1 M i Z x d W 9 0 O y w m c X V v d D t D b 2 x 1 b W 4 2 N j U z J n F 1 b 3 Q 7 L C Z x d W 9 0 O 0 N v b H V t b j Y 2 N T Q m c X V v d D s s J n F 1 b 3 Q 7 Q 2 9 s d W 1 u N j Y 1 N S Z x d W 9 0 O y w m c X V v d D t D b 2 x 1 b W 4 2 N j U 2 J n F 1 b 3 Q 7 L C Z x d W 9 0 O 0 N v b H V t b j Y 2 N T c m c X V v d D s s J n F 1 b 3 Q 7 Q 2 9 s d W 1 u N j Y 1 O C Z x d W 9 0 O y w m c X V v d D t D b 2 x 1 b W 4 2 N j U 5 J n F 1 b 3 Q 7 L C Z x d W 9 0 O 0 N v b H V t b j Y 2 N j A m c X V v d D s s J n F 1 b 3 Q 7 Q 2 9 s d W 1 u N j Y 2 M S Z x d W 9 0 O y w m c X V v d D t D b 2 x 1 b W 4 2 N j Y y J n F 1 b 3 Q 7 L C Z x d W 9 0 O 0 N v b H V t b j Y 2 N j M m c X V v d D s s J n F 1 b 3 Q 7 Q 2 9 s d W 1 u N j Y 2 N C Z x d W 9 0 O y w m c X V v d D t D b 2 x 1 b W 4 2 N j Y 1 J n F 1 b 3 Q 7 L C Z x d W 9 0 O 0 N v b H V t b j Y 2 N j Y m c X V v d D s s J n F 1 b 3 Q 7 Q 2 9 s d W 1 u N j Y 2 N y Z x d W 9 0 O y w m c X V v d D t D b 2 x 1 b W 4 2 N j Y 4 J n F 1 b 3 Q 7 L C Z x d W 9 0 O 0 N v b H V t b j Y 2 N j k m c X V v d D s s J n F 1 b 3 Q 7 Q 2 9 s d W 1 u N j Y 3 M C Z x d W 9 0 O y w m c X V v d D t D b 2 x 1 b W 4 2 N j c x J n F 1 b 3 Q 7 L C Z x d W 9 0 O 0 N v b H V t b j Y 2 N z I m c X V v d D s s J n F 1 b 3 Q 7 Q 2 9 s d W 1 u N j Y 3 M y Z x d W 9 0 O y w m c X V v d D t D b 2 x 1 b W 4 2 N j c 0 J n F 1 b 3 Q 7 L C Z x d W 9 0 O 0 N v b H V t b j Y 2 N z U m c X V v d D s s J n F 1 b 3 Q 7 Q 2 9 s d W 1 u N j Y 3 N i Z x d W 9 0 O y w m c X V v d D t D b 2 x 1 b W 4 2 N j c 3 J n F 1 b 3 Q 7 L C Z x d W 9 0 O 0 N v b H V t b j Y 2 N z g m c X V v d D s s J n F 1 b 3 Q 7 Q 2 9 s d W 1 u N j Y 3 O S Z x d W 9 0 O y w m c X V v d D t D b 2 x 1 b W 4 2 N j g w J n F 1 b 3 Q 7 L C Z x d W 9 0 O 0 N v b H V t b j Y 2 O D E m c X V v d D s s J n F 1 b 3 Q 7 Q 2 9 s d W 1 u N j Y 4 M i Z x d W 9 0 O y w m c X V v d D t D b 2 x 1 b W 4 2 N j g z J n F 1 b 3 Q 7 L C Z x d W 9 0 O 0 N v b H V t b j Y 2 O D Q m c X V v d D s s J n F 1 b 3 Q 7 Q 2 9 s d W 1 u N j Y 4 N S Z x d W 9 0 O y w m c X V v d D t D b 2 x 1 b W 4 2 N j g 2 J n F 1 b 3 Q 7 L C Z x d W 9 0 O 0 N v b H V t b j Y 2 O D c m c X V v d D s s J n F 1 b 3 Q 7 Q 2 9 s d W 1 u N j Y 4 O C Z x d W 9 0 O y w m c X V v d D t D b 2 x 1 b W 4 2 N j g 5 J n F 1 b 3 Q 7 L C Z x d W 9 0 O 0 N v b H V t b j Y 2 O T A m c X V v d D s s J n F 1 b 3 Q 7 Q 2 9 s d W 1 u N j Y 5 M S Z x d W 9 0 O y w m c X V v d D t D b 2 x 1 b W 4 2 N j k y J n F 1 b 3 Q 7 L C Z x d W 9 0 O 0 N v b H V t b j Y 2 O T M m c X V v d D s s J n F 1 b 3 Q 7 Q 2 9 s d W 1 u N j Y 5 N C Z x d W 9 0 O y w m c X V v d D t D b 2 x 1 b W 4 2 N j k 1 J n F 1 b 3 Q 7 L C Z x d W 9 0 O 0 N v b H V t b j Y 2 O T Y m c X V v d D s s J n F 1 b 3 Q 7 Q 2 9 s d W 1 u N j Y 5 N y Z x d W 9 0 O y w m c X V v d D t D b 2 x 1 b W 4 2 N j k 4 J n F 1 b 3 Q 7 L C Z x d W 9 0 O 0 N v b H V t b j Y 2 O T k m c X V v d D s s J n F 1 b 3 Q 7 Q 2 9 s d W 1 u N j c w M C Z x d W 9 0 O y w m c X V v d D t D b 2 x 1 b W 4 2 N z A x J n F 1 b 3 Q 7 L C Z x d W 9 0 O 0 N v b H V t b j Y 3 M D I m c X V v d D s s J n F 1 b 3 Q 7 Q 2 9 s d W 1 u N j c w M y Z x d W 9 0 O y w m c X V v d D t D b 2 x 1 b W 4 2 N z A 0 J n F 1 b 3 Q 7 L C Z x d W 9 0 O 0 N v b H V t b j Y 3 M D U m c X V v d D s s J n F 1 b 3 Q 7 Q 2 9 s d W 1 u N j c w N i Z x d W 9 0 O y w m c X V v d D t D b 2 x 1 b W 4 2 N z A 3 J n F 1 b 3 Q 7 L C Z x d W 9 0 O 0 N v b H V t b j Y 3 M D g m c X V v d D s s J n F 1 b 3 Q 7 Q 2 9 s d W 1 u N j c w O S Z x d W 9 0 O y w m c X V v d D t D b 2 x 1 b W 4 2 N z E w J n F 1 b 3 Q 7 L C Z x d W 9 0 O 0 N v b H V t b j Y 3 M T E m c X V v d D s s J n F 1 b 3 Q 7 Q 2 9 s d W 1 u N j c x M i Z x d W 9 0 O y w m c X V v d D t D b 2 x 1 b W 4 2 N z E z J n F 1 b 3 Q 7 L C Z x d W 9 0 O 0 N v b H V t b j Y 3 M T Q m c X V v d D s s J n F 1 b 3 Q 7 Q 2 9 s d W 1 u N j c x N S Z x d W 9 0 O y w m c X V v d D t D b 2 x 1 b W 4 2 N z E 2 J n F 1 b 3 Q 7 L C Z x d W 9 0 O 0 N v b H V t b j Y 3 M T c m c X V v d D s s J n F 1 b 3 Q 7 Q 2 9 s d W 1 u N j c x O C Z x d W 9 0 O y w m c X V v d D t D b 2 x 1 b W 4 2 N z E 5 J n F 1 b 3 Q 7 L C Z x d W 9 0 O 0 N v b H V t b j Y 3 M j A m c X V v d D s s J n F 1 b 3 Q 7 Q 2 9 s d W 1 u N j c y M S Z x d W 9 0 O y w m c X V v d D t D b 2 x 1 b W 4 2 N z I y J n F 1 b 3 Q 7 L C Z x d W 9 0 O 0 N v b H V t b j Y 3 M j M m c X V v d D s s J n F 1 b 3 Q 7 Q 2 9 s d W 1 u N j c y N C Z x d W 9 0 O y w m c X V v d D t D b 2 x 1 b W 4 2 N z I 1 J n F 1 b 3 Q 7 L C Z x d W 9 0 O 0 N v b H V t b j Y 3 M j Y m c X V v d D s s J n F 1 b 3 Q 7 Q 2 9 s d W 1 u N j c y N y Z x d W 9 0 O y w m c X V v d D t D b 2 x 1 b W 4 2 N z I 4 J n F 1 b 3 Q 7 L C Z x d W 9 0 O 0 N v b H V t b j Y 3 M j k m c X V v d D s s J n F 1 b 3 Q 7 Q 2 9 s d W 1 u N j c z M C Z x d W 9 0 O y w m c X V v d D t D b 2 x 1 b W 4 2 N z M x J n F 1 b 3 Q 7 L C Z x d W 9 0 O 0 N v b H V t b j Y 3 M z I m c X V v d D s s J n F 1 b 3 Q 7 Q 2 9 s d W 1 u N j c z M y Z x d W 9 0 O y w m c X V v d D t D b 2 x 1 b W 4 2 N z M 0 J n F 1 b 3 Q 7 L C Z x d W 9 0 O 0 N v b H V t b j Y 3 M z U m c X V v d D s s J n F 1 b 3 Q 7 Q 2 9 s d W 1 u N j c z N i Z x d W 9 0 O y w m c X V v d D t D b 2 x 1 b W 4 2 N z M 3 J n F 1 b 3 Q 7 L C Z x d W 9 0 O 0 N v b H V t b j Y 3 M z g m c X V v d D s s J n F 1 b 3 Q 7 Q 2 9 s d W 1 u N j c z O S Z x d W 9 0 O y w m c X V v d D t D b 2 x 1 b W 4 2 N z Q w J n F 1 b 3 Q 7 L C Z x d W 9 0 O 0 N v b H V t b j Y 3 N D E m c X V v d D s s J n F 1 b 3 Q 7 Q 2 9 s d W 1 u N j c 0 M i Z x d W 9 0 O y w m c X V v d D t D b 2 x 1 b W 4 2 N z Q z J n F 1 b 3 Q 7 L C Z x d W 9 0 O 0 N v b H V t b j Y 3 N D Q m c X V v d D s s J n F 1 b 3 Q 7 Q 2 9 s d W 1 u N j c 0 N S Z x d W 9 0 O y w m c X V v d D t D b 2 x 1 b W 4 2 N z Q 2 J n F 1 b 3 Q 7 L C Z x d W 9 0 O 0 N v b H V t b j Y 3 N D c m c X V v d D s s J n F 1 b 3 Q 7 Q 2 9 s d W 1 u N j c 0 O C Z x d W 9 0 O y w m c X V v d D t D b 2 x 1 b W 4 2 N z Q 5 J n F 1 b 3 Q 7 L C Z x d W 9 0 O 0 N v b H V t b j Y 3 N T A m c X V v d D s s J n F 1 b 3 Q 7 Q 2 9 s d W 1 u N j c 1 M S Z x d W 9 0 O y w m c X V v d D t D b 2 x 1 b W 4 2 N z U y J n F 1 b 3 Q 7 L C Z x d W 9 0 O 0 N v b H V t b j Y 3 N T M m c X V v d D s s J n F 1 b 3 Q 7 Q 2 9 s d W 1 u N j c 1 N C Z x d W 9 0 O y w m c X V v d D t D b 2 x 1 b W 4 2 N z U 1 J n F 1 b 3 Q 7 L C Z x d W 9 0 O 0 N v b H V t b j Y 3 N T Y m c X V v d D s s J n F 1 b 3 Q 7 Q 2 9 s d W 1 u N j c 1 N y Z x d W 9 0 O y w m c X V v d D t D b 2 x 1 b W 4 2 N z U 4 J n F 1 b 3 Q 7 L C Z x d W 9 0 O 0 N v b H V t b j Y 3 N T k m c X V v d D s s J n F 1 b 3 Q 7 Q 2 9 s d W 1 u N j c 2 M C Z x d W 9 0 O y w m c X V v d D t D b 2 x 1 b W 4 2 N z Y x J n F 1 b 3 Q 7 L C Z x d W 9 0 O 0 N v b H V t b j Y 3 N j I m c X V v d D s s J n F 1 b 3 Q 7 Q 2 9 s d W 1 u N j c 2 M y Z x d W 9 0 O y w m c X V v d D t D b 2 x 1 b W 4 2 N z Y 0 J n F 1 b 3 Q 7 L C Z x d W 9 0 O 0 N v b H V t b j Y 3 N j U m c X V v d D s s J n F 1 b 3 Q 7 Q 2 9 s d W 1 u N j c 2 N i Z x d W 9 0 O y w m c X V v d D t D b 2 x 1 b W 4 2 N z Y 3 J n F 1 b 3 Q 7 L C Z x d W 9 0 O 0 N v b H V t b j Y 3 N j g m c X V v d D s s J n F 1 b 3 Q 7 Q 2 9 s d W 1 u N j c 2 O S Z x d W 9 0 O y w m c X V v d D t D b 2 x 1 b W 4 2 N z c w J n F 1 b 3 Q 7 L C Z x d W 9 0 O 0 N v b H V t b j Y 3 N z E m c X V v d D s s J n F 1 b 3 Q 7 Q 2 9 s d W 1 u N j c 3 M i Z x d W 9 0 O y w m c X V v d D t D b 2 x 1 b W 4 2 N z c z J n F 1 b 3 Q 7 L C Z x d W 9 0 O 0 N v b H V t b j Y 3 N z Q m c X V v d D s s J n F 1 b 3 Q 7 Q 2 9 s d W 1 u N j c 3 N S Z x d W 9 0 O y w m c X V v d D t D b 2 x 1 b W 4 2 N z c 2 J n F 1 b 3 Q 7 L C Z x d W 9 0 O 0 N v b H V t b j Y 3 N z c m c X V v d D s s J n F 1 b 3 Q 7 Q 2 9 s d W 1 u N j c 3 O C Z x d W 9 0 O y w m c X V v d D t D b 2 x 1 b W 4 2 N z c 5 J n F 1 b 3 Q 7 L C Z x d W 9 0 O 0 N v b H V t b j Y 3 O D A m c X V v d D s s J n F 1 b 3 Q 7 Q 2 9 s d W 1 u N j c 4 M S Z x d W 9 0 O y w m c X V v d D t D b 2 x 1 b W 4 2 N z g y J n F 1 b 3 Q 7 L C Z x d W 9 0 O 0 N v b H V t b j Y 3 O D M m c X V v d D s s J n F 1 b 3 Q 7 Q 2 9 s d W 1 u N j c 4 N C Z x d W 9 0 O y w m c X V v d D t D b 2 x 1 b W 4 2 N z g 1 J n F 1 b 3 Q 7 L C Z x d W 9 0 O 0 N v b H V t b j Y 3 O D Y m c X V v d D s s J n F 1 b 3 Q 7 Q 2 9 s d W 1 u N j c 4 N y Z x d W 9 0 O y w m c X V v d D t D b 2 x 1 b W 4 2 N z g 4 J n F 1 b 3 Q 7 L C Z x d W 9 0 O 0 N v b H V t b j Y 3 O D k m c X V v d D s s J n F 1 b 3 Q 7 Q 2 9 s d W 1 u N j c 5 M C Z x d W 9 0 O y w m c X V v d D t D b 2 x 1 b W 4 2 N z k x J n F 1 b 3 Q 7 L C Z x d W 9 0 O 0 N v b H V t b j Y 3 O T I m c X V v d D s s J n F 1 b 3 Q 7 Q 2 9 s d W 1 u N j c 5 M y Z x d W 9 0 O y w m c X V v d D t D b 2 x 1 b W 4 2 N z k 0 J n F 1 b 3 Q 7 L C Z x d W 9 0 O 0 N v b H V t b j Y 3 O T U m c X V v d D s s J n F 1 b 3 Q 7 Q 2 9 s d W 1 u N j c 5 N i Z x d W 9 0 O y w m c X V v d D t D b 2 x 1 b W 4 2 N z k 3 J n F 1 b 3 Q 7 L C Z x d W 9 0 O 0 N v b H V t b j Y 3 O T g m c X V v d D s s J n F 1 b 3 Q 7 Q 2 9 s d W 1 u N j c 5 O S Z x d W 9 0 O y w m c X V v d D t D b 2 x 1 b W 4 2 O D A w J n F 1 b 3 Q 7 L C Z x d W 9 0 O 0 N v b H V t b j Y 4 M D E m c X V v d D s s J n F 1 b 3 Q 7 Q 2 9 s d W 1 u N j g w M i Z x d W 9 0 O y w m c X V v d D t D b 2 x 1 b W 4 2 O D A z J n F 1 b 3 Q 7 L C Z x d W 9 0 O 0 N v b H V t b j Y 4 M D Q m c X V v d D s s J n F 1 b 3 Q 7 Q 2 9 s d W 1 u N j g w N S Z x d W 9 0 O y w m c X V v d D t D b 2 x 1 b W 4 2 O D A 2 J n F 1 b 3 Q 7 L C Z x d W 9 0 O 0 N v b H V t b j Y 4 M D c m c X V v d D s s J n F 1 b 3 Q 7 Q 2 9 s d W 1 u N j g w O C Z x d W 9 0 O y w m c X V v d D t D b 2 x 1 b W 4 2 O D A 5 J n F 1 b 3 Q 7 L C Z x d W 9 0 O 0 N v b H V t b j Y 4 M T A m c X V v d D s s J n F 1 b 3 Q 7 Q 2 9 s d W 1 u N j g x M S Z x d W 9 0 O y w m c X V v d D t D b 2 x 1 b W 4 2 O D E y J n F 1 b 3 Q 7 L C Z x d W 9 0 O 0 N v b H V t b j Y 4 M T M m c X V v d D s s J n F 1 b 3 Q 7 Q 2 9 s d W 1 u N j g x N C Z x d W 9 0 O y w m c X V v d D t D b 2 x 1 b W 4 2 O D E 1 J n F 1 b 3 Q 7 L C Z x d W 9 0 O 0 N v b H V t b j Y 4 M T Y m c X V v d D s s J n F 1 b 3 Q 7 Q 2 9 s d W 1 u N j g x N y Z x d W 9 0 O y w m c X V v d D t D b 2 x 1 b W 4 2 O D E 4 J n F 1 b 3 Q 7 L C Z x d W 9 0 O 0 N v b H V t b j Y 4 M T k m c X V v d D s s J n F 1 b 3 Q 7 Q 2 9 s d W 1 u N j g y M C Z x d W 9 0 O y w m c X V v d D t D b 2 x 1 b W 4 2 O D I x J n F 1 b 3 Q 7 L C Z x d W 9 0 O 0 N v b H V t b j Y 4 M j I m c X V v d D s s J n F 1 b 3 Q 7 Q 2 9 s d W 1 u N j g y M y Z x d W 9 0 O y w m c X V v d D t D b 2 x 1 b W 4 2 O D I 0 J n F 1 b 3 Q 7 L C Z x d W 9 0 O 0 N v b H V t b j Y 4 M j U m c X V v d D s s J n F 1 b 3 Q 7 Q 2 9 s d W 1 u N j g y N i Z x d W 9 0 O y w m c X V v d D t D b 2 x 1 b W 4 2 O D I 3 J n F 1 b 3 Q 7 L C Z x d W 9 0 O 0 N v b H V t b j Y 4 M j g m c X V v d D s s J n F 1 b 3 Q 7 Q 2 9 s d W 1 u N j g y O S Z x d W 9 0 O y w m c X V v d D t D b 2 x 1 b W 4 2 O D M w J n F 1 b 3 Q 7 L C Z x d W 9 0 O 0 N v b H V t b j Y 4 M z E m c X V v d D s s J n F 1 b 3 Q 7 Q 2 9 s d W 1 u N j g z M i Z x d W 9 0 O y w m c X V v d D t D b 2 x 1 b W 4 2 O D M z J n F 1 b 3 Q 7 L C Z x d W 9 0 O 0 N v b H V t b j Y 4 M z Q m c X V v d D s s J n F 1 b 3 Q 7 Q 2 9 s d W 1 u N j g z N S Z x d W 9 0 O y w m c X V v d D t D b 2 x 1 b W 4 2 O D M 2 J n F 1 b 3 Q 7 L C Z x d W 9 0 O 0 N v b H V t b j Y 4 M z c m c X V v d D s s J n F 1 b 3 Q 7 Q 2 9 s d W 1 u N j g z O C Z x d W 9 0 O y w m c X V v d D t D b 2 x 1 b W 4 2 O D M 5 J n F 1 b 3 Q 7 L C Z x d W 9 0 O 0 N v b H V t b j Y 4 N D A m c X V v d D s s J n F 1 b 3 Q 7 Q 2 9 s d W 1 u N j g 0 M S Z x d W 9 0 O y w m c X V v d D t D b 2 x 1 b W 4 2 O D Q y J n F 1 b 3 Q 7 L C Z x d W 9 0 O 0 N v b H V t b j Y 4 N D M m c X V v d D s s J n F 1 b 3 Q 7 Q 2 9 s d W 1 u N j g 0 N C Z x d W 9 0 O y w m c X V v d D t D b 2 x 1 b W 4 2 O D Q 1 J n F 1 b 3 Q 7 L C Z x d W 9 0 O 0 N v b H V t b j Y 4 N D Y m c X V v d D s s J n F 1 b 3 Q 7 Q 2 9 s d W 1 u N j g 0 N y Z x d W 9 0 O y w m c X V v d D t D b 2 x 1 b W 4 2 O D Q 4 J n F 1 b 3 Q 7 L C Z x d W 9 0 O 0 N v b H V t b j Y 4 N D k m c X V v d D s s J n F 1 b 3 Q 7 Q 2 9 s d W 1 u N j g 1 M C Z x d W 9 0 O y w m c X V v d D t D b 2 x 1 b W 4 2 O D U x J n F 1 b 3 Q 7 L C Z x d W 9 0 O 0 N v b H V t b j Y 4 N T I m c X V v d D s s J n F 1 b 3 Q 7 Q 2 9 s d W 1 u N j g 1 M y Z x d W 9 0 O y w m c X V v d D t D b 2 x 1 b W 4 2 O D U 0 J n F 1 b 3 Q 7 L C Z x d W 9 0 O 0 N v b H V t b j Y 4 N T U m c X V v d D s s J n F 1 b 3 Q 7 Q 2 9 s d W 1 u N j g 1 N i Z x d W 9 0 O y w m c X V v d D t D b 2 x 1 b W 4 2 O D U 3 J n F 1 b 3 Q 7 L C Z x d W 9 0 O 0 N v b H V t b j Y 4 N T g m c X V v d D s s J n F 1 b 3 Q 7 Q 2 9 s d W 1 u N j g 1 O S Z x d W 9 0 O y w m c X V v d D t D b 2 x 1 b W 4 2 O D Y w J n F 1 b 3 Q 7 L C Z x d W 9 0 O 0 N v b H V t b j Y 4 N j E m c X V v d D s s J n F 1 b 3 Q 7 Q 2 9 s d W 1 u N j g 2 M i Z x d W 9 0 O y w m c X V v d D t D b 2 x 1 b W 4 2 O D Y z J n F 1 b 3 Q 7 L C Z x d W 9 0 O 0 N v b H V t b j Y 4 N j Q m c X V v d D s s J n F 1 b 3 Q 7 Q 2 9 s d W 1 u N j g 2 N S Z x d W 9 0 O y w m c X V v d D t D b 2 x 1 b W 4 2 O D Y 2 J n F 1 b 3 Q 7 L C Z x d W 9 0 O 0 N v b H V t b j Y 4 N j c m c X V v d D s s J n F 1 b 3 Q 7 Q 2 9 s d W 1 u N j g 2 O C Z x d W 9 0 O y w m c X V v d D t D b 2 x 1 b W 4 2 O D Y 5 J n F 1 b 3 Q 7 L C Z x d W 9 0 O 0 N v b H V t b j Y 4 N z A m c X V v d D s s J n F 1 b 3 Q 7 Q 2 9 s d W 1 u N j g 3 M S Z x d W 9 0 O y w m c X V v d D t D b 2 x 1 b W 4 2 O D c y J n F 1 b 3 Q 7 L C Z x d W 9 0 O 0 N v b H V t b j Y 4 N z M m c X V v d D s s J n F 1 b 3 Q 7 Q 2 9 s d W 1 u N j g 3 N C Z x d W 9 0 O y w m c X V v d D t D b 2 x 1 b W 4 2 O D c 1 J n F 1 b 3 Q 7 L C Z x d W 9 0 O 0 N v b H V t b j Y 4 N z Y m c X V v d D s s J n F 1 b 3 Q 7 Q 2 9 s d W 1 u N j g 3 N y Z x d W 9 0 O y w m c X V v d D t D b 2 x 1 b W 4 2 O D c 4 J n F 1 b 3 Q 7 L C Z x d W 9 0 O 0 N v b H V t b j Y 4 N z k m c X V v d D s s J n F 1 b 3 Q 7 Q 2 9 s d W 1 u N j g 4 M C Z x d W 9 0 O y w m c X V v d D t D b 2 x 1 b W 4 2 O D g x J n F 1 b 3 Q 7 L C Z x d W 9 0 O 0 N v b H V t b j Y 4 O D I m c X V v d D s s J n F 1 b 3 Q 7 Q 2 9 s d W 1 u N j g 4 M y Z x d W 9 0 O y w m c X V v d D t D b 2 x 1 b W 4 2 O D g 0 J n F 1 b 3 Q 7 L C Z x d W 9 0 O 0 N v b H V t b j Y 4 O D U m c X V v d D s s J n F 1 b 3 Q 7 Q 2 9 s d W 1 u N j g 4 N i Z x d W 9 0 O y w m c X V v d D t D b 2 x 1 b W 4 2 O D g 3 J n F 1 b 3 Q 7 L C Z x d W 9 0 O 0 N v b H V t b j Y 4 O D g m c X V v d D s s J n F 1 b 3 Q 7 Q 2 9 s d W 1 u N j g 4 O S Z x d W 9 0 O y w m c X V v d D t D b 2 x 1 b W 4 2 O D k w J n F 1 b 3 Q 7 L C Z x d W 9 0 O 0 N v b H V t b j Y 4 O T E m c X V v d D s s J n F 1 b 3 Q 7 Q 2 9 s d W 1 u N j g 5 M i Z x d W 9 0 O y w m c X V v d D t D b 2 x 1 b W 4 2 O D k z J n F 1 b 3 Q 7 L C Z x d W 9 0 O 0 N v b H V t b j Y 4 O T Q m c X V v d D s s J n F 1 b 3 Q 7 Q 2 9 s d W 1 u N j g 5 N S Z x d W 9 0 O y w m c X V v d D t D b 2 x 1 b W 4 2 O D k 2 J n F 1 b 3 Q 7 L C Z x d W 9 0 O 0 N v b H V t b j Y 4 O T c m c X V v d D s s J n F 1 b 3 Q 7 Q 2 9 s d W 1 u N j g 5 O C Z x d W 9 0 O y w m c X V v d D t D b 2 x 1 b W 4 2 O D k 5 J n F 1 b 3 Q 7 L C Z x d W 9 0 O 0 N v b H V t b j Y 5 M D A m c X V v d D s s J n F 1 b 3 Q 7 Q 2 9 s d W 1 u N j k w M S Z x d W 9 0 O y w m c X V v d D t D b 2 x 1 b W 4 2 O T A y J n F 1 b 3 Q 7 L C Z x d W 9 0 O 0 N v b H V t b j Y 5 M D M m c X V v d D s s J n F 1 b 3 Q 7 Q 2 9 s d W 1 u N j k w N C Z x d W 9 0 O y w m c X V v d D t D b 2 x 1 b W 4 2 O T A 1 J n F 1 b 3 Q 7 L C Z x d W 9 0 O 0 N v b H V t b j Y 5 M D Y m c X V v d D s s J n F 1 b 3 Q 7 Q 2 9 s d W 1 u N j k w N y Z x d W 9 0 O y w m c X V v d D t D b 2 x 1 b W 4 2 O T A 4 J n F 1 b 3 Q 7 L C Z x d W 9 0 O 0 N v b H V t b j Y 5 M D k m c X V v d D s s J n F 1 b 3 Q 7 Q 2 9 s d W 1 u N j k x M C Z x d W 9 0 O y w m c X V v d D t D b 2 x 1 b W 4 2 O T E x J n F 1 b 3 Q 7 L C Z x d W 9 0 O 0 N v b H V t b j Y 5 M T I m c X V v d D s s J n F 1 b 3 Q 7 Q 2 9 s d W 1 u N j k x M y Z x d W 9 0 O y w m c X V v d D t D b 2 x 1 b W 4 2 O T E 0 J n F 1 b 3 Q 7 L C Z x d W 9 0 O 0 N v b H V t b j Y 5 M T U m c X V v d D s s J n F 1 b 3 Q 7 Q 2 9 s d W 1 u N j k x N i Z x d W 9 0 O y w m c X V v d D t D b 2 x 1 b W 4 2 O T E 3 J n F 1 b 3 Q 7 L C Z x d W 9 0 O 0 N v b H V t b j Y 5 M T g m c X V v d D s s J n F 1 b 3 Q 7 Q 2 9 s d W 1 u N j k x O S Z x d W 9 0 O y w m c X V v d D t D b 2 x 1 b W 4 2 O T I w J n F 1 b 3 Q 7 L C Z x d W 9 0 O 0 N v b H V t b j Y 5 M j E m c X V v d D s s J n F 1 b 3 Q 7 Q 2 9 s d W 1 u N j k y M i Z x d W 9 0 O y w m c X V v d D t D b 2 x 1 b W 4 2 O T I z J n F 1 b 3 Q 7 L C Z x d W 9 0 O 0 N v b H V t b j Y 5 M j Q m c X V v d D s s J n F 1 b 3 Q 7 Q 2 9 s d W 1 u N j k y N S Z x d W 9 0 O y w m c X V v d D t D b 2 x 1 b W 4 2 O T I 2 J n F 1 b 3 Q 7 L C Z x d W 9 0 O 0 N v b H V t b j Y 5 M j c m c X V v d D s s J n F 1 b 3 Q 7 Q 2 9 s d W 1 u N j k y O C Z x d W 9 0 O y w m c X V v d D t D b 2 x 1 b W 4 2 O T I 5 J n F 1 b 3 Q 7 L C Z x d W 9 0 O 0 N v b H V t b j Y 5 M z A m c X V v d D s s J n F 1 b 3 Q 7 Q 2 9 s d W 1 u N j k z M S Z x d W 9 0 O y w m c X V v d D t D b 2 x 1 b W 4 2 O T M y J n F 1 b 3 Q 7 L C Z x d W 9 0 O 0 N v b H V t b j Y 5 M z M m c X V v d D s s J n F 1 b 3 Q 7 Q 2 9 s d W 1 u N j k z N C Z x d W 9 0 O y w m c X V v d D t D b 2 x 1 b W 4 2 O T M 1 J n F 1 b 3 Q 7 L C Z x d W 9 0 O 0 N v b H V t b j Y 5 M z Y m c X V v d D s s J n F 1 b 3 Q 7 Q 2 9 s d W 1 u N j k z N y Z x d W 9 0 O y w m c X V v d D t D b 2 x 1 b W 4 2 O T M 4 J n F 1 b 3 Q 7 L C Z x d W 9 0 O 0 N v b H V t b j Y 5 M z k m c X V v d D s s J n F 1 b 3 Q 7 Q 2 9 s d W 1 u N j k 0 M C Z x d W 9 0 O y w m c X V v d D t D b 2 x 1 b W 4 2 O T Q x J n F 1 b 3 Q 7 L C Z x d W 9 0 O 0 N v b H V t b j Y 5 N D I m c X V v d D s s J n F 1 b 3 Q 7 Q 2 9 s d W 1 u N j k 0 M y Z x d W 9 0 O y w m c X V v d D t D b 2 x 1 b W 4 2 O T Q 0 J n F 1 b 3 Q 7 L C Z x d W 9 0 O 0 N v b H V t b j Y 5 N D U m c X V v d D s s J n F 1 b 3 Q 7 Q 2 9 s d W 1 u N j k 0 N i Z x d W 9 0 O y w m c X V v d D t D b 2 x 1 b W 4 2 O T Q 3 J n F 1 b 3 Q 7 L C Z x d W 9 0 O 0 N v b H V t b j Y 5 N D g m c X V v d D s s J n F 1 b 3 Q 7 Q 2 9 s d W 1 u N j k 0 O S Z x d W 9 0 O y w m c X V v d D t D b 2 x 1 b W 4 2 O T U w J n F 1 b 3 Q 7 L C Z x d W 9 0 O 0 N v b H V t b j Y 5 N T E m c X V v d D s s J n F 1 b 3 Q 7 Q 2 9 s d W 1 u N j k 1 M i Z x d W 9 0 O y w m c X V v d D t D b 2 x 1 b W 4 2 O T U z J n F 1 b 3 Q 7 L C Z x d W 9 0 O 0 N v b H V t b j Y 5 N T Q m c X V v d D s s J n F 1 b 3 Q 7 Q 2 9 s d W 1 u N j k 1 N S Z x d W 9 0 O y w m c X V v d D t D b 2 x 1 b W 4 2 O T U 2 J n F 1 b 3 Q 7 L C Z x d W 9 0 O 0 N v b H V t b j Y 5 N T c m c X V v d D s s J n F 1 b 3 Q 7 Q 2 9 s d W 1 u N j k 1 O C Z x d W 9 0 O y w m c X V v d D t D b 2 x 1 b W 4 2 O T U 5 J n F 1 b 3 Q 7 L C Z x d W 9 0 O 0 N v b H V t b j Y 5 N j A m c X V v d D s s J n F 1 b 3 Q 7 Q 2 9 s d W 1 u N j k 2 M S Z x d W 9 0 O y w m c X V v d D t D b 2 x 1 b W 4 2 O T Y y J n F 1 b 3 Q 7 L C Z x d W 9 0 O 0 N v b H V t b j Y 5 N j M m c X V v d D s s J n F 1 b 3 Q 7 Q 2 9 s d W 1 u N j k 2 N C Z x d W 9 0 O y w m c X V v d D t D b 2 x 1 b W 4 2 O T Y 1 J n F 1 b 3 Q 7 L C Z x d W 9 0 O 0 N v b H V t b j Y 5 N j Y m c X V v d D s s J n F 1 b 3 Q 7 Q 2 9 s d W 1 u N j k 2 N y Z x d W 9 0 O y w m c X V v d D t D b 2 x 1 b W 4 2 O T Y 4 J n F 1 b 3 Q 7 L C Z x d W 9 0 O 0 N v b H V t b j Y 5 N j k m c X V v d D s s J n F 1 b 3 Q 7 Q 2 9 s d W 1 u N j k 3 M C Z x d W 9 0 O y w m c X V v d D t D b 2 x 1 b W 4 2 O T c x J n F 1 b 3 Q 7 L C Z x d W 9 0 O 0 N v b H V t b j Y 5 N z I m c X V v d D s s J n F 1 b 3 Q 7 Q 2 9 s d W 1 u N j k 3 M y Z x d W 9 0 O y w m c X V v d D t D b 2 x 1 b W 4 2 O T c 0 J n F 1 b 3 Q 7 L C Z x d W 9 0 O 0 N v b H V t b j Y 5 N z U m c X V v d D s s J n F 1 b 3 Q 7 Q 2 9 s d W 1 u N j k 3 N i Z x d W 9 0 O y w m c X V v d D t D b 2 x 1 b W 4 2 O T c 3 J n F 1 b 3 Q 7 L C Z x d W 9 0 O 0 N v b H V t b j Y 5 N z g m c X V v d D s s J n F 1 b 3 Q 7 Q 2 9 s d W 1 u N j k 3 O S Z x d W 9 0 O y w m c X V v d D t D b 2 x 1 b W 4 2 O T g w J n F 1 b 3 Q 7 L C Z x d W 9 0 O 0 N v b H V t b j Y 5 O D E m c X V v d D s s J n F 1 b 3 Q 7 Q 2 9 s d W 1 u N j k 4 M i Z x d W 9 0 O y w m c X V v d D t D b 2 x 1 b W 4 2 O T g z J n F 1 b 3 Q 7 L C Z x d W 9 0 O 0 N v b H V t b j Y 5 O D Q m c X V v d D s s J n F 1 b 3 Q 7 Q 2 9 s d W 1 u N j k 4 N S Z x d W 9 0 O y w m c X V v d D t D b 2 x 1 b W 4 2 O T g 2 J n F 1 b 3 Q 7 L C Z x d W 9 0 O 0 N v b H V t b j Y 5 O D c m c X V v d D s s J n F 1 b 3 Q 7 Q 2 9 s d W 1 u N j k 4 O C Z x d W 9 0 O y w m c X V v d D t D b 2 x 1 b W 4 2 O T g 5 J n F 1 b 3 Q 7 L C Z x d W 9 0 O 0 N v b H V t b j Y 5 O T A m c X V v d D s s J n F 1 b 3 Q 7 Q 2 9 s d W 1 u N j k 5 M S Z x d W 9 0 O y w m c X V v d D t D b 2 x 1 b W 4 2 O T k y J n F 1 b 3 Q 7 L C Z x d W 9 0 O 0 N v b H V t b j Y 5 O T M m c X V v d D s s J n F 1 b 3 Q 7 Q 2 9 s d W 1 u N j k 5 N C Z x d W 9 0 O y w m c X V v d D t D b 2 x 1 b W 4 2 O T k 1 J n F 1 b 3 Q 7 L C Z x d W 9 0 O 0 N v b H V t b j Y 5 O T Y m c X V v d D s s J n F 1 b 3 Q 7 Q 2 9 s d W 1 u N j k 5 N y Z x d W 9 0 O y w m c X V v d D t D b 2 x 1 b W 4 2 O T k 4 J n F 1 b 3 Q 7 L C Z x d W 9 0 O 0 N v b H V t b j Y 5 O T k m c X V v d D s s J n F 1 b 3 Q 7 Q 2 9 s d W 1 u N z A w M C Z x d W 9 0 O y w m c X V v d D t D b 2 x 1 b W 4 3 M D A x J n F 1 b 3 Q 7 L C Z x d W 9 0 O 0 N v b H V t b j c w M D I m c X V v d D s s J n F 1 b 3 Q 7 Q 2 9 s d W 1 u N z A w M y Z x d W 9 0 O y w m c X V v d D t D b 2 x 1 b W 4 3 M D A 0 J n F 1 b 3 Q 7 L C Z x d W 9 0 O 0 N v b H V t b j c w M D U m c X V v d D s s J n F 1 b 3 Q 7 Q 2 9 s d W 1 u N z A w N i Z x d W 9 0 O y w m c X V v d D t D b 2 x 1 b W 4 3 M D A 3 J n F 1 b 3 Q 7 L C Z x d W 9 0 O 0 N v b H V t b j c w M D g m c X V v d D s s J n F 1 b 3 Q 7 Q 2 9 s d W 1 u N z A w O S Z x d W 9 0 O y w m c X V v d D t D b 2 x 1 b W 4 3 M D E w J n F 1 b 3 Q 7 L C Z x d W 9 0 O 0 N v b H V t b j c w M T E m c X V v d D s s J n F 1 b 3 Q 7 Q 2 9 s d W 1 u N z A x M i Z x d W 9 0 O y w m c X V v d D t D b 2 x 1 b W 4 3 M D E z J n F 1 b 3 Q 7 L C Z x d W 9 0 O 0 N v b H V t b j c w M T Q m c X V v d D s s J n F 1 b 3 Q 7 Q 2 9 s d W 1 u N z A x N S Z x d W 9 0 O y w m c X V v d D t D b 2 x 1 b W 4 3 M D E 2 J n F 1 b 3 Q 7 L C Z x d W 9 0 O 0 N v b H V t b j c w M T c m c X V v d D s s J n F 1 b 3 Q 7 Q 2 9 s d W 1 u N z A x O C Z x d W 9 0 O y w m c X V v d D t D b 2 x 1 b W 4 3 M D E 5 J n F 1 b 3 Q 7 L C Z x d W 9 0 O 0 N v b H V t b j c w M j A m c X V v d D s s J n F 1 b 3 Q 7 Q 2 9 s d W 1 u N z A y M S Z x d W 9 0 O y w m c X V v d D t D b 2 x 1 b W 4 3 M D I y J n F 1 b 3 Q 7 L C Z x d W 9 0 O 0 N v b H V t b j c w M j M m c X V v d D s s J n F 1 b 3 Q 7 Q 2 9 s d W 1 u N z A y N C Z x d W 9 0 O y w m c X V v d D t D b 2 x 1 b W 4 3 M D I 1 J n F 1 b 3 Q 7 L C Z x d W 9 0 O 0 N v b H V t b j c w M j Y m c X V v d D s s J n F 1 b 3 Q 7 Q 2 9 s d W 1 u N z A y N y Z x d W 9 0 O y w m c X V v d D t D b 2 x 1 b W 4 3 M D I 4 J n F 1 b 3 Q 7 L C Z x d W 9 0 O 0 N v b H V t b j c w M j k m c X V v d D s s J n F 1 b 3 Q 7 Q 2 9 s d W 1 u N z A z M C Z x d W 9 0 O y w m c X V v d D t D b 2 x 1 b W 4 3 M D M x J n F 1 b 3 Q 7 L C Z x d W 9 0 O 0 N v b H V t b j c w M z I m c X V v d D s s J n F 1 b 3 Q 7 Q 2 9 s d W 1 u N z A z M y Z x d W 9 0 O y w m c X V v d D t D b 2 x 1 b W 4 3 M D M 0 J n F 1 b 3 Q 7 L C Z x d W 9 0 O 0 N v b H V t b j c w M z U m c X V v d D s s J n F 1 b 3 Q 7 Q 2 9 s d W 1 u N z A z N i Z x d W 9 0 O y w m c X V v d D t D b 2 x 1 b W 4 3 M D M 3 J n F 1 b 3 Q 7 L C Z x d W 9 0 O 0 N v b H V t b j c w M z g m c X V v d D s s J n F 1 b 3 Q 7 Q 2 9 s d W 1 u N z A z O S Z x d W 9 0 O y w m c X V v d D t D b 2 x 1 b W 4 3 M D Q w J n F 1 b 3 Q 7 L C Z x d W 9 0 O 0 N v b H V t b j c w N D E m c X V v d D s s J n F 1 b 3 Q 7 Q 2 9 s d W 1 u N z A 0 M i Z x d W 9 0 O y w m c X V v d D t D b 2 x 1 b W 4 3 M D Q z J n F 1 b 3 Q 7 L C Z x d W 9 0 O 0 N v b H V t b j c w N D Q m c X V v d D s s J n F 1 b 3 Q 7 Q 2 9 s d W 1 u N z A 0 N S Z x d W 9 0 O y w m c X V v d D t D b 2 x 1 b W 4 3 M D Q 2 J n F 1 b 3 Q 7 L C Z x d W 9 0 O 0 N v b H V t b j c w N D c m c X V v d D s s J n F 1 b 3 Q 7 Q 2 9 s d W 1 u N z A 0 O C Z x d W 9 0 O y w m c X V v d D t D b 2 x 1 b W 4 3 M D Q 5 J n F 1 b 3 Q 7 L C Z x d W 9 0 O 0 N v b H V t b j c w N T A m c X V v d D s s J n F 1 b 3 Q 7 Q 2 9 s d W 1 u N z A 1 M S Z x d W 9 0 O y w m c X V v d D t D b 2 x 1 b W 4 3 M D U y J n F 1 b 3 Q 7 L C Z x d W 9 0 O 0 N v b H V t b j c w N T M m c X V v d D s s J n F 1 b 3 Q 7 Q 2 9 s d W 1 u N z A 1 N C Z x d W 9 0 O y w m c X V v d D t D b 2 x 1 b W 4 3 M D U 1 J n F 1 b 3 Q 7 L C Z x d W 9 0 O 0 N v b H V t b j c w N T Y m c X V v d D s s J n F 1 b 3 Q 7 Q 2 9 s d W 1 u N z A 1 N y Z x d W 9 0 O y w m c X V v d D t D b 2 x 1 b W 4 3 M D U 4 J n F 1 b 3 Q 7 L C Z x d W 9 0 O 0 N v b H V t b j c w N T k m c X V v d D s s J n F 1 b 3 Q 7 Q 2 9 s d W 1 u N z A 2 M C Z x d W 9 0 O y w m c X V v d D t D b 2 x 1 b W 4 3 M D Y x J n F 1 b 3 Q 7 L C Z x d W 9 0 O 0 N v b H V t b j c w N j I m c X V v d D s s J n F 1 b 3 Q 7 Q 2 9 s d W 1 u N z A 2 M y Z x d W 9 0 O y w m c X V v d D t D b 2 x 1 b W 4 3 M D Y 0 J n F 1 b 3 Q 7 L C Z x d W 9 0 O 0 N v b H V t b j c w N j U m c X V v d D s s J n F 1 b 3 Q 7 Q 2 9 s d W 1 u N z A 2 N i Z x d W 9 0 O y w m c X V v d D t D b 2 x 1 b W 4 3 M D Y 3 J n F 1 b 3 Q 7 L C Z x d W 9 0 O 0 N v b H V t b j c w N j g m c X V v d D s s J n F 1 b 3 Q 7 Q 2 9 s d W 1 u N z A 2 O S Z x d W 9 0 O y w m c X V v d D t D b 2 x 1 b W 4 3 M D c w J n F 1 b 3 Q 7 L C Z x d W 9 0 O 0 N v b H V t b j c w N z E m c X V v d D s s J n F 1 b 3 Q 7 Q 2 9 s d W 1 u N z A 3 M i Z x d W 9 0 O y w m c X V v d D t D b 2 x 1 b W 4 3 M D c z J n F 1 b 3 Q 7 L C Z x d W 9 0 O 0 N v b H V t b j c w N z Q m c X V v d D s s J n F 1 b 3 Q 7 Q 2 9 s d W 1 u N z A 3 N S Z x d W 9 0 O y w m c X V v d D t D b 2 x 1 b W 4 3 M D c 2 J n F 1 b 3 Q 7 L C Z x d W 9 0 O 0 N v b H V t b j c w N z c m c X V v d D s s J n F 1 b 3 Q 7 Q 2 9 s d W 1 u N z A 3 O C Z x d W 9 0 O y w m c X V v d D t D b 2 x 1 b W 4 3 M D c 5 J n F 1 b 3 Q 7 L C Z x d W 9 0 O 0 N v b H V t b j c w O D A m c X V v d D s s J n F 1 b 3 Q 7 Q 2 9 s d W 1 u N z A 4 M S Z x d W 9 0 O y w m c X V v d D t D b 2 x 1 b W 4 3 M D g y J n F 1 b 3 Q 7 L C Z x d W 9 0 O 0 N v b H V t b j c w O D M m c X V v d D s s J n F 1 b 3 Q 7 Q 2 9 s d W 1 u N z A 4 N C Z x d W 9 0 O y w m c X V v d D t D b 2 x 1 b W 4 3 M D g 1 J n F 1 b 3 Q 7 L C Z x d W 9 0 O 0 N v b H V t b j c w O D Y m c X V v d D s s J n F 1 b 3 Q 7 Q 2 9 s d W 1 u N z A 4 N y Z x d W 9 0 O y w m c X V v d D t D b 2 x 1 b W 4 3 M D g 4 J n F 1 b 3 Q 7 L C Z x d W 9 0 O 0 N v b H V t b j c w O D k m c X V v d D s s J n F 1 b 3 Q 7 Q 2 9 s d W 1 u N z A 5 M C Z x d W 9 0 O y w m c X V v d D t D b 2 x 1 b W 4 3 M D k x J n F 1 b 3 Q 7 L C Z x d W 9 0 O 0 N v b H V t b j c w O T I m c X V v d D s s J n F 1 b 3 Q 7 Q 2 9 s d W 1 u N z A 5 M y Z x d W 9 0 O y w m c X V v d D t D b 2 x 1 b W 4 3 M D k 0 J n F 1 b 3 Q 7 L C Z x d W 9 0 O 0 N v b H V t b j c w O T U m c X V v d D s s J n F 1 b 3 Q 7 Q 2 9 s d W 1 u N z A 5 N i Z x d W 9 0 O y w m c X V v d D t D b 2 x 1 b W 4 3 M D k 3 J n F 1 b 3 Q 7 L C Z x d W 9 0 O 0 N v b H V t b j c w O T g m c X V v d D s s J n F 1 b 3 Q 7 Q 2 9 s d W 1 u N z A 5 O S Z x d W 9 0 O y w m c X V v d D t D b 2 x 1 b W 4 3 M T A w J n F 1 b 3 Q 7 L C Z x d W 9 0 O 0 N v b H V t b j c x M D E m c X V v d D s s J n F 1 b 3 Q 7 Q 2 9 s d W 1 u N z E w M i Z x d W 9 0 O y w m c X V v d D t D b 2 x 1 b W 4 3 M T A z J n F 1 b 3 Q 7 L C Z x d W 9 0 O 0 N v b H V t b j c x M D Q m c X V v d D s s J n F 1 b 3 Q 7 Q 2 9 s d W 1 u N z E w N S Z x d W 9 0 O y w m c X V v d D t D b 2 x 1 b W 4 3 M T A 2 J n F 1 b 3 Q 7 L C Z x d W 9 0 O 0 N v b H V t b j c x M D c m c X V v d D s s J n F 1 b 3 Q 7 Q 2 9 s d W 1 u N z E w O C Z x d W 9 0 O y w m c X V v d D t D b 2 x 1 b W 4 3 M T A 5 J n F 1 b 3 Q 7 L C Z x d W 9 0 O 0 N v b H V t b j c x M T A m c X V v d D s s J n F 1 b 3 Q 7 Q 2 9 s d W 1 u N z E x M S Z x d W 9 0 O y w m c X V v d D t D b 2 x 1 b W 4 3 M T E y J n F 1 b 3 Q 7 L C Z x d W 9 0 O 0 N v b H V t b j c x M T M m c X V v d D s s J n F 1 b 3 Q 7 Q 2 9 s d W 1 u N z E x N C Z x d W 9 0 O y w m c X V v d D t D b 2 x 1 b W 4 3 M T E 1 J n F 1 b 3 Q 7 L C Z x d W 9 0 O 0 N v b H V t b j c x M T Y m c X V v d D s s J n F 1 b 3 Q 7 Q 2 9 s d W 1 u N z E x N y Z x d W 9 0 O y w m c X V v d D t D b 2 x 1 b W 4 3 M T E 4 J n F 1 b 3 Q 7 L C Z x d W 9 0 O 0 N v b H V t b j c x M T k m c X V v d D s s J n F 1 b 3 Q 7 Q 2 9 s d W 1 u N z E y M C Z x d W 9 0 O y w m c X V v d D t D b 2 x 1 b W 4 3 M T I x J n F 1 b 3 Q 7 L C Z x d W 9 0 O 0 N v b H V t b j c x M j I m c X V v d D s s J n F 1 b 3 Q 7 Q 2 9 s d W 1 u N z E y M y Z x d W 9 0 O y w m c X V v d D t D b 2 x 1 b W 4 3 M T I 0 J n F 1 b 3 Q 7 L C Z x d W 9 0 O 0 N v b H V t b j c x M j U m c X V v d D s s J n F 1 b 3 Q 7 Q 2 9 s d W 1 u N z E y N i Z x d W 9 0 O y w m c X V v d D t D b 2 x 1 b W 4 3 M T I 3 J n F 1 b 3 Q 7 L C Z x d W 9 0 O 0 N v b H V t b j c x M j g m c X V v d D s s J n F 1 b 3 Q 7 Q 2 9 s d W 1 u N z E y O S Z x d W 9 0 O y w m c X V v d D t D b 2 x 1 b W 4 3 M T M w J n F 1 b 3 Q 7 L C Z x d W 9 0 O 0 N v b H V t b j c x M z E m c X V v d D s s J n F 1 b 3 Q 7 Q 2 9 s d W 1 u N z E z M i Z x d W 9 0 O y w m c X V v d D t D b 2 x 1 b W 4 3 M T M z J n F 1 b 3 Q 7 L C Z x d W 9 0 O 0 N v b H V t b j c x M z Q m c X V v d D s s J n F 1 b 3 Q 7 Q 2 9 s d W 1 u N z E z N S Z x d W 9 0 O y w m c X V v d D t D b 2 x 1 b W 4 3 M T M 2 J n F 1 b 3 Q 7 L C Z x d W 9 0 O 0 N v b H V t b j c x M z c m c X V v d D s s J n F 1 b 3 Q 7 Q 2 9 s d W 1 u N z E z O C Z x d W 9 0 O y w m c X V v d D t D b 2 x 1 b W 4 3 M T M 5 J n F 1 b 3 Q 7 L C Z x d W 9 0 O 0 N v b H V t b j c x N D A m c X V v d D s s J n F 1 b 3 Q 7 Q 2 9 s d W 1 u N z E 0 M S Z x d W 9 0 O y w m c X V v d D t D b 2 x 1 b W 4 3 M T Q y J n F 1 b 3 Q 7 L C Z x d W 9 0 O 0 N v b H V t b j c x N D M m c X V v d D s s J n F 1 b 3 Q 7 Q 2 9 s d W 1 u N z E 0 N C Z x d W 9 0 O y w m c X V v d D t D b 2 x 1 b W 4 3 M T Q 1 J n F 1 b 3 Q 7 L C Z x d W 9 0 O 0 N v b H V t b j c x N D Y m c X V v d D s s J n F 1 b 3 Q 7 Q 2 9 s d W 1 u N z E 0 N y Z x d W 9 0 O y w m c X V v d D t D b 2 x 1 b W 4 3 M T Q 4 J n F 1 b 3 Q 7 L C Z x d W 9 0 O 0 N v b H V t b j c x N D k m c X V v d D s s J n F 1 b 3 Q 7 Q 2 9 s d W 1 u N z E 1 M C Z x d W 9 0 O y w m c X V v d D t D b 2 x 1 b W 4 3 M T U x J n F 1 b 3 Q 7 L C Z x d W 9 0 O 0 N v b H V t b j c x N T I m c X V v d D s s J n F 1 b 3 Q 7 Q 2 9 s d W 1 u N z E 1 M y Z x d W 9 0 O y w m c X V v d D t D b 2 x 1 b W 4 3 M T U 0 J n F 1 b 3 Q 7 L C Z x d W 9 0 O 0 N v b H V t b j c x N T U m c X V v d D s s J n F 1 b 3 Q 7 Q 2 9 s d W 1 u N z E 1 N i Z x d W 9 0 O y w m c X V v d D t D b 2 x 1 b W 4 3 M T U 3 J n F 1 b 3 Q 7 L C Z x d W 9 0 O 0 N v b H V t b j c x N T g m c X V v d D s s J n F 1 b 3 Q 7 Q 2 9 s d W 1 u N z E 1 O S Z x d W 9 0 O y w m c X V v d D t D b 2 x 1 b W 4 3 M T Y w J n F 1 b 3 Q 7 L C Z x d W 9 0 O 0 N v b H V t b j c x N j E m c X V v d D s s J n F 1 b 3 Q 7 Q 2 9 s d W 1 u N z E 2 M i Z x d W 9 0 O y w m c X V v d D t D b 2 x 1 b W 4 3 M T Y z J n F 1 b 3 Q 7 L C Z x d W 9 0 O 0 N v b H V t b j c x N j Q m c X V v d D s s J n F 1 b 3 Q 7 Q 2 9 s d W 1 u N z E 2 N S Z x d W 9 0 O y w m c X V v d D t D b 2 x 1 b W 4 3 M T Y 2 J n F 1 b 3 Q 7 L C Z x d W 9 0 O 0 N v b H V t b j c x N j c m c X V v d D s s J n F 1 b 3 Q 7 Q 2 9 s d W 1 u N z E 2 O C Z x d W 9 0 O y w m c X V v d D t D b 2 x 1 b W 4 3 M T Y 5 J n F 1 b 3 Q 7 L C Z x d W 9 0 O 0 N v b H V t b j c x N z A m c X V v d D s s J n F 1 b 3 Q 7 Q 2 9 s d W 1 u N z E 3 M S Z x d W 9 0 O y w m c X V v d D t D b 2 x 1 b W 4 3 M T c y J n F 1 b 3 Q 7 L C Z x d W 9 0 O 0 N v b H V t b j c x N z M m c X V v d D s s J n F 1 b 3 Q 7 Q 2 9 s d W 1 u N z E 3 N C Z x d W 9 0 O y w m c X V v d D t D b 2 x 1 b W 4 3 M T c 1 J n F 1 b 3 Q 7 L C Z x d W 9 0 O 0 N v b H V t b j c x N z Y m c X V v d D s s J n F 1 b 3 Q 7 Q 2 9 s d W 1 u N z E 3 N y Z x d W 9 0 O y w m c X V v d D t D b 2 x 1 b W 4 3 M T c 4 J n F 1 b 3 Q 7 L C Z x d W 9 0 O 0 N v b H V t b j c x N z k m c X V v d D s s J n F 1 b 3 Q 7 Q 2 9 s d W 1 u N z E 4 M C Z x d W 9 0 O y w m c X V v d D t D b 2 x 1 b W 4 3 M T g x J n F 1 b 3 Q 7 L C Z x d W 9 0 O 0 N v b H V t b j c x O D I m c X V v d D s s J n F 1 b 3 Q 7 Q 2 9 s d W 1 u N z E 4 M y Z x d W 9 0 O y w m c X V v d D t D b 2 x 1 b W 4 3 M T g 0 J n F 1 b 3 Q 7 L C Z x d W 9 0 O 0 N v b H V t b j c x O D U m c X V v d D s s J n F 1 b 3 Q 7 Q 2 9 s d W 1 u N z E 4 N i Z x d W 9 0 O y w m c X V v d D t D b 2 x 1 b W 4 3 M T g 3 J n F 1 b 3 Q 7 L C Z x d W 9 0 O 0 N v b H V t b j c x O D g m c X V v d D s s J n F 1 b 3 Q 7 Q 2 9 s d W 1 u N z E 4 O S Z x d W 9 0 O y w m c X V v d D t D b 2 x 1 b W 4 3 M T k w J n F 1 b 3 Q 7 L C Z x d W 9 0 O 0 N v b H V t b j c x O T E m c X V v d D s s J n F 1 b 3 Q 7 Q 2 9 s d W 1 u N z E 5 M i Z x d W 9 0 O y w m c X V v d D t D b 2 x 1 b W 4 3 M T k z J n F 1 b 3 Q 7 L C Z x d W 9 0 O 0 N v b H V t b j c x O T Q m c X V v d D s s J n F 1 b 3 Q 7 Q 2 9 s d W 1 u N z E 5 N S Z x d W 9 0 O y w m c X V v d D t D b 2 x 1 b W 4 3 M T k 2 J n F 1 b 3 Q 7 L C Z x d W 9 0 O 0 N v b H V t b j c x O T c m c X V v d D s s J n F 1 b 3 Q 7 Q 2 9 s d W 1 u N z E 5 O C Z x d W 9 0 O y w m c X V v d D t D b 2 x 1 b W 4 3 M T k 5 J n F 1 b 3 Q 7 L C Z x d W 9 0 O 0 N v b H V t b j c y M D A m c X V v d D s s J n F 1 b 3 Q 7 Q 2 9 s d W 1 u N z I w M S Z x d W 9 0 O y w m c X V v d D t D b 2 x 1 b W 4 3 M j A y J n F 1 b 3 Q 7 L C Z x d W 9 0 O 0 N v b H V t b j c y M D M m c X V v d D s s J n F 1 b 3 Q 7 Q 2 9 s d W 1 u N z I w N C Z x d W 9 0 O y w m c X V v d D t D b 2 x 1 b W 4 3 M j A 1 J n F 1 b 3 Q 7 L C Z x d W 9 0 O 0 N v b H V t b j c y M D Y m c X V v d D s s J n F 1 b 3 Q 7 Q 2 9 s d W 1 u N z I w N y Z x d W 9 0 O y w m c X V v d D t D b 2 x 1 b W 4 3 M j A 4 J n F 1 b 3 Q 7 L C Z x d W 9 0 O 0 N v b H V t b j c y M D k m c X V v d D s s J n F 1 b 3 Q 7 Q 2 9 s d W 1 u N z I x M C Z x d W 9 0 O y w m c X V v d D t D b 2 x 1 b W 4 3 M j E x J n F 1 b 3 Q 7 L C Z x d W 9 0 O 0 N v b H V t b j c y M T I m c X V v d D s s J n F 1 b 3 Q 7 Q 2 9 s d W 1 u N z I x M y Z x d W 9 0 O y w m c X V v d D t D b 2 x 1 b W 4 3 M j E 0 J n F 1 b 3 Q 7 L C Z x d W 9 0 O 0 N v b H V t b j c y M T U m c X V v d D s s J n F 1 b 3 Q 7 Q 2 9 s d W 1 u N z I x N i Z x d W 9 0 O y w m c X V v d D t D b 2 x 1 b W 4 3 M j E 3 J n F 1 b 3 Q 7 L C Z x d W 9 0 O 0 N v b H V t b j c y M T g m c X V v d D s s J n F 1 b 3 Q 7 Q 2 9 s d W 1 u N z I x O S Z x d W 9 0 O y w m c X V v d D t D b 2 x 1 b W 4 3 M j I w J n F 1 b 3 Q 7 L C Z x d W 9 0 O 0 N v b H V t b j c y M j E m c X V v d D s s J n F 1 b 3 Q 7 Q 2 9 s d W 1 u N z I y M i Z x d W 9 0 O y w m c X V v d D t D b 2 x 1 b W 4 3 M j I z J n F 1 b 3 Q 7 L C Z x d W 9 0 O 0 N v b H V t b j c y M j Q m c X V v d D s s J n F 1 b 3 Q 7 Q 2 9 s d W 1 u N z I y N S Z x d W 9 0 O y w m c X V v d D t D b 2 x 1 b W 4 3 M j I 2 J n F 1 b 3 Q 7 L C Z x d W 9 0 O 0 N v b H V t b j c y M j c m c X V v d D s s J n F 1 b 3 Q 7 Q 2 9 s d W 1 u N z I y O C Z x d W 9 0 O y w m c X V v d D t D b 2 x 1 b W 4 3 M j I 5 J n F 1 b 3 Q 7 L C Z x d W 9 0 O 0 N v b H V t b j c y M z A m c X V v d D s s J n F 1 b 3 Q 7 Q 2 9 s d W 1 u N z I z M S Z x d W 9 0 O y w m c X V v d D t D b 2 x 1 b W 4 3 M j M y J n F 1 b 3 Q 7 L C Z x d W 9 0 O 0 N v b H V t b j c y M z M m c X V v d D s s J n F 1 b 3 Q 7 Q 2 9 s d W 1 u N z I z N C Z x d W 9 0 O y w m c X V v d D t D b 2 x 1 b W 4 3 M j M 1 J n F 1 b 3 Q 7 L C Z x d W 9 0 O 0 N v b H V t b j c y M z Y m c X V v d D s s J n F 1 b 3 Q 7 Q 2 9 s d W 1 u N z I z N y Z x d W 9 0 O y w m c X V v d D t D b 2 x 1 b W 4 3 M j M 4 J n F 1 b 3 Q 7 L C Z x d W 9 0 O 0 N v b H V t b j c y M z k m c X V v d D s s J n F 1 b 3 Q 7 Q 2 9 s d W 1 u N z I 0 M C Z x d W 9 0 O y w m c X V v d D t D b 2 x 1 b W 4 3 M j Q x J n F 1 b 3 Q 7 L C Z x d W 9 0 O 0 N v b H V t b j c y N D I m c X V v d D s s J n F 1 b 3 Q 7 Q 2 9 s d W 1 u N z I 0 M y Z x d W 9 0 O y w m c X V v d D t D b 2 x 1 b W 4 3 M j Q 0 J n F 1 b 3 Q 7 L C Z x d W 9 0 O 0 N v b H V t b j c y N D U m c X V v d D s s J n F 1 b 3 Q 7 Q 2 9 s d W 1 u N z I 0 N i Z x d W 9 0 O y w m c X V v d D t D b 2 x 1 b W 4 3 M j Q 3 J n F 1 b 3 Q 7 L C Z x d W 9 0 O 0 N v b H V t b j c y N D g m c X V v d D s s J n F 1 b 3 Q 7 Q 2 9 s d W 1 u N z I 0 O S Z x d W 9 0 O y w m c X V v d D t D b 2 x 1 b W 4 3 M j U w J n F 1 b 3 Q 7 L C Z x d W 9 0 O 0 N v b H V t b j c y N T E m c X V v d D s s J n F 1 b 3 Q 7 Q 2 9 s d W 1 u N z I 1 M i Z x d W 9 0 O y w m c X V v d D t D b 2 x 1 b W 4 3 M j U z J n F 1 b 3 Q 7 L C Z x d W 9 0 O 0 N v b H V t b j c y N T Q m c X V v d D s s J n F 1 b 3 Q 7 Q 2 9 s d W 1 u N z I 1 N S Z x d W 9 0 O y w m c X V v d D t D b 2 x 1 b W 4 3 M j U 2 J n F 1 b 3 Q 7 L C Z x d W 9 0 O 0 N v b H V t b j c y N T c m c X V v d D s s J n F 1 b 3 Q 7 Q 2 9 s d W 1 u N z I 1 O C Z x d W 9 0 O y w m c X V v d D t D b 2 x 1 b W 4 3 M j U 5 J n F 1 b 3 Q 7 L C Z x d W 9 0 O 0 N v b H V t b j c y N j A m c X V v d D s s J n F 1 b 3 Q 7 Q 2 9 s d W 1 u N z I 2 M S Z x d W 9 0 O y w m c X V v d D t D b 2 x 1 b W 4 3 M j Y y J n F 1 b 3 Q 7 L C Z x d W 9 0 O 0 N v b H V t b j c y N j M m c X V v d D s s J n F 1 b 3 Q 7 Q 2 9 s d W 1 u N z I 2 N C Z x d W 9 0 O y w m c X V v d D t D b 2 x 1 b W 4 3 M j Y 1 J n F 1 b 3 Q 7 L C Z x d W 9 0 O 0 N v b H V t b j c y N j Y m c X V v d D s s J n F 1 b 3 Q 7 Q 2 9 s d W 1 u N z I 2 N y Z x d W 9 0 O y w m c X V v d D t D b 2 x 1 b W 4 3 M j Y 4 J n F 1 b 3 Q 7 L C Z x d W 9 0 O 0 N v b H V t b j c y N j k m c X V v d D s s J n F 1 b 3 Q 7 Q 2 9 s d W 1 u N z I 3 M C Z x d W 9 0 O y w m c X V v d D t D b 2 x 1 b W 4 3 M j c x J n F 1 b 3 Q 7 L C Z x d W 9 0 O 0 N v b H V t b j c y N z I m c X V v d D s s J n F 1 b 3 Q 7 Q 2 9 s d W 1 u N z I 3 M y Z x d W 9 0 O y w m c X V v d D t D b 2 x 1 b W 4 3 M j c 0 J n F 1 b 3 Q 7 L C Z x d W 9 0 O 0 N v b H V t b j c y N z U m c X V v d D s s J n F 1 b 3 Q 7 Q 2 9 s d W 1 u N z I 3 N i Z x d W 9 0 O y w m c X V v d D t D b 2 x 1 b W 4 3 M j c 3 J n F 1 b 3 Q 7 L C Z x d W 9 0 O 0 N v b H V t b j c y N z g m c X V v d D s s J n F 1 b 3 Q 7 Q 2 9 s d W 1 u N z I 3 O S Z x d W 9 0 O y w m c X V v d D t D b 2 x 1 b W 4 3 M j g w J n F 1 b 3 Q 7 L C Z x d W 9 0 O 0 N v b H V t b j c y O D E m c X V v d D s s J n F 1 b 3 Q 7 Q 2 9 s d W 1 u N z I 4 M i Z x d W 9 0 O y w m c X V v d D t D b 2 x 1 b W 4 3 M j g z J n F 1 b 3 Q 7 L C Z x d W 9 0 O 0 N v b H V t b j c y O D Q m c X V v d D s s J n F 1 b 3 Q 7 Q 2 9 s d W 1 u N z I 4 N S Z x d W 9 0 O y w m c X V v d D t D b 2 x 1 b W 4 3 M j g 2 J n F 1 b 3 Q 7 L C Z x d W 9 0 O 0 N v b H V t b j c y O D c m c X V v d D s s J n F 1 b 3 Q 7 Q 2 9 s d W 1 u N z I 4 O C Z x d W 9 0 O y w m c X V v d D t D b 2 x 1 b W 4 3 M j g 5 J n F 1 b 3 Q 7 L C Z x d W 9 0 O 0 N v b H V t b j c y O T A m c X V v d D s s J n F 1 b 3 Q 7 Q 2 9 s d W 1 u N z I 5 M S Z x d W 9 0 O y w m c X V v d D t D b 2 x 1 b W 4 3 M j k y J n F 1 b 3 Q 7 L C Z x d W 9 0 O 0 N v b H V t b j c y O T M m c X V v d D s s J n F 1 b 3 Q 7 Q 2 9 s d W 1 u N z I 5 N C Z x d W 9 0 O y w m c X V v d D t D b 2 x 1 b W 4 3 M j k 1 J n F 1 b 3 Q 7 L C Z x d W 9 0 O 0 N v b H V t b j c y O T Y m c X V v d D s s J n F 1 b 3 Q 7 Q 2 9 s d W 1 u N z I 5 N y Z x d W 9 0 O y w m c X V v d D t D b 2 x 1 b W 4 3 M j k 4 J n F 1 b 3 Q 7 L C Z x d W 9 0 O 0 N v b H V t b j c y O T k m c X V v d D s s J n F 1 b 3 Q 7 Q 2 9 s d W 1 u N z M w M C Z x d W 9 0 O y w m c X V v d D t D b 2 x 1 b W 4 3 M z A x J n F 1 b 3 Q 7 L C Z x d W 9 0 O 0 N v b H V t b j c z M D I m c X V v d D s s J n F 1 b 3 Q 7 Q 2 9 s d W 1 u N z M w M y Z x d W 9 0 O y w m c X V v d D t D b 2 x 1 b W 4 3 M z A 0 J n F 1 b 3 Q 7 L C Z x d W 9 0 O 0 N v b H V t b j c z M D U m c X V v d D s s J n F 1 b 3 Q 7 Q 2 9 s d W 1 u N z M w N i Z x d W 9 0 O y w m c X V v d D t D b 2 x 1 b W 4 3 M z A 3 J n F 1 b 3 Q 7 L C Z x d W 9 0 O 0 N v b H V t b j c z M D g m c X V v d D s s J n F 1 b 3 Q 7 Q 2 9 s d W 1 u N z M w O S Z x d W 9 0 O y w m c X V v d D t D b 2 x 1 b W 4 3 M z E w J n F 1 b 3 Q 7 L C Z x d W 9 0 O 0 N v b H V t b j c z M T E m c X V v d D s s J n F 1 b 3 Q 7 Q 2 9 s d W 1 u N z M x M i Z x d W 9 0 O y w m c X V v d D t D b 2 x 1 b W 4 3 M z E z J n F 1 b 3 Q 7 L C Z x d W 9 0 O 0 N v b H V t b j c z M T Q m c X V v d D s s J n F 1 b 3 Q 7 Q 2 9 s d W 1 u N z M x N S Z x d W 9 0 O y w m c X V v d D t D b 2 x 1 b W 4 3 M z E 2 J n F 1 b 3 Q 7 L C Z x d W 9 0 O 0 N v b H V t b j c z M T c m c X V v d D s s J n F 1 b 3 Q 7 Q 2 9 s d W 1 u N z M x O C Z x d W 9 0 O y w m c X V v d D t D b 2 x 1 b W 4 3 M z E 5 J n F 1 b 3 Q 7 L C Z x d W 9 0 O 0 N v b H V t b j c z M j A m c X V v d D s s J n F 1 b 3 Q 7 Q 2 9 s d W 1 u N z M y M S Z x d W 9 0 O y w m c X V v d D t D b 2 x 1 b W 4 3 M z I y J n F 1 b 3 Q 7 L C Z x d W 9 0 O 0 N v b H V t b j c z M j M m c X V v d D s s J n F 1 b 3 Q 7 Q 2 9 s d W 1 u N z M y N C Z x d W 9 0 O y w m c X V v d D t D b 2 x 1 b W 4 3 M z I 1 J n F 1 b 3 Q 7 L C Z x d W 9 0 O 0 N v b H V t b j c z M j Y m c X V v d D s s J n F 1 b 3 Q 7 Q 2 9 s d W 1 u N z M y N y Z x d W 9 0 O y w m c X V v d D t D b 2 x 1 b W 4 3 M z I 4 J n F 1 b 3 Q 7 L C Z x d W 9 0 O 0 N v b H V t b j c z M j k m c X V v d D s s J n F 1 b 3 Q 7 Q 2 9 s d W 1 u N z M z M C Z x d W 9 0 O y w m c X V v d D t D b 2 x 1 b W 4 3 M z M x J n F 1 b 3 Q 7 L C Z x d W 9 0 O 0 N v b H V t b j c z M z I m c X V v d D s s J n F 1 b 3 Q 7 Q 2 9 s d W 1 u N z M z M y Z x d W 9 0 O y w m c X V v d D t D b 2 x 1 b W 4 3 M z M 0 J n F 1 b 3 Q 7 L C Z x d W 9 0 O 0 N v b H V t b j c z M z U m c X V v d D s s J n F 1 b 3 Q 7 Q 2 9 s d W 1 u N z M z N i Z x d W 9 0 O y w m c X V v d D t D b 2 x 1 b W 4 3 M z M 3 J n F 1 b 3 Q 7 L C Z x d W 9 0 O 0 N v b H V t b j c z M z g m c X V v d D s s J n F 1 b 3 Q 7 Q 2 9 s d W 1 u N z M z O S Z x d W 9 0 O y w m c X V v d D t D b 2 x 1 b W 4 3 M z Q w J n F 1 b 3 Q 7 L C Z x d W 9 0 O 0 N v b H V t b j c z N D E m c X V v d D s s J n F 1 b 3 Q 7 Q 2 9 s d W 1 u N z M 0 M i Z x d W 9 0 O y w m c X V v d D t D b 2 x 1 b W 4 3 M z Q z J n F 1 b 3 Q 7 L C Z x d W 9 0 O 0 N v b H V t b j c z N D Q m c X V v d D s s J n F 1 b 3 Q 7 Q 2 9 s d W 1 u N z M 0 N S Z x d W 9 0 O y w m c X V v d D t D b 2 x 1 b W 4 3 M z Q 2 J n F 1 b 3 Q 7 L C Z x d W 9 0 O 0 N v b H V t b j c z N D c m c X V v d D s s J n F 1 b 3 Q 7 Q 2 9 s d W 1 u N z M 0 O C Z x d W 9 0 O y w m c X V v d D t D b 2 x 1 b W 4 3 M z Q 5 J n F 1 b 3 Q 7 L C Z x d W 9 0 O 0 N v b H V t b j c z N T A m c X V v d D s s J n F 1 b 3 Q 7 Q 2 9 s d W 1 u N z M 1 M S Z x d W 9 0 O y w m c X V v d D t D b 2 x 1 b W 4 3 M z U y J n F 1 b 3 Q 7 L C Z x d W 9 0 O 0 N v b H V t b j c z N T M m c X V v d D s s J n F 1 b 3 Q 7 Q 2 9 s d W 1 u N z M 1 N C Z x d W 9 0 O y w m c X V v d D t D b 2 x 1 b W 4 3 M z U 1 J n F 1 b 3 Q 7 L C Z x d W 9 0 O 0 N v b H V t b j c z N T Y m c X V v d D s s J n F 1 b 3 Q 7 Q 2 9 s d W 1 u N z M 1 N y Z x d W 9 0 O y w m c X V v d D t D b 2 x 1 b W 4 3 M z U 4 J n F 1 b 3 Q 7 L C Z x d W 9 0 O 0 N v b H V t b j c z N T k m c X V v d D s s J n F 1 b 3 Q 7 Q 2 9 s d W 1 u N z M 2 M C Z x d W 9 0 O y w m c X V v d D t D b 2 x 1 b W 4 3 M z Y x J n F 1 b 3 Q 7 L C Z x d W 9 0 O 0 N v b H V t b j c z N j I m c X V v d D s s J n F 1 b 3 Q 7 Q 2 9 s d W 1 u N z M 2 M y Z x d W 9 0 O y w m c X V v d D t D b 2 x 1 b W 4 3 M z Y 0 J n F 1 b 3 Q 7 L C Z x d W 9 0 O 0 N v b H V t b j c z N j U m c X V v d D s s J n F 1 b 3 Q 7 Q 2 9 s d W 1 u N z M 2 N i Z x d W 9 0 O y w m c X V v d D t D b 2 x 1 b W 4 3 M z Y 3 J n F 1 b 3 Q 7 L C Z x d W 9 0 O 0 N v b H V t b j c z N j g m c X V v d D s s J n F 1 b 3 Q 7 Q 2 9 s d W 1 u N z M 2 O S Z x d W 9 0 O y w m c X V v d D t D b 2 x 1 b W 4 3 M z c w J n F 1 b 3 Q 7 L C Z x d W 9 0 O 0 N v b H V t b j c z N z E m c X V v d D s s J n F 1 b 3 Q 7 Q 2 9 s d W 1 u N z M 3 M i Z x d W 9 0 O y w m c X V v d D t D b 2 x 1 b W 4 3 M z c z J n F 1 b 3 Q 7 L C Z x d W 9 0 O 0 N v b H V t b j c z N z Q m c X V v d D s s J n F 1 b 3 Q 7 Q 2 9 s d W 1 u N z M 3 N S Z x d W 9 0 O y w m c X V v d D t D b 2 x 1 b W 4 3 M z c 2 J n F 1 b 3 Q 7 L C Z x d W 9 0 O 0 N v b H V t b j c z N z c m c X V v d D s s J n F 1 b 3 Q 7 Q 2 9 s d W 1 u N z M 3 O C Z x d W 9 0 O y w m c X V v d D t D b 2 x 1 b W 4 3 M z c 5 J n F 1 b 3 Q 7 L C Z x d W 9 0 O 0 N v b H V t b j c z O D A m c X V v d D s s J n F 1 b 3 Q 7 Q 2 9 s d W 1 u N z M 4 M S Z x d W 9 0 O y w m c X V v d D t D b 2 x 1 b W 4 3 M z g y J n F 1 b 3 Q 7 L C Z x d W 9 0 O 0 N v b H V t b j c z O D M m c X V v d D s s J n F 1 b 3 Q 7 Q 2 9 s d W 1 u N z M 4 N C Z x d W 9 0 O y w m c X V v d D t D b 2 x 1 b W 4 3 M z g 1 J n F 1 b 3 Q 7 L C Z x d W 9 0 O 0 N v b H V t b j c z O D Y m c X V v d D s s J n F 1 b 3 Q 7 Q 2 9 s d W 1 u N z M 4 N y Z x d W 9 0 O y w m c X V v d D t D b 2 x 1 b W 4 3 M z g 4 J n F 1 b 3 Q 7 L C Z x d W 9 0 O 0 N v b H V t b j c z O D k m c X V v d D s s J n F 1 b 3 Q 7 Q 2 9 s d W 1 u N z M 5 M C Z x d W 9 0 O y w m c X V v d D t D b 2 x 1 b W 4 3 M z k x J n F 1 b 3 Q 7 L C Z x d W 9 0 O 0 N v b H V t b j c z O T I m c X V v d D s s J n F 1 b 3 Q 7 Q 2 9 s d W 1 u N z M 5 M y Z x d W 9 0 O y w m c X V v d D t D b 2 x 1 b W 4 3 M z k 0 J n F 1 b 3 Q 7 L C Z x d W 9 0 O 0 N v b H V t b j c z O T U m c X V v d D s s J n F 1 b 3 Q 7 Q 2 9 s d W 1 u N z M 5 N i Z x d W 9 0 O y w m c X V v d D t D b 2 x 1 b W 4 3 M z k 3 J n F 1 b 3 Q 7 L C Z x d W 9 0 O 0 N v b H V t b j c z O T g m c X V v d D s s J n F 1 b 3 Q 7 Q 2 9 s d W 1 u N z M 5 O S Z x d W 9 0 O y w m c X V v d D t D b 2 x 1 b W 4 3 N D A w J n F 1 b 3 Q 7 L C Z x d W 9 0 O 0 N v b H V t b j c 0 M D E m c X V v d D s s J n F 1 b 3 Q 7 Q 2 9 s d W 1 u N z Q w M i Z x d W 9 0 O y w m c X V v d D t D b 2 x 1 b W 4 3 N D A z J n F 1 b 3 Q 7 L C Z x d W 9 0 O 0 N v b H V t b j c 0 M D Q m c X V v d D s s J n F 1 b 3 Q 7 Q 2 9 s d W 1 u N z Q w N S Z x d W 9 0 O y w m c X V v d D t D b 2 x 1 b W 4 3 N D A 2 J n F 1 b 3 Q 7 L C Z x d W 9 0 O 0 N v b H V t b j c 0 M D c m c X V v d D s s J n F 1 b 3 Q 7 Q 2 9 s d W 1 u N z Q w O C Z x d W 9 0 O y w m c X V v d D t D b 2 x 1 b W 4 3 N D A 5 J n F 1 b 3 Q 7 L C Z x d W 9 0 O 0 N v b H V t b j c 0 M T A m c X V v d D s s J n F 1 b 3 Q 7 Q 2 9 s d W 1 u N z Q x M S Z x d W 9 0 O y w m c X V v d D t D b 2 x 1 b W 4 3 N D E y J n F 1 b 3 Q 7 L C Z x d W 9 0 O 0 N v b H V t b j c 0 M T M m c X V v d D s s J n F 1 b 3 Q 7 Q 2 9 s d W 1 u N z Q x N C Z x d W 9 0 O y w m c X V v d D t D b 2 x 1 b W 4 3 N D E 1 J n F 1 b 3 Q 7 L C Z x d W 9 0 O 0 N v b H V t b j c 0 M T Y m c X V v d D s s J n F 1 b 3 Q 7 Q 2 9 s d W 1 u N z Q x N y Z x d W 9 0 O y w m c X V v d D t D b 2 x 1 b W 4 3 N D E 4 J n F 1 b 3 Q 7 L C Z x d W 9 0 O 0 N v b H V t b j c 0 M T k m c X V v d D s s J n F 1 b 3 Q 7 Q 2 9 s d W 1 u N z Q y M C Z x d W 9 0 O y w m c X V v d D t D b 2 x 1 b W 4 3 N D I x J n F 1 b 3 Q 7 L C Z x d W 9 0 O 0 N v b H V t b j c 0 M j I m c X V v d D s s J n F 1 b 3 Q 7 Q 2 9 s d W 1 u N z Q y M y Z x d W 9 0 O y w m c X V v d D t D b 2 x 1 b W 4 3 N D I 0 J n F 1 b 3 Q 7 L C Z x d W 9 0 O 0 N v b H V t b j c 0 M j U m c X V v d D s s J n F 1 b 3 Q 7 Q 2 9 s d W 1 u N z Q y N i Z x d W 9 0 O y w m c X V v d D t D b 2 x 1 b W 4 3 N D I 3 J n F 1 b 3 Q 7 L C Z x d W 9 0 O 0 N v b H V t b j c 0 M j g m c X V v d D s s J n F 1 b 3 Q 7 Q 2 9 s d W 1 u N z Q y O S Z x d W 9 0 O y w m c X V v d D t D b 2 x 1 b W 4 3 N D M w J n F 1 b 3 Q 7 L C Z x d W 9 0 O 0 N v b H V t b j c 0 M z E m c X V v d D s s J n F 1 b 3 Q 7 Q 2 9 s d W 1 u N z Q z M i Z x d W 9 0 O y w m c X V v d D t D b 2 x 1 b W 4 3 N D M z J n F 1 b 3 Q 7 L C Z x d W 9 0 O 0 N v b H V t b j c 0 M z Q m c X V v d D s s J n F 1 b 3 Q 7 Q 2 9 s d W 1 u N z Q z N S Z x d W 9 0 O y w m c X V v d D t D b 2 x 1 b W 4 3 N D M 2 J n F 1 b 3 Q 7 L C Z x d W 9 0 O 0 N v b H V t b j c 0 M z c m c X V v d D s s J n F 1 b 3 Q 7 Q 2 9 s d W 1 u N z Q z O C Z x d W 9 0 O y w m c X V v d D t D b 2 x 1 b W 4 3 N D M 5 J n F 1 b 3 Q 7 L C Z x d W 9 0 O 0 N v b H V t b j c 0 N D A m c X V v d D s s J n F 1 b 3 Q 7 Q 2 9 s d W 1 u N z Q 0 M S Z x d W 9 0 O y w m c X V v d D t D b 2 x 1 b W 4 3 N D Q y J n F 1 b 3 Q 7 L C Z x d W 9 0 O 0 N v b H V t b j c 0 N D M m c X V v d D s s J n F 1 b 3 Q 7 Q 2 9 s d W 1 u N z Q 0 N C Z x d W 9 0 O y w m c X V v d D t D b 2 x 1 b W 4 3 N D Q 1 J n F 1 b 3 Q 7 L C Z x d W 9 0 O 0 N v b H V t b j c 0 N D Y m c X V v d D s s J n F 1 b 3 Q 7 Q 2 9 s d W 1 u N z Q 0 N y Z x d W 9 0 O y w m c X V v d D t D b 2 x 1 b W 4 3 N D Q 4 J n F 1 b 3 Q 7 L C Z x d W 9 0 O 0 N v b H V t b j c 0 N D k m c X V v d D s s J n F 1 b 3 Q 7 Q 2 9 s d W 1 u N z Q 1 M C Z x d W 9 0 O y w m c X V v d D t D b 2 x 1 b W 4 3 N D U x J n F 1 b 3 Q 7 L C Z x d W 9 0 O 0 N v b H V t b j c 0 N T I m c X V v d D s s J n F 1 b 3 Q 7 Q 2 9 s d W 1 u N z Q 1 M y Z x d W 9 0 O y w m c X V v d D t D b 2 x 1 b W 4 3 N D U 0 J n F 1 b 3 Q 7 L C Z x d W 9 0 O 0 N v b H V t b j c 0 N T U m c X V v d D s s J n F 1 b 3 Q 7 Q 2 9 s d W 1 u N z Q 1 N i Z x d W 9 0 O y w m c X V v d D t D b 2 x 1 b W 4 3 N D U 3 J n F 1 b 3 Q 7 L C Z x d W 9 0 O 0 N v b H V t b j c 0 N T g m c X V v d D s s J n F 1 b 3 Q 7 Q 2 9 s d W 1 u N z Q 1 O S Z x d W 9 0 O y w m c X V v d D t D b 2 x 1 b W 4 3 N D Y w J n F 1 b 3 Q 7 L C Z x d W 9 0 O 0 N v b H V t b j c 0 N j E m c X V v d D s s J n F 1 b 3 Q 7 Q 2 9 s d W 1 u N z Q 2 M i Z x d W 9 0 O y w m c X V v d D t D b 2 x 1 b W 4 3 N D Y z J n F 1 b 3 Q 7 L C Z x d W 9 0 O 0 N v b H V t b j c 0 N j Q m c X V v d D s s J n F 1 b 3 Q 7 Q 2 9 s d W 1 u N z Q 2 N S Z x d W 9 0 O y w m c X V v d D t D b 2 x 1 b W 4 3 N D Y 2 J n F 1 b 3 Q 7 L C Z x d W 9 0 O 0 N v b H V t b j c 0 N j c m c X V v d D s s J n F 1 b 3 Q 7 Q 2 9 s d W 1 u N z Q 2 O C Z x d W 9 0 O y w m c X V v d D t D b 2 x 1 b W 4 3 N D Y 5 J n F 1 b 3 Q 7 L C Z x d W 9 0 O 0 N v b H V t b j c 0 N z A m c X V v d D s s J n F 1 b 3 Q 7 Q 2 9 s d W 1 u N z Q 3 M S Z x d W 9 0 O y w m c X V v d D t D b 2 x 1 b W 4 3 N D c y J n F 1 b 3 Q 7 L C Z x d W 9 0 O 0 N v b H V t b j c 0 N z M m c X V v d D s s J n F 1 b 3 Q 7 Q 2 9 s d W 1 u N z Q 3 N C Z x d W 9 0 O y w m c X V v d D t D b 2 x 1 b W 4 3 N D c 1 J n F 1 b 3 Q 7 L C Z x d W 9 0 O 0 N v b H V t b j c 0 N z Y m c X V v d D s s J n F 1 b 3 Q 7 Q 2 9 s d W 1 u N z Q 3 N y Z x d W 9 0 O y w m c X V v d D t D b 2 x 1 b W 4 3 N D c 4 J n F 1 b 3 Q 7 L C Z x d W 9 0 O 0 N v b H V t b j c 0 N z k m c X V v d D s s J n F 1 b 3 Q 7 Q 2 9 s d W 1 u N z Q 4 M C Z x d W 9 0 O y w m c X V v d D t D b 2 x 1 b W 4 3 N D g x J n F 1 b 3 Q 7 L C Z x d W 9 0 O 0 N v b H V t b j c 0 O D I m c X V v d D s s J n F 1 b 3 Q 7 Q 2 9 s d W 1 u N z Q 4 M y Z x d W 9 0 O y w m c X V v d D t D b 2 x 1 b W 4 3 N D g 0 J n F 1 b 3 Q 7 L C Z x d W 9 0 O 0 N v b H V t b j c 0 O D U m c X V v d D s s J n F 1 b 3 Q 7 Q 2 9 s d W 1 u N z Q 4 N i Z x d W 9 0 O y w m c X V v d D t D b 2 x 1 b W 4 3 N D g 3 J n F 1 b 3 Q 7 L C Z x d W 9 0 O 0 N v b H V t b j c 0 O D g m c X V v d D s s J n F 1 b 3 Q 7 Q 2 9 s d W 1 u N z Q 4 O S Z x d W 9 0 O y w m c X V v d D t D b 2 x 1 b W 4 3 N D k w J n F 1 b 3 Q 7 L C Z x d W 9 0 O 0 N v b H V t b j c 0 O T E m c X V v d D s s J n F 1 b 3 Q 7 Q 2 9 s d W 1 u N z Q 5 M i Z x d W 9 0 O y w m c X V v d D t D b 2 x 1 b W 4 3 N D k z J n F 1 b 3 Q 7 L C Z x d W 9 0 O 0 N v b H V t b j c 0 O T Q m c X V v d D s s J n F 1 b 3 Q 7 Q 2 9 s d W 1 u N z Q 5 N S Z x d W 9 0 O y w m c X V v d D t D b 2 x 1 b W 4 3 N D k 2 J n F 1 b 3 Q 7 L C Z x d W 9 0 O 0 N v b H V t b j c 0 O T c m c X V v d D s s J n F 1 b 3 Q 7 Q 2 9 s d W 1 u N z Q 5 O C Z x d W 9 0 O y w m c X V v d D t D b 2 x 1 b W 4 3 N D k 5 J n F 1 b 3 Q 7 L C Z x d W 9 0 O 0 N v b H V t b j c 1 M D A m c X V v d D s s J n F 1 b 3 Q 7 Q 2 9 s d W 1 u N z U w M S Z x d W 9 0 O y w m c X V v d D t D b 2 x 1 b W 4 3 N T A y J n F 1 b 3 Q 7 L C Z x d W 9 0 O 0 N v b H V t b j c 1 M D M m c X V v d D s s J n F 1 b 3 Q 7 Q 2 9 s d W 1 u N z U w N C Z x d W 9 0 O y w m c X V v d D t D b 2 x 1 b W 4 3 N T A 1 J n F 1 b 3 Q 7 L C Z x d W 9 0 O 0 N v b H V t b j c 1 M D Y m c X V v d D s s J n F 1 b 3 Q 7 Q 2 9 s d W 1 u N z U w N y Z x d W 9 0 O y w m c X V v d D t D b 2 x 1 b W 4 3 N T A 4 J n F 1 b 3 Q 7 L C Z x d W 9 0 O 0 N v b H V t b j c 1 M D k m c X V v d D s s J n F 1 b 3 Q 7 Q 2 9 s d W 1 u N z U x M C Z x d W 9 0 O y w m c X V v d D t D b 2 x 1 b W 4 3 N T E x J n F 1 b 3 Q 7 L C Z x d W 9 0 O 0 N v b H V t b j c 1 M T I m c X V v d D s s J n F 1 b 3 Q 7 Q 2 9 s d W 1 u N z U x M y Z x d W 9 0 O y w m c X V v d D t D b 2 x 1 b W 4 3 N T E 0 J n F 1 b 3 Q 7 L C Z x d W 9 0 O 0 N v b H V t b j c 1 M T U m c X V v d D s s J n F 1 b 3 Q 7 Q 2 9 s d W 1 u N z U x N i Z x d W 9 0 O y w m c X V v d D t D b 2 x 1 b W 4 3 N T E 3 J n F 1 b 3 Q 7 L C Z x d W 9 0 O 0 N v b H V t b j c 1 M T g m c X V v d D s s J n F 1 b 3 Q 7 Q 2 9 s d W 1 u N z U x O S Z x d W 9 0 O y w m c X V v d D t D b 2 x 1 b W 4 3 N T I w J n F 1 b 3 Q 7 L C Z x d W 9 0 O 0 N v b H V t b j c 1 M j E m c X V v d D s s J n F 1 b 3 Q 7 Q 2 9 s d W 1 u N z U y M i Z x d W 9 0 O y w m c X V v d D t D b 2 x 1 b W 4 3 N T I z J n F 1 b 3 Q 7 L C Z x d W 9 0 O 0 N v b H V t b j c 1 M j Q m c X V v d D s s J n F 1 b 3 Q 7 Q 2 9 s d W 1 u N z U y N S Z x d W 9 0 O y w m c X V v d D t D b 2 x 1 b W 4 3 N T I 2 J n F 1 b 3 Q 7 L C Z x d W 9 0 O 0 N v b H V t b j c 1 M j c m c X V v d D s s J n F 1 b 3 Q 7 Q 2 9 s d W 1 u N z U y O C Z x d W 9 0 O y w m c X V v d D t D b 2 x 1 b W 4 3 N T I 5 J n F 1 b 3 Q 7 L C Z x d W 9 0 O 0 N v b H V t b j c 1 M z A m c X V v d D s s J n F 1 b 3 Q 7 Q 2 9 s d W 1 u N z U z M S Z x d W 9 0 O y w m c X V v d D t D b 2 x 1 b W 4 3 N T M y J n F 1 b 3 Q 7 L C Z x d W 9 0 O 0 N v b H V t b j c 1 M z M m c X V v d D s s J n F 1 b 3 Q 7 Q 2 9 s d W 1 u N z U z N C Z x d W 9 0 O y w m c X V v d D t D b 2 x 1 b W 4 3 N T M 1 J n F 1 b 3 Q 7 L C Z x d W 9 0 O 0 N v b H V t b j c 1 M z Y m c X V v d D s s J n F 1 b 3 Q 7 Q 2 9 s d W 1 u N z U z N y Z x d W 9 0 O y w m c X V v d D t D b 2 x 1 b W 4 3 N T M 4 J n F 1 b 3 Q 7 L C Z x d W 9 0 O 0 N v b H V t b j c 1 M z k m c X V v d D s s J n F 1 b 3 Q 7 Q 2 9 s d W 1 u N z U 0 M C Z x d W 9 0 O y w m c X V v d D t D b 2 x 1 b W 4 3 N T Q x J n F 1 b 3 Q 7 L C Z x d W 9 0 O 0 N v b H V t b j c 1 N D I m c X V v d D s s J n F 1 b 3 Q 7 Q 2 9 s d W 1 u N z U 0 M y Z x d W 9 0 O y w m c X V v d D t D b 2 x 1 b W 4 3 N T Q 0 J n F 1 b 3 Q 7 L C Z x d W 9 0 O 0 N v b H V t b j c 1 N D U m c X V v d D s s J n F 1 b 3 Q 7 Q 2 9 s d W 1 u N z U 0 N i Z x d W 9 0 O y w m c X V v d D t D b 2 x 1 b W 4 3 N T Q 3 J n F 1 b 3 Q 7 L C Z x d W 9 0 O 0 N v b H V t b j c 1 N D g m c X V v d D s s J n F 1 b 3 Q 7 Q 2 9 s d W 1 u N z U 0 O S Z x d W 9 0 O y w m c X V v d D t D b 2 x 1 b W 4 3 N T U w J n F 1 b 3 Q 7 L C Z x d W 9 0 O 0 N v b H V t b j c 1 N T E m c X V v d D s s J n F 1 b 3 Q 7 Q 2 9 s d W 1 u N z U 1 M i Z x d W 9 0 O y w m c X V v d D t D b 2 x 1 b W 4 3 N T U z J n F 1 b 3 Q 7 L C Z x d W 9 0 O 0 N v b H V t b j c 1 N T Q m c X V v d D s s J n F 1 b 3 Q 7 Q 2 9 s d W 1 u N z U 1 N S Z x d W 9 0 O y w m c X V v d D t D b 2 x 1 b W 4 3 N T U 2 J n F 1 b 3 Q 7 L C Z x d W 9 0 O 0 N v b H V t b j c 1 N T c m c X V v d D s s J n F 1 b 3 Q 7 Q 2 9 s d W 1 u N z U 1 O C Z x d W 9 0 O y w m c X V v d D t D b 2 x 1 b W 4 3 N T U 5 J n F 1 b 3 Q 7 L C Z x d W 9 0 O 0 N v b H V t b j c 1 N j A m c X V v d D s s J n F 1 b 3 Q 7 Q 2 9 s d W 1 u N z U 2 M S Z x d W 9 0 O y w m c X V v d D t D b 2 x 1 b W 4 3 N T Y y J n F 1 b 3 Q 7 L C Z x d W 9 0 O 0 N v b H V t b j c 1 N j M m c X V v d D s s J n F 1 b 3 Q 7 Q 2 9 s d W 1 u N z U 2 N C Z x d W 9 0 O y w m c X V v d D t D b 2 x 1 b W 4 3 N T Y 1 J n F 1 b 3 Q 7 L C Z x d W 9 0 O 0 N v b H V t b j c 1 N j Y m c X V v d D s s J n F 1 b 3 Q 7 Q 2 9 s d W 1 u N z U 2 N y Z x d W 9 0 O y w m c X V v d D t D b 2 x 1 b W 4 3 N T Y 4 J n F 1 b 3 Q 7 L C Z x d W 9 0 O 0 N v b H V t b j c 1 N j k m c X V v d D s s J n F 1 b 3 Q 7 Q 2 9 s d W 1 u N z U 3 M C Z x d W 9 0 O y w m c X V v d D t D b 2 x 1 b W 4 3 N T c x J n F 1 b 3 Q 7 L C Z x d W 9 0 O 0 N v b H V t b j c 1 N z I m c X V v d D s s J n F 1 b 3 Q 7 Q 2 9 s d W 1 u N z U 3 M y Z x d W 9 0 O y w m c X V v d D t D b 2 x 1 b W 4 3 N T c 0 J n F 1 b 3 Q 7 L C Z x d W 9 0 O 0 N v b H V t b j c 1 N z U m c X V v d D s s J n F 1 b 3 Q 7 Q 2 9 s d W 1 u N z U 3 N i Z x d W 9 0 O y w m c X V v d D t D b 2 x 1 b W 4 3 N T c 3 J n F 1 b 3 Q 7 L C Z x d W 9 0 O 0 N v b H V t b j c 1 N z g m c X V v d D s s J n F 1 b 3 Q 7 Q 2 9 s d W 1 u N z U 3 O S Z x d W 9 0 O y w m c X V v d D t D b 2 x 1 b W 4 3 N T g w J n F 1 b 3 Q 7 L C Z x d W 9 0 O 0 N v b H V t b j c 1 O D E m c X V v d D s s J n F 1 b 3 Q 7 Q 2 9 s d W 1 u N z U 4 M i Z x d W 9 0 O y w m c X V v d D t D b 2 x 1 b W 4 3 N T g z J n F 1 b 3 Q 7 L C Z x d W 9 0 O 0 N v b H V t b j c 1 O D Q m c X V v d D s s J n F 1 b 3 Q 7 Q 2 9 s d W 1 u N z U 4 N S Z x d W 9 0 O y w m c X V v d D t D b 2 x 1 b W 4 3 N T g 2 J n F 1 b 3 Q 7 L C Z x d W 9 0 O 0 N v b H V t b j c 1 O D c m c X V v d D s s J n F 1 b 3 Q 7 Q 2 9 s d W 1 u N z U 4 O C Z x d W 9 0 O y w m c X V v d D t D b 2 x 1 b W 4 3 N T g 5 J n F 1 b 3 Q 7 L C Z x d W 9 0 O 0 N v b H V t b j c 1 O T A m c X V v d D s s J n F 1 b 3 Q 7 Q 2 9 s d W 1 u N z U 5 M S Z x d W 9 0 O y w m c X V v d D t D b 2 x 1 b W 4 3 N T k y J n F 1 b 3 Q 7 L C Z x d W 9 0 O 0 N v b H V t b j c 1 O T M m c X V v d D s s J n F 1 b 3 Q 7 Q 2 9 s d W 1 u N z U 5 N C Z x d W 9 0 O y w m c X V v d D t D b 2 x 1 b W 4 3 N T k 1 J n F 1 b 3 Q 7 L C Z x d W 9 0 O 0 N v b H V t b j c 1 O T Y m c X V v d D s s J n F 1 b 3 Q 7 Q 2 9 s d W 1 u N z U 5 N y Z x d W 9 0 O y w m c X V v d D t D b 2 x 1 b W 4 3 N T k 4 J n F 1 b 3 Q 7 L C Z x d W 9 0 O 0 N v b H V t b j c 1 O T k m c X V v d D s s J n F 1 b 3 Q 7 Q 2 9 s d W 1 u N z Y w M C Z x d W 9 0 O y w m c X V v d D t D b 2 x 1 b W 4 3 N j A x J n F 1 b 3 Q 7 L C Z x d W 9 0 O 0 N v b H V t b j c 2 M D I m c X V v d D s s J n F 1 b 3 Q 7 Q 2 9 s d W 1 u N z Y w M y Z x d W 9 0 O y w m c X V v d D t D b 2 x 1 b W 4 3 N j A 0 J n F 1 b 3 Q 7 L C Z x d W 9 0 O 0 N v b H V t b j c 2 M D U m c X V v d D s s J n F 1 b 3 Q 7 Q 2 9 s d W 1 u N z Y w N i Z x d W 9 0 O y w m c X V v d D t D b 2 x 1 b W 4 3 N j A 3 J n F 1 b 3 Q 7 L C Z x d W 9 0 O 0 N v b H V t b j c 2 M D g m c X V v d D s s J n F 1 b 3 Q 7 Q 2 9 s d W 1 u N z Y w O S Z x d W 9 0 O y w m c X V v d D t D b 2 x 1 b W 4 3 N j E w J n F 1 b 3 Q 7 L C Z x d W 9 0 O 0 N v b H V t b j c 2 M T E m c X V v d D s s J n F 1 b 3 Q 7 Q 2 9 s d W 1 u N z Y x M i Z x d W 9 0 O y w m c X V v d D t D b 2 x 1 b W 4 3 N j E z J n F 1 b 3 Q 7 L C Z x d W 9 0 O 0 N v b H V t b j c 2 M T Q m c X V v d D s s J n F 1 b 3 Q 7 Q 2 9 s d W 1 u N z Y x N S Z x d W 9 0 O y w m c X V v d D t D b 2 x 1 b W 4 3 N j E 2 J n F 1 b 3 Q 7 L C Z x d W 9 0 O 0 N v b H V t b j c 2 M T c m c X V v d D s s J n F 1 b 3 Q 7 Q 2 9 s d W 1 u N z Y x O C Z x d W 9 0 O y w m c X V v d D t D b 2 x 1 b W 4 3 N j E 5 J n F 1 b 3 Q 7 L C Z x d W 9 0 O 0 N v b H V t b j c 2 M j A m c X V v d D s s J n F 1 b 3 Q 7 Q 2 9 s d W 1 u N z Y y M S Z x d W 9 0 O y w m c X V v d D t D b 2 x 1 b W 4 3 N j I y J n F 1 b 3 Q 7 L C Z x d W 9 0 O 0 N v b H V t b j c 2 M j M m c X V v d D s s J n F 1 b 3 Q 7 Q 2 9 s d W 1 u N z Y y N C Z x d W 9 0 O y w m c X V v d D t D b 2 x 1 b W 4 3 N j I 1 J n F 1 b 3 Q 7 L C Z x d W 9 0 O 0 N v b H V t b j c 2 M j Y m c X V v d D s s J n F 1 b 3 Q 7 Q 2 9 s d W 1 u N z Y y N y Z x d W 9 0 O y w m c X V v d D t D b 2 x 1 b W 4 3 N j I 4 J n F 1 b 3 Q 7 L C Z x d W 9 0 O 0 N v b H V t b j c 2 M j k m c X V v d D s s J n F 1 b 3 Q 7 Q 2 9 s d W 1 u N z Y z M C Z x d W 9 0 O y w m c X V v d D t D b 2 x 1 b W 4 3 N j M x J n F 1 b 3 Q 7 L C Z x d W 9 0 O 0 N v b H V t b j c 2 M z I m c X V v d D s s J n F 1 b 3 Q 7 Q 2 9 s d W 1 u N z Y z M y Z x d W 9 0 O y w m c X V v d D t D b 2 x 1 b W 4 3 N j M 0 J n F 1 b 3 Q 7 L C Z x d W 9 0 O 0 N v b H V t b j c 2 M z U m c X V v d D s s J n F 1 b 3 Q 7 Q 2 9 s d W 1 u N z Y z N i Z x d W 9 0 O y w m c X V v d D t D b 2 x 1 b W 4 3 N j M 3 J n F 1 b 3 Q 7 L C Z x d W 9 0 O 0 N v b H V t b j c 2 M z g m c X V v d D s s J n F 1 b 3 Q 7 Q 2 9 s d W 1 u N z Y z O S Z x d W 9 0 O y w m c X V v d D t D b 2 x 1 b W 4 3 N j Q w J n F 1 b 3 Q 7 L C Z x d W 9 0 O 0 N v b H V t b j c 2 N D E m c X V v d D s s J n F 1 b 3 Q 7 Q 2 9 s d W 1 u N z Y 0 M i Z x d W 9 0 O y w m c X V v d D t D b 2 x 1 b W 4 3 N j Q z J n F 1 b 3 Q 7 L C Z x d W 9 0 O 0 N v b H V t b j c 2 N D Q m c X V v d D s s J n F 1 b 3 Q 7 Q 2 9 s d W 1 u N z Y 0 N S Z x d W 9 0 O y w m c X V v d D t D b 2 x 1 b W 4 3 N j Q 2 J n F 1 b 3 Q 7 L C Z x d W 9 0 O 0 N v b H V t b j c 2 N D c m c X V v d D s s J n F 1 b 3 Q 7 Q 2 9 s d W 1 u N z Y 0 O C Z x d W 9 0 O y w m c X V v d D t D b 2 x 1 b W 4 3 N j Q 5 J n F 1 b 3 Q 7 L C Z x d W 9 0 O 0 N v b H V t b j c 2 N T A m c X V v d D s s J n F 1 b 3 Q 7 Q 2 9 s d W 1 u N z Y 1 M S Z x d W 9 0 O y w m c X V v d D t D b 2 x 1 b W 4 3 N j U y J n F 1 b 3 Q 7 L C Z x d W 9 0 O 0 N v b H V t b j c 2 N T M m c X V v d D s s J n F 1 b 3 Q 7 Q 2 9 s d W 1 u N z Y 1 N C Z x d W 9 0 O y w m c X V v d D t D b 2 x 1 b W 4 3 N j U 1 J n F 1 b 3 Q 7 L C Z x d W 9 0 O 0 N v b H V t b j c 2 N T Y m c X V v d D s s J n F 1 b 3 Q 7 Q 2 9 s d W 1 u N z Y 1 N y Z x d W 9 0 O y w m c X V v d D t D b 2 x 1 b W 4 3 N j U 4 J n F 1 b 3 Q 7 L C Z x d W 9 0 O 0 N v b H V t b j c 2 N T k m c X V v d D s s J n F 1 b 3 Q 7 Q 2 9 s d W 1 u N z Y 2 M C Z x d W 9 0 O y w m c X V v d D t D b 2 x 1 b W 4 3 N j Y x J n F 1 b 3 Q 7 L C Z x d W 9 0 O 0 N v b H V t b j c 2 N j I m c X V v d D s s J n F 1 b 3 Q 7 Q 2 9 s d W 1 u N z Y 2 M y Z x d W 9 0 O y w m c X V v d D t D b 2 x 1 b W 4 3 N j Y 0 J n F 1 b 3 Q 7 L C Z x d W 9 0 O 0 N v b H V t b j c 2 N j U m c X V v d D s s J n F 1 b 3 Q 7 Q 2 9 s d W 1 u N z Y 2 N i Z x d W 9 0 O y w m c X V v d D t D b 2 x 1 b W 4 3 N j Y 3 J n F 1 b 3 Q 7 L C Z x d W 9 0 O 0 N v b H V t b j c 2 N j g m c X V v d D s s J n F 1 b 3 Q 7 Q 2 9 s d W 1 u N z Y 2 O S Z x d W 9 0 O y w m c X V v d D t D b 2 x 1 b W 4 3 N j c w J n F 1 b 3 Q 7 L C Z x d W 9 0 O 0 N v b H V t b j c 2 N z E m c X V v d D s s J n F 1 b 3 Q 7 Q 2 9 s d W 1 u N z Y 3 M i Z x d W 9 0 O y w m c X V v d D t D b 2 x 1 b W 4 3 N j c z J n F 1 b 3 Q 7 L C Z x d W 9 0 O 0 N v b H V t b j c 2 N z Q m c X V v d D s s J n F 1 b 3 Q 7 Q 2 9 s d W 1 u N z Y 3 N S Z x d W 9 0 O y w m c X V v d D t D b 2 x 1 b W 4 3 N j c 2 J n F 1 b 3 Q 7 L C Z x d W 9 0 O 0 N v b H V t b j c 2 N z c m c X V v d D s s J n F 1 b 3 Q 7 Q 2 9 s d W 1 u N z Y 3 O C Z x d W 9 0 O y w m c X V v d D t D b 2 x 1 b W 4 3 N j c 5 J n F 1 b 3 Q 7 L C Z x d W 9 0 O 0 N v b H V t b j c 2 O D A m c X V v d D s s J n F 1 b 3 Q 7 Q 2 9 s d W 1 u N z Y 4 M S Z x d W 9 0 O y w m c X V v d D t D b 2 x 1 b W 4 3 N j g y J n F 1 b 3 Q 7 L C Z x d W 9 0 O 0 N v b H V t b j c 2 O D M m c X V v d D s s J n F 1 b 3 Q 7 Q 2 9 s d W 1 u N z Y 4 N C Z x d W 9 0 O y w m c X V v d D t D b 2 x 1 b W 4 3 N j g 1 J n F 1 b 3 Q 7 L C Z x d W 9 0 O 0 N v b H V t b j c 2 O D Y m c X V v d D s s J n F 1 b 3 Q 7 Q 2 9 s d W 1 u N z Y 4 N y Z x d W 9 0 O y w m c X V v d D t D b 2 x 1 b W 4 3 N j g 4 J n F 1 b 3 Q 7 L C Z x d W 9 0 O 0 N v b H V t b j c 2 O D k m c X V v d D s s J n F 1 b 3 Q 7 Q 2 9 s d W 1 u N z Y 5 M C Z x d W 9 0 O y w m c X V v d D t D b 2 x 1 b W 4 3 N j k x J n F 1 b 3 Q 7 L C Z x d W 9 0 O 0 N v b H V t b j c 2 O T I m c X V v d D s s J n F 1 b 3 Q 7 Q 2 9 s d W 1 u N z Y 5 M y Z x d W 9 0 O y w m c X V v d D t D b 2 x 1 b W 4 3 N j k 0 J n F 1 b 3 Q 7 L C Z x d W 9 0 O 0 N v b H V t b j c 2 O T U m c X V v d D s s J n F 1 b 3 Q 7 Q 2 9 s d W 1 u N z Y 5 N i Z x d W 9 0 O y w m c X V v d D t D b 2 x 1 b W 4 3 N j k 3 J n F 1 b 3 Q 7 L C Z x d W 9 0 O 0 N v b H V t b j c 2 O T g m c X V v d D s s J n F 1 b 3 Q 7 Q 2 9 s d W 1 u N z Y 5 O S Z x d W 9 0 O y w m c X V v d D t D b 2 x 1 b W 4 3 N z A w J n F 1 b 3 Q 7 L C Z x d W 9 0 O 0 N v b H V t b j c 3 M D E m c X V v d D s s J n F 1 b 3 Q 7 Q 2 9 s d W 1 u N z c w M i Z x d W 9 0 O y w m c X V v d D t D b 2 x 1 b W 4 3 N z A z J n F 1 b 3 Q 7 L C Z x d W 9 0 O 0 N v b H V t b j c 3 M D Q m c X V v d D s s J n F 1 b 3 Q 7 Q 2 9 s d W 1 u N z c w N S Z x d W 9 0 O y w m c X V v d D t D b 2 x 1 b W 4 3 N z A 2 J n F 1 b 3 Q 7 L C Z x d W 9 0 O 0 N v b H V t b j c 3 M D c m c X V v d D s s J n F 1 b 3 Q 7 Q 2 9 s d W 1 u N z c w O C Z x d W 9 0 O y w m c X V v d D t D b 2 x 1 b W 4 3 N z A 5 J n F 1 b 3 Q 7 L C Z x d W 9 0 O 0 N v b H V t b j c 3 M T A m c X V v d D s s J n F 1 b 3 Q 7 Q 2 9 s d W 1 u N z c x M S Z x d W 9 0 O y w m c X V v d D t D b 2 x 1 b W 4 3 N z E y J n F 1 b 3 Q 7 L C Z x d W 9 0 O 0 N v b H V t b j c 3 M T M m c X V v d D s s J n F 1 b 3 Q 7 Q 2 9 s d W 1 u N z c x N C Z x d W 9 0 O y w m c X V v d D t D b 2 x 1 b W 4 3 N z E 1 J n F 1 b 3 Q 7 L C Z x d W 9 0 O 0 N v b H V t b j c 3 M T Y m c X V v d D s s J n F 1 b 3 Q 7 Q 2 9 s d W 1 u N z c x N y Z x d W 9 0 O y w m c X V v d D t D b 2 x 1 b W 4 3 N z E 4 J n F 1 b 3 Q 7 L C Z x d W 9 0 O 0 N v b H V t b j c 3 M T k m c X V v d D s s J n F 1 b 3 Q 7 Q 2 9 s d W 1 u N z c y M C Z x d W 9 0 O y w m c X V v d D t D b 2 x 1 b W 4 3 N z I x J n F 1 b 3 Q 7 L C Z x d W 9 0 O 0 N v b H V t b j c 3 M j I m c X V v d D s s J n F 1 b 3 Q 7 Q 2 9 s d W 1 u N z c y M y Z x d W 9 0 O y w m c X V v d D t D b 2 x 1 b W 4 3 N z I 0 J n F 1 b 3 Q 7 L C Z x d W 9 0 O 0 N v b H V t b j c 3 M j U m c X V v d D s s J n F 1 b 3 Q 7 Q 2 9 s d W 1 u N z c y N i Z x d W 9 0 O y w m c X V v d D t D b 2 x 1 b W 4 3 N z I 3 J n F 1 b 3 Q 7 L C Z x d W 9 0 O 0 N v b H V t b j c 3 M j g m c X V v d D s s J n F 1 b 3 Q 7 Q 2 9 s d W 1 u N z c y O S Z x d W 9 0 O y w m c X V v d D t D b 2 x 1 b W 4 3 N z M w J n F 1 b 3 Q 7 L C Z x d W 9 0 O 0 N v b H V t b j c 3 M z E m c X V v d D s s J n F 1 b 3 Q 7 Q 2 9 s d W 1 u N z c z M i Z x d W 9 0 O y w m c X V v d D t D b 2 x 1 b W 4 3 N z M z J n F 1 b 3 Q 7 L C Z x d W 9 0 O 0 N v b H V t b j c 3 M z Q m c X V v d D s s J n F 1 b 3 Q 7 Q 2 9 s d W 1 u N z c z N S Z x d W 9 0 O y w m c X V v d D t D b 2 x 1 b W 4 3 N z M 2 J n F 1 b 3 Q 7 L C Z x d W 9 0 O 0 N v b H V t b j c 3 M z c m c X V v d D s s J n F 1 b 3 Q 7 Q 2 9 s d W 1 u N z c z O C Z x d W 9 0 O y w m c X V v d D t D b 2 x 1 b W 4 3 N z M 5 J n F 1 b 3 Q 7 L C Z x d W 9 0 O 0 N v b H V t b j c 3 N D A m c X V v d D s s J n F 1 b 3 Q 7 Q 2 9 s d W 1 u N z c 0 M S Z x d W 9 0 O y w m c X V v d D t D b 2 x 1 b W 4 3 N z Q y J n F 1 b 3 Q 7 L C Z x d W 9 0 O 0 N v b H V t b j c 3 N D M m c X V v d D s s J n F 1 b 3 Q 7 Q 2 9 s d W 1 u N z c 0 N C Z x d W 9 0 O y w m c X V v d D t D b 2 x 1 b W 4 3 N z Q 1 J n F 1 b 3 Q 7 L C Z x d W 9 0 O 0 N v b H V t b j c 3 N D Y m c X V v d D s s J n F 1 b 3 Q 7 Q 2 9 s d W 1 u N z c 0 N y Z x d W 9 0 O y w m c X V v d D t D b 2 x 1 b W 4 3 N z Q 4 J n F 1 b 3 Q 7 L C Z x d W 9 0 O 0 N v b H V t b j c 3 N D k m c X V v d D s s J n F 1 b 3 Q 7 Q 2 9 s d W 1 u N z c 1 M C Z x d W 9 0 O y w m c X V v d D t D b 2 x 1 b W 4 3 N z U x J n F 1 b 3 Q 7 L C Z x d W 9 0 O 0 N v b H V t b j c 3 N T I m c X V v d D s s J n F 1 b 3 Q 7 Q 2 9 s d W 1 u N z c 1 M y Z x d W 9 0 O y w m c X V v d D t D b 2 x 1 b W 4 3 N z U 0 J n F 1 b 3 Q 7 L C Z x d W 9 0 O 0 N v b H V t b j c 3 N T U m c X V v d D s s J n F 1 b 3 Q 7 Q 2 9 s d W 1 u N z c 1 N i Z x d W 9 0 O y w m c X V v d D t D b 2 x 1 b W 4 3 N z U 3 J n F 1 b 3 Q 7 L C Z x d W 9 0 O 0 N v b H V t b j c 3 N T g m c X V v d D s s J n F 1 b 3 Q 7 Q 2 9 s d W 1 u N z c 1 O S Z x d W 9 0 O y w m c X V v d D t D b 2 x 1 b W 4 3 N z Y w J n F 1 b 3 Q 7 L C Z x d W 9 0 O 0 N v b H V t b j c 3 N j E m c X V v d D s s J n F 1 b 3 Q 7 Q 2 9 s d W 1 u N z c 2 M i Z x d W 9 0 O y w m c X V v d D t D b 2 x 1 b W 4 3 N z Y z J n F 1 b 3 Q 7 L C Z x d W 9 0 O 0 N v b H V t b j c 3 N j Q m c X V v d D s s J n F 1 b 3 Q 7 Q 2 9 s d W 1 u N z c 2 N S Z x d W 9 0 O y w m c X V v d D t D b 2 x 1 b W 4 3 N z Y 2 J n F 1 b 3 Q 7 L C Z x d W 9 0 O 0 N v b H V t b j c 3 N j c m c X V v d D s s J n F 1 b 3 Q 7 Q 2 9 s d W 1 u N z c 2 O C Z x d W 9 0 O y w m c X V v d D t D b 2 x 1 b W 4 3 N z Y 5 J n F 1 b 3 Q 7 L C Z x d W 9 0 O 0 N v b H V t b j c 3 N z A m c X V v d D s s J n F 1 b 3 Q 7 Q 2 9 s d W 1 u N z c 3 M S Z x d W 9 0 O y w m c X V v d D t D b 2 x 1 b W 4 3 N z c y J n F 1 b 3 Q 7 L C Z x d W 9 0 O 0 N v b H V t b j c 3 N z M m c X V v d D s s J n F 1 b 3 Q 7 Q 2 9 s d W 1 u N z c 3 N C Z x d W 9 0 O y w m c X V v d D t D b 2 x 1 b W 4 3 N z c 1 J n F 1 b 3 Q 7 L C Z x d W 9 0 O 0 N v b H V t b j c 3 N z Y m c X V v d D s s J n F 1 b 3 Q 7 Q 2 9 s d W 1 u N z c 3 N y Z x d W 9 0 O y w m c X V v d D t D b 2 x 1 b W 4 3 N z c 4 J n F 1 b 3 Q 7 L C Z x d W 9 0 O 0 N v b H V t b j c 3 N z k m c X V v d D s s J n F 1 b 3 Q 7 Q 2 9 s d W 1 u N z c 4 M C Z x d W 9 0 O y w m c X V v d D t D b 2 x 1 b W 4 3 N z g x J n F 1 b 3 Q 7 L C Z x d W 9 0 O 0 N v b H V t b j c 3 O D I m c X V v d D s s J n F 1 b 3 Q 7 Q 2 9 s d W 1 u N z c 4 M y Z x d W 9 0 O y w m c X V v d D t D b 2 x 1 b W 4 3 N z g 0 J n F 1 b 3 Q 7 L C Z x d W 9 0 O 0 N v b H V t b j c 3 O D U m c X V v d D s s J n F 1 b 3 Q 7 Q 2 9 s d W 1 u N z c 4 N i Z x d W 9 0 O y w m c X V v d D t D b 2 x 1 b W 4 3 N z g 3 J n F 1 b 3 Q 7 L C Z x d W 9 0 O 0 N v b H V t b j c 3 O D g m c X V v d D s s J n F 1 b 3 Q 7 Q 2 9 s d W 1 u N z c 4 O S Z x d W 9 0 O y w m c X V v d D t D b 2 x 1 b W 4 3 N z k w J n F 1 b 3 Q 7 L C Z x d W 9 0 O 0 N v b H V t b j c 3 O T E m c X V v d D s s J n F 1 b 3 Q 7 Q 2 9 s d W 1 u N z c 5 M i Z x d W 9 0 O y w m c X V v d D t D b 2 x 1 b W 4 3 N z k z J n F 1 b 3 Q 7 L C Z x d W 9 0 O 0 N v b H V t b j c 3 O T Q m c X V v d D s s J n F 1 b 3 Q 7 Q 2 9 s d W 1 u N z c 5 N S Z x d W 9 0 O y w m c X V v d D t D b 2 x 1 b W 4 3 N z k 2 J n F 1 b 3 Q 7 L C Z x d W 9 0 O 0 N v b H V t b j c 3 O T c m c X V v d D s s J n F 1 b 3 Q 7 Q 2 9 s d W 1 u N z c 5 O C Z x d W 9 0 O y w m c X V v d D t D b 2 x 1 b W 4 3 N z k 5 J n F 1 b 3 Q 7 L C Z x d W 9 0 O 0 N v b H V t b j c 4 M D A m c X V v d D s s J n F 1 b 3 Q 7 Q 2 9 s d W 1 u N z g w M S Z x d W 9 0 O y w m c X V v d D t D b 2 x 1 b W 4 3 O D A y J n F 1 b 3 Q 7 L C Z x d W 9 0 O 0 N v b H V t b j c 4 M D M m c X V v d D s s J n F 1 b 3 Q 7 Q 2 9 s d W 1 u N z g w N C Z x d W 9 0 O y w m c X V v d D t D b 2 x 1 b W 4 3 O D A 1 J n F 1 b 3 Q 7 L C Z x d W 9 0 O 0 N v b H V t b j c 4 M D Y m c X V v d D s s J n F 1 b 3 Q 7 Q 2 9 s d W 1 u N z g w N y Z x d W 9 0 O y w m c X V v d D t D b 2 x 1 b W 4 3 O D A 4 J n F 1 b 3 Q 7 L C Z x d W 9 0 O 0 N v b H V t b j c 4 M D k m c X V v d D s s J n F 1 b 3 Q 7 Q 2 9 s d W 1 u N z g x M C Z x d W 9 0 O y w m c X V v d D t D b 2 x 1 b W 4 3 O D E x J n F 1 b 3 Q 7 L C Z x d W 9 0 O 0 N v b H V t b j c 4 M T I m c X V v d D s s J n F 1 b 3 Q 7 Q 2 9 s d W 1 u N z g x M y Z x d W 9 0 O y w m c X V v d D t D b 2 x 1 b W 4 3 O D E 0 J n F 1 b 3 Q 7 L C Z x d W 9 0 O 0 N v b H V t b j c 4 M T U m c X V v d D s s J n F 1 b 3 Q 7 Q 2 9 s d W 1 u N z g x N i Z x d W 9 0 O y w m c X V v d D t D b 2 x 1 b W 4 3 O D E 3 J n F 1 b 3 Q 7 L C Z x d W 9 0 O 0 N v b H V t b j c 4 M T g m c X V v d D s s J n F 1 b 3 Q 7 Q 2 9 s d W 1 u N z g x O S Z x d W 9 0 O y w m c X V v d D t D b 2 x 1 b W 4 3 O D I w J n F 1 b 3 Q 7 L C Z x d W 9 0 O 0 N v b H V t b j c 4 M j E m c X V v d D s s J n F 1 b 3 Q 7 Q 2 9 s d W 1 u N z g y M i Z x d W 9 0 O y w m c X V v d D t D b 2 x 1 b W 4 3 O D I z J n F 1 b 3 Q 7 L C Z x d W 9 0 O 0 N v b H V t b j c 4 M j Q m c X V v d D s s J n F 1 b 3 Q 7 Q 2 9 s d W 1 u N z g y N S Z x d W 9 0 O y w m c X V v d D t D b 2 x 1 b W 4 3 O D I 2 J n F 1 b 3 Q 7 L C Z x d W 9 0 O 0 N v b H V t b j c 4 M j c m c X V v d D s s J n F 1 b 3 Q 7 Q 2 9 s d W 1 u N z g y O C Z x d W 9 0 O y w m c X V v d D t D b 2 x 1 b W 4 3 O D I 5 J n F 1 b 3 Q 7 L C Z x d W 9 0 O 0 N v b H V t b j c 4 M z A m c X V v d D s s J n F 1 b 3 Q 7 Q 2 9 s d W 1 u N z g z M S Z x d W 9 0 O y w m c X V v d D t D b 2 x 1 b W 4 3 O D M y J n F 1 b 3 Q 7 L C Z x d W 9 0 O 0 N v b H V t b j c 4 M z M m c X V v d D s s J n F 1 b 3 Q 7 Q 2 9 s d W 1 u N z g z N C Z x d W 9 0 O y w m c X V v d D t D b 2 x 1 b W 4 3 O D M 1 J n F 1 b 3 Q 7 L C Z x d W 9 0 O 0 N v b H V t b j c 4 M z Y m c X V v d D s s J n F 1 b 3 Q 7 Q 2 9 s d W 1 u N z g z N y Z x d W 9 0 O y w m c X V v d D t D b 2 x 1 b W 4 3 O D M 4 J n F 1 b 3 Q 7 L C Z x d W 9 0 O 0 N v b H V t b j c 4 M z k m c X V v d D s s J n F 1 b 3 Q 7 Q 2 9 s d W 1 u N z g 0 M C Z x d W 9 0 O y w m c X V v d D t D b 2 x 1 b W 4 3 O D Q x J n F 1 b 3 Q 7 L C Z x d W 9 0 O 0 N v b H V t b j c 4 N D I m c X V v d D s s J n F 1 b 3 Q 7 Q 2 9 s d W 1 u N z g 0 M y Z x d W 9 0 O y w m c X V v d D t D b 2 x 1 b W 4 3 O D Q 0 J n F 1 b 3 Q 7 L C Z x d W 9 0 O 0 N v b H V t b j c 4 N D U m c X V v d D s s J n F 1 b 3 Q 7 Q 2 9 s d W 1 u N z g 0 N i Z x d W 9 0 O y w m c X V v d D t D b 2 x 1 b W 4 3 O D Q 3 J n F 1 b 3 Q 7 L C Z x d W 9 0 O 0 N v b H V t b j c 4 N D g m c X V v d D s s J n F 1 b 3 Q 7 Q 2 9 s d W 1 u N z g 0 O S Z x d W 9 0 O y w m c X V v d D t D b 2 x 1 b W 4 3 O D U w J n F 1 b 3 Q 7 L C Z x d W 9 0 O 0 N v b H V t b j c 4 N T E m c X V v d D s s J n F 1 b 3 Q 7 Q 2 9 s d W 1 u N z g 1 M i Z x d W 9 0 O y w m c X V v d D t D b 2 x 1 b W 4 3 O D U z J n F 1 b 3 Q 7 L C Z x d W 9 0 O 0 N v b H V t b j c 4 N T Q m c X V v d D s s J n F 1 b 3 Q 7 Q 2 9 s d W 1 u N z g 1 N S Z x d W 9 0 O y w m c X V v d D t D b 2 x 1 b W 4 3 O D U 2 J n F 1 b 3 Q 7 L C Z x d W 9 0 O 0 N v b H V t b j c 4 N T c m c X V v d D s s J n F 1 b 3 Q 7 Q 2 9 s d W 1 u N z g 1 O C Z x d W 9 0 O y w m c X V v d D t D b 2 x 1 b W 4 3 O D U 5 J n F 1 b 3 Q 7 L C Z x d W 9 0 O 0 N v b H V t b j c 4 N j A m c X V v d D s s J n F 1 b 3 Q 7 Q 2 9 s d W 1 u N z g 2 M S Z x d W 9 0 O y w m c X V v d D t D b 2 x 1 b W 4 3 O D Y y J n F 1 b 3 Q 7 L C Z x d W 9 0 O 0 N v b H V t b j c 4 N j M m c X V v d D s s J n F 1 b 3 Q 7 Q 2 9 s d W 1 u N z g 2 N C Z x d W 9 0 O y w m c X V v d D t D b 2 x 1 b W 4 3 O D Y 1 J n F 1 b 3 Q 7 L C Z x d W 9 0 O 0 N v b H V t b j c 4 N j Y m c X V v d D s s J n F 1 b 3 Q 7 Q 2 9 s d W 1 u N z g 2 N y Z x d W 9 0 O y w m c X V v d D t D b 2 x 1 b W 4 3 O D Y 4 J n F 1 b 3 Q 7 L C Z x d W 9 0 O 0 N v b H V t b j c 4 N j k m c X V v d D s s J n F 1 b 3 Q 7 Q 2 9 s d W 1 u N z g 3 M C Z x d W 9 0 O y w m c X V v d D t D b 2 x 1 b W 4 3 O D c x J n F 1 b 3 Q 7 L C Z x d W 9 0 O 0 N v b H V t b j c 4 N z I m c X V v d D s s J n F 1 b 3 Q 7 Q 2 9 s d W 1 u N z g 3 M y Z x d W 9 0 O y w m c X V v d D t D b 2 x 1 b W 4 3 O D c 0 J n F 1 b 3 Q 7 L C Z x d W 9 0 O 0 N v b H V t b j c 4 N z U m c X V v d D s s J n F 1 b 3 Q 7 Q 2 9 s d W 1 u N z g 3 N i Z x d W 9 0 O y w m c X V v d D t D b 2 x 1 b W 4 3 O D c 3 J n F 1 b 3 Q 7 L C Z x d W 9 0 O 0 N v b H V t b j c 4 N z g m c X V v d D s s J n F 1 b 3 Q 7 Q 2 9 s d W 1 u N z g 3 O S Z x d W 9 0 O y w m c X V v d D t D b 2 x 1 b W 4 3 O D g w J n F 1 b 3 Q 7 L C Z x d W 9 0 O 0 N v b H V t b j c 4 O D E m c X V v d D s s J n F 1 b 3 Q 7 Q 2 9 s d W 1 u N z g 4 M i Z x d W 9 0 O y w m c X V v d D t D b 2 x 1 b W 4 3 O D g z J n F 1 b 3 Q 7 L C Z x d W 9 0 O 0 N v b H V t b j c 4 O D Q m c X V v d D s s J n F 1 b 3 Q 7 Q 2 9 s d W 1 u N z g 4 N S Z x d W 9 0 O y w m c X V v d D t D b 2 x 1 b W 4 3 O D g 2 J n F 1 b 3 Q 7 L C Z x d W 9 0 O 0 N v b H V t b j c 4 O D c m c X V v d D s s J n F 1 b 3 Q 7 Q 2 9 s d W 1 u N z g 4 O C Z x d W 9 0 O y w m c X V v d D t D b 2 x 1 b W 4 3 O D g 5 J n F 1 b 3 Q 7 L C Z x d W 9 0 O 0 N v b H V t b j c 4 O T A m c X V v d D s s J n F 1 b 3 Q 7 Q 2 9 s d W 1 u N z g 5 M S Z x d W 9 0 O y w m c X V v d D t D b 2 x 1 b W 4 3 O D k y J n F 1 b 3 Q 7 L C Z x d W 9 0 O 0 N v b H V t b j c 4 O T M m c X V v d D s s J n F 1 b 3 Q 7 Q 2 9 s d W 1 u N z g 5 N C Z x d W 9 0 O y w m c X V v d D t D b 2 x 1 b W 4 3 O D k 1 J n F 1 b 3 Q 7 L C Z x d W 9 0 O 0 N v b H V t b j c 4 O T Y m c X V v d D s s J n F 1 b 3 Q 7 Q 2 9 s d W 1 u N z g 5 N y Z x d W 9 0 O y w m c X V v d D t D b 2 x 1 b W 4 3 O D k 4 J n F 1 b 3 Q 7 L C Z x d W 9 0 O 0 N v b H V t b j c 4 O T k m c X V v d D s s J n F 1 b 3 Q 7 Q 2 9 s d W 1 u N z k w M C Z x d W 9 0 O y w m c X V v d D t D b 2 x 1 b W 4 3 O T A x J n F 1 b 3 Q 7 L C Z x d W 9 0 O 0 N v b H V t b j c 5 M D I m c X V v d D s s J n F 1 b 3 Q 7 Q 2 9 s d W 1 u N z k w M y Z x d W 9 0 O y w m c X V v d D t D b 2 x 1 b W 4 3 O T A 0 J n F 1 b 3 Q 7 L C Z x d W 9 0 O 0 N v b H V t b j c 5 M D U m c X V v d D s s J n F 1 b 3 Q 7 Q 2 9 s d W 1 u N z k w N i Z x d W 9 0 O y w m c X V v d D t D b 2 x 1 b W 4 3 O T A 3 J n F 1 b 3 Q 7 L C Z x d W 9 0 O 0 N v b H V t b j c 5 M D g m c X V v d D s s J n F 1 b 3 Q 7 Q 2 9 s d W 1 u N z k w O S Z x d W 9 0 O y w m c X V v d D t D b 2 x 1 b W 4 3 O T E w J n F 1 b 3 Q 7 L C Z x d W 9 0 O 0 N v b H V t b j c 5 M T E m c X V v d D s s J n F 1 b 3 Q 7 Q 2 9 s d W 1 u N z k x M i Z x d W 9 0 O y w m c X V v d D t D b 2 x 1 b W 4 3 O T E z J n F 1 b 3 Q 7 L C Z x d W 9 0 O 0 N v b H V t b j c 5 M T Q m c X V v d D s s J n F 1 b 3 Q 7 Q 2 9 s d W 1 u N z k x N S Z x d W 9 0 O y w m c X V v d D t D b 2 x 1 b W 4 3 O T E 2 J n F 1 b 3 Q 7 L C Z x d W 9 0 O 0 N v b H V t b j c 5 M T c m c X V v d D s s J n F 1 b 3 Q 7 Q 2 9 s d W 1 u N z k x O C Z x d W 9 0 O y w m c X V v d D t D b 2 x 1 b W 4 3 O T E 5 J n F 1 b 3 Q 7 L C Z x d W 9 0 O 0 N v b H V t b j c 5 M j A m c X V v d D s s J n F 1 b 3 Q 7 Q 2 9 s d W 1 u N z k y M S Z x d W 9 0 O y w m c X V v d D t D b 2 x 1 b W 4 3 O T I y J n F 1 b 3 Q 7 L C Z x d W 9 0 O 0 N v b H V t b j c 5 M j M m c X V v d D s s J n F 1 b 3 Q 7 Q 2 9 s d W 1 u N z k y N C Z x d W 9 0 O y w m c X V v d D t D b 2 x 1 b W 4 3 O T I 1 J n F 1 b 3 Q 7 L C Z x d W 9 0 O 0 N v b H V t b j c 5 M j Y m c X V v d D s s J n F 1 b 3 Q 7 Q 2 9 s d W 1 u N z k y N y Z x d W 9 0 O y w m c X V v d D t D b 2 x 1 b W 4 3 O T I 4 J n F 1 b 3 Q 7 L C Z x d W 9 0 O 0 N v b H V t b j c 5 M j k m c X V v d D s s J n F 1 b 3 Q 7 Q 2 9 s d W 1 u N z k z M C Z x d W 9 0 O y w m c X V v d D t D b 2 x 1 b W 4 3 O T M x J n F 1 b 3 Q 7 L C Z x d W 9 0 O 0 N v b H V t b j c 5 M z I m c X V v d D s s J n F 1 b 3 Q 7 Q 2 9 s d W 1 u N z k z M y Z x d W 9 0 O y w m c X V v d D t D b 2 x 1 b W 4 3 O T M 0 J n F 1 b 3 Q 7 L C Z x d W 9 0 O 0 N v b H V t b j c 5 M z U m c X V v d D s s J n F 1 b 3 Q 7 Q 2 9 s d W 1 u N z k z N i Z x d W 9 0 O y w m c X V v d D t D b 2 x 1 b W 4 3 O T M 3 J n F 1 b 3 Q 7 L C Z x d W 9 0 O 0 N v b H V t b j c 5 M z g m c X V v d D s s J n F 1 b 3 Q 7 Q 2 9 s d W 1 u N z k z O S Z x d W 9 0 O y w m c X V v d D t D b 2 x 1 b W 4 3 O T Q w J n F 1 b 3 Q 7 L C Z x d W 9 0 O 0 N v b H V t b j c 5 N D E m c X V v d D s s J n F 1 b 3 Q 7 Q 2 9 s d W 1 u N z k 0 M i Z x d W 9 0 O y w m c X V v d D t D b 2 x 1 b W 4 3 O T Q z J n F 1 b 3 Q 7 L C Z x d W 9 0 O 0 N v b H V t b j c 5 N D Q m c X V v d D s s J n F 1 b 3 Q 7 Q 2 9 s d W 1 u N z k 0 N S Z x d W 9 0 O y w m c X V v d D t D b 2 x 1 b W 4 3 O T Q 2 J n F 1 b 3 Q 7 L C Z x d W 9 0 O 0 N v b H V t b j c 5 N D c m c X V v d D s s J n F 1 b 3 Q 7 Q 2 9 s d W 1 u N z k 0 O C Z x d W 9 0 O y w m c X V v d D t D b 2 x 1 b W 4 3 O T Q 5 J n F 1 b 3 Q 7 L C Z x d W 9 0 O 0 N v b H V t b j c 5 N T A m c X V v d D s s J n F 1 b 3 Q 7 Q 2 9 s d W 1 u N z k 1 M S Z x d W 9 0 O y w m c X V v d D t D b 2 x 1 b W 4 3 O T U y J n F 1 b 3 Q 7 L C Z x d W 9 0 O 0 N v b H V t b j c 5 N T M m c X V v d D s s J n F 1 b 3 Q 7 Q 2 9 s d W 1 u N z k 1 N C Z x d W 9 0 O y w m c X V v d D t D b 2 x 1 b W 4 3 O T U 1 J n F 1 b 3 Q 7 L C Z x d W 9 0 O 0 N v b H V t b j c 5 N T Y m c X V v d D s s J n F 1 b 3 Q 7 Q 2 9 s d W 1 u N z k 1 N y Z x d W 9 0 O y w m c X V v d D t D b 2 x 1 b W 4 3 O T U 4 J n F 1 b 3 Q 7 L C Z x d W 9 0 O 0 N v b H V t b j c 5 N T k m c X V v d D s s J n F 1 b 3 Q 7 Q 2 9 s d W 1 u N z k 2 M C Z x d W 9 0 O y w m c X V v d D t D b 2 x 1 b W 4 3 O T Y x J n F 1 b 3 Q 7 L C Z x d W 9 0 O 0 N v b H V t b j c 5 N j I m c X V v d D s s J n F 1 b 3 Q 7 Q 2 9 s d W 1 u N z k 2 M y Z x d W 9 0 O y w m c X V v d D t D b 2 x 1 b W 4 3 O T Y 0 J n F 1 b 3 Q 7 L C Z x d W 9 0 O 0 N v b H V t b j c 5 N j U m c X V v d D s s J n F 1 b 3 Q 7 Q 2 9 s d W 1 u N z k 2 N i Z x d W 9 0 O y w m c X V v d D t D b 2 x 1 b W 4 3 O T Y 3 J n F 1 b 3 Q 7 L C Z x d W 9 0 O 0 N v b H V t b j c 5 N j g m c X V v d D s s J n F 1 b 3 Q 7 Q 2 9 s d W 1 u N z k 2 O S Z x d W 9 0 O y w m c X V v d D t D b 2 x 1 b W 4 3 O T c w J n F 1 b 3 Q 7 L C Z x d W 9 0 O 0 N v b H V t b j c 5 N z E m c X V v d D s s J n F 1 b 3 Q 7 Q 2 9 s d W 1 u N z k 3 M i Z x d W 9 0 O y w m c X V v d D t D b 2 x 1 b W 4 3 O T c z J n F 1 b 3 Q 7 L C Z x d W 9 0 O 0 N v b H V t b j c 5 N z Q m c X V v d D s s J n F 1 b 3 Q 7 Q 2 9 s d W 1 u N z k 3 N S Z x d W 9 0 O y w m c X V v d D t D b 2 x 1 b W 4 3 O T c 2 J n F 1 b 3 Q 7 L C Z x d W 9 0 O 0 N v b H V t b j c 5 N z c m c X V v d D s s J n F 1 b 3 Q 7 Q 2 9 s d W 1 u N z k 3 O C Z x d W 9 0 O y w m c X V v d D t D b 2 x 1 b W 4 3 O T c 5 J n F 1 b 3 Q 7 L C Z x d W 9 0 O 0 N v b H V t b j c 5 O D A m c X V v d D s s J n F 1 b 3 Q 7 Q 2 9 s d W 1 u N z k 4 M S Z x d W 9 0 O y w m c X V v d D t D b 2 x 1 b W 4 3 O T g y J n F 1 b 3 Q 7 L C Z x d W 9 0 O 0 N v b H V t b j c 5 O D M m c X V v d D s s J n F 1 b 3 Q 7 Q 2 9 s d W 1 u N z k 4 N C Z x d W 9 0 O y w m c X V v d D t D b 2 x 1 b W 4 3 O T g 1 J n F 1 b 3 Q 7 L C Z x d W 9 0 O 0 N v b H V t b j c 5 O D Y m c X V v d D s s J n F 1 b 3 Q 7 Q 2 9 s d W 1 u N z k 4 N y Z x d W 9 0 O y w m c X V v d D t D b 2 x 1 b W 4 3 O T g 4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z k 4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i 9 B d X R v U m V t b 3 Z l Z E N v b H V t b n M x L n t D b 2 x 1 b W 4 x L D B 9 J n F 1 b 3 Q 7 L C Z x d W 9 0 O 1 N l Y 3 R p b 2 4 x L 0 Y v Q X V 0 b 1 J l b W 9 2 Z W R D b 2 x 1 b W 5 z M S 5 7 Q 2 9 s d W 1 u M i w x f S Z x d W 9 0 O y w m c X V v d D t T Z W N 0 a W 9 u M S 9 G L 0 F 1 d G 9 S Z W 1 v d m V k Q 2 9 s d W 1 u c z E u e 0 N v b H V t b j M s M n 0 m c X V v d D s s J n F 1 b 3 Q 7 U 2 V j d G l v b j E v R i 9 B d X R v U m V t b 3 Z l Z E N v b H V t b n M x L n t D b 2 x 1 b W 4 0 L D N 9 J n F 1 b 3 Q 7 L C Z x d W 9 0 O 1 N l Y 3 R p b 2 4 x L 0 Y v Q X V 0 b 1 J l b W 9 2 Z W R D b 2 x 1 b W 5 z M S 5 7 Q 2 9 s d W 1 u N S w 0 f S Z x d W 9 0 O y w m c X V v d D t T Z W N 0 a W 9 u M S 9 G L 0 F 1 d G 9 S Z W 1 v d m V k Q 2 9 s d W 1 u c z E u e 0 N v b H V t b j Y s N X 0 m c X V v d D s s J n F 1 b 3 Q 7 U 2 V j d G l v b j E v R i 9 B d X R v U m V t b 3 Z l Z E N v b H V t b n M x L n t D b 2 x 1 b W 4 3 L D Z 9 J n F 1 b 3 Q 7 L C Z x d W 9 0 O 1 N l Y 3 R p b 2 4 x L 0 Y v Q X V 0 b 1 J l b W 9 2 Z W R D b 2 x 1 b W 5 z M S 5 7 Q 2 9 s d W 1 u O C w 3 f S Z x d W 9 0 O y w m c X V v d D t T Z W N 0 a W 9 u M S 9 G L 0 F 1 d G 9 S Z W 1 v d m V k Q 2 9 s d W 1 u c z E u e 0 N v b H V t b j k s O H 0 m c X V v d D s s J n F 1 b 3 Q 7 U 2 V j d G l v b j E v R i 9 B d X R v U m V t b 3 Z l Z E N v b H V t b n M x L n t D b 2 x 1 b W 4 x M C w 5 f S Z x d W 9 0 O y w m c X V v d D t T Z W N 0 a W 9 u M S 9 G L 0 F 1 d G 9 S Z W 1 v d m V k Q 2 9 s d W 1 u c z E u e 0 N v b H V t b j E x L D E w f S Z x d W 9 0 O y w m c X V v d D t T Z W N 0 a W 9 u M S 9 G L 0 F 1 d G 9 S Z W 1 v d m V k Q 2 9 s d W 1 u c z E u e 0 N v b H V t b j E y L D E x f S Z x d W 9 0 O y w m c X V v d D t T Z W N 0 a W 9 u M S 9 G L 0 F 1 d G 9 S Z W 1 v d m V k Q 2 9 s d W 1 u c z E u e 0 N v b H V t b j E z L D E y f S Z x d W 9 0 O y w m c X V v d D t T Z W N 0 a W 9 u M S 9 G L 0 F 1 d G 9 S Z W 1 v d m V k Q 2 9 s d W 1 u c z E u e 0 N v b H V t b j E 0 L D E z f S Z x d W 9 0 O y w m c X V v d D t T Z W N 0 a W 9 u M S 9 G L 0 F 1 d G 9 S Z W 1 v d m V k Q 2 9 s d W 1 u c z E u e 0 N v b H V t b j E 1 L D E 0 f S Z x d W 9 0 O y w m c X V v d D t T Z W N 0 a W 9 u M S 9 G L 0 F 1 d G 9 S Z W 1 v d m V k Q 2 9 s d W 1 u c z E u e 0 N v b H V t b j E 2 L D E 1 f S Z x d W 9 0 O y w m c X V v d D t T Z W N 0 a W 9 u M S 9 G L 0 F 1 d G 9 S Z W 1 v d m V k Q 2 9 s d W 1 u c z E u e 0 N v b H V t b j E 3 L D E 2 f S Z x d W 9 0 O y w m c X V v d D t T Z W N 0 a W 9 u M S 9 G L 0 F 1 d G 9 S Z W 1 v d m V k Q 2 9 s d W 1 u c z E u e 0 N v b H V t b j E 4 L D E 3 f S Z x d W 9 0 O y w m c X V v d D t T Z W N 0 a W 9 u M S 9 G L 0 F 1 d G 9 S Z W 1 v d m V k Q 2 9 s d W 1 u c z E u e 0 N v b H V t b j E 5 L D E 4 f S Z x d W 9 0 O y w m c X V v d D t T Z W N 0 a W 9 u M S 9 G L 0 F 1 d G 9 S Z W 1 v d m V k Q 2 9 s d W 1 u c z E u e 0 N v b H V t b j I w L D E 5 f S Z x d W 9 0 O y w m c X V v d D t T Z W N 0 a W 9 u M S 9 G L 0 F 1 d G 9 S Z W 1 v d m V k Q 2 9 s d W 1 u c z E u e 0 N v b H V t b j I x L D I w f S Z x d W 9 0 O y w m c X V v d D t T Z W N 0 a W 9 u M S 9 G L 0 F 1 d G 9 S Z W 1 v d m V k Q 2 9 s d W 1 u c z E u e 0 N v b H V t b j I y L D I x f S Z x d W 9 0 O y w m c X V v d D t T Z W N 0 a W 9 u M S 9 G L 0 F 1 d G 9 S Z W 1 v d m V k Q 2 9 s d W 1 u c z E u e 0 N v b H V t b j I z L D I y f S Z x d W 9 0 O y w m c X V v d D t T Z W N 0 a W 9 u M S 9 G L 0 F 1 d G 9 S Z W 1 v d m V k Q 2 9 s d W 1 u c z E u e 0 N v b H V t b j I 0 L D I z f S Z x d W 9 0 O y w m c X V v d D t T Z W N 0 a W 9 u M S 9 G L 0 F 1 d G 9 S Z W 1 v d m V k Q 2 9 s d W 1 u c z E u e 0 N v b H V t b j I 1 L D I 0 f S Z x d W 9 0 O y w m c X V v d D t T Z W N 0 a W 9 u M S 9 G L 0 F 1 d G 9 S Z W 1 v d m V k Q 2 9 s d W 1 u c z E u e 0 N v b H V t b j I 2 L D I 1 f S Z x d W 9 0 O y w m c X V v d D t T Z W N 0 a W 9 u M S 9 G L 0 F 1 d G 9 S Z W 1 v d m V k Q 2 9 s d W 1 u c z E u e 0 N v b H V t b j I 3 L D I 2 f S Z x d W 9 0 O y w m c X V v d D t T Z W N 0 a W 9 u M S 9 G L 0 F 1 d G 9 S Z W 1 v d m V k Q 2 9 s d W 1 u c z E u e 0 N v b H V t b j I 4 L D I 3 f S Z x d W 9 0 O y w m c X V v d D t T Z W N 0 a W 9 u M S 9 G L 0 F 1 d G 9 S Z W 1 v d m V k Q 2 9 s d W 1 u c z E u e 0 N v b H V t b j I 5 L D I 4 f S Z x d W 9 0 O y w m c X V v d D t T Z W N 0 a W 9 u M S 9 G L 0 F 1 d G 9 S Z W 1 v d m V k Q 2 9 s d W 1 u c z E u e 0 N v b H V t b j M w L D I 5 f S Z x d W 9 0 O y w m c X V v d D t T Z W N 0 a W 9 u M S 9 G L 0 F 1 d G 9 S Z W 1 v d m V k Q 2 9 s d W 1 u c z E u e 0 N v b H V t b j M x L D M w f S Z x d W 9 0 O y w m c X V v d D t T Z W N 0 a W 9 u M S 9 G L 0 F 1 d G 9 S Z W 1 v d m V k Q 2 9 s d W 1 u c z E u e 0 N v b H V t b j M y L D M x f S Z x d W 9 0 O y w m c X V v d D t T Z W N 0 a W 9 u M S 9 G L 0 F 1 d G 9 S Z W 1 v d m V k Q 2 9 s d W 1 u c z E u e 0 N v b H V t b j M z L D M y f S Z x d W 9 0 O y w m c X V v d D t T Z W N 0 a W 9 u M S 9 G L 0 F 1 d G 9 S Z W 1 v d m V k Q 2 9 s d W 1 u c z E u e 0 N v b H V t b j M 0 L D M z f S Z x d W 9 0 O y w m c X V v d D t T Z W N 0 a W 9 u M S 9 G L 0 F 1 d G 9 S Z W 1 v d m V k Q 2 9 s d W 1 u c z E u e 0 N v b H V t b j M 1 L D M 0 f S Z x d W 9 0 O y w m c X V v d D t T Z W N 0 a W 9 u M S 9 G L 0 F 1 d G 9 S Z W 1 v d m V k Q 2 9 s d W 1 u c z E u e 0 N v b H V t b j M 2 L D M 1 f S Z x d W 9 0 O y w m c X V v d D t T Z W N 0 a W 9 u M S 9 G L 0 F 1 d G 9 S Z W 1 v d m V k Q 2 9 s d W 1 u c z E u e 0 N v b H V t b j M 3 L D M 2 f S Z x d W 9 0 O y w m c X V v d D t T Z W N 0 a W 9 u M S 9 G L 0 F 1 d G 9 S Z W 1 v d m V k Q 2 9 s d W 1 u c z E u e 0 N v b H V t b j M 4 L D M 3 f S Z x d W 9 0 O y w m c X V v d D t T Z W N 0 a W 9 u M S 9 G L 0 F 1 d G 9 S Z W 1 v d m V k Q 2 9 s d W 1 u c z E u e 0 N v b H V t b j M 5 L D M 4 f S Z x d W 9 0 O y w m c X V v d D t T Z W N 0 a W 9 u M S 9 G L 0 F 1 d G 9 S Z W 1 v d m V k Q 2 9 s d W 1 u c z E u e 0 N v b H V t b j Q w L D M 5 f S Z x d W 9 0 O y w m c X V v d D t T Z W N 0 a W 9 u M S 9 G L 0 F 1 d G 9 S Z W 1 v d m V k Q 2 9 s d W 1 u c z E u e 0 N v b H V t b j Q x L D Q w f S Z x d W 9 0 O y w m c X V v d D t T Z W N 0 a W 9 u M S 9 G L 0 F 1 d G 9 S Z W 1 v d m V k Q 2 9 s d W 1 u c z E u e 0 N v b H V t b j Q y L D Q x f S Z x d W 9 0 O y w m c X V v d D t T Z W N 0 a W 9 u M S 9 G L 0 F 1 d G 9 S Z W 1 v d m V k Q 2 9 s d W 1 u c z E u e 0 N v b H V t b j Q z L D Q y f S Z x d W 9 0 O y w m c X V v d D t T Z W N 0 a W 9 u M S 9 G L 0 F 1 d G 9 S Z W 1 v d m V k Q 2 9 s d W 1 u c z E u e 0 N v b H V t b j Q 0 L D Q z f S Z x d W 9 0 O y w m c X V v d D t T Z W N 0 a W 9 u M S 9 G L 0 F 1 d G 9 S Z W 1 v d m V k Q 2 9 s d W 1 u c z E u e 0 N v b H V t b j Q 1 L D Q 0 f S Z x d W 9 0 O y w m c X V v d D t T Z W N 0 a W 9 u M S 9 G L 0 F 1 d G 9 S Z W 1 v d m V k Q 2 9 s d W 1 u c z E u e 0 N v b H V t b j Q 2 L D Q 1 f S Z x d W 9 0 O y w m c X V v d D t T Z W N 0 a W 9 u M S 9 G L 0 F 1 d G 9 S Z W 1 v d m V k Q 2 9 s d W 1 u c z E u e 0 N v b H V t b j Q 3 L D Q 2 f S Z x d W 9 0 O y w m c X V v d D t T Z W N 0 a W 9 u M S 9 G L 0 F 1 d G 9 S Z W 1 v d m V k Q 2 9 s d W 1 u c z E u e 0 N v b H V t b j Q 4 L D Q 3 f S Z x d W 9 0 O y w m c X V v d D t T Z W N 0 a W 9 u M S 9 G L 0 F 1 d G 9 S Z W 1 v d m V k Q 2 9 s d W 1 u c z E u e 0 N v b H V t b j Q 5 L D Q 4 f S Z x d W 9 0 O y w m c X V v d D t T Z W N 0 a W 9 u M S 9 G L 0 F 1 d G 9 S Z W 1 v d m V k Q 2 9 s d W 1 u c z E u e 0 N v b H V t b j U w L D Q 5 f S Z x d W 9 0 O y w m c X V v d D t T Z W N 0 a W 9 u M S 9 G L 0 F 1 d G 9 S Z W 1 v d m V k Q 2 9 s d W 1 u c z E u e 0 N v b H V t b j U x L D U w f S Z x d W 9 0 O y w m c X V v d D t T Z W N 0 a W 9 u M S 9 G L 0 F 1 d G 9 S Z W 1 v d m V k Q 2 9 s d W 1 u c z E u e 0 N v b H V t b j U y L D U x f S Z x d W 9 0 O y w m c X V v d D t T Z W N 0 a W 9 u M S 9 G L 0 F 1 d G 9 S Z W 1 v d m V k Q 2 9 s d W 1 u c z E u e 0 N v b H V t b j U z L D U y f S Z x d W 9 0 O y w m c X V v d D t T Z W N 0 a W 9 u M S 9 G L 0 F 1 d G 9 S Z W 1 v d m V k Q 2 9 s d W 1 u c z E u e 0 N v b H V t b j U 0 L D U z f S Z x d W 9 0 O y w m c X V v d D t T Z W N 0 a W 9 u M S 9 G L 0 F 1 d G 9 S Z W 1 v d m V k Q 2 9 s d W 1 u c z E u e 0 N v b H V t b j U 1 L D U 0 f S Z x d W 9 0 O y w m c X V v d D t T Z W N 0 a W 9 u M S 9 G L 0 F 1 d G 9 S Z W 1 v d m V k Q 2 9 s d W 1 u c z E u e 0 N v b H V t b j U 2 L D U 1 f S Z x d W 9 0 O y w m c X V v d D t T Z W N 0 a W 9 u M S 9 G L 0 F 1 d G 9 S Z W 1 v d m V k Q 2 9 s d W 1 u c z E u e 0 N v b H V t b j U 3 L D U 2 f S Z x d W 9 0 O y w m c X V v d D t T Z W N 0 a W 9 u M S 9 G L 0 F 1 d G 9 S Z W 1 v d m V k Q 2 9 s d W 1 u c z E u e 0 N v b H V t b j U 4 L D U 3 f S Z x d W 9 0 O y w m c X V v d D t T Z W N 0 a W 9 u M S 9 G L 0 F 1 d G 9 S Z W 1 v d m V k Q 2 9 s d W 1 u c z E u e 0 N v b H V t b j U 5 L D U 4 f S Z x d W 9 0 O y w m c X V v d D t T Z W N 0 a W 9 u M S 9 G L 0 F 1 d G 9 S Z W 1 v d m V k Q 2 9 s d W 1 u c z E u e 0 N v b H V t b j Y w L D U 5 f S Z x d W 9 0 O y w m c X V v d D t T Z W N 0 a W 9 u M S 9 G L 0 F 1 d G 9 S Z W 1 v d m V k Q 2 9 s d W 1 u c z E u e 0 N v b H V t b j Y x L D Y w f S Z x d W 9 0 O y w m c X V v d D t T Z W N 0 a W 9 u M S 9 G L 0 F 1 d G 9 S Z W 1 v d m V k Q 2 9 s d W 1 u c z E u e 0 N v b H V t b j Y y L D Y x f S Z x d W 9 0 O y w m c X V v d D t T Z W N 0 a W 9 u M S 9 G L 0 F 1 d G 9 S Z W 1 v d m V k Q 2 9 s d W 1 u c z E u e 0 N v b H V t b j Y z L D Y y f S Z x d W 9 0 O y w m c X V v d D t T Z W N 0 a W 9 u M S 9 G L 0 F 1 d G 9 S Z W 1 v d m V k Q 2 9 s d W 1 u c z E u e 0 N v b H V t b j Y 0 L D Y z f S Z x d W 9 0 O y w m c X V v d D t T Z W N 0 a W 9 u M S 9 G L 0 F 1 d G 9 S Z W 1 v d m V k Q 2 9 s d W 1 u c z E u e 0 N v b H V t b j Y 1 L D Y 0 f S Z x d W 9 0 O y w m c X V v d D t T Z W N 0 a W 9 u M S 9 G L 0 F 1 d G 9 S Z W 1 v d m V k Q 2 9 s d W 1 u c z E u e 0 N v b H V t b j Y 2 L D Y 1 f S Z x d W 9 0 O y w m c X V v d D t T Z W N 0 a W 9 u M S 9 G L 0 F 1 d G 9 S Z W 1 v d m V k Q 2 9 s d W 1 u c z E u e 0 N v b H V t b j Y 3 L D Y 2 f S Z x d W 9 0 O y w m c X V v d D t T Z W N 0 a W 9 u M S 9 G L 0 F 1 d G 9 S Z W 1 v d m V k Q 2 9 s d W 1 u c z E u e 0 N v b H V t b j Y 4 L D Y 3 f S Z x d W 9 0 O y w m c X V v d D t T Z W N 0 a W 9 u M S 9 G L 0 F 1 d G 9 S Z W 1 v d m V k Q 2 9 s d W 1 u c z E u e 0 N v b H V t b j Y 5 L D Y 4 f S Z x d W 9 0 O y w m c X V v d D t T Z W N 0 a W 9 u M S 9 G L 0 F 1 d G 9 S Z W 1 v d m V k Q 2 9 s d W 1 u c z E u e 0 N v b H V t b j c w L D Y 5 f S Z x d W 9 0 O y w m c X V v d D t T Z W N 0 a W 9 u M S 9 G L 0 F 1 d G 9 S Z W 1 v d m V k Q 2 9 s d W 1 u c z E u e 0 N v b H V t b j c x L D c w f S Z x d W 9 0 O y w m c X V v d D t T Z W N 0 a W 9 u M S 9 G L 0 F 1 d G 9 S Z W 1 v d m V k Q 2 9 s d W 1 u c z E u e 0 N v b H V t b j c y L D c x f S Z x d W 9 0 O y w m c X V v d D t T Z W N 0 a W 9 u M S 9 G L 0 F 1 d G 9 S Z W 1 v d m V k Q 2 9 s d W 1 u c z E u e 0 N v b H V t b j c z L D c y f S Z x d W 9 0 O y w m c X V v d D t T Z W N 0 a W 9 u M S 9 G L 0 F 1 d G 9 S Z W 1 v d m V k Q 2 9 s d W 1 u c z E u e 0 N v b H V t b j c 0 L D c z f S Z x d W 9 0 O y w m c X V v d D t T Z W N 0 a W 9 u M S 9 G L 0 F 1 d G 9 S Z W 1 v d m V k Q 2 9 s d W 1 u c z E u e 0 N v b H V t b j c 1 L D c 0 f S Z x d W 9 0 O y w m c X V v d D t T Z W N 0 a W 9 u M S 9 G L 0 F 1 d G 9 S Z W 1 v d m V k Q 2 9 s d W 1 u c z E u e 0 N v b H V t b j c 2 L D c 1 f S Z x d W 9 0 O y w m c X V v d D t T Z W N 0 a W 9 u M S 9 G L 0 F 1 d G 9 S Z W 1 v d m V k Q 2 9 s d W 1 u c z E u e 0 N v b H V t b j c 3 L D c 2 f S Z x d W 9 0 O y w m c X V v d D t T Z W N 0 a W 9 u M S 9 G L 0 F 1 d G 9 S Z W 1 v d m V k Q 2 9 s d W 1 u c z E u e 0 N v b H V t b j c 4 L D c 3 f S Z x d W 9 0 O y w m c X V v d D t T Z W N 0 a W 9 u M S 9 G L 0 F 1 d G 9 S Z W 1 v d m V k Q 2 9 s d W 1 u c z E u e 0 N v b H V t b j c 5 L D c 4 f S Z x d W 9 0 O y w m c X V v d D t T Z W N 0 a W 9 u M S 9 G L 0 F 1 d G 9 S Z W 1 v d m V k Q 2 9 s d W 1 u c z E u e 0 N v b H V t b j g w L D c 5 f S Z x d W 9 0 O y w m c X V v d D t T Z W N 0 a W 9 u M S 9 G L 0 F 1 d G 9 S Z W 1 v d m V k Q 2 9 s d W 1 u c z E u e 0 N v b H V t b j g x L D g w f S Z x d W 9 0 O y w m c X V v d D t T Z W N 0 a W 9 u M S 9 G L 0 F 1 d G 9 S Z W 1 v d m V k Q 2 9 s d W 1 u c z E u e 0 N v b H V t b j g y L D g x f S Z x d W 9 0 O y w m c X V v d D t T Z W N 0 a W 9 u M S 9 G L 0 F 1 d G 9 S Z W 1 v d m V k Q 2 9 s d W 1 u c z E u e 0 N v b H V t b j g z L D g y f S Z x d W 9 0 O y w m c X V v d D t T Z W N 0 a W 9 u M S 9 G L 0 F 1 d G 9 S Z W 1 v d m V k Q 2 9 s d W 1 u c z E u e 0 N v b H V t b j g 0 L D g z f S Z x d W 9 0 O y w m c X V v d D t T Z W N 0 a W 9 u M S 9 G L 0 F 1 d G 9 S Z W 1 v d m V k Q 2 9 s d W 1 u c z E u e 0 N v b H V t b j g 1 L D g 0 f S Z x d W 9 0 O y w m c X V v d D t T Z W N 0 a W 9 u M S 9 G L 0 F 1 d G 9 S Z W 1 v d m V k Q 2 9 s d W 1 u c z E u e 0 N v b H V t b j g 2 L D g 1 f S Z x d W 9 0 O y w m c X V v d D t T Z W N 0 a W 9 u M S 9 G L 0 F 1 d G 9 S Z W 1 v d m V k Q 2 9 s d W 1 u c z E u e 0 N v b H V t b j g 3 L D g 2 f S Z x d W 9 0 O y w m c X V v d D t T Z W N 0 a W 9 u M S 9 G L 0 F 1 d G 9 S Z W 1 v d m V k Q 2 9 s d W 1 u c z E u e 0 N v b H V t b j g 4 L D g 3 f S Z x d W 9 0 O y w m c X V v d D t T Z W N 0 a W 9 u M S 9 G L 0 F 1 d G 9 S Z W 1 v d m V k Q 2 9 s d W 1 u c z E u e 0 N v b H V t b j g 5 L D g 4 f S Z x d W 9 0 O y w m c X V v d D t T Z W N 0 a W 9 u M S 9 G L 0 F 1 d G 9 S Z W 1 v d m V k Q 2 9 s d W 1 u c z E u e 0 N v b H V t b j k w L D g 5 f S Z x d W 9 0 O y w m c X V v d D t T Z W N 0 a W 9 u M S 9 G L 0 F 1 d G 9 S Z W 1 v d m V k Q 2 9 s d W 1 u c z E u e 0 N v b H V t b j k x L D k w f S Z x d W 9 0 O y w m c X V v d D t T Z W N 0 a W 9 u M S 9 G L 0 F 1 d G 9 S Z W 1 v d m V k Q 2 9 s d W 1 u c z E u e 0 N v b H V t b j k y L D k x f S Z x d W 9 0 O y w m c X V v d D t T Z W N 0 a W 9 u M S 9 G L 0 F 1 d G 9 S Z W 1 v d m V k Q 2 9 s d W 1 u c z E u e 0 N v b H V t b j k z L D k y f S Z x d W 9 0 O y w m c X V v d D t T Z W N 0 a W 9 u M S 9 G L 0 F 1 d G 9 S Z W 1 v d m V k Q 2 9 s d W 1 u c z E u e 0 N v b H V t b j k 0 L D k z f S Z x d W 9 0 O y w m c X V v d D t T Z W N 0 a W 9 u M S 9 G L 0 F 1 d G 9 S Z W 1 v d m V k Q 2 9 s d W 1 u c z E u e 0 N v b H V t b j k 1 L D k 0 f S Z x d W 9 0 O y w m c X V v d D t T Z W N 0 a W 9 u M S 9 G L 0 F 1 d G 9 S Z W 1 v d m V k Q 2 9 s d W 1 u c z E u e 0 N v b H V t b j k 2 L D k 1 f S Z x d W 9 0 O y w m c X V v d D t T Z W N 0 a W 9 u M S 9 G L 0 F 1 d G 9 S Z W 1 v d m V k Q 2 9 s d W 1 u c z E u e 0 N v b H V t b j k 3 L D k 2 f S Z x d W 9 0 O y w m c X V v d D t T Z W N 0 a W 9 u M S 9 G L 0 F 1 d G 9 S Z W 1 v d m V k Q 2 9 s d W 1 u c z E u e 0 N v b H V t b j k 4 L D k 3 f S Z x d W 9 0 O y w m c X V v d D t T Z W N 0 a W 9 u M S 9 G L 0 F 1 d G 9 S Z W 1 v d m V k Q 2 9 s d W 1 u c z E u e 0 N v b H V t b j k 5 L D k 4 f S Z x d W 9 0 O y w m c X V v d D t T Z W N 0 a W 9 u M S 9 G L 0 F 1 d G 9 S Z W 1 v d m V k Q 2 9 s d W 1 u c z E u e 0 N v b H V t b j E w M C w 5 O X 0 m c X V v d D s s J n F 1 b 3 Q 7 U 2 V j d G l v b j E v R i 9 B d X R v U m V t b 3 Z l Z E N v b H V t b n M x L n t D b 2 x 1 b W 4 x M D E s M T A w f S Z x d W 9 0 O y w m c X V v d D t T Z W N 0 a W 9 u M S 9 G L 0 F 1 d G 9 S Z W 1 v d m V k Q 2 9 s d W 1 u c z E u e 0 N v b H V t b j E w M i w x M D F 9 J n F 1 b 3 Q 7 L C Z x d W 9 0 O 1 N l Y 3 R p b 2 4 x L 0 Y v Q X V 0 b 1 J l b W 9 2 Z W R D b 2 x 1 b W 5 z M S 5 7 Q 2 9 s d W 1 u M T A z L D E w M n 0 m c X V v d D s s J n F 1 b 3 Q 7 U 2 V j d G l v b j E v R i 9 B d X R v U m V t b 3 Z l Z E N v b H V t b n M x L n t D b 2 x 1 b W 4 x M D Q s M T A z f S Z x d W 9 0 O y w m c X V v d D t T Z W N 0 a W 9 u M S 9 G L 0 F 1 d G 9 S Z W 1 v d m V k Q 2 9 s d W 1 u c z E u e 0 N v b H V t b j E w N S w x M D R 9 J n F 1 b 3 Q 7 L C Z x d W 9 0 O 1 N l Y 3 R p b 2 4 x L 0 Y v Q X V 0 b 1 J l b W 9 2 Z W R D b 2 x 1 b W 5 z M S 5 7 Q 2 9 s d W 1 u M T A 2 L D E w N X 0 m c X V v d D s s J n F 1 b 3 Q 7 U 2 V j d G l v b j E v R i 9 B d X R v U m V t b 3 Z l Z E N v b H V t b n M x L n t D b 2 x 1 b W 4 x M D c s M T A 2 f S Z x d W 9 0 O y w m c X V v d D t T Z W N 0 a W 9 u M S 9 G L 0 F 1 d G 9 S Z W 1 v d m V k Q 2 9 s d W 1 u c z E u e 0 N v b H V t b j E w O C w x M D d 9 J n F 1 b 3 Q 7 L C Z x d W 9 0 O 1 N l Y 3 R p b 2 4 x L 0 Y v Q X V 0 b 1 J l b W 9 2 Z W R D b 2 x 1 b W 5 z M S 5 7 Q 2 9 s d W 1 u M T A 5 L D E w O H 0 m c X V v d D s s J n F 1 b 3 Q 7 U 2 V j d G l v b j E v R i 9 B d X R v U m V t b 3 Z l Z E N v b H V t b n M x L n t D b 2 x 1 b W 4 x M T A s M T A 5 f S Z x d W 9 0 O y w m c X V v d D t T Z W N 0 a W 9 u M S 9 G L 0 F 1 d G 9 S Z W 1 v d m V k Q 2 9 s d W 1 u c z E u e 0 N v b H V t b j E x M S w x M T B 9 J n F 1 b 3 Q 7 L C Z x d W 9 0 O 1 N l Y 3 R p b 2 4 x L 0 Y v Q X V 0 b 1 J l b W 9 2 Z W R D b 2 x 1 b W 5 z M S 5 7 Q 2 9 s d W 1 u M T E y L D E x M X 0 m c X V v d D s s J n F 1 b 3 Q 7 U 2 V j d G l v b j E v R i 9 B d X R v U m V t b 3 Z l Z E N v b H V t b n M x L n t D b 2 x 1 b W 4 x M T M s M T E y f S Z x d W 9 0 O y w m c X V v d D t T Z W N 0 a W 9 u M S 9 G L 0 F 1 d G 9 S Z W 1 v d m V k Q 2 9 s d W 1 u c z E u e 0 N v b H V t b j E x N C w x M T N 9 J n F 1 b 3 Q 7 L C Z x d W 9 0 O 1 N l Y 3 R p b 2 4 x L 0 Y v Q X V 0 b 1 J l b W 9 2 Z W R D b 2 x 1 b W 5 z M S 5 7 Q 2 9 s d W 1 u M T E 1 L D E x N H 0 m c X V v d D s s J n F 1 b 3 Q 7 U 2 V j d G l v b j E v R i 9 B d X R v U m V t b 3 Z l Z E N v b H V t b n M x L n t D b 2 x 1 b W 4 x M T Y s M T E 1 f S Z x d W 9 0 O y w m c X V v d D t T Z W N 0 a W 9 u M S 9 G L 0 F 1 d G 9 S Z W 1 v d m V k Q 2 9 s d W 1 u c z E u e 0 N v b H V t b j E x N y w x M T Z 9 J n F 1 b 3 Q 7 L C Z x d W 9 0 O 1 N l Y 3 R p b 2 4 x L 0 Y v Q X V 0 b 1 J l b W 9 2 Z W R D b 2 x 1 b W 5 z M S 5 7 Q 2 9 s d W 1 u M T E 4 L D E x N 3 0 m c X V v d D s s J n F 1 b 3 Q 7 U 2 V j d G l v b j E v R i 9 B d X R v U m V t b 3 Z l Z E N v b H V t b n M x L n t D b 2 x 1 b W 4 x M T k s M T E 4 f S Z x d W 9 0 O y w m c X V v d D t T Z W N 0 a W 9 u M S 9 G L 0 F 1 d G 9 S Z W 1 v d m V k Q 2 9 s d W 1 u c z E u e 0 N v b H V t b j E y M C w x M T l 9 J n F 1 b 3 Q 7 L C Z x d W 9 0 O 1 N l Y 3 R p b 2 4 x L 0 Y v Q X V 0 b 1 J l b W 9 2 Z W R D b 2 x 1 b W 5 z M S 5 7 Q 2 9 s d W 1 u M T I x L D E y M H 0 m c X V v d D s s J n F 1 b 3 Q 7 U 2 V j d G l v b j E v R i 9 B d X R v U m V t b 3 Z l Z E N v b H V t b n M x L n t D b 2 x 1 b W 4 x M j I s M T I x f S Z x d W 9 0 O y w m c X V v d D t T Z W N 0 a W 9 u M S 9 G L 0 F 1 d G 9 S Z W 1 v d m V k Q 2 9 s d W 1 u c z E u e 0 N v b H V t b j E y M y w x M j J 9 J n F 1 b 3 Q 7 L C Z x d W 9 0 O 1 N l Y 3 R p b 2 4 x L 0 Y v Q X V 0 b 1 J l b W 9 2 Z W R D b 2 x 1 b W 5 z M S 5 7 Q 2 9 s d W 1 u M T I 0 L D E y M 3 0 m c X V v d D s s J n F 1 b 3 Q 7 U 2 V j d G l v b j E v R i 9 B d X R v U m V t b 3 Z l Z E N v b H V t b n M x L n t D b 2 x 1 b W 4 x M j U s M T I 0 f S Z x d W 9 0 O y w m c X V v d D t T Z W N 0 a W 9 u M S 9 G L 0 F 1 d G 9 S Z W 1 v d m V k Q 2 9 s d W 1 u c z E u e 0 N v b H V t b j E y N i w x M j V 9 J n F 1 b 3 Q 7 L C Z x d W 9 0 O 1 N l Y 3 R p b 2 4 x L 0 Y v Q X V 0 b 1 J l b W 9 2 Z W R D b 2 x 1 b W 5 z M S 5 7 Q 2 9 s d W 1 u M T I 3 L D E y N n 0 m c X V v d D s s J n F 1 b 3 Q 7 U 2 V j d G l v b j E v R i 9 B d X R v U m V t b 3 Z l Z E N v b H V t b n M x L n t D b 2 x 1 b W 4 x M j g s M T I 3 f S Z x d W 9 0 O y w m c X V v d D t T Z W N 0 a W 9 u M S 9 G L 0 F 1 d G 9 S Z W 1 v d m V k Q 2 9 s d W 1 u c z E u e 0 N v b H V t b j E y O S w x M j h 9 J n F 1 b 3 Q 7 L C Z x d W 9 0 O 1 N l Y 3 R p b 2 4 x L 0 Y v Q X V 0 b 1 J l b W 9 2 Z W R D b 2 x 1 b W 5 z M S 5 7 Q 2 9 s d W 1 u M T M w L D E y O X 0 m c X V v d D s s J n F 1 b 3 Q 7 U 2 V j d G l v b j E v R i 9 B d X R v U m V t b 3 Z l Z E N v b H V t b n M x L n t D b 2 x 1 b W 4 x M z E s M T M w f S Z x d W 9 0 O y w m c X V v d D t T Z W N 0 a W 9 u M S 9 G L 0 F 1 d G 9 S Z W 1 v d m V k Q 2 9 s d W 1 u c z E u e 0 N v b H V t b j E z M i w x M z F 9 J n F 1 b 3 Q 7 L C Z x d W 9 0 O 1 N l Y 3 R p b 2 4 x L 0 Y v Q X V 0 b 1 J l b W 9 2 Z W R D b 2 x 1 b W 5 z M S 5 7 Q 2 9 s d W 1 u M T M z L D E z M n 0 m c X V v d D s s J n F 1 b 3 Q 7 U 2 V j d G l v b j E v R i 9 B d X R v U m V t b 3 Z l Z E N v b H V t b n M x L n t D b 2 x 1 b W 4 x M z Q s M T M z f S Z x d W 9 0 O y w m c X V v d D t T Z W N 0 a W 9 u M S 9 G L 0 F 1 d G 9 S Z W 1 v d m V k Q 2 9 s d W 1 u c z E u e 0 N v b H V t b j E z N S w x M z R 9 J n F 1 b 3 Q 7 L C Z x d W 9 0 O 1 N l Y 3 R p b 2 4 x L 0 Y v Q X V 0 b 1 J l b W 9 2 Z W R D b 2 x 1 b W 5 z M S 5 7 Q 2 9 s d W 1 u M T M 2 L D E z N X 0 m c X V v d D s s J n F 1 b 3 Q 7 U 2 V j d G l v b j E v R i 9 B d X R v U m V t b 3 Z l Z E N v b H V t b n M x L n t D b 2 x 1 b W 4 x M z c s M T M 2 f S Z x d W 9 0 O y w m c X V v d D t T Z W N 0 a W 9 u M S 9 G L 0 F 1 d G 9 S Z W 1 v d m V k Q 2 9 s d W 1 u c z E u e 0 N v b H V t b j E z O C w x M z d 9 J n F 1 b 3 Q 7 L C Z x d W 9 0 O 1 N l Y 3 R p b 2 4 x L 0 Y v Q X V 0 b 1 J l b W 9 2 Z W R D b 2 x 1 b W 5 z M S 5 7 Q 2 9 s d W 1 u M T M 5 L D E z O H 0 m c X V v d D s s J n F 1 b 3 Q 7 U 2 V j d G l v b j E v R i 9 B d X R v U m V t b 3 Z l Z E N v b H V t b n M x L n t D b 2 x 1 b W 4 x N D A s M T M 5 f S Z x d W 9 0 O y w m c X V v d D t T Z W N 0 a W 9 u M S 9 G L 0 F 1 d G 9 S Z W 1 v d m V k Q 2 9 s d W 1 u c z E u e 0 N v b H V t b j E 0 M S w x N D B 9 J n F 1 b 3 Q 7 L C Z x d W 9 0 O 1 N l Y 3 R p b 2 4 x L 0 Y v Q X V 0 b 1 J l b W 9 2 Z W R D b 2 x 1 b W 5 z M S 5 7 Q 2 9 s d W 1 u M T Q y L D E 0 M X 0 m c X V v d D s s J n F 1 b 3 Q 7 U 2 V j d G l v b j E v R i 9 B d X R v U m V t b 3 Z l Z E N v b H V t b n M x L n t D b 2 x 1 b W 4 x N D M s M T Q y f S Z x d W 9 0 O y w m c X V v d D t T Z W N 0 a W 9 u M S 9 G L 0 F 1 d G 9 S Z W 1 v d m V k Q 2 9 s d W 1 u c z E u e 0 N v b H V t b j E 0 N C w x N D N 9 J n F 1 b 3 Q 7 L C Z x d W 9 0 O 1 N l Y 3 R p b 2 4 x L 0 Y v Q X V 0 b 1 J l b W 9 2 Z W R D b 2 x 1 b W 5 z M S 5 7 Q 2 9 s d W 1 u M T Q 1 L D E 0 N H 0 m c X V v d D s s J n F 1 b 3 Q 7 U 2 V j d G l v b j E v R i 9 B d X R v U m V t b 3 Z l Z E N v b H V t b n M x L n t D b 2 x 1 b W 4 x N D Y s M T Q 1 f S Z x d W 9 0 O y w m c X V v d D t T Z W N 0 a W 9 u M S 9 G L 0 F 1 d G 9 S Z W 1 v d m V k Q 2 9 s d W 1 u c z E u e 0 N v b H V t b j E 0 N y w x N D Z 9 J n F 1 b 3 Q 7 L C Z x d W 9 0 O 1 N l Y 3 R p b 2 4 x L 0 Y v Q X V 0 b 1 J l b W 9 2 Z W R D b 2 x 1 b W 5 z M S 5 7 Q 2 9 s d W 1 u M T Q 4 L D E 0 N 3 0 m c X V v d D s s J n F 1 b 3 Q 7 U 2 V j d G l v b j E v R i 9 B d X R v U m V t b 3 Z l Z E N v b H V t b n M x L n t D b 2 x 1 b W 4 x N D k s M T Q 4 f S Z x d W 9 0 O y w m c X V v d D t T Z W N 0 a W 9 u M S 9 G L 0 F 1 d G 9 S Z W 1 v d m V k Q 2 9 s d W 1 u c z E u e 0 N v b H V t b j E 1 M C w x N D l 9 J n F 1 b 3 Q 7 L C Z x d W 9 0 O 1 N l Y 3 R p b 2 4 x L 0 Y v Q X V 0 b 1 J l b W 9 2 Z W R D b 2 x 1 b W 5 z M S 5 7 Q 2 9 s d W 1 u M T U x L D E 1 M H 0 m c X V v d D s s J n F 1 b 3 Q 7 U 2 V j d G l v b j E v R i 9 B d X R v U m V t b 3 Z l Z E N v b H V t b n M x L n t D b 2 x 1 b W 4 x N T I s M T U x f S Z x d W 9 0 O y w m c X V v d D t T Z W N 0 a W 9 u M S 9 G L 0 F 1 d G 9 S Z W 1 v d m V k Q 2 9 s d W 1 u c z E u e 0 N v b H V t b j E 1 M y w x N T J 9 J n F 1 b 3 Q 7 L C Z x d W 9 0 O 1 N l Y 3 R p b 2 4 x L 0 Y v Q X V 0 b 1 J l b W 9 2 Z W R D b 2 x 1 b W 5 z M S 5 7 Q 2 9 s d W 1 u M T U 0 L D E 1 M 3 0 m c X V v d D s s J n F 1 b 3 Q 7 U 2 V j d G l v b j E v R i 9 B d X R v U m V t b 3 Z l Z E N v b H V t b n M x L n t D b 2 x 1 b W 4 x N T U s M T U 0 f S Z x d W 9 0 O y w m c X V v d D t T Z W N 0 a W 9 u M S 9 G L 0 F 1 d G 9 S Z W 1 v d m V k Q 2 9 s d W 1 u c z E u e 0 N v b H V t b j E 1 N i w x N T V 9 J n F 1 b 3 Q 7 L C Z x d W 9 0 O 1 N l Y 3 R p b 2 4 x L 0 Y v Q X V 0 b 1 J l b W 9 2 Z W R D b 2 x 1 b W 5 z M S 5 7 Q 2 9 s d W 1 u M T U 3 L D E 1 N n 0 m c X V v d D s s J n F 1 b 3 Q 7 U 2 V j d G l v b j E v R i 9 B d X R v U m V t b 3 Z l Z E N v b H V t b n M x L n t D b 2 x 1 b W 4 x N T g s M T U 3 f S Z x d W 9 0 O y w m c X V v d D t T Z W N 0 a W 9 u M S 9 G L 0 F 1 d G 9 S Z W 1 v d m V k Q 2 9 s d W 1 u c z E u e 0 N v b H V t b j E 1 O S w x N T h 9 J n F 1 b 3 Q 7 L C Z x d W 9 0 O 1 N l Y 3 R p b 2 4 x L 0 Y v Q X V 0 b 1 J l b W 9 2 Z W R D b 2 x 1 b W 5 z M S 5 7 Q 2 9 s d W 1 u M T Y w L D E 1 O X 0 m c X V v d D s s J n F 1 b 3 Q 7 U 2 V j d G l v b j E v R i 9 B d X R v U m V t b 3 Z l Z E N v b H V t b n M x L n t D b 2 x 1 b W 4 x N j E s M T Y w f S Z x d W 9 0 O y w m c X V v d D t T Z W N 0 a W 9 u M S 9 G L 0 F 1 d G 9 S Z W 1 v d m V k Q 2 9 s d W 1 u c z E u e 0 N v b H V t b j E 2 M i w x N j F 9 J n F 1 b 3 Q 7 L C Z x d W 9 0 O 1 N l Y 3 R p b 2 4 x L 0 Y v Q X V 0 b 1 J l b W 9 2 Z W R D b 2 x 1 b W 5 z M S 5 7 Q 2 9 s d W 1 u M T Y z L D E 2 M n 0 m c X V v d D s s J n F 1 b 3 Q 7 U 2 V j d G l v b j E v R i 9 B d X R v U m V t b 3 Z l Z E N v b H V t b n M x L n t D b 2 x 1 b W 4 x N j Q s M T Y z f S Z x d W 9 0 O y w m c X V v d D t T Z W N 0 a W 9 u M S 9 G L 0 F 1 d G 9 S Z W 1 v d m V k Q 2 9 s d W 1 u c z E u e 0 N v b H V t b j E 2 N S w x N j R 9 J n F 1 b 3 Q 7 L C Z x d W 9 0 O 1 N l Y 3 R p b 2 4 x L 0 Y v Q X V 0 b 1 J l b W 9 2 Z W R D b 2 x 1 b W 5 z M S 5 7 Q 2 9 s d W 1 u M T Y 2 L D E 2 N X 0 m c X V v d D s s J n F 1 b 3 Q 7 U 2 V j d G l v b j E v R i 9 B d X R v U m V t b 3 Z l Z E N v b H V t b n M x L n t D b 2 x 1 b W 4 x N j c s M T Y 2 f S Z x d W 9 0 O y w m c X V v d D t T Z W N 0 a W 9 u M S 9 G L 0 F 1 d G 9 S Z W 1 v d m V k Q 2 9 s d W 1 u c z E u e 0 N v b H V t b j E 2 O C w x N j d 9 J n F 1 b 3 Q 7 L C Z x d W 9 0 O 1 N l Y 3 R p b 2 4 x L 0 Y v Q X V 0 b 1 J l b W 9 2 Z W R D b 2 x 1 b W 5 z M S 5 7 Q 2 9 s d W 1 u M T Y 5 L D E 2 O H 0 m c X V v d D s s J n F 1 b 3 Q 7 U 2 V j d G l v b j E v R i 9 B d X R v U m V t b 3 Z l Z E N v b H V t b n M x L n t D b 2 x 1 b W 4 x N z A s M T Y 5 f S Z x d W 9 0 O y w m c X V v d D t T Z W N 0 a W 9 u M S 9 G L 0 F 1 d G 9 S Z W 1 v d m V k Q 2 9 s d W 1 u c z E u e 0 N v b H V t b j E 3 M S w x N z B 9 J n F 1 b 3 Q 7 L C Z x d W 9 0 O 1 N l Y 3 R p b 2 4 x L 0 Y v Q X V 0 b 1 J l b W 9 2 Z W R D b 2 x 1 b W 5 z M S 5 7 Q 2 9 s d W 1 u M T c y L D E 3 M X 0 m c X V v d D s s J n F 1 b 3 Q 7 U 2 V j d G l v b j E v R i 9 B d X R v U m V t b 3 Z l Z E N v b H V t b n M x L n t D b 2 x 1 b W 4 x N z M s M T c y f S Z x d W 9 0 O y w m c X V v d D t T Z W N 0 a W 9 u M S 9 G L 0 F 1 d G 9 S Z W 1 v d m V k Q 2 9 s d W 1 u c z E u e 0 N v b H V t b j E 3 N C w x N z N 9 J n F 1 b 3 Q 7 L C Z x d W 9 0 O 1 N l Y 3 R p b 2 4 x L 0 Y v Q X V 0 b 1 J l b W 9 2 Z W R D b 2 x 1 b W 5 z M S 5 7 Q 2 9 s d W 1 u M T c 1 L D E 3 N H 0 m c X V v d D s s J n F 1 b 3 Q 7 U 2 V j d G l v b j E v R i 9 B d X R v U m V t b 3 Z l Z E N v b H V t b n M x L n t D b 2 x 1 b W 4 x N z Y s M T c 1 f S Z x d W 9 0 O y w m c X V v d D t T Z W N 0 a W 9 u M S 9 G L 0 F 1 d G 9 S Z W 1 v d m V k Q 2 9 s d W 1 u c z E u e 0 N v b H V t b j E 3 N y w x N z Z 9 J n F 1 b 3 Q 7 L C Z x d W 9 0 O 1 N l Y 3 R p b 2 4 x L 0 Y v Q X V 0 b 1 J l b W 9 2 Z W R D b 2 x 1 b W 5 z M S 5 7 Q 2 9 s d W 1 u M T c 4 L D E 3 N 3 0 m c X V v d D s s J n F 1 b 3 Q 7 U 2 V j d G l v b j E v R i 9 B d X R v U m V t b 3 Z l Z E N v b H V t b n M x L n t D b 2 x 1 b W 4 x N z k s M T c 4 f S Z x d W 9 0 O y w m c X V v d D t T Z W N 0 a W 9 u M S 9 G L 0 F 1 d G 9 S Z W 1 v d m V k Q 2 9 s d W 1 u c z E u e 0 N v b H V t b j E 4 M C w x N z l 9 J n F 1 b 3 Q 7 L C Z x d W 9 0 O 1 N l Y 3 R p b 2 4 x L 0 Y v Q X V 0 b 1 J l b W 9 2 Z W R D b 2 x 1 b W 5 z M S 5 7 Q 2 9 s d W 1 u M T g x L D E 4 M H 0 m c X V v d D s s J n F 1 b 3 Q 7 U 2 V j d G l v b j E v R i 9 B d X R v U m V t b 3 Z l Z E N v b H V t b n M x L n t D b 2 x 1 b W 4 x O D I s M T g x f S Z x d W 9 0 O y w m c X V v d D t T Z W N 0 a W 9 u M S 9 G L 0 F 1 d G 9 S Z W 1 v d m V k Q 2 9 s d W 1 u c z E u e 0 N v b H V t b j E 4 M y w x O D J 9 J n F 1 b 3 Q 7 L C Z x d W 9 0 O 1 N l Y 3 R p b 2 4 x L 0 Y v Q X V 0 b 1 J l b W 9 2 Z W R D b 2 x 1 b W 5 z M S 5 7 Q 2 9 s d W 1 u M T g 0 L D E 4 M 3 0 m c X V v d D s s J n F 1 b 3 Q 7 U 2 V j d G l v b j E v R i 9 B d X R v U m V t b 3 Z l Z E N v b H V t b n M x L n t D b 2 x 1 b W 4 x O D U s M T g 0 f S Z x d W 9 0 O y w m c X V v d D t T Z W N 0 a W 9 u M S 9 G L 0 F 1 d G 9 S Z W 1 v d m V k Q 2 9 s d W 1 u c z E u e 0 N v b H V t b j E 4 N i w x O D V 9 J n F 1 b 3 Q 7 L C Z x d W 9 0 O 1 N l Y 3 R p b 2 4 x L 0 Y v Q X V 0 b 1 J l b W 9 2 Z W R D b 2 x 1 b W 5 z M S 5 7 Q 2 9 s d W 1 u M T g 3 L D E 4 N n 0 m c X V v d D s s J n F 1 b 3 Q 7 U 2 V j d G l v b j E v R i 9 B d X R v U m V t b 3 Z l Z E N v b H V t b n M x L n t D b 2 x 1 b W 4 x O D g s M T g 3 f S Z x d W 9 0 O y w m c X V v d D t T Z W N 0 a W 9 u M S 9 G L 0 F 1 d G 9 S Z W 1 v d m V k Q 2 9 s d W 1 u c z E u e 0 N v b H V t b j E 4 O S w x O D h 9 J n F 1 b 3 Q 7 L C Z x d W 9 0 O 1 N l Y 3 R p b 2 4 x L 0 Y v Q X V 0 b 1 J l b W 9 2 Z W R D b 2 x 1 b W 5 z M S 5 7 Q 2 9 s d W 1 u M T k w L D E 4 O X 0 m c X V v d D s s J n F 1 b 3 Q 7 U 2 V j d G l v b j E v R i 9 B d X R v U m V t b 3 Z l Z E N v b H V t b n M x L n t D b 2 x 1 b W 4 x O T E s M T k w f S Z x d W 9 0 O y w m c X V v d D t T Z W N 0 a W 9 u M S 9 G L 0 F 1 d G 9 S Z W 1 v d m V k Q 2 9 s d W 1 u c z E u e 0 N v b H V t b j E 5 M i w x O T F 9 J n F 1 b 3 Q 7 L C Z x d W 9 0 O 1 N l Y 3 R p b 2 4 x L 0 Y v Q X V 0 b 1 J l b W 9 2 Z W R D b 2 x 1 b W 5 z M S 5 7 Q 2 9 s d W 1 u M T k z L D E 5 M n 0 m c X V v d D s s J n F 1 b 3 Q 7 U 2 V j d G l v b j E v R i 9 B d X R v U m V t b 3 Z l Z E N v b H V t b n M x L n t D b 2 x 1 b W 4 x O T Q s M T k z f S Z x d W 9 0 O y w m c X V v d D t T Z W N 0 a W 9 u M S 9 G L 0 F 1 d G 9 S Z W 1 v d m V k Q 2 9 s d W 1 u c z E u e 0 N v b H V t b j E 5 N S w x O T R 9 J n F 1 b 3 Q 7 L C Z x d W 9 0 O 1 N l Y 3 R p b 2 4 x L 0 Y v Q X V 0 b 1 J l b W 9 2 Z W R D b 2 x 1 b W 5 z M S 5 7 Q 2 9 s d W 1 u M T k 2 L D E 5 N X 0 m c X V v d D s s J n F 1 b 3 Q 7 U 2 V j d G l v b j E v R i 9 B d X R v U m V t b 3 Z l Z E N v b H V t b n M x L n t D b 2 x 1 b W 4 x O T c s M T k 2 f S Z x d W 9 0 O y w m c X V v d D t T Z W N 0 a W 9 u M S 9 G L 0 F 1 d G 9 S Z W 1 v d m V k Q 2 9 s d W 1 u c z E u e 0 N v b H V t b j E 5 O C w x O T d 9 J n F 1 b 3 Q 7 L C Z x d W 9 0 O 1 N l Y 3 R p b 2 4 x L 0 Y v Q X V 0 b 1 J l b W 9 2 Z W R D b 2 x 1 b W 5 z M S 5 7 Q 2 9 s d W 1 u M T k 5 L D E 5 O H 0 m c X V v d D s s J n F 1 b 3 Q 7 U 2 V j d G l v b j E v R i 9 B d X R v U m V t b 3 Z l Z E N v b H V t b n M x L n t D b 2 x 1 b W 4 y M D A s M T k 5 f S Z x d W 9 0 O y w m c X V v d D t T Z W N 0 a W 9 u M S 9 G L 0 F 1 d G 9 S Z W 1 v d m V k Q 2 9 s d W 1 u c z E u e 0 N v b H V t b j I w M S w y M D B 9 J n F 1 b 3 Q 7 L C Z x d W 9 0 O 1 N l Y 3 R p b 2 4 x L 0 Y v Q X V 0 b 1 J l b W 9 2 Z W R D b 2 x 1 b W 5 z M S 5 7 Q 2 9 s d W 1 u M j A y L D I w M X 0 m c X V v d D s s J n F 1 b 3 Q 7 U 2 V j d G l v b j E v R i 9 B d X R v U m V t b 3 Z l Z E N v b H V t b n M x L n t D b 2 x 1 b W 4 y M D M s M j A y f S Z x d W 9 0 O y w m c X V v d D t T Z W N 0 a W 9 u M S 9 G L 0 F 1 d G 9 S Z W 1 v d m V k Q 2 9 s d W 1 u c z E u e 0 N v b H V t b j I w N C w y M D N 9 J n F 1 b 3 Q 7 L C Z x d W 9 0 O 1 N l Y 3 R p b 2 4 x L 0 Y v Q X V 0 b 1 J l b W 9 2 Z W R D b 2 x 1 b W 5 z M S 5 7 Q 2 9 s d W 1 u M j A 1 L D I w N H 0 m c X V v d D s s J n F 1 b 3 Q 7 U 2 V j d G l v b j E v R i 9 B d X R v U m V t b 3 Z l Z E N v b H V t b n M x L n t D b 2 x 1 b W 4 y M D Y s M j A 1 f S Z x d W 9 0 O y w m c X V v d D t T Z W N 0 a W 9 u M S 9 G L 0 F 1 d G 9 S Z W 1 v d m V k Q 2 9 s d W 1 u c z E u e 0 N v b H V t b j I w N y w y M D Z 9 J n F 1 b 3 Q 7 L C Z x d W 9 0 O 1 N l Y 3 R p b 2 4 x L 0 Y v Q X V 0 b 1 J l b W 9 2 Z W R D b 2 x 1 b W 5 z M S 5 7 Q 2 9 s d W 1 u M j A 4 L D I w N 3 0 m c X V v d D s s J n F 1 b 3 Q 7 U 2 V j d G l v b j E v R i 9 B d X R v U m V t b 3 Z l Z E N v b H V t b n M x L n t D b 2 x 1 b W 4 y M D k s M j A 4 f S Z x d W 9 0 O y w m c X V v d D t T Z W N 0 a W 9 u M S 9 G L 0 F 1 d G 9 S Z W 1 v d m V k Q 2 9 s d W 1 u c z E u e 0 N v b H V t b j I x M C w y M D l 9 J n F 1 b 3 Q 7 L C Z x d W 9 0 O 1 N l Y 3 R p b 2 4 x L 0 Y v Q X V 0 b 1 J l b W 9 2 Z W R D b 2 x 1 b W 5 z M S 5 7 Q 2 9 s d W 1 u M j E x L D I x M H 0 m c X V v d D s s J n F 1 b 3 Q 7 U 2 V j d G l v b j E v R i 9 B d X R v U m V t b 3 Z l Z E N v b H V t b n M x L n t D b 2 x 1 b W 4 y M T I s M j E x f S Z x d W 9 0 O y w m c X V v d D t T Z W N 0 a W 9 u M S 9 G L 0 F 1 d G 9 S Z W 1 v d m V k Q 2 9 s d W 1 u c z E u e 0 N v b H V t b j I x M y w y M T J 9 J n F 1 b 3 Q 7 L C Z x d W 9 0 O 1 N l Y 3 R p b 2 4 x L 0 Y v Q X V 0 b 1 J l b W 9 2 Z W R D b 2 x 1 b W 5 z M S 5 7 Q 2 9 s d W 1 u M j E 0 L D I x M 3 0 m c X V v d D s s J n F 1 b 3 Q 7 U 2 V j d G l v b j E v R i 9 B d X R v U m V t b 3 Z l Z E N v b H V t b n M x L n t D b 2 x 1 b W 4 y M T U s M j E 0 f S Z x d W 9 0 O y w m c X V v d D t T Z W N 0 a W 9 u M S 9 G L 0 F 1 d G 9 S Z W 1 v d m V k Q 2 9 s d W 1 u c z E u e 0 N v b H V t b j I x N i w y M T V 9 J n F 1 b 3 Q 7 L C Z x d W 9 0 O 1 N l Y 3 R p b 2 4 x L 0 Y v Q X V 0 b 1 J l b W 9 2 Z W R D b 2 x 1 b W 5 z M S 5 7 Q 2 9 s d W 1 u M j E 3 L D I x N n 0 m c X V v d D s s J n F 1 b 3 Q 7 U 2 V j d G l v b j E v R i 9 B d X R v U m V t b 3 Z l Z E N v b H V t b n M x L n t D b 2 x 1 b W 4 y M T g s M j E 3 f S Z x d W 9 0 O y w m c X V v d D t T Z W N 0 a W 9 u M S 9 G L 0 F 1 d G 9 S Z W 1 v d m V k Q 2 9 s d W 1 u c z E u e 0 N v b H V t b j I x O S w y M T h 9 J n F 1 b 3 Q 7 L C Z x d W 9 0 O 1 N l Y 3 R p b 2 4 x L 0 Y v Q X V 0 b 1 J l b W 9 2 Z W R D b 2 x 1 b W 5 z M S 5 7 Q 2 9 s d W 1 u M j I w L D I x O X 0 m c X V v d D s s J n F 1 b 3 Q 7 U 2 V j d G l v b j E v R i 9 B d X R v U m V t b 3 Z l Z E N v b H V t b n M x L n t D b 2 x 1 b W 4 y M j E s M j I w f S Z x d W 9 0 O y w m c X V v d D t T Z W N 0 a W 9 u M S 9 G L 0 F 1 d G 9 S Z W 1 v d m V k Q 2 9 s d W 1 u c z E u e 0 N v b H V t b j I y M i w y M j F 9 J n F 1 b 3 Q 7 L C Z x d W 9 0 O 1 N l Y 3 R p b 2 4 x L 0 Y v Q X V 0 b 1 J l b W 9 2 Z W R D b 2 x 1 b W 5 z M S 5 7 Q 2 9 s d W 1 u M j I z L D I y M n 0 m c X V v d D s s J n F 1 b 3 Q 7 U 2 V j d G l v b j E v R i 9 B d X R v U m V t b 3 Z l Z E N v b H V t b n M x L n t D b 2 x 1 b W 4 y M j Q s M j I z f S Z x d W 9 0 O y w m c X V v d D t T Z W N 0 a W 9 u M S 9 G L 0 F 1 d G 9 S Z W 1 v d m V k Q 2 9 s d W 1 u c z E u e 0 N v b H V t b j I y N S w y M j R 9 J n F 1 b 3 Q 7 L C Z x d W 9 0 O 1 N l Y 3 R p b 2 4 x L 0 Y v Q X V 0 b 1 J l b W 9 2 Z W R D b 2 x 1 b W 5 z M S 5 7 Q 2 9 s d W 1 u M j I 2 L D I y N X 0 m c X V v d D s s J n F 1 b 3 Q 7 U 2 V j d G l v b j E v R i 9 B d X R v U m V t b 3 Z l Z E N v b H V t b n M x L n t D b 2 x 1 b W 4 y M j c s M j I 2 f S Z x d W 9 0 O y w m c X V v d D t T Z W N 0 a W 9 u M S 9 G L 0 F 1 d G 9 S Z W 1 v d m V k Q 2 9 s d W 1 u c z E u e 0 N v b H V t b j I y O C w y M j d 9 J n F 1 b 3 Q 7 L C Z x d W 9 0 O 1 N l Y 3 R p b 2 4 x L 0 Y v Q X V 0 b 1 J l b W 9 2 Z W R D b 2 x 1 b W 5 z M S 5 7 Q 2 9 s d W 1 u M j I 5 L D I y O H 0 m c X V v d D s s J n F 1 b 3 Q 7 U 2 V j d G l v b j E v R i 9 B d X R v U m V t b 3 Z l Z E N v b H V t b n M x L n t D b 2 x 1 b W 4 y M z A s M j I 5 f S Z x d W 9 0 O y w m c X V v d D t T Z W N 0 a W 9 u M S 9 G L 0 F 1 d G 9 S Z W 1 v d m V k Q 2 9 s d W 1 u c z E u e 0 N v b H V t b j I z M S w y M z B 9 J n F 1 b 3 Q 7 L C Z x d W 9 0 O 1 N l Y 3 R p b 2 4 x L 0 Y v Q X V 0 b 1 J l b W 9 2 Z W R D b 2 x 1 b W 5 z M S 5 7 Q 2 9 s d W 1 u M j M y L D I z M X 0 m c X V v d D s s J n F 1 b 3 Q 7 U 2 V j d G l v b j E v R i 9 B d X R v U m V t b 3 Z l Z E N v b H V t b n M x L n t D b 2 x 1 b W 4 y M z M s M j M y f S Z x d W 9 0 O y w m c X V v d D t T Z W N 0 a W 9 u M S 9 G L 0 F 1 d G 9 S Z W 1 v d m V k Q 2 9 s d W 1 u c z E u e 0 N v b H V t b j I z N C w y M z N 9 J n F 1 b 3 Q 7 L C Z x d W 9 0 O 1 N l Y 3 R p b 2 4 x L 0 Y v Q X V 0 b 1 J l b W 9 2 Z W R D b 2 x 1 b W 5 z M S 5 7 Q 2 9 s d W 1 u M j M 1 L D I z N H 0 m c X V v d D s s J n F 1 b 3 Q 7 U 2 V j d G l v b j E v R i 9 B d X R v U m V t b 3 Z l Z E N v b H V t b n M x L n t D b 2 x 1 b W 4 y M z Y s M j M 1 f S Z x d W 9 0 O y w m c X V v d D t T Z W N 0 a W 9 u M S 9 G L 0 F 1 d G 9 S Z W 1 v d m V k Q 2 9 s d W 1 u c z E u e 0 N v b H V t b j I z N y w y M z Z 9 J n F 1 b 3 Q 7 L C Z x d W 9 0 O 1 N l Y 3 R p b 2 4 x L 0 Y v Q X V 0 b 1 J l b W 9 2 Z W R D b 2 x 1 b W 5 z M S 5 7 Q 2 9 s d W 1 u M j M 4 L D I z N 3 0 m c X V v d D s s J n F 1 b 3 Q 7 U 2 V j d G l v b j E v R i 9 B d X R v U m V t b 3 Z l Z E N v b H V t b n M x L n t D b 2 x 1 b W 4 y M z k s M j M 4 f S Z x d W 9 0 O y w m c X V v d D t T Z W N 0 a W 9 u M S 9 G L 0 F 1 d G 9 S Z W 1 v d m V k Q 2 9 s d W 1 u c z E u e 0 N v b H V t b j I 0 M C w y M z l 9 J n F 1 b 3 Q 7 L C Z x d W 9 0 O 1 N l Y 3 R p b 2 4 x L 0 Y v Q X V 0 b 1 J l b W 9 2 Z W R D b 2 x 1 b W 5 z M S 5 7 Q 2 9 s d W 1 u M j Q x L D I 0 M H 0 m c X V v d D s s J n F 1 b 3 Q 7 U 2 V j d G l v b j E v R i 9 B d X R v U m V t b 3 Z l Z E N v b H V t b n M x L n t D b 2 x 1 b W 4 y N D I s M j Q x f S Z x d W 9 0 O y w m c X V v d D t T Z W N 0 a W 9 u M S 9 G L 0 F 1 d G 9 S Z W 1 v d m V k Q 2 9 s d W 1 u c z E u e 0 N v b H V t b j I 0 M y w y N D J 9 J n F 1 b 3 Q 7 L C Z x d W 9 0 O 1 N l Y 3 R p b 2 4 x L 0 Y v Q X V 0 b 1 J l b W 9 2 Z W R D b 2 x 1 b W 5 z M S 5 7 Q 2 9 s d W 1 u M j Q 0 L D I 0 M 3 0 m c X V v d D s s J n F 1 b 3 Q 7 U 2 V j d G l v b j E v R i 9 B d X R v U m V t b 3 Z l Z E N v b H V t b n M x L n t D b 2 x 1 b W 4 y N D U s M j Q 0 f S Z x d W 9 0 O y w m c X V v d D t T Z W N 0 a W 9 u M S 9 G L 0 F 1 d G 9 S Z W 1 v d m V k Q 2 9 s d W 1 u c z E u e 0 N v b H V t b j I 0 N i w y N D V 9 J n F 1 b 3 Q 7 L C Z x d W 9 0 O 1 N l Y 3 R p b 2 4 x L 0 Y v Q X V 0 b 1 J l b W 9 2 Z W R D b 2 x 1 b W 5 z M S 5 7 Q 2 9 s d W 1 u M j Q 3 L D I 0 N n 0 m c X V v d D s s J n F 1 b 3 Q 7 U 2 V j d G l v b j E v R i 9 B d X R v U m V t b 3 Z l Z E N v b H V t b n M x L n t D b 2 x 1 b W 4 y N D g s M j Q 3 f S Z x d W 9 0 O y w m c X V v d D t T Z W N 0 a W 9 u M S 9 G L 0 F 1 d G 9 S Z W 1 v d m V k Q 2 9 s d W 1 u c z E u e 0 N v b H V t b j I 0 O S w y N D h 9 J n F 1 b 3 Q 7 L C Z x d W 9 0 O 1 N l Y 3 R p b 2 4 x L 0 Y v Q X V 0 b 1 J l b W 9 2 Z W R D b 2 x 1 b W 5 z M S 5 7 Q 2 9 s d W 1 u M j U w L D I 0 O X 0 m c X V v d D s s J n F 1 b 3 Q 7 U 2 V j d G l v b j E v R i 9 B d X R v U m V t b 3 Z l Z E N v b H V t b n M x L n t D b 2 x 1 b W 4 y N T E s M j U w f S Z x d W 9 0 O y w m c X V v d D t T Z W N 0 a W 9 u M S 9 G L 0 F 1 d G 9 S Z W 1 v d m V k Q 2 9 s d W 1 u c z E u e 0 N v b H V t b j I 1 M i w y N T F 9 J n F 1 b 3 Q 7 L C Z x d W 9 0 O 1 N l Y 3 R p b 2 4 x L 0 Y v Q X V 0 b 1 J l b W 9 2 Z W R D b 2 x 1 b W 5 z M S 5 7 Q 2 9 s d W 1 u M j U z L D I 1 M n 0 m c X V v d D s s J n F 1 b 3 Q 7 U 2 V j d G l v b j E v R i 9 B d X R v U m V t b 3 Z l Z E N v b H V t b n M x L n t D b 2 x 1 b W 4 y N T Q s M j U z f S Z x d W 9 0 O y w m c X V v d D t T Z W N 0 a W 9 u M S 9 G L 0 F 1 d G 9 S Z W 1 v d m V k Q 2 9 s d W 1 u c z E u e 0 N v b H V t b j I 1 N S w y N T R 9 J n F 1 b 3 Q 7 L C Z x d W 9 0 O 1 N l Y 3 R p b 2 4 x L 0 Y v Q X V 0 b 1 J l b W 9 2 Z W R D b 2 x 1 b W 5 z M S 5 7 Q 2 9 s d W 1 u M j U 2 L D I 1 N X 0 m c X V v d D s s J n F 1 b 3 Q 7 U 2 V j d G l v b j E v R i 9 B d X R v U m V t b 3 Z l Z E N v b H V t b n M x L n t D b 2 x 1 b W 4 y N T c s M j U 2 f S Z x d W 9 0 O y w m c X V v d D t T Z W N 0 a W 9 u M S 9 G L 0 F 1 d G 9 S Z W 1 v d m V k Q 2 9 s d W 1 u c z E u e 0 N v b H V t b j I 1 O C w y N T d 9 J n F 1 b 3 Q 7 L C Z x d W 9 0 O 1 N l Y 3 R p b 2 4 x L 0 Y v Q X V 0 b 1 J l b W 9 2 Z W R D b 2 x 1 b W 5 z M S 5 7 Q 2 9 s d W 1 u M j U 5 L D I 1 O H 0 m c X V v d D s s J n F 1 b 3 Q 7 U 2 V j d G l v b j E v R i 9 B d X R v U m V t b 3 Z l Z E N v b H V t b n M x L n t D b 2 x 1 b W 4 y N j A s M j U 5 f S Z x d W 9 0 O y w m c X V v d D t T Z W N 0 a W 9 u M S 9 G L 0 F 1 d G 9 S Z W 1 v d m V k Q 2 9 s d W 1 u c z E u e 0 N v b H V t b j I 2 M S w y N j B 9 J n F 1 b 3 Q 7 L C Z x d W 9 0 O 1 N l Y 3 R p b 2 4 x L 0 Y v Q X V 0 b 1 J l b W 9 2 Z W R D b 2 x 1 b W 5 z M S 5 7 Q 2 9 s d W 1 u M j Y y L D I 2 M X 0 m c X V v d D s s J n F 1 b 3 Q 7 U 2 V j d G l v b j E v R i 9 B d X R v U m V t b 3 Z l Z E N v b H V t b n M x L n t D b 2 x 1 b W 4 y N j M s M j Y y f S Z x d W 9 0 O y w m c X V v d D t T Z W N 0 a W 9 u M S 9 G L 0 F 1 d G 9 S Z W 1 v d m V k Q 2 9 s d W 1 u c z E u e 0 N v b H V t b j I 2 N C w y N j N 9 J n F 1 b 3 Q 7 L C Z x d W 9 0 O 1 N l Y 3 R p b 2 4 x L 0 Y v Q X V 0 b 1 J l b W 9 2 Z W R D b 2 x 1 b W 5 z M S 5 7 Q 2 9 s d W 1 u M j Y 1 L D I 2 N H 0 m c X V v d D s s J n F 1 b 3 Q 7 U 2 V j d G l v b j E v R i 9 B d X R v U m V t b 3 Z l Z E N v b H V t b n M x L n t D b 2 x 1 b W 4 y N j Y s M j Y 1 f S Z x d W 9 0 O y w m c X V v d D t T Z W N 0 a W 9 u M S 9 G L 0 F 1 d G 9 S Z W 1 v d m V k Q 2 9 s d W 1 u c z E u e 0 N v b H V t b j I 2 N y w y N j Z 9 J n F 1 b 3 Q 7 L C Z x d W 9 0 O 1 N l Y 3 R p b 2 4 x L 0 Y v Q X V 0 b 1 J l b W 9 2 Z W R D b 2 x 1 b W 5 z M S 5 7 Q 2 9 s d W 1 u M j Y 4 L D I 2 N 3 0 m c X V v d D s s J n F 1 b 3 Q 7 U 2 V j d G l v b j E v R i 9 B d X R v U m V t b 3 Z l Z E N v b H V t b n M x L n t D b 2 x 1 b W 4 y N j k s M j Y 4 f S Z x d W 9 0 O y w m c X V v d D t T Z W N 0 a W 9 u M S 9 G L 0 F 1 d G 9 S Z W 1 v d m V k Q 2 9 s d W 1 u c z E u e 0 N v b H V t b j I 3 M C w y N j l 9 J n F 1 b 3 Q 7 L C Z x d W 9 0 O 1 N l Y 3 R p b 2 4 x L 0 Y v Q X V 0 b 1 J l b W 9 2 Z W R D b 2 x 1 b W 5 z M S 5 7 Q 2 9 s d W 1 u M j c x L D I 3 M H 0 m c X V v d D s s J n F 1 b 3 Q 7 U 2 V j d G l v b j E v R i 9 B d X R v U m V t b 3 Z l Z E N v b H V t b n M x L n t D b 2 x 1 b W 4 y N z I s M j c x f S Z x d W 9 0 O y w m c X V v d D t T Z W N 0 a W 9 u M S 9 G L 0 F 1 d G 9 S Z W 1 v d m V k Q 2 9 s d W 1 u c z E u e 0 N v b H V t b j I 3 M y w y N z J 9 J n F 1 b 3 Q 7 L C Z x d W 9 0 O 1 N l Y 3 R p b 2 4 x L 0 Y v Q X V 0 b 1 J l b W 9 2 Z W R D b 2 x 1 b W 5 z M S 5 7 Q 2 9 s d W 1 u M j c 0 L D I 3 M 3 0 m c X V v d D s s J n F 1 b 3 Q 7 U 2 V j d G l v b j E v R i 9 B d X R v U m V t b 3 Z l Z E N v b H V t b n M x L n t D b 2 x 1 b W 4 y N z U s M j c 0 f S Z x d W 9 0 O y w m c X V v d D t T Z W N 0 a W 9 u M S 9 G L 0 F 1 d G 9 S Z W 1 v d m V k Q 2 9 s d W 1 u c z E u e 0 N v b H V t b j I 3 N i w y N z V 9 J n F 1 b 3 Q 7 L C Z x d W 9 0 O 1 N l Y 3 R p b 2 4 x L 0 Y v Q X V 0 b 1 J l b W 9 2 Z W R D b 2 x 1 b W 5 z M S 5 7 Q 2 9 s d W 1 u M j c 3 L D I 3 N n 0 m c X V v d D s s J n F 1 b 3 Q 7 U 2 V j d G l v b j E v R i 9 B d X R v U m V t b 3 Z l Z E N v b H V t b n M x L n t D b 2 x 1 b W 4 y N z g s M j c 3 f S Z x d W 9 0 O y w m c X V v d D t T Z W N 0 a W 9 u M S 9 G L 0 F 1 d G 9 S Z W 1 v d m V k Q 2 9 s d W 1 u c z E u e 0 N v b H V t b j I 3 O S w y N z h 9 J n F 1 b 3 Q 7 L C Z x d W 9 0 O 1 N l Y 3 R p b 2 4 x L 0 Y v Q X V 0 b 1 J l b W 9 2 Z W R D b 2 x 1 b W 5 z M S 5 7 Q 2 9 s d W 1 u M j g w L D I 3 O X 0 m c X V v d D s s J n F 1 b 3 Q 7 U 2 V j d G l v b j E v R i 9 B d X R v U m V t b 3 Z l Z E N v b H V t b n M x L n t D b 2 x 1 b W 4 y O D E s M j g w f S Z x d W 9 0 O y w m c X V v d D t T Z W N 0 a W 9 u M S 9 G L 0 F 1 d G 9 S Z W 1 v d m V k Q 2 9 s d W 1 u c z E u e 0 N v b H V t b j I 4 M i w y O D F 9 J n F 1 b 3 Q 7 L C Z x d W 9 0 O 1 N l Y 3 R p b 2 4 x L 0 Y v Q X V 0 b 1 J l b W 9 2 Z W R D b 2 x 1 b W 5 z M S 5 7 Q 2 9 s d W 1 u M j g z L D I 4 M n 0 m c X V v d D s s J n F 1 b 3 Q 7 U 2 V j d G l v b j E v R i 9 B d X R v U m V t b 3 Z l Z E N v b H V t b n M x L n t D b 2 x 1 b W 4 y O D Q s M j g z f S Z x d W 9 0 O y w m c X V v d D t T Z W N 0 a W 9 u M S 9 G L 0 F 1 d G 9 S Z W 1 v d m V k Q 2 9 s d W 1 u c z E u e 0 N v b H V t b j I 4 N S w y O D R 9 J n F 1 b 3 Q 7 L C Z x d W 9 0 O 1 N l Y 3 R p b 2 4 x L 0 Y v Q X V 0 b 1 J l b W 9 2 Z W R D b 2 x 1 b W 5 z M S 5 7 Q 2 9 s d W 1 u M j g 2 L D I 4 N X 0 m c X V v d D s s J n F 1 b 3 Q 7 U 2 V j d G l v b j E v R i 9 B d X R v U m V t b 3 Z l Z E N v b H V t b n M x L n t D b 2 x 1 b W 4 y O D c s M j g 2 f S Z x d W 9 0 O y w m c X V v d D t T Z W N 0 a W 9 u M S 9 G L 0 F 1 d G 9 S Z W 1 v d m V k Q 2 9 s d W 1 u c z E u e 0 N v b H V t b j I 4 O C w y O D d 9 J n F 1 b 3 Q 7 L C Z x d W 9 0 O 1 N l Y 3 R p b 2 4 x L 0 Y v Q X V 0 b 1 J l b W 9 2 Z W R D b 2 x 1 b W 5 z M S 5 7 Q 2 9 s d W 1 u M j g 5 L D I 4 O H 0 m c X V v d D s s J n F 1 b 3 Q 7 U 2 V j d G l v b j E v R i 9 B d X R v U m V t b 3 Z l Z E N v b H V t b n M x L n t D b 2 x 1 b W 4 y O T A s M j g 5 f S Z x d W 9 0 O y w m c X V v d D t T Z W N 0 a W 9 u M S 9 G L 0 F 1 d G 9 S Z W 1 v d m V k Q 2 9 s d W 1 u c z E u e 0 N v b H V t b j I 5 M S w y O T B 9 J n F 1 b 3 Q 7 L C Z x d W 9 0 O 1 N l Y 3 R p b 2 4 x L 0 Y v Q X V 0 b 1 J l b W 9 2 Z W R D b 2 x 1 b W 5 z M S 5 7 Q 2 9 s d W 1 u M j k y L D I 5 M X 0 m c X V v d D s s J n F 1 b 3 Q 7 U 2 V j d G l v b j E v R i 9 B d X R v U m V t b 3 Z l Z E N v b H V t b n M x L n t D b 2 x 1 b W 4 y O T M s M j k y f S Z x d W 9 0 O y w m c X V v d D t T Z W N 0 a W 9 u M S 9 G L 0 F 1 d G 9 S Z W 1 v d m V k Q 2 9 s d W 1 u c z E u e 0 N v b H V t b j I 5 N C w y O T N 9 J n F 1 b 3 Q 7 L C Z x d W 9 0 O 1 N l Y 3 R p b 2 4 x L 0 Y v Q X V 0 b 1 J l b W 9 2 Z W R D b 2 x 1 b W 5 z M S 5 7 Q 2 9 s d W 1 u M j k 1 L D I 5 N H 0 m c X V v d D s s J n F 1 b 3 Q 7 U 2 V j d G l v b j E v R i 9 B d X R v U m V t b 3 Z l Z E N v b H V t b n M x L n t D b 2 x 1 b W 4 y O T Y s M j k 1 f S Z x d W 9 0 O y w m c X V v d D t T Z W N 0 a W 9 u M S 9 G L 0 F 1 d G 9 S Z W 1 v d m V k Q 2 9 s d W 1 u c z E u e 0 N v b H V t b j I 5 N y w y O T Z 9 J n F 1 b 3 Q 7 L C Z x d W 9 0 O 1 N l Y 3 R p b 2 4 x L 0 Y v Q X V 0 b 1 J l b W 9 2 Z W R D b 2 x 1 b W 5 z M S 5 7 Q 2 9 s d W 1 u M j k 4 L D I 5 N 3 0 m c X V v d D s s J n F 1 b 3 Q 7 U 2 V j d G l v b j E v R i 9 B d X R v U m V t b 3 Z l Z E N v b H V t b n M x L n t D b 2 x 1 b W 4 y O T k s M j k 4 f S Z x d W 9 0 O y w m c X V v d D t T Z W N 0 a W 9 u M S 9 G L 0 F 1 d G 9 S Z W 1 v d m V k Q 2 9 s d W 1 u c z E u e 0 N v b H V t b j M w M C w y O T l 9 J n F 1 b 3 Q 7 L C Z x d W 9 0 O 1 N l Y 3 R p b 2 4 x L 0 Y v Q X V 0 b 1 J l b W 9 2 Z W R D b 2 x 1 b W 5 z M S 5 7 Q 2 9 s d W 1 u M z A x L D M w M H 0 m c X V v d D s s J n F 1 b 3 Q 7 U 2 V j d G l v b j E v R i 9 B d X R v U m V t b 3 Z l Z E N v b H V t b n M x L n t D b 2 x 1 b W 4 z M D I s M z A x f S Z x d W 9 0 O y w m c X V v d D t T Z W N 0 a W 9 u M S 9 G L 0 F 1 d G 9 S Z W 1 v d m V k Q 2 9 s d W 1 u c z E u e 0 N v b H V t b j M w M y w z M D J 9 J n F 1 b 3 Q 7 L C Z x d W 9 0 O 1 N l Y 3 R p b 2 4 x L 0 Y v Q X V 0 b 1 J l b W 9 2 Z W R D b 2 x 1 b W 5 z M S 5 7 Q 2 9 s d W 1 u M z A 0 L D M w M 3 0 m c X V v d D s s J n F 1 b 3 Q 7 U 2 V j d G l v b j E v R i 9 B d X R v U m V t b 3 Z l Z E N v b H V t b n M x L n t D b 2 x 1 b W 4 z M D U s M z A 0 f S Z x d W 9 0 O y w m c X V v d D t T Z W N 0 a W 9 u M S 9 G L 0 F 1 d G 9 S Z W 1 v d m V k Q 2 9 s d W 1 u c z E u e 0 N v b H V t b j M w N i w z M D V 9 J n F 1 b 3 Q 7 L C Z x d W 9 0 O 1 N l Y 3 R p b 2 4 x L 0 Y v Q X V 0 b 1 J l b W 9 2 Z W R D b 2 x 1 b W 5 z M S 5 7 Q 2 9 s d W 1 u M z A 3 L D M w N n 0 m c X V v d D s s J n F 1 b 3 Q 7 U 2 V j d G l v b j E v R i 9 B d X R v U m V t b 3 Z l Z E N v b H V t b n M x L n t D b 2 x 1 b W 4 z M D g s M z A 3 f S Z x d W 9 0 O y w m c X V v d D t T Z W N 0 a W 9 u M S 9 G L 0 F 1 d G 9 S Z W 1 v d m V k Q 2 9 s d W 1 u c z E u e 0 N v b H V t b j M w O S w z M D h 9 J n F 1 b 3 Q 7 L C Z x d W 9 0 O 1 N l Y 3 R p b 2 4 x L 0 Y v Q X V 0 b 1 J l b W 9 2 Z W R D b 2 x 1 b W 5 z M S 5 7 Q 2 9 s d W 1 u M z E w L D M w O X 0 m c X V v d D s s J n F 1 b 3 Q 7 U 2 V j d G l v b j E v R i 9 B d X R v U m V t b 3 Z l Z E N v b H V t b n M x L n t D b 2 x 1 b W 4 z M T E s M z E w f S Z x d W 9 0 O y w m c X V v d D t T Z W N 0 a W 9 u M S 9 G L 0 F 1 d G 9 S Z W 1 v d m V k Q 2 9 s d W 1 u c z E u e 0 N v b H V t b j M x M i w z M T F 9 J n F 1 b 3 Q 7 L C Z x d W 9 0 O 1 N l Y 3 R p b 2 4 x L 0 Y v Q X V 0 b 1 J l b W 9 2 Z W R D b 2 x 1 b W 5 z M S 5 7 Q 2 9 s d W 1 u M z E z L D M x M n 0 m c X V v d D s s J n F 1 b 3 Q 7 U 2 V j d G l v b j E v R i 9 B d X R v U m V t b 3 Z l Z E N v b H V t b n M x L n t D b 2 x 1 b W 4 z M T Q s M z E z f S Z x d W 9 0 O y w m c X V v d D t T Z W N 0 a W 9 u M S 9 G L 0 F 1 d G 9 S Z W 1 v d m V k Q 2 9 s d W 1 u c z E u e 0 N v b H V t b j M x N S w z M T R 9 J n F 1 b 3 Q 7 L C Z x d W 9 0 O 1 N l Y 3 R p b 2 4 x L 0 Y v Q X V 0 b 1 J l b W 9 2 Z W R D b 2 x 1 b W 5 z M S 5 7 Q 2 9 s d W 1 u M z E 2 L D M x N X 0 m c X V v d D s s J n F 1 b 3 Q 7 U 2 V j d G l v b j E v R i 9 B d X R v U m V t b 3 Z l Z E N v b H V t b n M x L n t D b 2 x 1 b W 4 z M T c s M z E 2 f S Z x d W 9 0 O y w m c X V v d D t T Z W N 0 a W 9 u M S 9 G L 0 F 1 d G 9 S Z W 1 v d m V k Q 2 9 s d W 1 u c z E u e 0 N v b H V t b j M x O C w z M T d 9 J n F 1 b 3 Q 7 L C Z x d W 9 0 O 1 N l Y 3 R p b 2 4 x L 0 Y v Q X V 0 b 1 J l b W 9 2 Z W R D b 2 x 1 b W 5 z M S 5 7 Q 2 9 s d W 1 u M z E 5 L D M x O H 0 m c X V v d D s s J n F 1 b 3 Q 7 U 2 V j d G l v b j E v R i 9 B d X R v U m V t b 3 Z l Z E N v b H V t b n M x L n t D b 2 x 1 b W 4 z M j A s M z E 5 f S Z x d W 9 0 O y w m c X V v d D t T Z W N 0 a W 9 u M S 9 G L 0 F 1 d G 9 S Z W 1 v d m V k Q 2 9 s d W 1 u c z E u e 0 N v b H V t b j M y M S w z M j B 9 J n F 1 b 3 Q 7 L C Z x d W 9 0 O 1 N l Y 3 R p b 2 4 x L 0 Y v Q X V 0 b 1 J l b W 9 2 Z W R D b 2 x 1 b W 5 z M S 5 7 Q 2 9 s d W 1 u M z I y L D M y M X 0 m c X V v d D s s J n F 1 b 3 Q 7 U 2 V j d G l v b j E v R i 9 B d X R v U m V t b 3 Z l Z E N v b H V t b n M x L n t D b 2 x 1 b W 4 z M j M s M z I y f S Z x d W 9 0 O y w m c X V v d D t T Z W N 0 a W 9 u M S 9 G L 0 F 1 d G 9 S Z W 1 v d m V k Q 2 9 s d W 1 u c z E u e 0 N v b H V t b j M y N C w z M j N 9 J n F 1 b 3 Q 7 L C Z x d W 9 0 O 1 N l Y 3 R p b 2 4 x L 0 Y v Q X V 0 b 1 J l b W 9 2 Z W R D b 2 x 1 b W 5 z M S 5 7 Q 2 9 s d W 1 u M z I 1 L D M y N H 0 m c X V v d D s s J n F 1 b 3 Q 7 U 2 V j d G l v b j E v R i 9 B d X R v U m V t b 3 Z l Z E N v b H V t b n M x L n t D b 2 x 1 b W 4 z M j Y s M z I 1 f S Z x d W 9 0 O y w m c X V v d D t T Z W N 0 a W 9 u M S 9 G L 0 F 1 d G 9 S Z W 1 v d m V k Q 2 9 s d W 1 u c z E u e 0 N v b H V t b j M y N y w z M j Z 9 J n F 1 b 3 Q 7 L C Z x d W 9 0 O 1 N l Y 3 R p b 2 4 x L 0 Y v Q X V 0 b 1 J l b W 9 2 Z W R D b 2 x 1 b W 5 z M S 5 7 Q 2 9 s d W 1 u M z I 4 L D M y N 3 0 m c X V v d D s s J n F 1 b 3 Q 7 U 2 V j d G l v b j E v R i 9 B d X R v U m V t b 3 Z l Z E N v b H V t b n M x L n t D b 2 x 1 b W 4 z M j k s M z I 4 f S Z x d W 9 0 O y w m c X V v d D t T Z W N 0 a W 9 u M S 9 G L 0 F 1 d G 9 S Z W 1 v d m V k Q 2 9 s d W 1 u c z E u e 0 N v b H V t b j M z M C w z M j l 9 J n F 1 b 3 Q 7 L C Z x d W 9 0 O 1 N l Y 3 R p b 2 4 x L 0 Y v Q X V 0 b 1 J l b W 9 2 Z W R D b 2 x 1 b W 5 z M S 5 7 Q 2 9 s d W 1 u M z M x L D M z M H 0 m c X V v d D s s J n F 1 b 3 Q 7 U 2 V j d G l v b j E v R i 9 B d X R v U m V t b 3 Z l Z E N v b H V t b n M x L n t D b 2 x 1 b W 4 z M z I s M z M x f S Z x d W 9 0 O y w m c X V v d D t T Z W N 0 a W 9 u M S 9 G L 0 F 1 d G 9 S Z W 1 v d m V k Q 2 9 s d W 1 u c z E u e 0 N v b H V t b j M z M y w z M z J 9 J n F 1 b 3 Q 7 L C Z x d W 9 0 O 1 N l Y 3 R p b 2 4 x L 0 Y v Q X V 0 b 1 J l b W 9 2 Z W R D b 2 x 1 b W 5 z M S 5 7 Q 2 9 s d W 1 u M z M 0 L D M z M 3 0 m c X V v d D s s J n F 1 b 3 Q 7 U 2 V j d G l v b j E v R i 9 B d X R v U m V t b 3 Z l Z E N v b H V t b n M x L n t D b 2 x 1 b W 4 z M z U s M z M 0 f S Z x d W 9 0 O y w m c X V v d D t T Z W N 0 a W 9 u M S 9 G L 0 F 1 d G 9 S Z W 1 v d m V k Q 2 9 s d W 1 u c z E u e 0 N v b H V t b j M z N i w z M z V 9 J n F 1 b 3 Q 7 L C Z x d W 9 0 O 1 N l Y 3 R p b 2 4 x L 0 Y v Q X V 0 b 1 J l b W 9 2 Z W R D b 2 x 1 b W 5 z M S 5 7 Q 2 9 s d W 1 u M z M 3 L D M z N n 0 m c X V v d D s s J n F 1 b 3 Q 7 U 2 V j d G l v b j E v R i 9 B d X R v U m V t b 3 Z l Z E N v b H V t b n M x L n t D b 2 x 1 b W 4 z M z g s M z M 3 f S Z x d W 9 0 O y w m c X V v d D t T Z W N 0 a W 9 u M S 9 G L 0 F 1 d G 9 S Z W 1 v d m V k Q 2 9 s d W 1 u c z E u e 0 N v b H V t b j M z O S w z M z h 9 J n F 1 b 3 Q 7 L C Z x d W 9 0 O 1 N l Y 3 R p b 2 4 x L 0 Y v Q X V 0 b 1 J l b W 9 2 Z W R D b 2 x 1 b W 5 z M S 5 7 Q 2 9 s d W 1 u M z Q w L D M z O X 0 m c X V v d D s s J n F 1 b 3 Q 7 U 2 V j d G l v b j E v R i 9 B d X R v U m V t b 3 Z l Z E N v b H V t b n M x L n t D b 2 x 1 b W 4 z N D E s M z Q w f S Z x d W 9 0 O y w m c X V v d D t T Z W N 0 a W 9 u M S 9 G L 0 F 1 d G 9 S Z W 1 v d m V k Q 2 9 s d W 1 u c z E u e 0 N v b H V t b j M 0 M i w z N D F 9 J n F 1 b 3 Q 7 L C Z x d W 9 0 O 1 N l Y 3 R p b 2 4 x L 0 Y v Q X V 0 b 1 J l b W 9 2 Z W R D b 2 x 1 b W 5 z M S 5 7 Q 2 9 s d W 1 u M z Q z L D M 0 M n 0 m c X V v d D s s J n F 1 b 3 Q 7 U 2 V j d G l v b j E v R i 9 B d X R v U m V t b 3 Z l Z E N v b H V t b n M x L n t D b 2 x 1 b W 4 z N D Q s M z Q z f S Z x d W 9 0 O y w m c X V v d D t T Z W N 0 a W 9 u M S 9 G L 0 F 1 d G 9 S Z W 1 v d m V k Q 2 9 s d W 1 u c z E u e 0 N v b H V t b j M 0 N S w z N D R 9 J n F 1 b 3 Q 7 L C Z x d W 9 0 O 1 N l Y 3 R p b 2 4 x L 0 Y v Q X V 0 b 1 J l b W 9 2 Z W R D b 2 x 1 b W 5 z M S 5 7 Q 2 9 s d W 1 u M z Q 2 L D M 0 N X 0 m c X V v d D s s J n F 1 b 3 Q 7 U 2 V j d G l v b j E v R i 9 B d X R v U m V t b 3 Z l Z E N v b H V t b n M x L n t D b 2 x 1 b W 4 z N D c s M z Q 2 f S Z x d W 9 0 O y w m c X V v d D t T Z W N 0 a W 9 u M S 9 G L 0 F 1 d G 9 S Z W 1 v d m V k Q 2 9 s d W 1 u c z E u e 0 N v b H V t b j M 0 O C w z N D d 9 J n F 1 b 3 Q 7 L C Z x d W 9 0 O 1 N l Y 3 R p b 2 4 x L 0 Y v Q X V 0 b 1 J l b W 9 2 Z W R D b 2 x 1 b W 5 z M S 5 7 Q 2 9 s d W 1 u M z Q 5 L D M 0 O H 0 m c X V v d D s s J n F 1 b 3 Q 7 U 2 V j d G l v b j E v R i 9 B d X R v U m V t b 3 Z l Z E N v b H V t b n M x L n t D b 2 x 1 b W 4 z N T A s M z Q 5 f S Z x d W 9 0 O y w m c X V v d D t T Z W N 0 a W 9 u M S 9 G L 0 F 1 d G 9 S Z W 1 v d m V k Q 2 9 s d W 1 u c z E u e 0 N v b H V t b j M 1 M S w z N T B 9 J n F 1 b 3 Q 7 L C Z x d W 9 0 O 1 N l Y 3 R p b 2 4 x L 0 Y v Q X V 0 b 1 J l b W 9 2 Z W R D b 2 x 1 b W 5 z M S 5 7 Q 2 9 s d W 1 u M z U y L D M 1 M X 0 m c X V v d D s s J n F 1 b 3 Q 7 U 2 V j d G l v b j E v R i 9 B d X R v U m V t b 3 Z l Z E N v b H V t b n M x L n t D b 2 x 1 b W 4 z N T M s M z U y f S Z x d W 9 0 O y w m c X V v d D t T Z W N 0 a W 9 u M S 9 G L 0 F 1 d G 9 S Z W 1 v d m V k Q 2 9 s d W 1 u c z E u e 0 N v b H V t b j M 1 N C w z N T N 9 J n F 1 b 3 Q 7 L C Z x d W 9 0 O 1 N l Y 3 R p b 2 4 x L 0 Y v Q X V 0 b 1 J l b W 9 2 Z W R D b 2 x 1 b W 5 z M S 5 7 Q 2 9 s d W 1 u M z U 1 L D M 1 N H 0 m c X V v d D s s J n F 1 b 3 Q 7 U 2 V j d G l v b j E v R i 9 B d X R v U m V t b 3 Z l Z E N v b H V t b n M x L n t D b 2 x 1 b W 4 z N T Y s M z U 1 f S Z x d W 9 0 O y w m c X V v d D t T Z W N 0 a W 9 u M S 9 G L 0 F 1 d G 9 S Z W 1 v d m V k Q 2 9 s d W 1 u c z E u e 0 N v b H V t b j M 1 N y w z N T Z 9 J n F 1 b 3 Q 7 L C Z x d W 9 0 O 1 N l Y 3 R p b 2 4 x L 0 Y v Q X V 0 b 1 J l b W 9 2 Z W R D b 2 x 1 b W 5 z M S 5 7 Q 2 9 s d W 1 u M z U 4 L D M 1 N 3 0 m c X V v d D s s J n F 1 b 3 Q 7 U 2 V j d G l v b j E v R i 9 B d X R v U m V t b 3 Z l Z E N v b H V t b n M x L n t D b 2 x 1 b W 4 z N T k s M z U 4 f S Z x d W 9 0 O y w m c X V v d D t T Z W N 0 a W 9 u M S 9 G L 0 F 1 d G 9 S Z W 1 v d m V k Q 2 9 s d W 1 u c z E u e 0 N v b H V t b j M 2 M C w z N T l 9 J n F 1 b 3 Q 7 L C Z x d W 9 0 O 1 N l Y 3 R p b 2 4 x L 0 Y v Q X V 0 b 1 J l b W 9 2 Z W R D b 2 x 1 b W 5 z M S 5 7 Q 2 9 s d W 1 u M z Y x L D M 2 M H 0 m c X V v d D s s J n F 1 b 3 Q 7 U 2 V j d G l v b j E v R i 9 B d X R v U m V t b 3 Z l Z E N v b H V t b n M x L n t D b 2 x 1 b W 4 z N j I s M z Y x f S Z x d W 9 0 O y w m c X V v d D t T Z W N 0 a W 9 u M S 9 G L 0 F 1 d G 9 S Z W 1 v d m V k Q 2 9 s d W 1 u c z E u e 0 N v b H V t b j M 2 M y w z N j J 9 J n F 1 b 3 Q 7 L C Z x d W 9 0 O 1 N l Y 3 R p b 2 4 x L 0 Y v Q X V 0 b 1 J l b W 9 2 Z W R D b 2 x 1 b W 5 z M S 5 7 Q 2 9 s d W 1 u M z Y 0 L D M 2 M 3 0 m c X V v d D s s J n F 1 b 3 Q 7 U 2 V j d G l v b j E v R i 9 B d X R v U m V t b 3 Z l Z E N v b H V t b n M x L n t D b 2 x 1 b W 4 z N j U s M z Y 0 f S Z x d W 9 0 O y w m c X V v d D t T Z W N 0 a W 9 u M S 9 G L 0 F 1 d G 9 S Z W 1 v d m V k Q 2 9 s d W 1 u c z E u e 0 N v b H V t b j M 2 N i w z N j V 9 J n F 1 b 3 Q 7 L C Z x d W 9 0 O 1 N l Y 3 R p b 2 4 x L 0 Y v Q X V 0 b 1 J l b W 9 2 Z W R D b 2 x 1 b W 5 z M S 5 7 Q 2 9 s d W 1 u M z Y 3 L D M 2 N n 0 m c X V v d D s s J n F 1 b 3 Q 7 U 2 V j d G l v b j E v R i 9 B d X R v U m V t b 3 Z l Z E N v b H V t b n M x L n t D b 2 x 1 b W 4 z N j g s M z Y 3 f S Z x d W 9 0 O y w m c X V v d D t T Z W N 0 a W 9 u M S 9 G L 0 F 1 d G 9 S Z W 1 v d m V k Q 2 9 s d W 1 u c z E u e 0 N v b H V t b j M 2 O S w z N j h 9 J n F 1 b 3 Q 7 L C Z x d W 9 0 O 1 N l Y 3 R p b 2 4 x L 0 Y v Q X V 0 b 1 J l b W 9 2 Z W R D b 2 x 1 b W 5 z M S 5 7 Q 2 9 s d W 1 u M z c w L D M 2 O X 0 m c X V v d D s s J n F 1 b 3 Q 7 U 2 V j d G l v b j E v R i 9 B d X R v U m V t b 3 Z l Z E N v b H V t b n M x L n t D b 2 x 1 b W 4 z N z E s M z c w f S Z x d W 9 0 O y w m c X V v d D t T Z W N 0 a W 9 u M S 9 G L 0 F 1 d G 9 S Z W 1 v d m V k Q 2 9 s d W 1 u c z E u e 0 N v b H V t b j M 3 M i w z N z F 9 J n F 1 b 3 Q 7 L C Z x d W 9 0 O 1 N l Y 3 R p b 2 4 x L 0 Y v Q X V 0 b 1 J l b W 9 2 Z W R D b 2 x 1 b W 5 z M S 5 7 Q 2 9 s d W 1 u M z c z L D M 3 M n 0 m c X V v d D s s J n F 1 b 3 Q 7 U 2 V j d G l v b j E v R i 9 B d X R v U m V t b 3 Z l Z E N v b H V t b n M x L n t D b 2 x 1 b W 4 z N z Q s M z c z f S Z x d W 9 0 O y w m c X V v d D t T Z W N 0 a W 9 u M S 9 G L 0 F 1 d G 9 S Z W 1 v d m V k Q 2 9 s d W 1 u c z E u e 0 N v b H V t b j M 3 N S w z N z R 9 J n F 1 b 3 Q 7 L C Z x d W 9 0 O 1 N l Y 3 R p b 2 4 x L 0 Y v Q X V 0 b 1 J l b W 9 2 Z W R D b 2 x 1 b W 5 z M S 5 7 Q 2 9 s d W 1 u M z c 2 L D M 3 N X 0 m c X V v d D s s J n F 1 b 3 Q 7 U 2 V j d G l v b j E v R i 9 B d X R v U m V t b 3 Z l Z E N v b H V t b n M x L n t D b 2 x 1 b W 4 z N z c s M z c 2 f S Z x d W 9 0 O y w m c X V v d D t T Z W N 0 a W 9 u M S 9 G L 0 F 1 d G 9 S Z W 1 v d m V k Q 2 9 s d W 1 u c z E u e 0 N v b H V t b j M 3 O C w z N z d 9 J n F 1 b 3 Q 7 L C Z x d W 9 0 O 1 N l Y 3 R p b 2 4 x L 0 Y v Q X V 0 b 1 J l b W 9 2 Z W R D b 2 x 1 b W 5 z M S 5 7 Q 2 9 s d W 1 u M z c 5 L D M 3 O H 0 m c X V v d D s s J n F 1 b 3 Q 7 U 2 V j d G l v b j E v R i 9 B d X R v U m V t b 3 Z l Z E N v b H V t b n M x L n t D b 2 x 1 b W 4 z O D A s M z c 5 f S Z x d W 9 0 O y w m c X V v d D t T Z W N 0 a W 9 u M S 9 G L 0 F 1 d G 9 S Z W 1 v d m V k Q 2 9 s d W 1 u c z E u e 0 N v b H V t b j M 4 M S w z O D B 9 J n F 1 b 3 Q 7 L C Z x d W 9 0 O 1 N l Y 3 R p b 2 4 x L 0 Y v Q X V 0 b 1 J l b W 9 2 Z W R D b 2 x 1 b W 5 z M S 5 7 Q 2 9 s d W 1 u M z g y L D M 4 M X 0 m c X V v d D s s J n F 1 b 3 Q 7 U 2 V j d G l v b j E v R i 9 B d X R v U m V t b 3 Z l Z E N v b H V t b n M x L n t D b 2 x 1 b W 4 z O D M s M z g y f S Z x d W 9 0 O y w m c X V v d D t T Z W N 0 a W 9 u M S 9 G L 0 F 1 d G 9 S Z W 1 v d m V k Q 2 9 s d W 1 u c z E u e 0 N v b H V t b j M 4 N C w z O D N 9 J n F 1 b 3 Q 7 L C Z x d W 9 0 O 1 N l Y 3 R p b 2 4 x L 0 Y v Q X V 0 b 1 J l b W 9 2 Z W R D b 2 x 1 b W 5 z M S 5 7 Q 2 9 s d W 1 u M z g 1 L D M 4 N H 0 m c X V v d D s s J n F 1 b 3 Q 7 U 2 V j d G l v b j E v R i 9 B d X R v U m V t b 3 Z l Z E N v b H V t b n M x L n t D b 2 x 1 b W 4 z O D Y s M z g 1 f S Z x d W 9 0 O y w m c X V v d D t T Z W N 0 a W 9 u M S 9 G L 0 F 1 d G 9 S Z W 1 v d m V k Q 2 9 s d W 1 u c z E u e 0 N v b H V t b j M 4 N y w z O D Z 9 J n F 1 b 3 Q 7 L C Z x d W 9 0 O 1 N l Y 3 R p b 2 4 x L 0 Y v Q X V 0 b 1 J l b W 9 2 Z W R D b 2 x 1 b W 5 z M S 5 7 Q 2 9 s d W 1 u M z g 4 L D M 4 N 3 0 m c X V v d D s s J n F 1 b 3 Q 7 U 2 V j d G l v b j E v R i 9 B d X R v U m V t b 3 Z l Z E N v b H V t b n M x L n t D b 2 x 1 b W 4 z O D k s M z g 4 f S Z x d W 9 0 O y w m c X V v d D t T Z W N 0 a W 9 u M S 9 G L 0 F 1 d G 9 S Z W 1 v d m V k Q 2 9 s d W 1 u c z E u e 0 N v b H V t b j M 5 M C w z O D l 9 J n F 1 b 3 Q 7 L C Z x d W 9 0 O 1 N l Y 3 R p b 2 4 x L 0 Y v Q X V 0 b 1 J l b W 9 2 Z W R D b 2 x 1 b W 5 z M S 5 7 Q 2 9 s d W 1 u M z k x L D M 5 M H 0 m c X V v d D s s J n F 1 b 3 Q 7 U 2 V j d G l v b j E v R i 9 B d X R v U m V t b 3 Z l Z E N v b H V t b n M x L n t D b 2 x 1 b W 4 z O T I s M z k x f S Z x d W 9 0 O y w m c X V v d D t T Z W N 0 a W 9 u M S 9 G L 0 F 1 d G 9 S Z W 1 v d m V k Q 2 9 s d W 1 u c z E u e 0 N v b H V t b j M 5 M y w z O T J 9 J n F 1 b 3 Q 7 L C Z x d W 9 0 O 1 N l Y 3 R p b 2 4 x L 0 Y v Q X V 0 b 1 J l b W 9 2 Z W R D b 2 x 1 b W 5 z M S 5 7 Q 2 9 s d W 1 u M z k 0 L D M 5 M 3 0 m c X V v d D s s J n F 1 b 3 Q 7 U 2 V j d G l v b j E v R i 9 B d X R v U m V t b 3 Z l Z E N v b H V t b n M x L n t D b 2 x 1 b W 4 z O T U s M z k 0 f S Z x d W 9 0 O y w m c X V v d D t T Z W N 0 a W 9 u M S 9 G L 0 F 1 d G 9 S Z W 1 v d m V k Q 2 9 s d W 1 u c z E u e 0 N v b H V t b j M 5 N i w z O T V 9 J n F 1 b 3 Q 7 L C Z x d W 9 0 O 1 N l Y 3 R p b 2 4 x L 0 Y v Q X V 0 b 1 J l b W 9 2 Z W R D b 2 x 1 b W 5 z M S 5 7 Q 2 9 s d W 1 u M z k 3 L D M 5 N n 0 m c X V v d D s s J n F 1 b 3 Q 7 U 2 V j d G l v b j E v R i 9 B d X R v U m V t b 3 Z l Z E N v b H V t b n M x L n t D b 2 x 1 b W 4 z O T g s M z k 3 f S Z x d W 9 0 O y w m c X V v d D t T Z W N 0 a W 9 u M S 9 G L 0 F 1 d G 9 S Z W 1 v d m V k Q 2 9 s d W 1 u c z E u e 0 N v b H V t b j M 5 O S w z O T h 9 J n F 1 b 3 Q 7 L C Z x d W 9 0 O 1 N l Y 3 R p b 2 4 x L 0 Y v Q X V 0 b 1 J l b W 9 2 Z W R D b 2 x 1 b W 5 z M S 5 7 Q 2 9 s d W 1 u N D A w L D M 5 O X 0 m c X V v d D s s J n F 1 b 3 Q 7 U 2 V j d G l v b j E v R i 9 B d X R v U m V t b 3 Z l Z E N v b H V t b n M x L n t D b 2 x 1 b W 4 0 M D E s N D A w f S Z x d W 9 0 O y w m c X V v d D t T Z W N 0 a W 9 u M S 9 G L 0 F 1 d G 9 S Z W 1 v d m V k Q 2 9 s d W 1 u c z E u e 0 N v b H V t b j Q w M i w 0 M D F 9 J n F 1 b 3 Q 7 L C Z x d W 9 0 O 1 N l Y 3 R p b 2 4 x L 0 Y v Q X V 0 b 1 J l b W 9 2 Z W R D b 2 x 1 b W 5 z M S 5 7 Q 2 9 s d W 1 u N D A z L D Q w M n 0 m c X V v d D s s J n F 1 b 3 Q 7 U 2 V j d G l v b j E v R i 9 B d X R v U m V t b 3 Z l Z E N v b H V t b n M x L n t D b 2 x 1 b W 4 0 M D Q s N D A z f S Z x d W 9 0 O y w m c X V v d D t T Z W N 0 a W 9 u M S 9 G L 0 F 1 d G 9 S Z W 1 v d m V k Q 2 9 s d W 1 u c z E u e 0 N v b H V t b j Q w N S w 0 M D R 9 J n F 1 b 3 Q 7 L C Z x d W 9 0 O 1 N l Y 3 R p b 2 4 x L 0 Y v Q X V 0 b 1 J l b W 9 2 Z W R D b 2 x 1 b W 5 z M S 5 7 Q 2 9 s d W 1 u N D A 2 L D Q w N X 0 m c X V v d D s s J n F 1 b 3 Q 7 U 2 V j d G l v b j E v R i 9 B d X R v U m V t b 3 Z l Z E N v b H V t b n M x L n t D b 2 x 1 b W 4 0 M D c s N D A 2 f S Z x d W 9 0 O y w m c X V v d D t T Z W N 0 a W 9 u M S 9 G L 0 F 1 d G 9 S Z W 1 v d m V k Q 2 9 s d W 1 u c z E u e 0 N v b H V t b j Q w O C w 0 M D d 9 J n F 1 b 3 Q 7 L C Z x d W 9 0 O 1 N l Y 3 R p b 2 4 x L 0 Y v Q X V 0 b 1 J l b W 9 2 Z W R D b 2 x 1 b W 5 z M S 5 7 Q 2 9 s d W 1 u N D A 5 L D Q w O H 0 m c X V v d D s s J n F 1 b 3 Q 7 U 2 V j d G l v b j E v R i 9 B d X R v U m V t b 3 Z l Z E N v b H V t b n M x L n t D b 2 x 1 b W 4 0 M T A s N D A 5 f S Z x d W 9 0 O y w m c X V v d D t T Z W N 0 a W 9 u M S 9 G L 0 F 1 d G 9 S Z W 1 v d m V k Q 2 9 s d W 1 u c z E u e 0 N v b H V t b j Q x M S w 0 M T B 9 J n F 1 b 3 Q 7 L C Z x d W 9 0 O 1 N l Y 3 R p b 2 4 x L 0 Y v Q X V 0 b 1 J l b W 9 2 Z W R D b 2 x 1 b W 5 z M S 5 7 Q 2 9 s d W 1 u N D E y L D Q x M X 0 m c X V v d D s s J n F 1 b 3 Q 7 U 2 V j d G l v b j E v R i 9 B d X R v U m V t b 3 Z l Z E N v b H V t b n M x L n t D b 2 x 1 b W 4 0 M T M s N D E y f S Z x d W 9 0 O y w m c X V v d D t T Z W N 0 a W 9 u M S 9 G L 0 F 1 d G 9 S Z W 1 v d m V k Q 2 9 s d W 1 u c z E u e 0 N v b H V t b j Q x N C w 0 M T N 9 J n F 1 b 3 Q 7 L C Z x d W 9 0 O 1 N l Y 3 R p b 2 4 x L 0 Y v Q X V 0 b 1 J l b W 9 2 Z W R D b 2 x 1 b W 5 z M S 5 7 Q 2 9 s d W 1 u N D E 1 L D Q x N H 0 m c X V v d D s s J n F 1 b 3 Q 7 U 2 V j d G l v b j E v R i 9 B d X R v U m V t b 3 Z l Z E N v b H V t b n M x L n t D b 2 x 1 b W 4 0 M T Y s N D E 1 f S Z x d W 9 0 O y w m c X V v d D t T Z W N 0 a W 9 u M S 9 G L 0 F 1 d G 9 S Z W 1 v d m V k Q 2 9 s d W 1 u c z E u e 0 N v b H V t b j Q x N y w 0 M T Z 9 J n F 1 b 3 Q 7 L C Z x d W 9 0 O 1 N l Y 3 R p b 2 4 x L 0 Y v Q X V 0 b 1 J l b W 9 2 Z W R D b 2 x 1 b W 5 z M S 5 7 Q 2 9 s d W 1 u N D E 4 L D Q x N 3 0 m c X V v d D s s J n F 1 b 3 Q 7 U 2 V j d G l v b j E v R i 9 B d X R v U m V t b 3 Z l Z E N v b H V t b n M x L n t D b 2 x 1 b W 4 0 M T k s N D E 4 f S Z x d W 9 0 O y w m c X V v d D t T Z W N 0 a W 9 u M S 9 G L 0 F 1 d G 9 S Z W 1 v d m V k Q 2 9 s d W 1 u c z E u e 0 N v b H V t b j Q y M C w 0 M T l 9 J n F 1 b 3 Q 7 L C Z x d W 9 0 O 1 N l Y 3 R p b 2 4 x L 0 Y v Q X V 0 b 1 J l b W 9 2 Z W R D b 2 x 1 b W 5 z M S 5 7 Q 2 9 s d W 1 u N D I x L D Q y M H 0 m c X V v d D s s J n F 1 b 3 Q 7 U 2 V j d G l v b j E v R i 9 B d X R v U m V t b 3 Z l Z E N v b H V t b n M x L n t D b 2 x 1 b W 4 0 M j I s N D I x f S Z x d W 9 0 O y w m c X V v d D t T Z W N 0 a W 9 u M S 9 G L 0 F 1 d G 9 S Z W 1 v d m V k Q 2 9 s d W 1 u c z E u e 0 N v b H V t b j Q y M y w 0 M j J 9 J n F 1 b 3 Q 7 L C Z x d W 9 0 O 1 N l Y 3 R p b 2 4 x L 0 Y v Q X V 0 b 1 J l b W 9 2 Z W R D b 2 x 1 b W 5 z M S 5 7 Q 2 9 s d W 1 u N D I 0 L D Q y M 3 0 m c X V v d D s s J n F 1 b 3 Q 7 U 2 V j d G l v b j E v R i 9 B d X R v U m V t b 3 Z l Z E N v b H V t b n M x L n t D b 2 x 1 b W 4 0 M j U s N D I 0 f S Z x d W 9 0 O y w m c X V v d D t T Z W N 0 a W 9 u M S 9 G L 0 F 1 d G 9 S Z W 1 v d m V k Q 2 9 s d W 1 u c z E u e 0 N v b H V t b j Q y N i w 0 M j V 9 J n F 1 b 3 Q 7 L C Z x d W 9 0 O 1 N l Y 3 R p b 2 4 x L 0 Y v Q X V 0 b 1 J l b W 9 2 Z W R D b 2 x 1 b W 5 z M S 5 7 Q 2 9 s d W 1 u N D I 3 L D Q y N n 0 m c X V v d D s s J n F 1 b 3 Q 7 U 2 V j d G l v b j E v R i 9 B d X R v U m V t b 3 Z l Z E N v b H V t b n M x L n t D b 2 x 1 b W 4 0 M j g s N D I 3 f S Z x d W 9 0 O y w m c X V v d D t T Z W N 0 a W 9 u M S 9 G L 0 F 1 d G 9 S Z W 1 v d m V k Q 2 9 s d W 1 u c z E u e 0 N v b H V t b j Q y O S w 0 M j h 9 J n F 1 b 3 Q 7 L C Z x d W 9 0 O 1 N l Y 3 R p b 2 4 x L 0 Y v Q X V 0 b 1 J l b W 9 2 Z W R D b 2 x 1 b W 5 z M S 5 7 Q 2 9 s d W 1 u N D M w L D Q y O X 0 m c X V v d D s s J n F 1 b 3 Q 7 U 2 V j d G l v b j E v R i 9 B d X R v U m V t b 3 Z l Z E N v b H V t b n M x L n t D b 2 x 1 b W 4 0 M z E s N D M w f S Z x d W 9 0 O y w m c X V v d D t T Z W N 0 a W 9 u M S 9 G L 0 F 1 d G 9 S Z W 1 v d m V k Q 2 9 s d W 1 u c z E u e 0 N v b H V t b j Q z M i w 0 M z F 9 J n F 1 b 3 Q 7 L C Z x d W 9 0 O 1 N l Y 3 R p b 2 4 x L 0 Y v Q X V 0 b 1 J l b W 9 2 Z W R D b 2 x 1 b W 5 z M S 5 7 Q 2 9 s d W 1 u N D M z L D Q z M n 0 m c X V v d D s s J n F 1 b 3 Q 7 U 2 V j d G l v b j E v R i 9 B d X R v U m V t b 3 Z l Z E N v b H V t b n M x L n t D b 2 x 1 b W 4 0 M z Q s N D M z f S Z x d W 9 0 O y w m c X V v d D t T Z W N 0 a W 9 u M S 9 G L 0 F 1 d G 9 S Z W 1 v d m V k Q 2 9 s d W 1 u c z E u e 0 N v b H V t b j Q z N S w 0 M z R 9 J n F 1 b 3 Q 7 L C Z x d W 9 0 O 1 N l Y 3 R p b 2 4 x L 0 Y v Q X V 0 b 1 J l b W 9 2 Z W R D b 2 x 1 b W 5 z M S 5 7 Q 2 9 s d W 1 u N D M 2 L D Q z N X 0 m c X V v d D s s J n F 1 b 3 Q 7 U 2 V j d G l v b j E v R i 9 B d X R v U m V t b 3 Z l Z E N v b H V t b n M x L n t D b 2 x 1 b W 4 0 M z c s N D M 2 f S Z x d W 9 0 O y w m c X V v d D t T Z W N 0 a W 9 u M S 9 G L 0 F 1 d G 9 S Z W 1 v d m V k Q 2 9 s d W 1 u c z E u e 0 N v b H V t b j Q z O C w 0 M z d 9 J n F 1 b 3 Q 7 L C Z x d W 9 0 O 1 N l Y 3 R p b 2 4 x L 0 Y v Q X V 0 b 1 J l b W 9 2 Z W R D b 2 x 1 b W 5 z M S 5 7 Q 2 9 s d W 1 u N D M 5 L D Q z O H 0 m c X V v d D s s J n F 1 b 3 Q 7 U 2 V j d G l v b j E v R i 9 B d X R v U m V t b 3 Z l Z E N v b H V t b n M x L n t D b 2 x 1 b W 4 0 N D A s N D M 5 f S Z x d W 9 0 O y w m c X V v d D t T Z W N 0 a W 9 u M S 9 G L 0 F 1 d G 9 S Z W 1 v d m V k Q 2 9 s d W 1 u c z E u e 0 N v b H V t b j Q 0 M S w 0 N D B 9 J n F 1 b 3 Q 7 L C Z x d W 9 0 O 1 N l Y 3 R p b 2 4 x L 0 Y v Q X V 0 b 1 J l b W 9 2 Z W R D b 2 x 1 b W 5 z M S 5 7 Q 2 9 s d W 1 u N D Q y L D Q 0 M X 0 m c X V v d D s s J n F 1 b 3 Q 7 U 2 V j d G l v b j E v R i 9 B d X R v U m V t b 3 Z l Z E N v b H V t b n M x L n t D b 2 x 1 b W 4 0 N D M s N D Q y f S Z x d W 9 0 O y w m c X V v d D t T Z W N 0 a W 9 u M S 9 G L 0 F 1 d G 9 S Z W 1 v d m V k Q 2 9 s d W 1 u c z E u e 0 N v b H V t b j Q 0 N C w 0 N D N 9 J n F 1 b 3 Q 7 L C Z x d W 9 0 O 1 N l Y 3 R p b 2 4 x L 0 Y v Q X V 0 b 1 J l b W 9 2 Z W R D b 2 x 1 b W 5 z M S 5 7 Q 2 9 s d W 1 u N D Q 1 L D Q 0 N H 0 m c X V v d D s s J n F 1 b 3 Q 7 U 2 V j d G l v b j E v R i 9 B d X R v U m V t b 3 Z l Z E N v b H V t b n M x L n t D b 2 x 1 b W 4 0 N D Y s N D Q 1 f S Z x d W 9 0 O y w m c X V v d D t T Z W N 0 a W 9 u M S 9 G L 0 F 1 d G 9 S Z W 1 v d m V k Q 2 9 s d W 1 u c z E u e 0 N v b H V t b j Q 0 N y w 0 N D Z 9 J n F 1 b 3 Q 7 L C Z x d W 9 0 O 1 N l Y 3 R p b 2 4 x L 0 Y v Q X V 0 b 1 J l b W 9 2 Z W R D b 2 x 1 b W 5 z M S 5 7 Q 2 9 s d W 1 u N D Q 4 L D Q 0 N 3 0 m c X V v d D s s J n F 1 b 3 Q 7 U 2 V j d G l v b j E v R i 9 B d X R v U m V t b 3 Z l Z E N v b H V t b n M x L n t D b 2 x 1 b W 4 0 N D k s N D Q 4 f S Z x d W 9 0 O y w m c X V v d D t T Z W N 0 a W 9 u M S 9 G L 0 F 1 d G 9 S Z W 1 v d m V k Q 2 9 s d W 1 u c z E u e 0 N v b H V t b j Q 1 M C w 0 N D l 9 J n F 1 b 3 Q 7 L C Z x d W 9 0 O 1 N l Y 3 R p b 2 4 x L 0 Y v Q X V 0 b 1 J l b W 9 2 Z W R D b 2 x 1 b W 5 z M S 5 7 Q 2 9 s d W 1 u N D U x L D Q 1 M H 0 m c X V v d D s s J n F 1 b 3 Q 7 U 2 V j d G l v b j E v R i 9 B d X R v U m V t b 3 Z l Z E N v b H V t b n M x L n t D b 2 x 1 b W 4 0 N T I s N D U x f S Z x d W 9 0 O y w m c X V v d D t T Z W N 0 a W 9 u M S 9 G L 0 F 1 d G 9 S Z W 1 v d m V k Q 2 9 s d W 1 u c z E u e 0 N v b H V t b j Q 1 M y w 0 N T J 9 J n F 1 b 3 Q 7 L C Z x d W 9 0 O 1 N l Y 3 R p b 2 4 x L 0 Y v Q X V 0 b 1 J l b W 9 2 Z W R D b 2 x 1 b W 5 z M S 5 7 Q 2 9 s d W 1 u N D U 0 L D Q 1 M 3 0 m c X V v d D s s J n F 1 b 3 Q 7 U 2 V j d G l v b j E v R i 9 B d X R v U m V t b 3 Z l Z E N v b H V t b n M x L n t D b 2 x 1 b W 4 0 N T U s N D U 0 f S Z x d W 9 0 O y w m c X V v d D t T Z W N 0 a W 9 u M S 9 G L 0 F 1 d G 9 S Z W 1 v d m V k Q 2 9 s d W 1 u c z E u e 0 N v b H V t b j Q 1 N i w 0 N T V 9 J n F 1 b 3 Q 7 L C Z x d W 9 0 O 1 N l Y 3 R p b 2 4 x L 0 Y v Q X V 0 b 1 J l b W 9 2 Z W R D b 2 x 1 b W 5 z M S 5 7 Q 2 9 s d W 1 u N D U 3 L D Q 1 N n 0 m c X V v d D s s J n F 1 b 3 Q 7 U 2 V j d G l v b j E v R i 9 B d X R v U m V t b 3 Z l Z E N v b H V t b n M x L n t D b 2 x 1 b W 4 0 N T g s N D U 3 f S Z x d W 9 0 O y w m c X V v d D t T Z W N 0 a W 9 u M S 9 G L 0 F 1 d G 9 S Z W 1 v d m V k Q 2 9 s d W 1 u c z E u e 0 N v b H V t b j Q 1 O S w 0 N T h 9 J n F 1 b 3 Q 7 L C Z x d W 9 0 O 1 N l Y 3 R p b 2 4 x L 0 Y v Q X V 0 b 1 J l b W 9 2 Z W R D b 2 x 1 b W 5 z M S 5 7 Q 2 9 s d W 1 u N D Y w L D Q 1 O X 0 m c X V v d D s s J n F 1 b 3 Q 7 U 2 V j d G l v b j E v R i 9 B d X R v U m V t b 3 Z l Z E N v b H V t b n M x L n t D b 2 x 1 b W 4 0 N j E s N D Y w f S Z x d W 9 0 O y w m c X V v d D t T Z W N 0 a W 9 u M S 9 G L 0 F 1 d G 9 S Z W 1 v d m V k Q 2 9 s d W 1 u c z E u e 0 N v b H V t b j Q 2 M i w 0 N j F 9 J n F 1 b 3 Q 7 L C Z x d W 9 0 O 1 N l Y 3 R p b 2 4 x L 0 Y v Q X V 0 b 1 J l b W 9 2 Z W R D b 2 x 1 b W 5 z M S 5 7 Q 2 9 s d W 1 u N D Y z L D Q 2 M n 0 m c X V v d D s s J n F 1 b 3 Q 7 U 2 V j d G l v b j E v R i 9 B d X R v U m V t b 3 Z l Z E N v b H V t b n M x L n t D b 2 x 1 b W 4 0 N j Q s N D Y z f S Z x d W 9 0 O y w m c X V v d D t T Z W N 0 a W 9 u M S 9 G L 0 F 1 d G 9 S Z W 1 v d m V k Q 2 9 s d W 1 u c z E u e 0 N v b H V t b j Q 2 N S w 0 N j R 9 J n F 1 b 3 Q 7 L C Z x d W 9 0 O 1 N l Y 3 R p b 2 4 x L 0 Y v Q X V 0 b 1 J l b W 9 2 Z W R D b 2 x 1 b W 5 z M S 5 7 Q 2 9 s d W 1 u N D Y 2 L D Q 2 N X 0 m c X V v d D s s J n F 1 b 3 Q 7 U 2 V j d G l v b j E v R i 9 B d X R v U m V t b 3 Z l Z E N v b H V t b n M x L n t D b 2 x 1 b W 4 0 N j c s N D Y 2 f S Z x d W 9 0 O y w m c X V v d D t T Z W N 0 a W 9 u M S 9 G L 0 F 1 d G 9 S Z W 1 v d m V k Q 2 9 s d W 1 u c z E u e 0 N v b H V t b j Q 2 O C w 0 N j d 9 J n F 1 b 3 Q 7 L C Z x d W 9 0 O 1 N l Y 3 R p b 2 4 x L 0 Y v Q X V 0 b 1 J l b W 9 2 Z W R D b 2 x 1 b W 5 z M S 5 7 Q 2 9 s d W 1 u N D Y 5 L D Q 2 O H 0 m c X V v d D s s J n F 1 b 3 Q 7 U 2 V j d G l v b j E v R i 9 B d X R v U m V t b 3 Z l Z E N v b H V t b n M x L n t D b 2 x 1 b W 4 0 N z A s N D Y 5 f S Z x d W 9 0 O y w m c X V v d D t T Z W N 0 a W 9 u M S 9 G L 0 F 1 d G 9 S Z W 1 v d m V k Q 2 9 s d W 1 u c z E u e 0 N v b H V t b j Q 3 M S w 0 N z B 9 J n F 1 b 3 Q 7 L C Z x d W 9 0 O 1 N l Y 3 R p b 2 4 x L 0 Y v Q X V 0 b 1 J l b W 9 2 Z W R D b 2 x 1 b W 5 z M S 5 7 Q 2 9 s d W 1 u N D c y L D Q 3 M X 0 m c X V v d D s s J n F 1 b 3 Q 7 U 2 V j d G l v b j E v R i 9 B d X R v U m V t b 3 Z l Z E N v b H V t b n M x L n t D b 2 x 1 b W 4 0 N z M s N D c y f S Z x d W 9 0 O y w m c X V v d D t T Z W N 0 a W 9 u M S 9 G L 0 F 1 d G 9 S Z W 1 v d m V k Q 2 9 s d W 1 u c z E u e 0 N v b H V t b j Q 3 N C w 0 N z N 9 J n F 1 b 3 Q 7 L C Z x d W 9 0 O 1 N l Y 3 R p b 2 4 x L 0 Y v Q X V 0 b 1 J l b W 9 2 Z W R D b 2 x 1 b W 5 z M S 5 7 Q 2 9 s d W 1 u N D c 1 L D Q 3 N H 0 m c X V v d D s s J n F 1 b 3 Q 7 U 2 V j d G l v b j E v R i 9 B d X R v U m V t b 3 Z l Z E N v b H V t b n M x L n t D b 2 x 1 b W 4 0 N z Y s N D c 1 f S Z x d W 9 0 O y w m c X V v d D t T Z W N 0 a W 9 u M S 9 G L 0 F 1 d G 9 S Z W 1 v d m V k Q 2 9 s d W 1 u c z E u e 0 N v b H V t b j Q 3 N y w 0 N z Z 9 J n F 1 b 3 Q 7 L C Z x d W 9 0 O 1 N l Y 3 R p b 2 4 x L 0 Y v Q X V 0 b 1 J l b W 9 2 Z W R D b 2 x 1 b W 5 z M S 5 7 Q 2 9 s d W 1 u N D c 4 L D Q 3 N 3 0 m c X V v d D s s J n F 1 b 3 Q 7 U 2 V j d G l v b j E v R i 9 B d X R v U m V t b 3 Z l Z E N v b H V t b n M x L n t D b 2 x 1 b W 4 0 N z k s N D c 4 f S Z x d W 9 0 O y w m c X V v d D t T Z W N 0 a W 9 u M S 9 G L 0 F 1 d G 9 S Z W 1 v d m V k Q 2 9 s d W 1 u c z E u e 0 N v b H V t b j Q 4 M C w 0 N z l 9 J n F 1 b 3 Q 7 L C Z x d W 9 0 O 1 N l Y 3 R p b 2 4 x L 0 Y v Q X V 0 b 1 J l b W 9 2 Z W R D b 2 x 1 b W 5 z M S 5 7 Q 2 9 s d W 1 u N D g x L D Q 4 M H 0 m c X V v d D s s J n F 1 b 3 Q 7 U 2 V j d G l v b j E v R i 9 B d X R v U m V t b 3 Z l Z E N v b H V t b n M x L n t D b 2 x 1 b W 4 0 O D I s N D g x f S Z x d W 9 0 O y w m c X V v d D t T Z W N 0 a W 9 u M S 9 G L 0 F 1 d G 9 S Z W 1 v d m V k Q 2 9 s d W 1 u c z E u e 0 N v b H V t b j Q 4 M y w 0 O D J 9 J n F 1 b 3 Q 7 L C Z x d W 9 0 O 1 N l Y 3 R p b 2 4 x L 0 Y v Q X V 0 b 1 J l b W 9 2 Z W R D b 2 x 1 b W 5 z M S 5 7 Q 2 9 s d W 1 u N D g 0 L D Q 4 M 3 0 m c X V v d D s s J n F 1 b 3 Q 7 U 2 V j d G l v b j E v R i 9 B d X R v U m V t b 3 Z l Z E N v b H V t b n M x L n t D b 2 x 1 b W 4 0 O D U s N D g 0 f S Z x d W 9 0 O y w m c X V v d D t T Z W N 0 a W 9 u M S 9 G L 0 F 1 d G 9 S Z W 1 v d m V k Q 2 9 s d W 1 u c z E u e 0 N v b H V t b j Q 4 N i w 0 O D V 9 J n F 1 b 3 Q 7 L C Z x d W 9 0 O 1 N l Y 3 R p b 2 4 x L 0 Y v Q X V 0 b 1 J l b W 9 2 Z W R D b 2 x 1 b W 5 z M S 5 7 Q 2 9 s d W 1 u N D g 3 L D Q 4 N n 0 m c X V v d D s s J n F 1 b 3 Q 7 U 2 V j d G l v b j E v R i 9 B d X R v U m V t b 3 Z l Z E N v b H V t b n M x L n t D b 2 x 1 b W 4 0 O D g s N D g 3 f S Z x d W 9 0 O y w m c X V v d D t T Z W N 0 a W 9 u M S 9 G L 0 F 1 d G 9 S Z W 1 v d m V k Q 2 9 s d W 1 u c z E u e 0 N v b H V t b j Q 4 O S w 0 O D h 9 J n F 1 b 3 Q 7 L C Z x d W 9 0 O 1 N l Y 3 R p b 2 4 x L 0 Y v Q X V 0 b 1 J l b W 9 2 Z W R D b 2 x 1 b W 5 z M S 5 7 Q 2 9 s d W 1 u N D k w L D Q 4 O X 0 m c X V v d D s s J n F 1 b 3 Q 7 U 2 V j d G l v b j E v R i 9 B d X R v U m V t b 3 Z l Z E N v b H V t b n M x L n t D b 2 x 1 b W 4 0 O T E s N D k w f S Z x d W 9 0 O y w m c X V v d D t T Z W N 0 a W 9 u M S 9 G L 0 F 1 d G 9 S Z W 1 v d m V k Q 2 9 s d W 1 u c z E u e 0 N v b H V t b j Q 5 M i w 0 O T F 9 J n F 1 b 3 Q 7 L C Z x d W 9 0 O 1 N l Y 3 R p b 2 4 x L 0 Y v Q X V 0 b 1 J l b W 9 2 Z W R D b 2 x 1 b W 5 z M S 5 7 Q 2 9 s d W 1 u N D k z L D Q 5 M n 0 m c X V v d D s s J n F 1 b 3 Q 7 U 2 V j d G l v b j E v R i 9 B d X R v U m V t b 3 Z l Z E N v b H V t b n M x L n t D b 2 x 1 b W 4 0 O T Q s N D k z f S Z x d W 9 0 O y w m c X V v d D t T Z W N 0 a W 9 u M S 9 G L 0 F 1 d G 9 S Z W 1 v d m V k Q 2 9 s d W 1 u c z E u e 0 N v b H V t b j Q 5 N S w 0 O T R 9 J n F 1 b 3 Q 7 L C Z x d W 9 0 O 1 N l Y 3 R p b 2 4 x L 0 Y v Q X V 0 b 1 J l b W 9 2 Z W R D b 2 x 1 b W 5 z M S 5 7 Q 2 9 s d W 1 u N D k 2 L D Q 5 N X 0 m c X V v d D s s J n F 1 b 3 Q 7 U 2 V j d G l v b j E v R i 9 B d X R v U m V t b 3 Z l Z E N v b H V t b n M x L n t D b 2 x 1 b W 4 0 O T c s N D k 2 f S Z x d W 9 0 O y w m c X V v d D t T Z W N 0 a W 9 u M S 9 G L 0 F 1 d G 9 S Z W 1 v d m V k Q 2 9 s d W 1 u c z E u e 0 N v b H V t b j Q 5 O C w 0 O T d 9 J n F 1 b 3 Q 7 L C Z x d W 9 0 O 1 N l Y 3 R p b 2 4 x L 0 Y v Q X V 0 b 1 J l b W 9 2 Z W R D b 2 x 1 b W 5 z M S 5 7 Q 2 9 s d W 1 u N D k 5 L D Q 5 O H 0 m c X V v d D s s J n F 1 b 3 Q 7 U 2 V j d G l v b j E v R i 9 B d X R v U m V t b 3 Z l Z E N v b H V t b n M x L n t D b 2 x 1 b W 4 1 M D A s N D k 5 f S Z x d W 9 0 O y w m c X V v d D t T Z W N 0 a W 9 u M S 9 G L 0 F 1 d G 9 S Z W 1 v d m V k Q 2 9 s d W 1 u c z E u e 0 N v b H V t b j U w M S w 1 M D B 9 J n F 1 b 3 Q 7 L C Z x d W 9 0 O 1 N l Y 3 R p b 2 4 x L 0 Y v Q X V 0 b 1 J l b W 9 2 Z W R D b 2 x 1 b W 5 z M S 5 7 Q 2 9 s d W 1 u N T A y L D U w M X 0 m c X V v d D s s J n F 1 b 3 Q 7 U 2 V j d G l v b j E v R i 9 B d X R v U m V t b 3 Z l Z E N v b H V t b n M x L n t D b 2 x 1 b W 4 1 M D M s N T A y f S Z x d W 9 0 O y w m c X V v d D t T Z W N 0 a W 9 u M S 9 G L 0 F 1 d G 9 S Z W 1 v d m V k Q 2 9 s d W 1 u c z E u e 0 N v b H V t b j U w N C w 1 M D N 9 J n F 1 b 3 Q 7 L C Z x d W 9 0 O 1 N l Y 3 R p b 2 4 x L 0 Y v Q X V 0 b 1 J l b W 9 2 Z W R D b 2 x 1 b W 5 z M S 5 7 Q 2 9 s d W 1 u N T A 1 L D U w N H 0 m c X V v d D s s J n F 1 b 3 Q 7 U 2 V j d G l v b j E v R i 9 B d X R v U m V t b 3 Z l Z E N v b H V t b n M x L n t D b 2 x 1 b W 4 1 M D Y s N T A 1 f S Z x d W 9 0 O y w m c X V v d D t T Z W N 0 a W 9 u M S 9 G L 0 F 1 d G 9 S Z W 1 v d m V k Q 2 9 s d W 1 u c z E u e 0 N v b H V t b j U w N y w 1 M D Z 9 J n F 1 b 3 Q 7 L C Z x d W 9 0 O 1 N l Y 3 R p b 2 4 x L 0 Y v Q X V 0 b 1 J l b W 9 2 Z W R D b 2 x 1 b W 5 z M S 5 7 Q 2 9 s d W 1 u N T A 4 L D U w N 3 0 m c X V v d D s s J n F 1 b 3 Q 7 U 2 V j d G l v b j E v R i 9 B d X R v U m V t b 3 Z l Z E N v b H V t b n M x L n t D b 2 x 1 b W 4 1 M D k s N T A 4 f S Z x d W 9 0 O y w m c X V v d D t T Z W N 0 a W 9 u M S 9 G L 0 F 1 d G 9 S Z W 1 v d m V k Q 2 9 s d W 1 u c z E u e 0 N v b H V t b j U x M C w 1 M D l 9 J n F 1 b 3 Q 7 L C Z x d W 9 0 O 1 N l Y 3 R p b 2 4 x L 0 Y v Q X V 0 b 1 J l b W 9 2 Z W R D b 2 x 1 b W 5 z M S 5 7 Q 2 9 s d W 1 u N T E x L D U x M H 0 m c X V v d D s s J n F 1 b 3 Q 7 U 2 V j d G l v b j E v R i 9 B d X R v U m V t b 3 Z l Z E N v b H V t b n M x L n t D b 2 x 1 b W 4 1 M T I s N T E x f S Z x d W 9 0 O y w m c X V v d D t T Z W N 0 a W 9 u M S 9 G L 0 F 1 d G 9 S Z W 1 v d m V k Q 2 9 s d W 1 u c z E u e 0 N v b H V t b j U x M y w 1 M T J 9 J n F 1 b 3 Q 7 L C Z x d W 9 0 O 1 N l Y 3 R p b 2 4 x L 0 Y v Q X V 0 b 1 J l b W 9 2 Z W R D b 2 x 1 b W 5 z M S 5 7 Q 2 9 s d W 1 u N T E 0 L D U x M 3 0 m c X V v d D s s J n F 1 b 3 Q 7 U 2 V j d G l v b j E v R i 9 B d X R v U m V t b 3 Z l Z E N v b H V t b n M x L n t D b 2 x 1 b W 4 1 M T U s N T E 0 f S Z x d W 9 0 O y w m c X V v d D t T Z W N 0 a W 9 u M S 9 G L 0 F 1 d G 9 S Z W 1 v d m V k Q 2 9 s d W 1 u c z E u e 0 N v b H V t b j U x N i w 1 M T V 9 J n F 1 b 3 Q 7 L C Z x d W 9 0 O 1 N l Y 3 R p b 2 4 x L 0 Y v Q X V 0 b 1 J l b W 9 2 Z W R D b 2 x 1 b W 5 z M S 5 7 Q 2 9 s d W 1 u N T E 3 L D U x N n 0 m c X V v d D s s J n F 1 b 3 Q 7 U 2 V j d G l v b j E v R i 9 B d X R v U m V t b 3 Z l Z E N v b H V t b n M x L n t D b 2 x 1 b W 4 1 M T g s N T E 3 f S Z x d W 9 0 O y w m c X V v d D t T Z W N 0 a W 9 u M S 9 G L 0 F 1 d G 9 S Z W 1 v d m V k Q 2 9 s d W 1 u c z E u e 0 N v b H V t b j U x O S w 1 M T h 9 J n F 1 b 3 Q 7 L C Z x d W 9 0 O 1 N l Y 3 R p b 2 4 x L 0 Y v Q X V 0 b 1 J l b W 9 2 Z W R D b 2 x 1 b W 5 z M S 5 7 Q 2 9 s d W 1 u N T I w L D U x O X 0 m c X V v d D s s J n F 1 b 3 Q 7 U 2 V j d G l v b j E v R i 9 B d X R v U m V t b 3 Z l Z E N v b H V t b n M x L n t D b 2 x 1 b W 4 1 M j E s N T I w f S Z x d W 9 0 O y w m c X V v d D t T Z W N 0 a W 9 u M S 9 G L 0 F 1 d G 9 S Z W 1 v d m V k Q 2 9 s d W 1 u c z E u e 0 N v b H V t b j U y M i w 1 M j F 9 J n F 1 b 3 Q 7 L C Z x d W 9 0 O 1 N l Y 3 R p b 2 4 x L 0 Y v Q X V 0 b 1 J l b W 9 2 Z W R D b 2 x 1 b W 5 z M S 5 7 Q 2 9 s d W 1 u N T I z L D U y M n 0 m c X V v d D s s J n F 1 b 3 Q 7 U 2 V j d G l v b j E v R i 9 B d X R v U m V t b 3 Z l Z E N v b H V t b n M x L n t D b 2 x 1 b W 4 1 M j Q s N T I z f S Z x d W 9 0 O y w m c X V v d D t T Z W N 0 a W 9 u M S 9 G L 0 F 1 d G 9 S Z W 1 v d m V k Q 2 9 s d W 1 u c z E u e 0 N v b H V t b j U y N S w 1 M j R 9 J n F 1 b 3 Q 7 L C Z x d W 9 0 O 1 N l Y 3 R p b 2 4 x L 0 Y v Q X V 0 b 1 J l b W 9 2 Z W R D b 2 x 1 b W 5 z M S 5 7 Q 2 9 s d W 1 u N T I 2 L D U y N X 0 m c X V v d D s s J n F 1 b 3 Q 7 U 2 V j d G l v b j E v R i 9 B d X R v U m V t b 3 Z l Z E N v b H V t b n M x L n t D b 2 x 1 b W 4 1 M j c s N T I 2 f S Z x d W 9 0 O y w m c X V v d D t T Z W N 0 a W 9 u M S 9 G L 0 F 1 d G 9 S Z W 1 v d m V k Q 2 9 s d W 1 u c z E u e 0 N v b H V t b j U y O C w 1 M j d 9 J n F 1 b 3 Q 7 L C Z x d W 9 0 O 1 N l Y 3 R p b 2 4 x L 0 Y v Q X V 0 b 1 J l b W 9 2 Z W R D b 2 x 1 b W 5 z M S 5 7 Q 2 9 s d W 1 u N T I 5 L D U y O H 0 m c X V v d D s s J n F 1 b 3 Q 7 U 2 V j d G l v b j E v R i 9 B d X R v U m V t b 3 Z l Z E N v b H V t b n M x L n t D b 2 x 1 b W 4 1 M z A s N T I 5 f S Z x d W 9 0 O y w m c X V v d D t T Z W N 0 a W 9 u M S 9 G L 0 F 1 d G 9 S Z W 1 v d m V k Q 2 9 s d W 1 u c z E u e 0 N v b H V t b j U z M S w 1 M z B 9 J n F 1 b 3 Q 7 L C Z x d W 9 0 O 1 N l Y 3 R p b 2 4 x L 0 Y v Q X V 0 b 1 J l b W 9 2 Z W R D b 2 x 1 b W 5 z M S 5 7 Q 2 9 s d W 1 u N T M y L D U z M X 0 m c X V v d D s s J n F 1 b 3 Q 7 U 2 V j d G l v b j E v R i 9 B d X R v U m V t b 3 Z l Z E N v b H V t b n M x L n t D b 2 x 1 b W 4 1 M z M s N T M y f S Z x d W 9 0 O y w m c X V v d D t T Z W N 0 a W 9 u M S 9 G L 0 F 1 d G 9 S Z W 1 v d m V k Q 2 9 s d W 1 u c z E u e 0 N v b H V t b j U z N C w 1 M z N 9 J n F 1 b 3 Q 7 L C Z x d W 9 0 O 1 N l Y 3 R p b 2 4 x L 0 Y v Q X V 0 b 1 J l b W 9 2 Z W R D b 2 x 1 b W 5 z M S 5 7 Q 2 9 s d W 1 u N T M 1 L D U z N H 0 m c X V v d D s s J n F 1 b 3 Q 7 U 2 V j d G l v b j E v R i 9 B d X R v U m V t b 3 Z l Z E N v b H V t b n M x L n t D b 2 x 1 b W 4 1 M z Y s N T M 1 f S Z x d W 9 0 O y w m c X V v d D t T Z W N 0 a W 9 u M S 9 G L 0 F 1 d G 9 S Z W 1 v d m V k Q 2 9 s d W 1 u c z E u e 0 N v b H V t b j U z N y w 1 M z Z 9 J n F 1 b 3 Q 7 L C Z x d W 9 0 O 1 N l Y 3 R p b 2 4 x L 0 Y v Q X V 0 b 1 J l b W 9 2 Z W R D b 2 x 1 b W 5 z M S 5 7 Q 2 9 s d W 1 u N T M 4 L D U z N 3 0 m c X V v d D s s J n F 1 b 3 Q 7 U 2 V j d G l v b j E v R i 9 B d X R v U m V t b 3 Z l Z E N v b H V t b n M x L n t D b 2 x 1 b W 4 1 M z k s N T M 4 f S Z x d W 9 0 O y w m c X V v d D t T Z W N 0 a W 9 u M S 9 G L 0 F 1 d G 9 S Z W 1 v d m V k Q 2 9 s d W 1 u c z E u e 0 N v b H V t b j U 0 M C w 1 M z l 9 J n F 1 b 3 Q 7 L C Z x d W 9 0 O 1 N l Y 3 R p b 2 4 x L 0 Y v Q X V 0 b 1 J l b W 9 2 Z W R D b 2 x 1 b W 5 z M S 5 7 Q 2 9 s d W 1 u N T Q x L D U 0 M H 0 m c X V v d D s s J n F 1 b 3 Q 7 U 2 V j d G l v b j E v R i 9 B d X R v U m V t b 3 Z l Z E N v b H V t b n M x L n t D b 2 x 1 b W 4 1 N D I s N T Q x f S Z x d W 9 0 O y w m c X V v d D t T Z W N 0 a W 9 u M S 9 G L 0 F 1 d G 9 S Z W 1 v d m V k Q 2 9 s d W 1 u c z E u e 0 N v b H V t b j U 0 M y w 1 N D J 9 J n F 1 b 3 Q 7 L C Z x d W 9 0 O 1 N l Y 3 R p b 2 4 x L 0 Y v Q X V 0 b 1 J l b W 9 2 Z W R D b 2 x 1 b W 5 z M S 5 7 Q 2 9 s d W 1 u N T Q 0 L D U 0 M 3 0 m c X V v d D s s J n F 1 b 3 Q 7 U 2 V j d G l v b j E v R i 9 B d X R v U m V t b 3 Z l Z E N v b H V t b n M x L n t D b 2 x 1 b W 4 1 N D U s N T Q 0 f S Z x d W 9 0 O y w m c X V v d D t T Z W N 0 a W 9 u M S 9 G L 0 F 1 d G 9 S Z W 1 v d m V k Q 2 9 s d W 1 u c z E u e 0 N v b H V t b j U 0 N i w 1 N D V 9 J n F 1 b 3 Q 7 L C Z x d W 9 0 O 1 N l Y 3 R p b 2 4 x L 0 Y v Q X V 0 b 1 J l b W 9 2 Z W R D b 2 x 1 b W 5 z M S 5 7 Q 2 9 s d W 1 u N T Q 3 L D U 0 N n 0 m c X V v d D s s J n F 1 b 3 Q 7 U 2 V j d G l v b j E v R i 9 B d X R v U m V t b 3 Z l Z E N v b H V t b n M x L n t D b 2 x 1 b W 4 1 N D g s N T Q 3 f S Z x d W 9 0 O y w m c X V v d D t T Z W N 0 a W 9 u M S 9 G L 0 F 1 d G 9 S Z W 1 v d m V k Q 2 9 s d W 1 u c z E u e 0 N v b H V t b j U 0 O S w 1 N D h 9 J n F 1 b 3 Q 7 L C Z x d W 9 0 O 1 N l Y 3 R p b 2 4 x L 0 Y v Q X V 0 b 1 J l b W 9 2 Z W R D b 2 x 1 b W 5 z M S 5 7 Q 2 9 s d W 1 u N T U w L D U 0 O X 0 m c X V v d D s s J n F 1 b 3 Q 7 U 2 V j d G l v b j E v R i 9 B d X R v U m V t b 3 Z l Z E N v b H V t b n M x L n t D b 2 x 1 b W 4 1 N T E s N T U w f S Z x d W 9 0 O y w m c X V v d D t T Z W N 0 a W 9 u M S 9 G L 0 F 1 d G 9 S Z W 1 v d m V k Q 2 9 s d W 1 u c z E u e 0 N v b H V t b j U 1 M i w 1 N T F 9 J n F 1 b 3 Q 7 L C Z x d W 9 0 O 1 N l Y 3 R p b 2 4 x L 0 Y v Q X V 0 b 1 J l b W 9 2 Z W R D b 2 x 1 b W 5 z M S 5 7 Q 2 9 s d W 1 u N T U z L D U 1 M n 0 m c X V v d D s s J n F 1 b 3 Q 7 U 2 V j d G l v b j E v R i 9 B d X R v U m V t b 3 Z l Z E N v b H V t b n M x L n t D b 2 x 1 b W 4 1 N T Q s N T U z f S Z x d W 9 0 O y w m c X V v d D t T Z W N 0 a W 9 u M S 9 G L 0 F 1 d G 9 S Z W 1 v d m V k Q 2 9 s d W 1 u c z E u e 0 N v b H V t b j U 1 N S w 1 N T R 9 J n F 1 b 3 Q 7 L C Z x d W 9 0 O 1 N l Y 3 R p b 2 4 x L 0 Y v Q X V 0 b 1 J l b W 9 2 Z W R D b 2 x 1 b W 5 z M S 5 7 Q 2 9 s d W 1 u N T U 2 L D U 1 N X 0 m c X V v d D s s J n F 1 b 3 Q 7 U 2 V j d G l v b j E v R i 9 B d X R v U m V t b 3 Z l Z E N v b H V t b n M x L n t D b 2 x 1 b W 4 1 N T c s N T U 2 f S Z x d W 9 0 O y w m c X V v d D t T Z W N 0 a W 9 u M S 9 G L 0 F 1 d G 9 S Z W 1 v d m V k Q 2 9 s d W 1 u c z E u e 0 N v b H V t b j U 1 O C w 1 N T d 9 J n F 1 b 3 Q 7 L C Z x d W 9 0 O 1 N l Y 3 R p b 2 4 x L 0 Y v Q X V 0 b 1 J l b W 9 2 Z W R D b 2 x 1 b W 5 z M S 5 7 Q 2 9 s d W 1 u N T U 5 L D U 1 O H 0 m c X V v d D s s J n F 1 b 3 Q 7 U 2 V j d G l v b j E v R i 9 B d X R v U m V t b 3 Z l Z E N v b H V t b n M x L n t D b 2 x 1 b W 4 1 N j A s N T U 5 f S Z x d W 9 0 O y w m c X V v d D t T Z W N 0 a W 9 u M S 9 G L 0 F 1 d G 9 S Z W 1 v d m V k Q 2 9 s d W 1 u c z E u e 0 N v b H V t b j U 2 M S w 1 N j B 9 J n F 1 b 3 Q 7 L C Z x d W 9 0 O 1 N l Y 3 R p b 2 4 x L 0 Y v Q X V 0 b 1 J l b W 9 2 Z W R D b 2 x 1 b W 5 z M S 5 7 Q 2 9 s d W 1 u N T Y y L D U 2 M X 0 m c X V v d D s s J n F 1 b 3 Q 7 U 2 V j d G l v b j E v R i 9 B d X R v U m V t b 3 Z l Z E N v b H V t b n M x L n t D b 2 x 1 b W 4 1 N j M s N T Y y f S Z x d W 9 0 O y w m c X V v d D t T Z W N 0 a W 9 u M S 9 G L 0 F 1 d G 9 S Z W 1 v d m V k Q 2 9 s d W 1 u c z E u e 0 N v b H V t b j U 2 N C w 1 N j N 9 J n F 1 b 3 Q 7 L C Z x d W 9 0 O 1 N l Y 3 R p b 2 4 x L 0 Y v Q X V 0 b 1 J l b W 9 2 Z W R D b 2 x 1 b W 5 z M S 5 7 Q 2 9 s d W 1 u N T Y 1 L D U 2 N H 0 m c X V v d D s s J n F 1 b 3 Q 7 U 2 V j d G l v b j E v R i 9 B d X R v U m V t b 3 Z l Z E N v b H V t b n M x L n t D b 2 x 1 b W 4 1 N j Y s N T Y 1 f S Z x d W 9 0 O y w m c X V v d D t T Z W N 0 a W 9 u M S 9 G L 0 F 1 d G 9 S Z W 1 v d m V k Q 2 9 s d W 1 u c z E u e 0 N v b H V t b j U 2 N y w 1 N j Z 9 J n F 1 b 3 Q 7 L C Z x d W 9 0 O 1 N l Y 3 R p b 2 4 x L 0 Y v Q X V 0 b 1 J l b W 9 2 Z W R D b 2 x 1 b W 5 z M S 5 7 Q 2 9 s d W 1 u N T Y 4 L D U 2 N 3 0 m c X V v d D s s J n F 1 b 3 Q 7 U 2 V j d G l v b j E v R i 9 B d X R v U m V t b 3 Z l Z E N v b H V t b n M x L n t D b 2 x 1 b W 4 1 N j k s N T Y 4 f S Z x d W 9 0 O y w m c X V v d D t T Z W N 0 a W 9 u M S 9 G L 0 F 1 d G 9 S Z W 1 v d m V k Q 2 9 s d W 1 u c z E u e 0 N v b H V t b j U 3 M C w 1 N j l 9 J n F 1 b 3 Q 7 L C Z x d W 9 0 O 1 N l Y 3 R p b 2 4 x L 0 Y v Q X V 0 b 1 J l b W 9 2 Z W R D b 2 x 1 b W 5 z M S 5 7 Q 2 9 s d W 1 u N T c x L D U 3 M H 0 m c X V v d D s s J n F 1 b 3 Q 7 U 2 V j d G l v b j E v R i 9 B d X R v U m V t b 3 Z l Z E N v b H V t b n M x L n t D b 2 x 1 b W 4 1 N z I s N T c x f S Z x d W 9 0 O y w m c X V v d D t T Z W N 0 a W 9 u M S 9 G L 0 F 1 d G 9 S Z W 1 v d m V k Q 2 9 s d W 1 u c z E u e 0 N v b H V t b j U 3 M y w 1 N z J 9 J n F 1 b 3 Q 7 L C Z x d W 9 0 O 1 N l Y 3 R p b 2 4 x L 0 Y v Q X V 0 b 1 J l b W 9 2 Z W R D b 2 x 1 b W 5 z M S 5 7 Q 2 9 s d W 1 u N T c 0 L D U 3 M 3 0 m c X V v d D s s J n F 1 b 3 Q 7 U 2 V j d G l v b j E v R i 9 B d X R v U m V t b 3 Z l Z E N v b H V t b n M x L n t D b 2 x 1 b W 4 1 N z U s N T c 0 f S Z x d W 9 0 O y w m c X V v d D t T Z W N 0 a W 9 u M S 9 G L 0 F 1 d G 9 S Z W 1 v d m V k Q 2 9 s d W 1 u c z E u e 0 N v b H V t b j U 3 N i w 1 N z V 9 J n F 1 b 3 Q 7 L C Z x d W 9 0 O 1 N l Y 3 R p b 2 4 x L 0 Y v Q X V 0 b 1 J l b W 9 2 Z W R D b 2 x 1 b W 5 z M S 5 7 Q 2 9 s d W 1 u N T c 3 L D U 3 N n 0 m c X V v d D s s J n F 1 b 3 Q 7 U 2 V j d G l v b j E v R i 9 B d X R v U m V t b 3 Z l Z E N v b H V t b n M x L n t D b 2 x 1 b W 4 1 N z g s N T c 3 f S Z x d W 9 0 O y w m c X V v d D t T Z W N 0 a W 9 u M S 9 G L 0 F 1 d G 9 S Z W 1 v d m V k Q 2 9 s d W 1 u c z E u e 0 N v b H V t b j U 3 O S w 1 N z h 9 J n F 1 b 3 Q 7 L C Z x d W 9 0 O 1 N l Y 3 R p b 2 4 x L 0 Y v Q X V 0 b 1 J l b W 9 2 Z W R D b 2 x 1 b W 5 z M S 5 7 Q 2 9 s d W 1 u N T g w L D U 3 O X 0 m c X V v d D s s J n F 1 b 3 Q 7 U 2 V j d G l v b j E v R i 9 B d X R v U m V t b 3 Z l Z E N v b H V t b n M x L n t D b 2 x 1 b W 4 1 O D E s N T g w f S Z x d W 9 0 O y w m c X V v d D t T Z W N 0 a W 9 u M S 9 G L 0 F 1 d G 9 S Z W 1 v d m V k Q 2 9 s d W 1 u c z E u e 0 N v b H V t b j U 4 M i w 1 O D F 9 J n F 1 b 3 Q 7 L C Z x d W 9 0 O 1 N l Y 3 R p b 2 4 x L 0 Y v Q X V 0 b 1 J l b W 9 2 Z W R D b 2 x 1 b W 5 z M S 5 7 Q 2 9 s d W 1 u N T g z L D U 4 M n 0 m c X V v d D s s J n F 1 b 3 Q 7 U 2 V j d G l v b j E v R i 9 B d X R v U m V t b 3 Z l Z E N v b H V t b n M x L n t D b 2 x 1 b W 4 1 O D Q s N T g z f S Z x d W 9 0 O y w m c X V v d D t T Z W N 0 a W 9 u M S 9 G L 0 F 1 d G 9 S Z W 1 v d m V k Q 2 9 s d W 1 u c z E u e 0 N v b H V t b j U 4 N S w 1 O D R 9 J n F 1 b 3 Q 7 L C Z x d W 9 0 O 1 N l Y 3 R p b 2 4 x L 0 Y v Q X V 0 b 1 J l b W 9 2 Z W R D b 2 x 1 b W 5 z M S 5 7 Q 2 9 s d W 1 u N T g 2 L D U 4 N X 0 m c X V v d D s s J n F 1 b 3 Q 7 U 2 V j d G l v b j E v R i 9 B d X R v U m V t b 3 Z l Z E N v b H V t b n M x L n t D b 2 x 1 b W 4 1 O D c s N T g 2 f S Z x d W 9 0 O y w m c X V v d D t T Z W N 0 a W 9 u M S 9 G L 0 F 1 d G 9 S Z W 1 v d m V k Q 2 9 s d W 1 u c z E u e 0 N v b H V t b j U 4 O C w 1 O D d 9 J n F 1 b 3 Q 7 L C Z x d W 9 0 O 1 N l Y 3 R p b 2 4 x L 0 Y v Q X V 0 b 1 J l b W 9 2 Z W R D b 2 x 1 b W 5 z M S 5 7 Q 2 9 s d W 1 u N T g 5 L D U 4 O H 0 m c X V v d D s s J n F 1 b 3 Q 7 U 2 V j d G l v b j E v R i 9 B d X R v U m V t b 3 Z l Z E N v b H V t b n M x L n t D b 2 x 1 b W 4 1 O T A s N T g 5 f S Z x d W 9 0 O y w m c X V v d D t T Z W N 0 a W 9 u M S 9 G L 0 F 1 d G 9 S Z W 1 v d m V k Q 2 9 s d W 1 u c z E u e 0 N v b H V t b j U 5 M S w 1 O T B 9 J n F 1 b 3 Q 7 L C Z x d W 9 0 O 1 N l Y 3 R p b 2 4 x L 0 Y v Q X V 0 b 1 J l b W 9 2 Z W R D b 2 x 1 b W 5 z M S 5 7 Q 2 9 s d W 1 u N T k y L D U 5 M X 0 m c X V v d D s s J n F 1 b 3 Q 7 U 2 V j d G l v b j E v R i 9 B d X R v U m V t b 3 Z l Z E N v b H V t b n M x L n t D b 2 x 1 b W 4 1 O T M s N T k y f S Z x d W 9 0 O y w m c X V v d D t T Z W N 0 a W 9 u M S 9 G L 0 F 1 d G 9 S Z W 1 v d m V k Q 2 9 s d W 1 u c z E u e 0 N v b H V t b j U 5 N C w 1 O T N 9 J n F 1 b 3 Q 7 L C Z x d W 9 0 O 1 N l Y 3 R p b 2 4 x L 0 Y v Q X V 0 b 1 J l b W 9 2 Z W R D b 2 x 1 b W 5 z M S 5 7 Q 2 9 s d W 1 u N T k 1 L D U 5 N H 0 m c X V v d D s s J n F 1 b 3 Q 7 U 2 V j d G l v b j E v R i 9 B d X R v U m V t b 3 Z l Z E N v b H V t b n M x L n t D b 2 x 1 b W 4 1 O T Y s N T k 1 f S Z x d W 9 0 O y w m c X V v d D t T Z W N 0 a W 9 u M S 9 G L 0 F 1 d G 9 S Z W 1 v d m V k Q 2 9 s d W 1 u c z E u e 0 N v b H V t b j U 5 N y w 1 O T Z 9 J n F 1 b 3 Q 7 L C Z x d W 9 0 O 1 N l Y 3 R p b 2 4 x L 0 Y v Q X V 0 b 1 J l b W 9 2 Z W R D b 2 x 1 b W 5 z M S 5 7 Q 2 9 s d W 1 u N T k 4 L D U 5 N 3 0 m c X V v d D s s J n F 1 b 3 Q 7 U 2 V j d G l v b j E v R i 9 B d X R v U m V t b 3 Z l Z E N v b H V t b n M x L n t D b 2 x 1 b W 4 1 O T k s N T k 4 f S Z x d W 9 0 O y w m c X V v d D t T Z W N 0 a W 9 u M S 9 G L 0 F 1 d G 9 S Z W 1 v d m V k Q 2 9 s d W 1 u c z E u e 0 N v b H V t b j Y w M C w 1 O T l 9 J n F 1 b 3 Q 7 L C Z x d W 9 0 O 1 N l Y 3 R p b 2 4 x L 0 Y v Q X V 0 b 1 J l b W 9 2 Z W R D b 2 x 1 b W 5 z M S 5 7 Q 2 9 s d W 1 u N j A x L D Y w M H 0 m c X V v d D s s J n F 1 b 3 Q 7 U 2 V j d G l v b j E v R i 9 B d X R v U m V t b 3 Z l Z E N v b H V t b n M x L n t D b 2 x 1 b W 4 2 M D I s N j A x f S Z x d W 9 0 O y w m c X V v d D t T Z W N 0 a W 9 u M S 9 G L 0 F 1 d G 9 S Z W 1 v d m V k Q 2 9 s d W 1 u c z E u e 0 N v b H V t b j Y w M y w 2 M D J 9 J n F 1 b 3 Q 7 L C Z x d W 9 0 O 1 N l Y 3 R p b 2 4 x L 0 Y v Q X V 0 b 1 J l b W 9 2 Z W R D b 2 x 1 b W 5 z M S 5 7 Q 2 9 s d W 1 u N j A 0 L D Y w M 3 0 m c X V v d D s s J n F 1 b 3 Q 7 U 2 V j d G l v b j E v R i 9 B d X R v U m V t b 3 Z l Z E N v b H V t b n M x L n t D b 2 x 1 b W 4 2 M D U s N j A 0 f S Z x d W 9 0 O y w m c X V v d D t T Z W N 0 a W 9 u M S 9 G L 0 F 1 d G 9 S Z W 1 v d m V k Q 2 9 s d W 1 u c z E u e 0 N v b H V t b j Y w N i w 2 M D V 9 J n F 1 b 3 Q 7 L C Z x d W 9 0 O 1 N l Y 3 R p b 2 4 x L 0 Y v Q X V 0 b 1 J l b W 9 2 Z W R D b 2 x 1 b W 5 z M S 5 7 Q 2 9 s d W 1 u N j A 3 L D Y w N n 0 m c X V v d D s s J n F 1 b 3 Q 7 U 2 V j d G l v b j E v R i 9 B d X R v U m V t b 3 Z l Z E N v b H V t b n M x L n t D b 2 x 1 b W 4 2 M D g s N j A 3 f S Z x d W 9 0 O y w m c X V v d D t T Z W N 0 a W 9 u M S 9 G L 0 F 1 d G 9 S Z W 1 v d m V k Q 2 9 s d W 1 u c z E u e 0 N v b H V t b j Y w O S w 2 M D h 9 J n F 1 b 3 Q 7 L C Z x d W 9 0 O 1 N l Y 3 R p b 2 4 x L 0 Y v Q X V 0 b 1 J l b W 9 2 Z W R D b 2 x 1 b W 5 z M S 5 7 Q 2 9 s d W 1 u N j E w L D Y w O X 0 m c X V v d D s s J n F 1 b 3 Q 7 U 2 V j d G l v b j E v R i 9 B d X R v U m V t b 3 Z l Z E N v b H V t b n M x L n t D b 2 x 1 b W 4 2 M T E s N j E w f S Z x d W 9 0 O y w m c X V v d D t T Z W N 0 a W 9 u M S 9 G L 0 F 1 d G 9 S Z W 1 v d m V k Q 2 9 s d W 1 u c z E u e 0 N v b H V t b j Y x M i w 2 M T F 9 J n F 1 b 3 Q 7 L C Z x d W 9 0 O 1 N l Y 3 R p b 2 4 x L 0 Y v Q X V 0 b 1 J l b W 9 2 Z W R D b 2 x 1 b W 5 z M S 5 7 Q 2 9 s d W 1 u N j E z L D Y x M n 0 m c X V v d D s s J n F 1 b 3 Q 7 U 2 V j d G l v b j E v R i 9 B d X R v U m V t b 3 Z l Z E N v b H V t b n M x L n t D b 2 x 1 b W 4 2 M T Q s N j E z f S Z x d W 9 0 O y w m c X V v d D t T Z W N 0 a W 9 u M S 9 G L 0 F 1 d G 9 S Z W 1 v d m V k Q 2 9 s d W 1 u c z E u e 0 N v b H V t b j Y x N S w 2 M T R 9 J n F 1 b 3 Q 7 L C Z x d W 9 0 O 1 N l Y 3 R p b 2 4 x L 0 Y v Q X V 0 b 1 J l b W 9 2 Z W R D b 2 x 1 b W 5 z M S 5 7 Q 2 9 s d W 1 u N j E 2 L D Y x N X 0 m c X V v d D s s J n F 1 b 3 Q 7 U 2 V j d G l v b j E v R i 9 B d X R v U m V t b 3 Z l Z E N v b H V t b n M x L n t D b 2 x 1 b W 4 2 M T c s N j E 2 f S Z x d W 9 0 O y w m c X V v d D t T Z W N 0 a W 9 u M S 9 G L 0 F 1 d G 9 S Z W 1 v d m V k Q 2 9 s d W 1 u c z E u e 0 N v b H V t b j Y x O C w 2 M T d 9 J n F 1 b 3 Q 7 L C Z x d W 9 0 O 1 N l Y 3 R p b 2 4 x L 0 Y v Q X V 0 b 1 J l b W 9 2 Z W R D b 2 x 1 b W 5 z M S 5 7 Q 2 9 s d W 1 u N j E 5 L D Y x O H 0 m c X V v d D s s J n F 1 b 3 Q 7 U 2 V j d G l v b j E v R i 9 B d X R v U m V t b 3 Z l Z E N v b H V t b n M x L n t D b 2 x 1 b W 4 2 M j A s N j E 5 f S Z x d W 9 0 O y w m c X V v d D t T Z W N 0 a W 9 u M S 9 G L 0 F 1 d G 9 S Z W 1 v d m V k Q 2 9 s d W 1 u c z E u e 0 N v b H V t b j Y y M S w 2 M j B 9 J n F 1 b 3 Q 7 L C Z x d W 9 0 O 1 N l Y 3 R p b 2 4 x L 0 Y v Q X V 0 b 1 J l b W 9 2 Z W R D b 2 x 1 b W 5 z M S 5 7 Q 2 9 s d W 1 u N j I y L D Y y M X 0 m c X V v d D s s J n F 1 b 3 Q 7 U 2 V j d G l v b j E v R i 9 B d X R v U m V t b 3 Z l Z E N v b H V t b n M x L n t D b 2 x 1 b W 4 2 M j M s N j I y f S Z x d W 9 0 O y w m c X V v d D t T Z W N 0 a W 9 u M S 9 G L 0 F 1 d G 9 S Z W 1 v d m V k Q 2 9 s d W 1 u c z E u e 0 N v b H V t b j Y y N C w 2 M j N 9 J n F 1 b 3 Q 7 L C Z x d W 9 0 O 1 N l Y 3 R p b 2 4 x L 0 Y v Q X V 0 b 1 J l b W 9 2 Z W R D b 2 x 1 b W 5 z M S 5 7 Q 2 9 s d W 1 u N j I 1 L D Y y N H 0 m c X V v d D s s J n F 1 b 3 Q 7 U 2 V j d G l v b j E v R i 9 B d X R v U m V t b 3 Z l Z E N v b H V t b n M x L n t D b 2 x 1 b W 4 2 M j Y s N j I 1 f S Z x d W 9 0 O y w m c X V v d D t T Z W N 0 a W 9 u M S 9 G L 0 F 1 d G 9 S Z W 1 v d m V k Q 2 9 s d W 1 u c z E u e 0 N v b H V t b j Y y N y w 2 M j Z 9 J n F 1 b 3 Q 7 L C Z x d W 9 0 O 1 N l Y 3 R p b 2 4 x L 0 Y v Q X V 0 b 1 J l b W 9 2 Z W R D b 2 x 1 b W 5 z M S 5 7 Q 2 9 s d W 1 u N j I 4 L D Y y N 3 0 m c X V v d D s s J n F 1 b 3 Q 7 U 2 V j d G l v b j E v R i 9 B d X R v U m V t b 3 Z l Z E N v b H V t b n M x L n t D b 2 x 1 b W 4 2 M j k s N j I 4 f S Z x d W 9 0 O y w m c X V v d D t T Z W N 0 a W 9 u M S 9 G L 0 F 1 d G 9 S Z W 1 v d m V k Q 2 9 s d W 1 u c z E u e 0 N v b H V t b j Y z M C w 2 M j l 9 J n F 1 b 3 Q 7 L C Z x d W 9 0 O 1 N l Y 3 R p b 2 4 x L 0 Y v Q X V 0 b 1 J l b W 9 2 Z W R D b 2 x 1 b W 5 z M S 5 7 Q 2 9 s d W 1 u N j M x L D Y z M H 0 m c X V v d D s s J n F 1 b 3 Q 7 U 2 V j d G l v b j E v R i 9 B d X R v U m V t b 3 Z l Z E N v b H V t b n M x L n t D b 2 x 1 b W 4 2 M z I s N j M x f S Z x d W 9 0 O y w m c X V v d D t T Z W N 0 a W 9 u M S 9 G L 0 F 1 d G 9 S Z W 1 v d m V k Q 2 9 s d W 1 u c z E u e 0 N v b H V t b j Y z M y w 2 M z J 9 J n F 1 b 3 Q 7 L C Z x d W 9 0 O 1 N l Y 3 R p b 2 4 x L 0 Y v Q X V 0 b 1 J l b W 9 2 Z W R D b 2 x 1 b W 5 z M S 5 7 Q 2 9 s d W 1 u N j M 0 L D Y z M 3 0 m c X V v d D s s J n F 1 b 3 Q 7 U 2 V j d G l v b j E v R i 9 B d X R v U m V t b 3 Z l Z E N v b H V t b n M x L n t D b 2 x 1 b W 4 2 M z U s N j M 0 f S Z x d W 9 0 O y w m c X V v d D t T Z W N 0 a W 9 u M S 9 G L 0 F 1 d G 9 S Z W 1 v d m V k Q 2 9 s d W 1 u c z E u e 0 N v b H V t b j Y z N i w 2 M z V 9 J n F 1 b 3 Q 7 L C Z x d W 9 0 O 1 N l Y 3 R p b 2 4 x L 0 Y v Q X V 0 b 1 J l b W 9 2 Z W R D b 2 x 1 b W 5 z M S 5 7 Q 2 9 s d W 1 u N j M 3 L D Y z N n 0 m c X V v d D s s J n F 1 b 3 Q 7 U 2 V j d G l v b j E v R i 9 B d X R v U m V t b 3 Z l Z E N v b H V t b n M x L n t D b 2 x 1 b W 4 2 M z g s N j M 3 f S Z x d W 9 0 O y w m c X V v d D t T Z W N 0 a W 9 u M S 9 G L 0 F 1 d G 9 S Z W 1 v d m V k Q 2 9 s d W 1 u c z E u e 0 N v b H V t b j Y z O S w 2 M z h 9 J n F 1 b 3 Q 7 L C Z x d W 9 0 O 1 N l Y 3 R p b 2 4 x L 0 Y v Q X V 0 b 1 J l b W 9 2 Z W R D b 2 x 1 b W 5 z M S 5 7 Q 2 9 s d W 1 u N j Q w L D Y z O X 0 m c X V v d D s s J n F 1 b 3 Q 7 U 2 V j d G l v b j E v R i 9 B d X R v U m V t b 3 Z l Z E N v b H V t b n M x L n t D b 2 x 1 b W 4 2 N D E s N j Q w f S Z x d W 9 0 O y w m c X V v d D t T Z W N 0 a W 9 u M S 9 G L 0 F 1 d G 9 S Z W 1 v d m V k Q 2 9 s d W 1 u c z E u e 0 N v b H V t b j Y 0 M i w 2 N D F 9 J n F 1 b 3 Q 7 L C Z x d W 9 0 O 1 N l Y 3 R p b 2 4 x L 0 Y v Q X V 0 b 1 J l b W 9 2 Z W R D b 2 x 1 b W 5 z M S 5 7 Q 2 9 s d W 1 u N j Q z L D Y 0 M n 0 m c X V v d D s s J n F 1 b 3 Q 7 U 2 V j d G l v b j E v R i 9 B d X R v U m V t b 3 Z l Z E N v b H V t b n M x L n t D b 2 x 1 b W 4 2 N D Q s N j Q z f S Z x d W 9 0 O y w m c X V v d D t T Z W N 0 a W 9 u M S 9 G L 0 F 1 d G 9 S Z W 1 v d m V k Q 2 9 s d W 1 u c z E u e 0 N v b H V t b j Y 0 N S w 2 N D R 9 J n F 1 b 3 Q 7 L C Z x d W 9 0 O 1 N l Y 3 R p b 2 4 x L 0 Y v Q X V 0 b 1 J l b W 9 2 Z W R D b 2 x 1 b W 5 z M S 5 7 Q 2 9 s d W 1 u N j Q 2 L D Y 0 N X 0 m c X V v d D s s J n F 1 b 3 Q 7 U 2 V j d G l v b j E v R i 9 B d X R v U m V t b 3 Z l Z E N v b H V t b n M x L n t D b 2 x 1 b W 4 2 N D c s N j Q 2 f S Z x d W 9 0 O y w m c X V v d D t T Z W N 0 a W 9 u M S 9 G L 0 F 1 d G 9 S Z W 1 v d m V k Q 2 9 s d W 1 u c z E u e 0 N v b H V t b j Y 0 O C w 2 N D d 9 J n F 1 b 3 Q 7 L C Z x d W 9 0 O 1 N l Y 3 R p b 2 4 x L 0 Y v Q X V 0 b 1 J l b W 9 2 Z W R D b 2 x 1 b W 5 z M S 5 7 Q 2 9 s d W 1 u N j Q 5 L D Y 0 O H 0 m c X V v d D s s J n F 1 b 3 Q 7 U 2 V j d G l v b j E v R i 9 B d X R v U m V t b 3 Z l Z E N v b H V t b n M x L n t D b 2 x 1 b W 4 2 N T A s N j Q 5 f S Z x d W 9 0 O y w m c X V v d D t T Z W N 0 a W 9 u M S 9 G L 0 F 1 d G 9 S Z W 1 v d m V k Q 2 9 s d W 1 u c z E u e 0 N v b H V t b j Y 1 M S w 2 N T B 9 J n F 1 b 3 Q 7 L C Z x d W 9 0 O 1 N l Y 3 R p b 2 4 x L 0 Y v Q X V 0 b 1 J l b W 9 2 Z W R D b 2 x 1 b W 5 z M S 5 7 Q 2 9 s d W 1 u N j U y L D Y 1 M X 0 m c X V v d D s s J n F 1 b 3 Q 7 U 2 V j d G l v b j E v R i 9 B d X R v U m V t b 3 Z l Z E N v b H V t b n M x L n t D b 2 x 1 b W 4 2 N T M s N j U y f S Z x d W 9 0 O y w m c X V v d D t T Z W N 0 a W 9 u M S 9 G L 0 F 1 d G 9 S Z W 1 v d m V k Q 2 9 s d W 1 u c z E u e 0 N v b H V t b j Y 1 N C w 2 N T N 9 J n F 1 b 3 Q 7 L C Z x d W 9 0 O 1 N l Y 3 R p b 2 4 x L 0 Y v Q X V 0 b 1 J l b W 9 2 Z W R D b 2 x 1 b W 5 z M S 5 7 Q 2 9 s d W 1 u N j U 1 L D Y 1 N H 0 m c X V v d D s s J n F 1 b 3 Q 7 U 2 V j d G l v b j E v R i 9 B d X R v U m V t b 3 Z l Z E N v b H V t b n M x L n t D b 2 x 1 b W 4 2 N T Y s N j U 1 f S Z x d W 9 0 O y w m c X V v d D t T Z W N 0 a W 9 u M S 9 G L 0 F 1 d G 9 S Z W 1 v d m V k Q 2 9 s d W 1 u c z E u e 0 N v b H V t b j Y 1 N y w 2 N T Z 9 J n F 1 b 3 Q 7 L C Z x d W 9 0 O 1 N l Y 3 R p b 2 4 x L 0 Y v Q X V 0 b 1 J l b W 9 2 Z W R D b 2 x 1 b W 5 z M S 5 7 Q 2 9 s d W 1 u N j U 4 L D Y 1 N 3 0 m c X V v d D s s J n F 1 b 3 Q 7 U 2 V j d G l v b j E v R i 9 B d X R v U m V t b 3 Z l Z E N v b H V t b n M x L n t D b 2 x 1 b W 4 2 N T k s N j U 4 f S Z x d W 9 0 O y w m c X V v d D t T Z W N 0 a W 9 u M S 9 G L 0 F 1 d G 9 S Z W 1 v d m V k Q 2 9 s d W 1 u c z E u e 0 N v b H V t b j Y 2 M C w 2 N T l 9 J n F 1 b 3 Q 7 L C Z x d W 9 0 O 1 N l Y 3 R p b 2 4 x L 0 Y v Q X V 0 b 1 J l b W 9 2 Z W R D b 2 x 1 b W 5 z M S 5 7 Q 2 9 s d W 1 u N j Y x L D Y 2 M H 0 m c X V v d D s s J n F 1 b 3 Q 7 U 2 V j d G l v b j E v R i 9 B d X R v U m V t b 3 Z l Z E N v b H V t b n M x L n t D b 2 x 1 b W 4 2 N j I s N j Y x f S Z x d W 9 0 O y w m c X V v d D t T Z W N 0 a W 9 u M S 9 G L 0 F 1 d G 9 S Z W 1 v d m V k Q 2 9 s d W 1 u c z E u e 0 N v b H V t b j Y 2 M y w 2 N j J 9 J n F 1 b 3 Q 7 L C Z x d W 9 0 O 1 N l Y 3 R p b 2 4 x L 0 Y v Q X V 0 b 1 J l b W 9 2 Z W R D b 2 x 1 b W 5 z M S 5 7 Q 2 9 s d W 1 u N j Y 0 L D Y 2 M 3 0 m c X V v d D s s J n F 1 b 3 Q 7 U 2 V j d G l v b j E v R i 9 B d X R v U m V t b 3 Z l Z E N v b H V t b n M x L n t D b 2 x 1 b W 4 2 N j U s N j Y 0 f S Z x d W 9 0 O y w m c X V v d D t T Z W N 0 a W 9 u M S 9 G L 0 F 1 d G 9 S Z W 1 v d m V k Q 2 9 s d W 1 u c z E u e 0 N v b H V t b j Y 2 N i w 2 N j V 9 J n F 1 b 3 Q 7 L C Z x d W 9 0 O 1 N l Y 3 R p b 2 4 x L 0 Y v Q X V 0 b 1 J l b W 9 2 Z W R D b 2 x 1 b W 5 z M S 5 7 Q 2 9 s d W 1 u N j Y 3 L D Y 2 N n 0 m c X V v d D s s J n F 1 b 3 Q 7 U 2 V j d G l v b j E v R i 9 B d X R v U m V t b 3 Z l Z E N v b H V t b n M x L n t D b 2 x 1 b W 4 2 N j g s N j Y 3 f S Z x d W 9 0 O y w m c X V v d D t T Z W N 0 a W 9 u M S 9 G L 0 F 1 d G 9 S Z W 1 v d m V k Q 2 9 s d W 1 u c z E u e 0 N v b H V t b j Y 2 O S w 2 N j h 9 J n F 1 b 3 Q 7 L C Z x d W 9 0 O 1 N l Y 3 R p b 2 4 x L 0 Y v Q X V 0 b 1 J l b W 9 2 Z W R D b 2 x 1 b W 5 z M S 5 7 Q 2 9 s d W 1 u N j c w L D Y 2 O X 0 m c X V v d D s s J n F 1 b 3 Q 7 U 2 V j d G l v b j E v R i 9 B d X R v U m V t b 3 Z l Z E N v b H V t b n M x L n t D b 2 x 1 b W 4 2 N z E s N j c w f S Z x d W 9 0 O y w m c X V v d D t T Z W N 0 a W 9 u M S 9 G L 0 F 1 d G 9 S Z W 1 v d m V k Q 2 9 s d W 1 u c z E u e 0 N v b H V t b j Y 3 M i w 2 N z F 9 J n F 1 b 3 Q 7 L C Z x d W 9 0 O 1 N l Y 3 R p b 2 4 x L 0 Y v Q X V 0 b 1 J l b W 9 2 Z W R D b 2 x 1 b W 5 z M S 5 7 Q 2 9 s d W 1 u N j c z L D Y 3 M n 0 m c X V v d D s s J n F 1 b 3 Q 7 U 2 V j d G l v b j E v R i 9 B d X R v U m V t b 3 Z l Z E N v b H V t b n M x L n t D b 2 x 1 b W 4 2 N z Q s N j c z f S Z x d W 9 0 O y w m c X V v d D t T Z W N 0 a W 9 u M S 9 G L 0 F 1 d G 9 S Z W 1 v d m V k Q 2 9 s d W 1 u c z E u e 0 N v b H V t b j Y 3 N S w 2 N z R 9 J n F 1 b 3 Q 7 L C Z x d W 9 0 O 1 N l Y 3 R p b 2 4 x L 0 Y v Q X V 0 b 1 J l b W 9 2 Z W R D b 2 x 1 b W 5 z M S 5 7 Q 2 9 s d W 1 u N j c 2 L D Y 3 N X 0 m c X V v d D s s J n F 1 b 3 Q 7 U 2 V j d G l v b j E v R i 9 B d X R v U m V t b 3 Z l Z E N v b H V t b n M x L n t D b 2 x 1 b W 4 2 N z c s N j c 2 f S Z x d W 9 0 O y w m c X V v d D t T Z W N 0 a W 9 u M S 9 G L 0 F 1 d G 9 S Z W 1 v d m V k Q 2 9 s d W 1 u c z E u e 0 N v b H V t b j Y 3 O C w 2 N z d 9 J n F 1 b 3 Q 7 L C Z x d W 9 0 O 1 N l Y 3 R p b 2 4 x L 0 Y v Q X V 0 b 1 J l b W 9 2 Z W R D b 2 x 1 b W 5 z M S 5 7 Q 2 9 s d W 1 u N j c 5 L D Y 3 O H 0 m c X V v d D s s J n F 1 b 3 Q 7 U 2 V j d G l v b j E v R i 9 B d X R v U m V t b 3 Z l Z E N v b H V t b n M x L n t D b 2 x 1 b W 4 2 O D A s N j c 5 f S Z x d W 9 0 O y w m c X V v d D t T Z W N 0 a W 9 u M S 9 G L 0 F 1 d G 9 S Z W 1 v d m V k Q 2 9 s d W 1 u c z E u e 0 N v b H V t b j Y 4 M S w 2 O D B 9 J n F 1 b 3 Q 7 L C Z x d W 9 0 O 1 N l Y 3 R p b 2 4 x L 0 Y v Q X V 0 b 1 J l b W 9 2 Z W R D b 2 x 1 b W 5 z M S 5 7 Q 2 9 s d W 1 u N j g y L D Y 4 M X 0 m c X V v d D s s J n F 1 b 3 Q 7 U 2 V j d G l v b j E v R i 9 B d X R v U m V t b 3 Z l Z E N v b H V t b n M x L n t D b 2 x 1 b W 4 2 O D M s N j g y f S Z x d W 9 0 O y w m c X V v d D t T Z W N 0 a W 9 u M S 9 G L 0 F 1 d G 9 S Z W 1 v d m V k Q 2 9 s d W 1 u c z E u e 0 N v b H V t b j Y 4 N C w 2 O D N 9 J n F 1 b 3 Q 7 L C Z x d W 9 0 O 1 N l Y 3 R p b 2 4 x L 0 Y v Q X V 0 b 1 J l b W 9 2 Z W R D b 2 x 1 b W 5 z M S 5 7 Q 2 9 s d W 1 u N j g 1 L D Y 4 N H 0 m c X V v d D s s J n F 1 b 3 Q 7 U 2 V j d G l v b j E v R i 9 B d X R v U m V t b 3 Z l Z E N v b H V t b n M x L n t D b 2 x 1 b W 4 2 O D Y s N j g 1 f S Z x d W 9 0 O y w m c X V v d D t T Z W N 0 a W 9 u M S 9 G L 0 F 1 d G 9 S Z W 1 v d m V k Q 2 9 s d W 1 u c z E u e 0 N v b H V t b j Y 4 N y w 2 O D Z 9 J n F 1 b 3 Q 7 L C Z x d W 9 0 O 1 N l Y 3 R p b 2 4 x L 0 Y v Q X V 0 b 1 J l b W 9 2 Z W R D b 2 x 1 b W 5 z M S 5 7 Q 2 9 s d W 1 u N j g 4 L D Y 4 N 3 0 m c X V v d D s s J n F 1 b 3 Q 7 U 2 V j d G l v b j E v R i 9 B d X R v U m V t b 3 Z l Z E N v b H V t b n M x L n t D b 2 x 1 b W 4 2 O D k s N j g 4 f S Z x d W 9 0 O y w m c X V v d D t T Z W N 0 a W 9 u M S 9 G L 0 F 1 d G 9 S Z W 1 v d m V k Q 2 9 s d W 1 u c z E u e 0 N v b H V t b j Y 5 M C w 2 O D l 9 J n F 1 b 3 Q 7 L C Z x d W 9 0 O 1 N l Y 3 R p b 2 4 x L 0 Y v Q X V 0 b 1 J l b W 9 2 Z W R D b 2 x 1 b W 5 z M S 5 7 Q 2 9 s d W 1 u N j k x L D Y 5 M H 0 m c X V v d D s s J n F 1 b 3 Q 7 U 2 V j d G l v b j E v R i 9 B d X R v U m V t b 3 Z l Z E N v b H V t b n M x L n t D b 2 x 1 b W 4 2 O T I s N j k x f S Z x d W 9 0 O y w m c X V v d D t T Z W N 0 a W 9 u M S 9 G L 0 F 1 d G 9 S Z W 1 v d m V k Q 2 9 s d W 1 u c z E u e 0 N v b H V t b j Y 5 M y w 2 O T J 9 J n F 1 b 3 Q 7 L C Z x d W 9 0 O 1 N l Y 3 R p b 2 4 x L 0 Y v Q X V 0 b 1 J l b W 9 2 Z W R D b 2 x 1 b W 5 z M S 5 7 Q 2 9 s d W 1 u N j k 0 L D Y 5 M 3 0 m c X V v d D s s J n F 1 b 3 Q 7 U 2 V j d G l v b j E v R i 9 B d X R v U m V t b 3 Z l Z E N v b H V t b n M x L n t D b 2 x 1 b W 4 2 O T U s N j k 0 f S Z x d W 9 0 O y w m c X V v d D t T Z W N 0 a W 9 u M S 9 G L 0 F 1 d G 9 S Z W 1 v d m V k Q 2 9 s d W 1 u c z E u e 0 N v b H V t b j Y 5 N i w 2 O T V 9 J n F 1 b 3 Q 7 L C Z x d W 9 0 O 1 N l Y 3 R p b 2 4 x L 0 Y v Q X V 0 b 1 J l b W 9 2 Z W R D b 2 x 1 b W 5 z M S 5 7 Q 2 9 s d W 1 u N j k 3 L D Y 5 N n 0 m c X V v d D s s J n F 1 b 3 Q 7 U 2 V j d G l v b j E v R i 9 B d X R v U m V t b 3 Z l Z E N v b H V t b n M x L n t D b 2 x 1 b W 4 2 O T g s N j k 3 f S Z x d W 9 0 O y w m c X V v d D t T Z W N 0 a W 9 u M S 9 G L 0 F 1 d G 9 S Z W 1 v d m V k Q 2 9 s d W 1 u c z E u e 0 N v b H V t b j Y 5 O S w 2 O T h 9 J n F 1 b 3 Q 7 L C Z x d W 9 0 O 1 N l Y 3 R p b 2 4 x L 0 Y v Q X V 0 b 1 J l b W 9 2 Z W R D b 2 x 1 b W 5 z M S 5 7 Q 2 9 s d W 1 u N z A w L D Y 5 O X 0 m c X V v d D s s J n F 1 b 3 Q 7 U 2 V j d G l v b j E v R i 9 B d X R v U m V t b 3 Z l Z E N v b H V t b n M x L n t D b 2 x 1 b W 4 3 M D E s N z A w f S Z x d W 9 0 O y w m c X V v d D t T Z W N 0 a W 9 u M S 9 G L 0 F 1 d G 9 S Z W 1 v d m V k Q 2 9 s d W 1 u c z E u e 0 N v b H V t b j c w M i w 3 M D F 9 J n F 1 b 3 Q 7 L C Z x d W 9 0 O 1 N l Y 3 R p b 2 4 x L 0 Y v Q X V 0 b 1 J l b W 9 2 Z W R D b 2 x 1 b W 5 z M S 5 7 Q 2 9 s d W 1 u N z A z L D c w M n 0 m c X V v d D s s J n F 1 b 3 Q 7 U 2 V j d G l v b j E v R i 9 B d X R v U m V t b 3 Z l Z E N v b H V t b n M x L n t D b 2 x 1 b W 4 3 M D Q s N z A z f S Z x d W 9 0 O y w m c X V v d D t T Z W N 0 a W 9 u M S 9 G L 0 F 1 d G 9 S Z W 1 v d m V k Q 2 9 s d W 1 u c z E u e 0 N v b H V t b j c w N S w 3 M D R 9 J n F 1 b 3 Q 7 L C Z x d W 9 0 O 1 N l Y 3 R p b 2 4 x L 0 Y v Q X V 0 b 1 J l b W 9 2 Z W R D b 2 x 1 b W 5 z M S 5 7 Q 2 9 s d W 1 u N z A 2 L D c w N X 0 m c X V v d D s s J n F 1 b 3 Q 7 U 2 V j d G l v b j E v R i 9 B d X R v U m V t b 3 Z l Z E N v b H V t b n M x L n t D b 2 x 1 b W 4 3 M D c s N z A 2 f S Z x d W 9 0 O y w m c X V v d D t T Z W N 0 a W 9 u M S 9 G L 0 F 1 d G 9 S Z W 1 v d m V k Q 2 9 s d W 1 u c z E u e 0 N v b H V t b j c w O C w 3 M D d 9 J n F 1 b 3 Q 7 L C Z x d W 9 0 O 1 N l Y 3 R p b 2 4 x L 0 Y v Q X V 0 b 1 J l b W 9 2 Z W R D b 2 x 1 b W 5 z M S 5 7 Q 2 9 s d W 1 u N z A 5 L D c w O H 0 m c X V v d D s s J n F 1 b 3 Q 7 U 2 V j d G l v b j E v R i 9 B d X R v U m V t b 3 Z l Z E N v b H V t b n M x L n t D b 2 x 1 b W 4 3 M T A s N z A 5 f S Z x d W 9 0 O y w m c X V v d D t T Z W N 0 a W 9 u M S 9 G L 0 F 1 d G 9 S Z W 1 v d m V k Q 2 9 s d W 1 u c z E u e 0 N v b H V t b j c x M S w 3 M T B 9 J n F 1 b 3 Q 7 L C Z x d W 9 0 O 1 N l Y 3 R p b 2 4 x L 0 Y v Q X V 0 b 1 J l b W 9 2 Z W R D b 2 x 1 b W 5 z M S 5 7 Q 2 9 s d W 1 u N z E y L D c x M X 0 m c X V v d D s s J n F 1 b 3 Q 7 U 2 V j d G l v b j E v R i 9 B d X R v U m V t b 3 Z l Z E N v b H V t b n M x L n t D b 2 x 1 b W 4 3 M T M s N z E y f S Z x d W 9 0 O y w m c X V v d D t T Z W N 0 a W 9 u M S 9 G L 0 F 1 d G 9 S Z W 1 v d m V k Q 2 9 s d W 1 u c z E u e 0 N v b H V t b j c x N C w 3 M T N 9 J n F 1 b 3 Q 7 L C Z x d W 9 0 O 1 N l Y 3 R p b 2 4 x L 0 Y v Q X V 0 b 1 J l b W 9 2 Z W R D b 2 x 1 b W 5 z M S 5 7 Q 2 9 s d W 1 u N z E 1 L D c x N H 0 m c X V v d D s s J n F 1 b 3 Q 7 U 2 V j d G l v b j E v R i 9 B d X R v U m V t b 3 Z l Z E N v b H V t b n M x L n t D b 2 x 1 b W 4 3 M T Y s N z E 1 f S Z x d W 9 0 O y w m c X V v d D t T Z W N 0 a W 9 u M S 9 G L 0 F 1 d G 9 S Z W 1 v d m V k Q 2 9 s d W 1 u c z E u e 0 N v b H V t b j c x N y w 3 M T Z 9 J n F 1 b 3 Q 7 L C Z x d W 9 0 O 1 N l Y 3 R p b 2 4 x L 0 Y v Q X V 0 b 1 J l b W 9 2 Z W R D b 2 x 1 b W 5 z M S 5 7 Q 2 9 s d W 1 u N z E 4 L D c x N 3 0 m c X V v d D s s J n F 1 b 3 Q 7 U 2 V j d G l v b j E v R i 9 B d X R v U m V t b 3 Z l Z E N v b H V t b n M x L n t D b 2 x 1 b W 4 3 M T k s N z E 4 f S Z x d W 9 0 O y w m c X V v d D t T Z W N 0 a W 9 u M S 9 G L 0 F 1 d G 9 S Z W 1 v d m V k Q 2 9 s d W 1 u c z E u e 0 N v b H V t b j c y M C w 3 M T l 9 J n F 1 b 3 Q 7 L C Z x d W 9 0 O 1 N l Y 3 R p b 2 4 x L 0 Y v Q X V 0 b 1 J l b W 9 2 Z W R D b 2 x 1 b W 5 z M S 5 7 Q 2 9 s d W 1 u N z I x L D c y M H 0 m c X V v d D s s J n F 1 b 3 Q 7 U 2 V j d G l v b j E v R i 9 B d X R v U m V t b 3 Z l Z E N v b H V t b n M x L n t D b 2 x 1 b W 4 3 M j I s N z I x f S Z x d W 9 0 O y w m c X V v d D t T Z W N 0 a W 9 u M S 9 G L 0 F 1 d G 9 S Z W 1 v d m V k Q 2 9 s d W 1 u c z E u e 0 N v b H V t b j c y M y w 3 M j J 9 J n F 1 b 3 Q 7 L C Z x d W 9 0 O 1 N l Y 3 R p b 2 4 x L 0 Y v Q X V 0 b 1 J l b W 9 2 Z W R D b 2 x 1 b W 5 z M S 5 7 Q 2 9 s d W 1 u N z I 0 L D c y M 3 0 m c X V v d D s s J n F 1 b 3 Q 7 U 2 V j d G l v b j E v R i 9 B d X R v U m V t b 3 Z l Z E N v b H V t b n M x L n t D b 2 x 1 b W 4 3 M j U s N z I 0 f S Z x d W 9 0 O y w m c X V v d D t T Z W N 0 a W 9 u M S 9 G L 0 F 1 d G 9 S Z W 1 v d m V k Q 2 9 s d W 1 u c z E u e 0 N v b H V t b j c y N i w 3 M j V 9 J n F 1 b 3 Q 7 L C Z x d W 9 0 O 1 N l Y 3 R p b 2 4 x L 0 Y v Q X V 0 b 1 J l b W 9 2 Z W R D b 2 x 1 b W 5 z M S 5 7 Q 2 9 s d W 1 u N z I 3 L D c y N n 0 m c X V v d D s s J n F 1 b 3 Q 7 U 2 V j d G l v b j E v R i 9 B d X R v U m V t b 3 Z l Z E N v b H V t b n M x L n t D b 2 x 1 b W 4 3 M j g s N z I 3 f S Z x d W 9 0 O y w m c X V v d D t T Z W N 0 a W 9 u M S 9 G L 0 F 1 d G 9 S Z W 1 v d m V k Q 2 9 s d W 1 u c z E u e 0 N v b H V t b j c y O S w 3 M j h 9 J n F 1 b 3 Q 7 L C Z x d W 9 0 O 1 N l Y 3 R p b 2 4 x L 0 Y v Q X V 0 b 1 J l b W 9 2 Z W R D b 2 x 1 b W 5 z M S 5 7 Q 2 9 s d W 1 u N z M w L D c y O X 0 m c X V v d D s s J n F 1 b 3 Q 7 U 2 V j d G l v b j E v R i 9 B d X R v U m V t b 3 Z l Z E N v b H V t b n M x L n t D b 2 x 1 b W 4 3 M z E s N z M w f S Z x d W 9 0 O y w m c X V v d D t T Z W N 0 a W 9 u M S 9 G L 0 F 1 d G 9 S Z W 1 v d m V k Q 2 9 s d W 1 u c z E u e 0 N v b H V t b j c z M i w 3 M z F 9 J n F 1 b 3 Q 7 L C Z x d W 9 0 O 1 N l Y 3 R p b 2 4 x L 0 Y v Q X V 0 b 1 J l b W 9 2 Z W R D b 2 x 1 b W 5 z M S 5 7 Q 2 9 s d W 1 u N z M z L D c z M n 0 m c X V v d D s s J n F 1 b 3 Q 7 U 2 V j d G l v b j E v R i 9 B d X R v U m V t b 3 Z l Z E N v b H V t b n M x L n t D b 2 x 1 b W 4 3 M z Q s N z M z f S Z x d W 9 0 O y w m c X V v d D t T Z W N 0 a W 9 u M S 9 G L 0 F 1 d G 9 S Z W 1 v d m V k Q 2 9 s d W 1 u c z E u e 0 N v b H V t b j c z N S w 3 M z R 9 J n F 1 b 3 Q 7 L C Z x d W 9 0 O 1 N l Y 3 R p b 2 4 x L 0 Y v Q X V 0 b 1 J l b W 9 2 Z W R D b 2 x 1 b W 5 z M S 5 7 Q 2 9 s d W 1 u N z M 2 L D c z N X 0 m c X V v d D s s J n F 1 b 3 Q 7 U 2 V j d G l v b j E v R i 9 B d X R v U m V t b 3 Z l Z E N v b H V t b n M x L n t D b 2 x 1 b W 4 3 M z c s N z M 2 f S Z x d W 9 0 O y w m c X V v d D t T Z W N 0 a W 9 u M S 9 G L 0 F 1 d G 9 S Z W 1 v d m V k Q 2 9 s d W 1 u c z E u e 0 N v b H V t b j c z O C w 3 M z d 9 J n F 1 b 3 Q 7 L C Z x d W 9 0 O 1 N l Y 3 R p b 2 4 x L 0 Y v Q X V 0 b 1 J l b W 9 2 Z W R D b 2 x 1 b W 5 z M S 5 7 Q 2 9 s d W 1 u N z M 5 L D c z O H 0 m c X V v d D s s J n F 1 b 3 Q 7 U 2 V j d G l v b j E v R i 9 B d X R v U m V t b 3 Z l Z E N v b H V t b n M x L n t D b 2 x 1 b W 4 3 N D A s N z M 5 f S Z x d W 9 0 O y w m c X V v d D t T Z W N 0 a W 9 u M S 9 G L 0 F 1 d G 9 S Z W 1 v d m V k Q 2 9 s d W 1 u c z E u e 0 N v b H V t b j c 0 M S w 3 N D B 9 J n F 1 b 3 Q 7 L C Z x d W 9 0 O 1 N l Y 3 R p b 2 4 x L 0 Y v Q X V 0 b 1 J l b W 9 2 Z W R D b 2 x 1 b W 5 z M S 5 7 Q 2 9 s d W 1 u N z Q y L D c 0 M X 0 m c X V v d D s s J n F 1 b 3 Q 7 U 2 V j d G l v b j E v R i 9 B d X R v U m V t b 3 Z l Z E N v b H V t b n M x L n t D b 2 x 1 b W 4 3 N D M s N z Q y f S Z x d W 9 0 O y w m c X V v d D t T Z W N 0 a W 9 u M S 9 G L 0 F 1 d G 9 S Z W 1 v d m V k Q 2 9 s d W 1 u c z E u e 0 N v b H V t b j c 0 N C w 3 N D N 9 J n F 1 b 3 Q 7 L C Z x d W 9 0 O 1 N l Y 3 R p b 2 4 x L 0 Y v Q X V 0 b 1 J l b W 9 2 Z W R D b 2 x 1 b W 5 z M S 5 7 Q 2 9 s d W 1 u N z Q 1 L D c 0 N H 0 m c X V v d D s s J n F 1 b 3 Q 7 U 2 V j d G l v b j E v R i 9 B d X R v U m V t b 3 Z l Z E N v b H V t b n M x L n t D b 2 x 1 b W 4 3 N D Y s N z Q 1 f S Z x d W 9 0 O y w m c X V v d D t T Z W N 0 a W 9 u M S 9 G L 0 F 1 d G 9 S Z W 1 v d m V k Q 2 9 s d W 1 u c z E u e 0 N v b H V t b j c 0 N y w 3 N D Z 9 J n F 1 b 3 Q 7 L C Z x d W 9 0 O 1 N l Y 3 R p b 2 4 x L 0 Y v Q X V 0 b 1 J l b W 9 2 Z W R D b 2 x 1 b W 5 z M S 5 7 Q 2 9 s d W 1 u N z Q 4 L D c 0 N 3 0 m c X V v d D s s J n F 1 b 3 Q 7 U 2 V j d G l v b j E v R i 9 B d X R v U m V t b 3 Z l Z E N v b H V t b n M x L n t D b 2 x 1 b W 4 3 N D k s N z Q 4 f S Z x d W 9 0 O y w m c X V v d D t T Z W N 0 a W 9 u M S 9 G L 0 F 1 d G 9 S Z W 1 v d m V k Q 2 9 s d W 1 u c z E u e 0 N v b H V t b j c 1 M C w 3 N D l 9 J n F 1 b 3 Q 7 L C Z x d W 9 0 O 1 N l Y 3 R p b 2 4 x L 0 Y v Q X V 0 b 1 J l b W 9 2 Z W R D b 2 x 1 b W 5 z M S 5 7 Q 2 9 s d W 1 u N z U x L D c 1 M H 0 m c X V v d D s s J n F 1 b 3 Q 7 U 2 V j d G l v b j E v R i 9 B d X R v U m V t b 3 Z l Z E N v b H V t b n M x L n t D b 2 x 1 b W 4 3 N T I s N z U x f S Z x d W 9 0 O y w m c X V v d D t T Z W N 0 a W 9 u M S 9 G L 0 F 1 d G 9 S Z W 1 v d m V k Q 2 9 s d W 1 u c z E u e 0 N v b H V t b j c 1 M y w 3 N T J 9 J n F 1 b 3 Q 7 L C Z x d W 9 0 O 1 N l Y 3 R p b 2 4 x L 0 Y v Q X V 0 b 1 J l b W 9 2 Z W R D b 2 x 1 b W 5 z M S 5 7 Q 2 9 s d W 1 u N z U 0 L D c 1 M 3 0 m c X V v d D s s J n F 1 b 3 Q 7 U 2 V j d G l v b j E v R i 9 B d X R v U m V t b 3 Z l Z E N v b H V t b n M x L n t D b 2 x 1 b W 4 3 N T U s N z U 0 f S Z x d W 9 0 O y w m c X V v d D t T Z W N 0 a W 9 u M S 9 G L 0 F 1 d G 9 S Z W 1 v d m V k Q 2 9 s d W 1 u c z E u e 0 N v b H V t b j c 1 N i w 3 N T V 9 J n F 1 b 3 Q 7 L C Z x d W 9 0 O 1 N l Y 3 R p b 2 4 x L 0 Y v Q X V 0 b 1 J l b W 9 2 Z W R D b 2 x 1 b W 5 z M S 5 7 Q 2 9 s d W 1 u N z U 3 L D c 1 N n 0 m c X V v d D s s J n F 1 b 3 Q 7 U 2 V j d G l v b j E v R i 9 B d X R v U m V t b 3 Z l Z E N v b H V t b n M x L n t D b 2 x 1 b W 4 3 N T g s N z U 3 f S Z x d W 9 0 O y w m c X V v d D t T Z W N 0 a W 9 u M S 9 G L 0 F 1 d G 9 S Z W 1 v d m V k Q 2 9 s d W 1 u c z E u e 0 N v b H V t b j c 1 O S w 3 N T h 9 J n F 1 b 3 Q 7 L C Z x d W 9 0 O 1 N l Y 3 R p b 2 4 x L 0 Y v Q X V 0 b 1 J l b W 9 2 Z W R D b 2 x 1 b W 5 z M S 5 7 Q 2 9 s d W 1 u N z Y w L D c 1 O X 0 m c X V v d D s s J n F 1 b 3 Q 7 U 2 V j d G l v b j E v R i 9 B d X R v U m V t b 3 Z l Z E N v b H V t b n M x L n t D b 2 x 1 b W 4 3 N j E s N z Y w f S Z x d W 9 0 O y w m c X V v d D t T Z W N 0 a W 9 u M S 9 G L 0 F 1 d G 9 S Z W 1 v d m V k Q 2 9 s d W 1 u c z E u e 0 N v b H V t b j c 2 M i w 3 N j F 9 J n F 1 b 3 Q 7 L C Z x d W 9 0 O 1 N l Y 3 R p b 2 4 x L 0 Y v Q X V 0 b 1 J l b W 9 2 Z W R D b 2 x 1 b W 5 z M S 5 7 Q 2 9 s d W 1 u N z Y z L D c 2 M n 0 m c X V v d D s s J n F 1 b 3 Q 7 U 2 V j d G l v b j E v R i 9 B d X R v U m V t b 3 Z l Z E N v b H V t b n M x L n t D b 2 x 1 b W 4 3 N j Q s N z Y z f S Z x d W 9 0 O y w m c X V v d D t T Z W N 0 a W 9 u M S 9 G L 0 F 1 d G 9 S Z W 1 v d m V k Q 2 9 s d W 1 u c z E u e 0 N v b H V t b j c 2 N S w 3 N j R 9 J n F 1 b 3 Q 7 L C Z x d W 9 0 O 1 N l Y 3 R p b 2 4 x L 0 Y v Q X V 0 b 1 J l b W 9 2 Z W R D b 2 x 1 b W 5 z M S 5 7 Q 2 9 s d W 1 u N z Y 2 L D c 2 N X 0 m c X V v d D s s J n F 1 b 3 Q 7 U 2 V j d G l v b j E v R i 9 B d X R v U m V t b 3 Z l Z E N v b H V t b n M x L n t D b 2 x 1 b W 4 3 N j c s N z Y 2 f S Z x d W 9 0 O y w m c X V v d D t T Z W N 0 a W 9 u M S 9 G L 0 F 1 d G 9 S Z W 1 v d m V k Q 2 9 s d W 1 u c z E u e 0 N v b H V t b j c 2 O C w 3 N j d 9 J n F 1 b 3 Q 7 L C Z x d W 9 0 O 1 N l Y 3 R p b 2 4 x L 0 Y v Q X V 0 b 1 J l b W 9 2 Z W R D b 2 x 1 b W 5 z M S 5 7 Q 2 9 s d W 1 u N z Y 5 L D c 2 O H 0 m c X V v d D s s J n F 1 b 3 Q 7 U 2 V j d G l v b j E v R i 9 B d X R v U m V t b 3 Z l Z E N v b H V t b n M x L n t D b 2 x 1 b W 4 3 N z A s N z Y 5 f S Z x d W 9 0 O y w m c X V v d D t T Z W N 0 a W 9 u M S 9 G L 0 F 1 d G 9 S Z W 1 v d m V k Q 2 9 s d W 1 u c z E u e 0 N v b H V t b j c 3 M S w 3 N z B 9 J n F 1 b 3 Q 7 L C Z x d W 9 0 O 1 N l Y 3 R p b 2 4 x L 0 Y v Q X V 0 b 1 J l b W 9 2 Z W R D b 2 x 1 b W 5 z M S 5 7 Q 2 9 s d W 1 u N z c y L D c 3 M X 0 m c X V v d D s s J n F 1 b 3 Q 7 U 2 V j d G l v b j E v R i 9 B d X R v U m V t b 3 Z l Z E N v b H V t b n M x L n t D b 2 x 1 b W 4 3 N z M s N z c y f S Z x d W 9 0 O y w m c X V v d D t T Z W N 0 a W 9 u M S 9 G L 0 F 1 d G 9 S Z W 1 v d m V k Q 2 9 s d W 1 u c z E u e 0 N v b H V t b j c 3 N C w 3 N z N 9 J n F 1 b 3 Q 7 L C Z x d W 9 0 O 1 N l Y 3 R p b 2 4 x L 0 Y v Q X V 0 b 1 J l b W 9 2 Z W R D b 2 x 1 b W 5 z M S 5 7 Q 2 9 s d W 1 u N z c 1 L D c 3 N H 0 m c X V v d D s s J n F 1 b 3 Q 7 U 2 V j d G l v b j E v R i 9 B d X R v U m V t b 3 Z l Z E N v b H V t b n M x L n t D b 2 x 1 b W 4 3 N z Y s N z c 1 f S Z x d W 9 0 O y w m c X V v d D t T Z W N 0 a W 9 u M S 9 G L 0 F 1 d G 9 S Z W 1 v d m V k Q 2 9 s d W 1 u c z E u e 0 N v b H V t b j c 3 N y w 3 N z Z 9 J n F 1 b 3 Q 7 L C Z x d W 9 0 O 1 N l Y 3 R p b 2 4 x L 0 Y v Q X V 0 b 1 J l b W 9 2 Z W R D b 2 x 1 b W 5 z M S 5 7 Q 2 9 s d W 1 u N z c 4 L D c 3 N 3 0 m c X V v d D s s J n F 1 b 3 Q 7 U 2 V j d G l v b j E v R i 9 B d X R v U m V t b 3 Z l Z E N v b H V t b n M x L n t D b 2 x 1 b W 4 3 N z k s N z c 4 f S Z x d W 9 0 O y w m c X V v d D t T Z W N 0 a W 9 u M S 9 G L 0 F 1 d G 9 S Z W 1 v d m V k Q 2 9 s d W 1 u c z E u e 0 N v b H V t b j c 4 M C w 3 N z l 9 J n F 1 b 3 Q 7 L C Z x d W 9 0 O 1 N l Y 3 R p b 2 4 x L 0 Y v Q X V 0 b 1 J l b W 9 2 Z W R D b 2 x 1 b W 5 z M S 5 7 Q 2 9 s d W 1 u N z g x L D c 4 M H 0 m c X V v d D s s J n F 1 b 3 Q 7 U 2 V j d G l v b j E v R i 9 B d X R v U m V t b 3 Z l Z E N v b H V t b n M x L n t D b 2 x 1 b W 4 3 O D I s N z g x f S Z x d W 9 0 O y w m c X V v d D t T Z W N 0 a W 9 u M S 9 G L 0 F 1 d G 9 S Z W 1 v d m V k Q 2 9 s d W 1 u c z E u e 0 N v b H V t b j c 4 M y w 3 O D J 9 J n F 1 b 3 Q 7 L C Z x d W 9 0 O 1 N l Y 3 R p b 2 4 x L 0 Y v Q X V 0 b 1 J l b W 9 2 Z W R D b 2 x 1 b W 5 z M S 5 7 Q 2 9 s d W 1 u N z g 0 L D c 4 M 3 0 m c X V v d D s s J n F 1 b 3 Q 7 U 2 V j d G l v b j E v R i 9 B d X R v U m V t b 3 Z l Z E N v b H V t b n M x L n t D b 2 x 1 b W 4 3 O D U s N z g 0 f S Z x d W 9 0 O y w m c X V v d D t T Z W N 0 a W 9 u M S 9 G L 0 F 1 d G 9 S Z W 1 v d m V k Q 2 9 s d W 1 u c z E u e 0 N v b H V t b j c 4 N i w 3 O D V 9 J n F 1 b 3 Q 7 L C Z x d W 9 0 O 1 N l Y 3 R p b 2 4 x L 0 Y v Q X V 0 b 1 J l b W 9 2 Z W R D b 2 x 1 b W 5 z M S 5 7 Q 2 9 s d W 1 u N z g 3 L D c 4 N n 0 m c X V v d D s s J n F 1 b 3 Q 7 U 2 V j d G l v b j E v R i 9 B d X R v U m V t b 3 Z l Z E N v b H V t b n M x L n t D b 2 x 1 b W 4 3 O D g s N z g 3 f S Z x d W 9 0 O y w m c X V v d D t T Z W N 0 a W 9 u M S 9 G L 0 F 1 d G 9 S Z W 1 v d m V k Q 2 9 s d W 1 u c z E u e 0 N v b H V t b j c 4 O S w 3 O D h 9 J n F 1 b 3 Q 7 L C Z x d W 9 0 O 1 N l Y 3 R p b 2 4 x L 0 Y v Q X V 0 b 1 J l b W 9 2 Z W R D b 2 x 1 b W 5 z M S 5 7 Q 2 9 s d W 1 u N z k w L D c 4 O X 0 m c X V v d D s s J n F 1 b 3 Q 7 U 2 V j d G l v b j E v R i 9 B d X R v U m V t b 3 Z l Z E N v b H V t b n M x L n t D b 2 x 1 b W 4 3 O T E s N z k w f S Z x d W 9 0 O y w m c X V v d D t T Z W N 0 a W 9 u M S 9 G L 0 F 1 d G 9 S Z W 1 v d m V k Q 2 9 s d W 1 u c z E u e 0 N v b H V t b j c 5 M i w 3 O T F 9 J n F 1 b 3 Q 7 L C Z x d W 9 0 O 1 N l Y 3 R p b 2 4 x L 0 Y v Q X V 0 b 1 J l b W 9 2 Z W R D b 2 x 1 b W 5 z M S 5 7 Q 2 9 s d W 1 u N z k z L D c 5 M n 0 m c X V v d D s s J n F 1 b 3 Q 7 U 2 V j d G l v b j E v R i 9 B d X R v U m V t b 3 Z l Z E N v b H V t b n M x L n t D b 2 x 1 b W 4 3 O T Q s N z k z f S Z x d W 9 0 O y w m c X V v d D t T Z W N 0 a W 9 u M S 9 G L 0 F 1 d G 9 S Z W 1 v d m V k Q 2 9 s d W 1 u c z E u e 0 N v b H V t b j c 5 N S w 3 O T R 9 J n F 1 b 3 Q 7 L C Z x d W 9 0 O 1 N l Y 3 R p b 2 4 x L 0 Y v Q X V 0 b 1 J l b W 9 2 Z W R D b 2 x 1 b W 5 z M S 5 7 Q 2 9 s d W 1 u N z k 2 L D c 5 N X 0 m c X V v d D s s J n F 1 b 3 Q 7 U 2 V j d G l v b j E v R i 9 B d X R v U m V t b 3 Z l Z E N v b H V t b n M x L n t D b 2 x 1 b W 4 3 O T c s N z k 2 f S Z x d W 9 0 O y w m c X V v d D t T Z W N 0 a W 9 u M S 9 G L 0 F 1 d G 9 S Z W 1 v d m V k Q 2 9 s d W 1 u c z E u e 0 N v b H V t b j c 5 O C w 3 O T d 9 J n F 1 b 3 Q 7 L C Z x d W 9 0 O 1 N l Y 3 R p b 2 4 x L 0 Y v Q X V 0 b 1 J l b W 9 2 Z W R D b 2 x 1 b W 5 z M S 5 7 Q 2 9 s d W 1 u N z k 5 L D c 5 O H 0 m c X V v d D s s J n F 1 b 3 Q 7 U 2 V j d G l v b j E v R i 9 B d X R v U m V t b 3 Z l Z E N v b H V t b n M x L n t D b 2 x 1 b W 4 4 M D A s N z k 5 f S Z x d W 9 0 O y w m c X V v d D t T Z W N 0 a W 9 u M S 9 G L 0 F 1 d G 9 S Z W 1 v d m V k Q 2 9 s d W 1 u c z E u e 0 N v b H V t b j g w M S w 4 M D B 9 J n F 1 b 3 Q 7 L C Z x d W 9 0 O 1 N l Y 3 R p b 2 4 x L 0 Y v Q X V 0 b 1 J l b W 9 2 Z W R D b 2 x 1 b W 5 z M S 5 7 Q 2 9 s d W 1 u O D A y L D g w M X 0 m c X V v d D s s J n F 1 b 3 Q 7 U 2 V j d G l v b j E v R i 9 B d X R v U m V t b 3 Z l Z E N v b H V t b n M x L n t D b 2 x 1 b W 4 4 M D M s O D A y f S Z x d W 9 0 O y w m c X V v d D t T Z W N 0 a W 9 u M S 9 G L 0 F 1 d G 9 S Z W 1 v d m V k Q 2 9 s d W 1 u c z E u e 0 N v b H V t b j g w N C w 4 M D N 9 J n F 1 b 3 Q 7 L C Z x d W 9 0 O 1 N l Y 3 R p b 2 4 x L 0 Y v Q X V 0 b 1 J l b W 9 2 Z W R D b 2 x 1 b W 5 z M S 5 7 Q 2 9 s d W 1 u O D A 1 L D g w N H 0 m c X V v d D s s J n F 1 b 3 Q 7 U 2 V j d G l v b j E v R i 9 B d X R v U m V t b 3 Z l Z E N v b H V t b n M x L n t D b 2 x 1 b W 4 4 M D Y s O D A 1 f S Z x d W 9 0 O y w m c X V v d D t T Z W N 0 a W 9 u M S 9 G L 0 F 1 d G 9 S Z W 1 v d m V k Q 2 9 s d W 1 u c z E u e 0 N v b H V t b j g w N y w 4 M D Z 9 J n F 1 b 3 Q 7 L C Z x d W 9 0 O 1 N l Y 3 R p b 2 4 x L 0 Y v Q X V 0 b 1 J l b W 9 2 Z W R D b 2 x 1 b W 5 z M S 5 7 Q 2 9 s d W 1 u O D A 4 L D g w N 3 0 m c X V v d D s s J n F 1 b 3 Q 7 U 2 V j d G l v b j E v R i 9 B d X R v U m V t b 3 Z l Z E N v b H V t b n M x L n t D b 2 x 1 b W 4 4 M D k s O D A 4 f S Z x d W 9 0 O y w m c X V v d D t T Z W N 0 a W 9 u M S 9 G L 0 F 1 d G 9 S Z W 1 v d m V k Q 2 9 s d W 1 u c z E u e 0 N v b H V t b j g x M C w 4 M D l 9 J n F 1 b 3 Q 7 L C Z x d W 9 0 O 1 N l Y 3 R p b 2 4 x L 0 Y v Q X V 0 b 1 J l b W 9 2 Z W R D b 2 x 1 b W 5 z M S 5 7 Q 2 9 s d W 1 u O D E x L D g x M H 0 m c X V v d D s s J n F 1 b 3 Q 7 U 2 V j d G l v b j E v R i 9 B d X R v U m V t b 3 Z l Z E N v b H V t b n M x L n t D b 2 x 1 b W 4 4 M T I s O D E x f S Z x d W 9 0 O y w m c X V v d D t T Z W N 0 a W 9 u M S 9 G L 0 F 1 d G 9 S Z W 1 v d m V k Q 2 9 s d W 1 u c z E u e 0 N v b H V t b j g x M y w 4 M T J 9 J n F 1 b 3 Q 7 L C Z x d W 9 0 O 1 N l Y 3 R p b 2 4 x L 0 Y v Q X V 0 b 1 J l b W 9 2 Z W R D b 2 x 1 b W 5 z M S 5 7 Q 2 9 s d W 1 u O D E 0 L D g x M 3 0 m c X V v d D s s J n F 1 b 3 Q 7 U 2 V j d G l v b j E v R i 9 B d X R v U m V t b 3 Z l Z E N v b H V t b n M x L n t D b 2 x 1 b W 4 4 M T U s O D E 0 f S Z x d W 9 0 O y w m c X V v d D t T Z W N 0 a W 9 u M S 9 G L 0 F 1 d G 9 S Z W 1 v d m V k Q 2 9 s d W 1 u c z E u e 0 N v b H V t b j g x N i w 4 M T V 9 J n F 1 b 3 Q 7 L C Z x d W 9 0 O 1 N l Y 3 R p b 2 4 x L 0 Y v Q X V 0 b 1 J l b W 9 2 Z W R D b 2 x 1 b W 5 z M S 5 7 Q 2 9 s d W 1 u O D E 3 L D g x N n 0 m c X V v d D s s J n F 1 b 3 Q 7 U 2 V j d G l v b j E v R i 9 B d X R v U m V t b 3 Z l Z E N v b H V t b n M x L n t D b 2 x 1 b W 4 4 M T g s O D E 3 f S Z x d W 9 0 O y w m c X V v d D t T Z W N 0 a W 9 u M S 9 G L 0 F 1 d G 9 S Z W 1 v d m V k Q 2 9 s d W 1 u c z E u e 0 N v b H V t b j g x O S w 4 M T h 9 J n F 1 b 3 Q 7 L C Z x d W 9 0 O 1 N l Y 3 R p b 2 4 x L 0 Y v Q X V 0 b 1 J l b W 9 2 Z W R D b 2 x 1 b W 5 z M S 5 7 Q 2 9 s d W 1 u O D I w L D g x O X 0 m c X V v d D s s J n F 1 b 3 Q 7 U 2 V j d G l v b j E v R i 9 B d X R v U m V t b 3 Z l Z E N v b H V t b n M x L n t D b 2 x 1 b W 4 4 M j E s O D I w f S Z x d W 9 0 O y w m c X V v d D t T Z W N 0 a W 9 u M S 9 G L 0 F 1 d G 9 S Z W 1 v d m V k Q 2 9 s d W 1 u c z E u e 0 N v b H V t b j g y M i w 4 M j F 9 J n F 1 b 3 Q 7 L C Z x d W 9 0 O 1 N l Y 3 R p b 2 4 x L 0 Y v Q X V 0 b 1 J l b W 9 2 Z W R D b 2 x 1 b W 5 z M S 5 7 Q 2 9 s d W 1 u O D I z L D g y M n 0 m c X V v d D s s J n F 1 b 3 Q 7 U 2 V j d G l v b j E v R i 9 B d X R v U m V t b 3 Z l Z E N v b H V t b n M x L n t D b 2 x 1 b W 4 4 M j Q s O D I z f S Z x d W 9 0 O y w m c X V v d D t T Z W N 0 a W 9 u M S 9 G L 0 F 1 d G 9 S Z W 1 v d m V k Q 2 9 s d W 1 u c z E u e 0 N v b H V t b j g y N S w 4 M j R 9 J n F 1 b 3 Q 7 L C Z x d W 9 0 O 1 N l Y 3 R p b 2 4 x L 0 Y v Q X V 0 b 1 J l b W 9 2 Z W R D b 2 x 1 b W 5 z M S 5 7 Q 2 9 s d W 1 u O D I 2 L D g y N X 0 m c X V v d D s s J n F 1 b 3 Q 7 U 2 V j d G l v b j E v R i 9 B d X R v U m V t b 3 Z l Z E N v b H V t b n M x L n t D b 2 x 1 b W 4 4 M j c s O D I 2 f S Z x d W 9 0 O y w m c X V v d D t T Z W N 0 a W 9 u M S 9 G L 0 F 1 d G 9 S Z W 1 v d m V k Q 2 9 s d W 1 u c z E u e 0 N v b H V t b j g y O C w 4 M j d 9 J n F 1 b 3 Q 7 L C Z x d W 9 0 O 1 N l Y 3 R p b 2 4 x L 0 Y v Q X V 0 b 1 J l b W 9 2 Z W R D b 2 x 1 b W 5 z M S 5 7 Q 2 9 s d W 1 u O D I 5 L D g y O H 0 m c X V v d D s s J n F 1 b 3 Q 7 U 2 V j d G l v b j E v R i 9 B d X R v U m V t b 3 Z l Z E N v b H V t b n M x L n t D b 2 x 1 b W 4 4 M z A s O D I 5 f S Z x d W 9 0 O y w m c X V v d D t T Z W N 0 a W 9 u M S 9 G L 0 F 1 d G 9 S Z W 1 v d m V k Q 2 9 s d W 1 u c z E u e 0 N v b H V t b j g z M S w 4 M z B 9 J n F 1 b 3 Q 7 L C Z x d W 9 0 O 1 N l Y 3 R p b 2 4 x L 0 Y v Q X V 0 b 1 J l b W 9 2 Z W R D b 2 x 1 b W 5 z M S 5 7 Q 2 9 s d W 1 u O D M y L D g z M X 0 m c X V v d D s s J n F 1 b 3 Q 7 U 2 V j d G l v b j E v R i 9 B d X R v U m V t b 3 Z l Z E N v b H V t b n M x L n t D b 2 x 1 b W 4 4 M z M s O D M y f S Z x d W 9 0 O y w m c X V v d D t T Z W N 0 a W 9 u M S 9 G L 0 F 1 d G 9 S Z W 1 v d m V k Q 2 9 s d W 1 u c z E u e 0 N v b H V t b j g z N C w 4 M z N 9 J n F 1 b 3 Q 7 L C Z x d W 9 0 O 1 N l Y 3 R p b 2 4 x L 0 Y v Q X V 0 b 1 J l b W 9 2 Z W R D b 2 x 1 b W 5 z M S 5 7 Q 2 9 s d W 1 u O D M 1 L D g z N H 0 m c X V v d D s s J n F 1 b 3 Q 7 U 2 V j d G l v b j E v R i 9 B d X R v U m V t b 3 Z l Z E N v b H V t b n M x L n t D b 2 x 1 b W 4 4 M z Y s O D M 1 f S Z x d W 9 0 O y w m c X V v d D t T Z W N 0 a W 9 u M S 9 G L 0 F 1 d G 9 S Z W 1 v d m V k Q 2 9 s d W 1 u c z E u e 0 N v b H V t b j g z N y w 4 M z Z 9 J n F 1 b 3 Q 7 L C Z x d W 9 0 O 1 N l Y 3 R p b 2 4 x L 0 Y v Q X V 0 b 1 J l b W 9 2 Z W R D b 2 x 1 b W 5 z M S 5 7 Q 2 9 s d W 1 u O D M 4 L D g z N 3 0 m c X V v d D s s J n F 1 b 3 Q 7 U 2 V j d G l v b j E v R i 9 B d X R v U m V t b 3 Z l Z E N v b H V t b n M x L n t D b 2 x 1 b W 4 4 M z k s O D M 4 f S Z x d W 9 0 O y w m c X V v d D t T Z W N 0 a W 9 u M S 9 G L 0 F 1 d G 9 S Z W 1 v d m V k Q 2 9 s d W 1 u c z E u e 0 N v b H V t b j g 0 M C w 4 M z l 9 J n F 1 b 3 Q 7 L C Z x d W 9 0 O 1 N l Y 3 R p b 2 4 x L 0 Y v Q X V 0 b 1 J l b W 9 2 Z W R D b 2 x 1 b W 5 z M S 5 7 Q 2 9 s d W 1 u O D Q x L D g 0 M H 0 m c X V v d D s s J n F 1 b 3 Q 7 U 2 V j d G l v b j E v R i 9 B d X R v U m V t b 3 Z l Z E N v b H V t b n M x L n t D b 2 x 1 b W 4 4 N D I s O D Q x f S Z x d W 9 0 O y w m c X V v d D t T Z W N 0 a W 9 u M S 9 G L 0 F 1 d G 9 S Z W 1 v d m V k Q 2 9 s d W 1 u c z E u e 0 N v b H V t b j g 0 M y w 4 N D J 9 J n F 1 b 3 Q 7 L C Z x d W 9 0 O 1 N l Y 3 R p b 2 4 x L 0 Y v Q X V 0 b 1 J l b W 9 2 Z W R D b 2 x 1 b W 5 z M S 5 7 Q 2 9 s d W 1 u O D Q 0 L D g 0 M 3 0 m c X V v d D s s J n F 1 b 3 Q 7 U 2 V j d G l v b j E v R i 9 B d X R v U m V t b 3 Z l Z E N v b H V t b n M x L n t D b 2 x 1 b W 4 4 N D U s O D Q 0 f S Z x d W 9 0 O y w m c X V v d D t T Z W N 0 a W 9 u M S 9 G L 0 F 1 d G 9 S Z W 1 v d m V k Q 2 9 s d W 1 u c z E u e 0 N v b H V t b j g 0 N i w 4 N D V 9 J n F 1 b 3 Q 7 L C Z x d W 9 0 O 1 N l Y 3 R p b 2 4 x L 0 Y v Q X V 0 b 1 J l b W 9 2 Z W R D b 2 x 1 b W 5 z M S 5 7 Q 2 9 s d W 1 u O D Q 3 L D g 0 N n 0 m c X V v d D s s J n F 1 b 3 Q 7 U 2 V j d G l v b j E v R i 9 B d X R v U m V t b 3 Z l Z E N v b H V t b n M x L n t D b 2 x 1 b W 4 4 N D g s O D Q 3 f S Z x d W 9 0 O y w m c X V v d D t T Z W N 0 a W 9 u M S 9 G L 0 F 1 d G 9 S Z W 1 v d m V k Q 2 9 s d W 1 u c z E u e 0 N v b H V t b j g 0 O S w 4 N D h 9 J n F 1 b 3 Q 7 L C Z x d W 9 0 O 1 N l Y 3 R p b 2 4 x L 0 Y v Q X V 0 b 1 J l b W 9 2 Z W R D b 2 x 1 b W 5 z M S 5 7 Q 2 9 s d W 1 u O D U w L D g 0 O X 0 m c X V v d D s s J n F 1 b 3 Q 7 U 2 V j d G l v b j E v R i 9 B d X R v U m V t b 3 Z l Z E N v b H V t b n M x L n t D b 2 x 1 b W 4 4 N T E s O D U w f S Z x d W 9 0 O y w m c X V v d D t T Z W N 0 a W 9 u M S 9 G L 0 F 1 d G 9 S Z W 1 v d m V k Q 2 9 s d W 1 u c z E u e 0 N v b H V t b j g 1 M i w 4 N T F 9 J n F 1 b 3 Q 7 L C Z x d W 9 0 O 1 N l Y 3 R p b 2 4 x L 0 Y v Q X V 0 b 1 J l b W 9 2 Z W R D b 2 x 1 b W 5 z M S 5 7 Q 2 9 s d W 1 u O D U z L D g 1 M n 0 m c X V v d D s s J n F 1 b 3 Q 7 U 2 V j d G l v b j E v R i 9 B d X R v U m V t b 3 Z l Z E N v b H V t b n M x L n t D b 2 x 1 b W 4 4 N T Q s O D U z f S Z x d W 9 0 O y w m c X V v d D t T Z W N 0 a W 9 u M S 9 G L 0 F 1 d G 9 S Z W 1 v d m V k Q 2 9 s d W 1 u c z E u e 0 N v b H V t b j g 1 N S w 4 N T R 9 J n F 1 b 3 Q 7 L C Z x d W 9 0 O 1 N l Y 3 R p b 2 4 x L 0 Y v Q X V 0 b 1 J l b W 9 2 Z W R D b 2 x 1 b W 5 z M S 5 7 Q 2 9 s d W 1 u O D U 2 L D g 1 N X 0 m c X V v d D s s J n F 1 b 3 Q 7 U 2 V j d G l v b j E v R i 9 B d X R v U m V t b 3 Z l Z E N v b H V t b n M x L n t D b 2 x 1 b W 4 4 N T c s O D U 2 f S Z x d W 9 0 O y w m c X V v d D t T Z W N 0 a W 9 u M S 9 G L 0 F 1 d G 9 S Z W 1 v d m V k Q 2 9 s d W 1 u c z E u e 0 N v b H V t b j g 1 O C w 4 N T d 9 J n F 1 b 3 Q 7 L C Z x d W 9 0 O 1 N l Y 3 R p b 2 4 x L 0 Y v Q X V 0 b 1 J l b W 9 2 Z W R D b 2 x 1 b W 5 z M S 5 7 Q 2 9 s d W 1 u O D U 5 L D g 1 O H 0 m c X V v d D s s J n F 1 b 3 Q 7 U 2 V j d G l v b j E v R i 9 B d X R v U m V t b 3 Z l Z E N v b H V t b n M x L n t D b 2 x 1 b W 4 4 N j A s O D U 5 f S Z x d W 9 0 O y w m c X V v d D t T Z W N 0 a W 9 u M S 9 G L 0 F 1 d G 9 S Z W 1 v d m V k Q 2 9 s d W 1 u c z E u e 0 N v b H V t b j g 2 M S w 4 N j B 9 J n F 1 b 3 Q 7 L C Z x d W 9 0 O 1 N l Y 3 R p b 2 4 x L 0 Y v Q X V 0 b 1 J l b W 9 2 Z W R D b 2 x 1 b W 5 z M S 5 7 Q 2 9 s d W 1 u O D Y y L D g 2 M X 0 m c X V v d D s s J n F 1 b 3 Q 7 U 2 V j d G l v b j E v R i 9 B d X R v U m V t b 3 Z l Z E N v b H V t b n M x L n t D b 2 x 1 b W 4 4 N j M s O D Y y f S Z x d W 9 0 O y w m c X V v d D t T Z W N 0 a W 9 u M S 9 G L 0 F 1 d G 9 S Z W 1 v d m V k Q 2 9 s d W 1 u c z E u e 0 N v b H V t b j g 2 N C w 4 N j N 9 J n F 1 b 3 Q 7 L C Z x d W 9 0 O 1 N l Y 3 R p b 2 4 x L 0 Y v Q X V 0 b 1 J l b W 9 2 Z W R D b 2 x 1 b W 5 z M S 5 7 Q 2 9 s d W 1 u O D Y 1 L D g 2 N H 0 m c X V v d D s s J n F 1 b 3 Q 7 U 2 V j d G l v b j E v R i 9 B d X R v U m V t b 3 Z l Z E N v b H V t b n M x L n t D b 2 x 1 b W 4 4 N j Y s O D Y 1 f S Z x d W 9 0 O y w m c X V v d D t T Z W N 0 a W 9 u M S 9 G L 0 F 1 d G 9 S Z W 1 v d m V k Q 2 9 s d W 1 u c z E u e 0 N v b H V t b j g 2 N y w 4 N j Z 9 J n F 1 b 3 Q 7 L C Z x d W 9 0 O 1 N l Y 3 R p b 2 4 x L 0 Y v Q X V 0 b 1 J l b W 9 2 Z W R D b 2 x 1 b W 5 z M S 5 7 Q 2 9 s d W 1 u O D Y 4 L D g 2 N 3 0 m c X V v d D s s J n F 1 b 3 Q 7 U 2 V j d G l v b j E v R i 9 B d X R v U m V t b 3 Z l Z E N v b H V t b n M x L n t D b 2 x 1 b W 4 4 N j k s O D Y 4 f S Z x d W 9 0 O y w m c X V v d D t T Z W N 0 a W 9 u M S 9 G L 0 F 1 d G 9 S Z W 1 v d m V k Q 2 9 s d W 1 u c z E u e 0 N v b H V t b j g 3 M C w 4 N j l 9 J n F 1 b 3 Q 7 L C Z x d W 9 0 O 1 N l Y 3 R p b 2 4 x L 0 Y v Q X V 0 b 1 J l b W 9 2 Z W R D b 2 x 1 b W 5 z M S 5 7 Q 2 9 s d W 1 u O D c x L D g 3 M H 0 m c X V v d D s s J n F 1 b 3 Q 7 U 2 V j d G l v b j E v R i 9 B d X R v U m V t b 3 Z l Z E N v b H V t b n M x L n t D b 2 x 1 b W 4 4 N z I s O D c x f S Z x d W 9 0 O y w m c X V v d D t T Z W N 0 a W 9 u M S 9 G L 0 F 1 d G 9 S Z W 1 v d m V k Q 2 9 s d W 1 u c z E u e 0 N v b H V t b j g 3 M y w 4 N z J 9 J n F 1 b 3 Q 7 L C Z x d W 9 0 O 1 N l Y 3 R p b 2 4 x L 0 Y v Q X V 0 b 1 J l b W 9 2 Z W R D b 2 x 1 b W 5 z M S 5 7 Q 2 9 s d W 1 u O D c 0 L D g 3 M 3 0 m c X V v d D s s J n F 1 b 3 Q 7 U 2 V j d G l v b j E v R i 9 B d X R v U m V t b 3 Z l Z E N v b H V t b n M x L n t D b 2 x 1 b W 4 4 N z U s O D c 0 f S Z x d W 9 0 O y w m c X V v d D t T Z W N 0 a W 9 u M S 9 G L 0 F 1 d G 9 S Z W 1 v d m V k Q 2 9 s d W 1 u c z E u e 0 N v b H V t b j g 3 N i w 4 N z V 9 J n F 1 b 3 Q 7 L C Z x d W 9 0 O 1 N l Y 3 R p b 2 4 x L 0 Y v Q X V 0 b 1 J l b W 9 2 Z W R D b 2 x 1 b W 5 z M S 5 7 Q 2 9 s d W 1 u O D c 3 L D g 3 N n 0 m c X V v d D s s J n F 1 b 3 Q 7 U 2 V j d G l v b j E v R i 9 B d X R v U m V t b 3 Z l Z E N v b H V t b n M x L n t D b 2 x 1 b W 4 4 N z g s O D c 3 f S Z x d W 9 0 O y w m c X V v d D t T Z W N 0 a W 9 u M S 9 G L 0 F 1 d G 9 S Z W 1 v d m V k Q 2 9 s d W 1 u c z E u e 0 N v b H V t b j g 3 O S w 4 N z h 9 J n F 1 b 3 Q 7 L C Z x d W 9 0 O 1 N l Y 3 R p b 2 4 x L 0 Y v Q X V 0 b 1 J l b W 9 2 Z W R D b 2 x 1 b W 5 z M S 5 7 Q 2 9 s d W 1 u O D g w L D g 3 O X 0 m c X V v d D s s J n F 1 b 3 Q 7 U 2 V j d G l v b j E v R i 9 B d X R v U m V t b 3 Z l Z E N v b H V t b n M x L n t D b 2 x 1 b W 4 4 O D E s O D g w f S Z x d W 9 0 O y w m c X V v d D t T Z W N 0 a W 9 u M S 9 G L 0 F 1 d G 9 S Z W 1 v d m V k Q 2 9 s d W 1 u c z E u e 0 N v b H V t b j g 4 M i w 4 O D F 9 J n F 1 b 3 Q 7 L C Z x d W 9 0 O 1 N l Y 3 R p b 2 4 x L 0 Y v Q X V 0 b 1 J l b W 9 2 Z W R D b 2 x 1 b W 5 z M S 5 7 Q 2 9 s d W 1 u O D g z L D g 4 M n 0 m c X V v d D s s J n F 1 b 3 Q 7 U 2 V j d G l v b j E v R i 9 B d X R v U m V t b 3 Z l Z E N v b H V t b n M x L n t D b 2 x 1 b W 4 4 O D Q s O D g z f S Z x d W 9 0 O y w m c X V v d D t T Z W N 0 a W 9 u M S 9 G L 0 F 1 d G 9 S Z W 1 v d m V k Q 2 9 s d W 1 u c z E u e 0 N v b H V t b j g 4 N S w 4 O D R 9 J n F 1 b 3 Q 7 L C Z x d W 9 0 O 1 N l Y 3 R p b 2 4 x L 0 Y v Q X V 0 b 1 J l b W 9 2 Z W R D b 2 x 1 b W 5 z M S 5 7 Q 2 9 s d W 1 u O D g 2 L D g 4 N X 0 m c X V v d D s s J n F 1 b 3 Q 7 U 2 V j d G l v b j E v R i 9 B d X R v U m V t b 3 Z l Z E N v b H V t b n M x L n t D b 2 x 1 b W 4 4 O D c s O D g 2 f S Z x d W 9 0 O y w m c X V v d D t T Z W N 0 a W 9 u M S 9 G L 0 F 1 d G 9 S Z W 1 v d m V k Q 2 9 s d W 1 u c z E u e 0 N v b H V t b j g 4 O C w 4 O D d 9 J n F 1 b 3 Q 7 L C Z x d W 9 0 O 1 N l Y 3 R p b 2 4 x L 0 Y v Q X V 0 b 1 J l b W 9 2 Z W R D b 2 x 1 b W 5 z M S 5 7 Q 2 9 s d W 1 u O D g 5 L D g 4 O H 0 m c X V v d D s s J n F 1 b 3 Q 7 U 2 V j d G l v b j E v R i 9 B d X R v U m V t b 3 Z l Z E N v b H V t b n M x L n t D b 2 x 1 b W 4 4 O T A s O D g 5 f S Z x d W 9 0 O y w m c X V v d D t T Z W N 0 a W 9 u M S 9 G L 0 F 1 d G 9 S Z W 1 v d m V k Q 2 9 s d W 1 u c z E u e 0 N v b H V t b j g 5 M S w 4 O T B 9 J n F 1 b 3 Q 7 L C Z x d W 9 0 O 1 N l Y 3 R p b 2 4 x L 0 Y v Q X V 0 b 1 J l b W 9 2 Z W R D b 2 x 1 b W 5 z M S 5 7 Q 2 9 s d W 1 u O D k y L D g 5 M X 0 m c X V v d D s s J n F 1 b 3 Q 7 U 2 V j d G l v b j E v R i 9 B d X R v U m V t b 3 Z l Z E N v b H V t b n M x L n t D b 2 x 1 b W 4 4 O T M s O D k y f S Z x d W 9 0 O y w m c X V v d D t T Z W N 0 a W 9 u M S 9 G L 0 F 1 d G 9 S Z W 1 v d m V k Q 2 9 s d W 1 u c z E u e 0 N v b H V t b j g 5 N C w 4 O T N 9 J n F 1 b 3 Q 7 L C Z x d W 9 0 O 1 N l Y 3 R p b 2 4 x L 0 Y v Q X V 0 b 1 J l b W 9 2 Z W R D b 2 x 1 b W 5 z M S 5 7 Q 2 9 s d W 1 u O D k 1 L D g 5 N H 0 m c X V v d D s s J n F 1 b 3 Q 7 U 2 V j d G l v b j E v R i 9 B d X R v U m V t b 3 Z l Z E N v b H V t b n M x L n t D b 2 x 1 b W 4 4 O T Y s O D k 1 f S Z x d W 9 0 O y w m c X V v d D t T Z W N 0 a W 9 u M S 9 G L 0 F 1 d G 9 S Z W 1 v d m V k Q 2 9 s d W 1 u c z E u e 0 N v b H V t b j g 5 N y w 4 O T Z 9 J n F 1 b 3 Q 7 L C Z x d W 9 0 O 1 N l Y 3 R p b 2 4 x L 0 Y v Q X V 0 b 1 J l b W 9 2 Z W R D b 2 x 1 b W 5 z M S 5 7 Q 2 9 s d W 1 u O D k 4 L D g 5 N 3 0 m c X V v d D s s J n F 1 b 3 Q 7 U 2 V j d G l v b j E v R i 9 B d X R v U m V t b 3 Z l Z E N v b H V t b n M x L n t D b 2 x 1 b W 4 4 O T k s O D k 4 f S Z x d W 9 0 O y w m c X V v d D t T Z W N 0 a W 9 u M S 9 G L 0 F 1 d G 9 S Z W 1 v d m V k Q 2 9 s d W 1 u c z E u e 0 N v b H V t b j k w M C w 4 O T l 9 J n F 1 b 3 Q 7 L C Z x d W 9 0 O 1 N l Y 3 R p b 2 4 x L 0 Y v Q X V 0 b 1 J l b W 9 2 Z W R D b 2 x 1 b W 5 z M S 5 7 Q 2 9 s d W 1 u O T A x L D k w M H 0 m c X V v d D s s J n F 1 b 3 Q 7 U 2 V j d G l v b j E v R i 9 B d X R v U m V t b 3 Z l Z E N v b H V t b n M x L n t D b 2 x 1 b W 4 5 M D I s O T A x f S Z x d W 9 0 O y w m c X V v d D t T Z W N 0 a W 9 u M S 9 G L 0 F 1 d G 9 S Z W 1 v d m V k Q 2 9 s d W 1 u c z E u e 0 N v b H V t b j k w M y w 5 M D J 9 J n F 1 b 3 Q 7 L C Z x d W 9 0 O 1 N l Y 3 R p b 2 4 x L 0 Y v Q X V 0 b 1 J l b W 9 2 Z W R D b 2 x 1 b W 5 z M S 5 7 Q 2 9 s d W 1 u O T A 0 L D k w M 3 0 m c X V v d D s s J n F 1 b 3 Q 7 U 2 V j d G l v b j E v R i 9 B d X R v U m V t b 3 Z l Z E N v b H V t b n M x L n t D b 2 x 1 b W 4 5 M D U s O T A 0 f S Z x d W 9 0 O y w m c X V v d D t T Z W N 0 a W 9 u M S 9 G L 0 F 1 d G 9 S Z W 1 v d m V k Q 2 9 s d W 1 u c z E u e 0 N v b H V t b j k w N i w 5 M D V 9 J n F 1 b 3 Q 7 L C Z x d W 9 0 O 1 N l Y 3 R p b 2 4 x L 0 Y v Q X V 0 b 1 J l b W 9 2 Z W R D b 2 x 1 b W 5 z M S 5 7 Q 2 9 s d W 1 u O T A 3 L D k w N n 0 m c X V v d D s s J n F 1 b 3 Q 7 U 2 V j d G l v b j E v R i 9 B d X R v U m V t b 3 Z l Z E N v b H V t b n M x L n t D b 2 x 1 b W 4 5 M D g s O T A 3 f S Z x d W 9 0 O y w m c X V v d D t T Z W N 0 a W 9 u M S 9 G L 0 F 1 d G 9 S Z W 1 v d m V k Q 2 9 s d W 1 u c z E u e 0 N v b H V t b j k w O S w 5 M D h 9 J n F 1 b 3 Q 7 L C Z x d W 9 0 O 1 N l Y 3 R p b 2 4 x L 0 Y v Q X V 0 b 1 J l b W 9 2 Z W R D b 2 x 1 b W 5 z M S 5 7 Q 2 9 s d W 1 u O T E w L D k w O X 0 m c X V v d D s s J n F 1 b 3 Q 7 U 2 V j d G l v b j E v R i 9 B d X R v U m V t b 3 Z l Z E N v b H V t b n M x L n t D b 2 x 1 b W 4 5 M T E s O T E w f S Z x d W 9 0 O y w m c X V v d D t T Z W N 0 a W 9 u M S 9 G L 0 F 1 d G 9 S Z W 1 v d m V k Q 2 9 s d W 1 u c z E u e 0 N v b H V t b j k x M i w 5 M T F 9 J n F 1 b 3 Q 7 L C Z x d W 9 0 O 1 N l Y 3 R p b 2 4 x L 0 Y v Q X V 0 b 1 J l b W 9 2 Z W R D b 2 x 1 b W 5 z M S 5 7 Q 2 9 s d W 1 u O T E z L D k x M n 0 m c X V v d D s s J n F 1 b 3 Q 7 U 2 V j d G l v b j E v R i 9 B d X R v U m V t b 3 Z l Z E N v b H V t b n M x L n t D b 2 x 1 b W 4 5 M T Q s O T E z f S Z x d W 9 0 O y w m c X V v d D t T Z W N 0 a W 9 u M S 9 G L 0 F 1 d G 9 S Z W 1 v d m V k Q 2 9 s d W 1 u c z E u e 0 N v b H V t b j k x N S w 5 M T R 9 J n F 1 b 3 Q 7 L C Z x d W 9 0 O 1 N l Y 3 R p b 2 4 x L 0 Y v Q X V 0 b 1 J l b W 9 2 Z W R D b 2 x 1 b W 5 z M S 5 7 Q 2 9 s d W 1 u O T E 2 L D k x N X 0 m c X V v d D s s J n F 1 b 3 Q 7 U 2 V j d G l v b j E v R i 9 B d X R v U m V t b 3 Z l Z E N v b H V t b n M x L n t D b 2 x 1 b W 4 5 M T c s O T E 2 f S Z x d W 9 0 O y w m c X V v d D t T Z W N 0 a W 9 u M S 9 G L 0 F 1 d G 9 S Z W 1 v d m V k Q 2 9 s d W 1 u c z E u e 0 N v b H V t b j k x O C w 5 M T d 9 J n F 1 b 3 Q 7 L C Z x d W 9 0 O 1 N l Y 3 R p b 2 4 x L 0 Y v Q X V 0 b 1 J l b W 9 2 Z W R D b 2 x 1 b W 5 z M S 5 7 Q 2 9 s d W 1 u O T E 5 L D k x O H 0 m c X V v d D s s J n F 1 b 3 Q 7 U 2 V j d G l v b j E v R i 9 B d X R v U m V t b 3 Z l Z E N v b H V t b n M x L n t D b 2 x 1 b W 4 5 M j A s O T E 5 f S Z x d W 9 0 O y w m c X V v d D t T Z W N 0 a W 9 u M S 9 G L 0 F 1 d G 9 S Z W 1 v d m V k Q 2 9 s d W 1 u c z E u e 0 N v b H V t b j k y M S w 5 M j B 9 J n F 1 b 3 Q 7 L C Z x d W 9 0 O 1 N l Y 3 R p b 2 4 x L 0 Y v Q X V 0 b 1 J l b W 9 2 Z W R D b 2 x 1 b W 5 z M S 5 7 Q 2 9 s d W 1 u O T I y L D k y M X 0 m c X V v d D s s J n F 1 b 3 Q 7 U 2 V j d G l v b j E v R i 9 B d X R v U m V t b 3 Z l Z E N v b H V t b n M x L n t D b 2 x 1 b W 4 5 M j M s O T I y f S Z x d W 9 0 O y w m c X V v d D t T Z W N 0 a W 9 u M S 9 G L 0 F 1 d G 9 S Z W 1 v d m V k Q 2 9 s d W 1 u c z E u e 0 N v b H V t b j k y N C w 5 M j N 9 J n F 1 b 3 Q 7 L C Z x d W 9 0 O 1 N l Y 3 R p b 2 4 x L 0 Y v Q X V 0 b 1 J l b W 9 2 Z W R D b 2 x 1 b W 5 z M S 5 7 Q 2 9 s d W 1 u O T I 1 L D k y N H 0 m c X V v d D s s J n F 1 b 3 Q 7 U 2 V j d G l v b j E v R i 9 B d X R v U m V t b 3 Z l Z E N v b H V t b n M x L n t D b 2 x 1 b W 4 5 M j Y s O T I 1 f S Z x d W 9 0 O y w m c X V v d D t T Z W N 0 a W 9 u M S 9 G L 0 F 1 d G 9 S Z W 1 v d m V k Q 2 9 s d W 1 u c z E u e 0 N v b H V t b j k y N y w 5 M j Z 9 J n F 1 b 3 Q 7 L C Z x d W 9 0 O 1 N l Y 3 R p b 2 4 x L 0 Y v Q X V 0 b 1 J l b W 9 2 Z W R D b 2 x 1 b W 5 z M S 5 7 Q 2 9 s d W 1 u O T I 4 L D k y N 3 0 m c X V v d D s s J n F 1 b 3 Q 7 U 2 V j d G l v b j E v R i 9 B d X R v U m V t b 3 Z l Z E N v b H V t b n M x L n t D b 2 x 1 b W 4 5 M j k s O T I 4 f S Z x d W 9 0 O y w m c X V v d D t T Z W N 0 a W 9 u M S 9 G L 0 F 1 d G 9 S Z W 1 v d m V k Q 2 9 s d W 1 u c z E u e 0 N v b H V t b j k z M C w 5 M j l 9 J n F 1 b 3 Q 7 L C Z x d W 9 0 O 1 N l Y 3 R p b 2 4 x L 0 Y v Q X V 0 b 1 J l b W 9 2 Z W R D b 2 x 1 b W 5 z M S 5 7 Q 2 9 s d W 1 u O T M x L D k z M H 0 m c X V v d D s s J n F 1 b 3 Q 7 U 2 V j d G l v b j E v R i 9 B d X R v U m V t b 3 Z l Z E N v b H V t b n M x L n t D b 2 x 1 b W 4 5 M z I s O T M x f S Z x d W 9 0 O y w m c X V v d D t T Z W N 0 a W 9 u M S 9 G L 0 F 1 d G 9 S Z W 1 v d m V k Q 2 9 s d W 1 u c z E u e 0 N v b H V t b j k z M y w 5 M z J 9 J n F 1 b 3 Q 7 L C Z x d W 9 0 O 1 N l Y 3 R p b 2 4 x L 0 Y v Q X V 0 b 1 J l b W 9 2 Z W R D b 2 x 1 b W 5 z M S 5 7 Q 2 9 s d W 1 u O T M 0 L D k z M 3 0 m c X V v d D s s J n F 1 b 3 Q 7 U 2 V j d G l v b j E v R i 9 B d X R v U m V t b 3 Z l Z E N v b H V t b n M x L n t D b 2 x 1 b W 4 5 M z U s O T M 0 f S Z x d W 9 0 O y w m c X V v d D t T Z W N 0 a W 9 u M S 9 G L 0 F 1 d G 9 S Z W 1 v d m V k Q 2 9 s d W 1 u c z E u e 0 N v b H V t b j k z N i w 5 M z V 9 J n F 1 b 3 Q 7 L C Z x d W 9 0 O 1 N l Y 3 R p b 2 4 x L 0 Y v Q X V 0 b 1 J l b W 9 2 Z W R D b 2 x 1 b W 5 z M S 5 7 Q 2 9 s d W 1 u O T M 3 L D k z N n 0 m c X V v d D s s J n F 1 b 3 Q 7 U 2 V j d G l v b j E v R i 9 B d X R v U m V t b 3 Z l Z E N v b H V t b n M x L n t D b 2 x 1 b W 4 5 M z g s O T M 3 f S Z x d W 9 0 O y w m c X V v d D t T Z W N 0 a W 9 u M S 9 G L 0 F 1 d G 9 S Z W 1 v d m V k Q 2 9 s d W 1 u c z E u e 0 N v b H V t b j k z O S w 5 M z h 9 J n F 1 b 3 Q 7 L C Z x d W 9 0 O 1 N l Y 3 R p b 2 4 x L 0 Y v Q X V 0 b 1 J l b W 9 2 Z W R D b 2 x 1 b W 5 z M S 5 7 Q 2 9 s d W 1 u O T Q w L D k z O X 0 m c X V v d D s s J n F 1 b 3 Q 7 U 2 V j d G l v b j E v R i 9 B d X R v U m V t b 3 Z l Z E N v b H V t b n M x L n t D b 2 x 1 b W 4 5 N D E s O T Q w f S Z x d W 9 0 O y w m c X V v d D t T Z W N 0 a W 9 u M S 9 G L 0 F 1 d G 9 S Z W 1 v d m V k Q 2 9 s d W 1 u c z E u e 0 N v b H V t b j k 0 M i w 5 N D F 9 J n F 1 b 3 Q 7 L C Z x d W 9 0 O 1 N l Y 3 R p b 2 4 x L 0 Y v Q X V 0 b 1 J l b W 9 2 Z W R D b 2 x 1 b W 5 z M S 5 7 Q 2 9 s d W 1 u O T Q z L D k 0 M n 0 m c X V v d D s s J n F 1 b 3 Q 7 U 2 V j d G l v b j E v R i 9 B d X R v U m V t b 3 Z l Z E N v b H V t b n M x L n t D b 2 x 1 b W 4 5 N D Q s O T Q z f S Z x d W 9 0 O y w m c X V v d D t T Z W N 0 a W 9 u M S 9 G L 0 F 1 d G 9 S Z W 1 v d m V k Q 2 9 s d W 1 u c z E u e 0 N v b H V t b j k 0 N S w 5 N D R 9 J n F 1 b 3 Q 7 L C Z x d W 9 0 O 1 N l Y 3 R p b 2 4 x L 0 Y v Q X V 0 b 1 J l b W 9 2 Z W R D b 2 x 1 b W 5 z M S 5 7 Q 2 9 s d W 1 u O T Q 2 L D k 0 N X 0 m c X V v d D s s J n F 1 b 3 Q 7 U 2 V j d G l v b j E v R i 9 B d X R v U m V t b 3 Z l Z E N v b H V t b n M x L n t D b 2 x 1 b W 4 5 N D c s O T Q 2 f S Z x d W 9 0 O y w m c X V v d D t T Z W N 0 a W 9 u M S 9 G L 0 F 1 d G 9 S Z W 1 v d m V k Q 2 9 s d W 1 u c z E u e 0 N v b H V t b j k 0 O C w 5 N D d 9 J n F 1 b 3 Q 7 L C Z x d W 9 0 O 1 N l Y 3 R p b 2 4 x L 0 Y v Q X V 0 b 1 J l b W 9 2 Z W R D b 2 x 1 b W 5 z M S 5 7 Q 2 9 s d W 1 u O T Q 5 L D k 0 O H 0 m c X V v d D s s J n F 1 b 3 Q 7 U 2 V j d G l v b j E v R i 9 B d X R v U m V t b 3 Z l Z E N v b H V t b n M x L n t D b 2 x 1 b W 4 5 N T A s O T Q 5 f S Z x d W 9 0 O y w m c X V v d D t T Z W N 0 a W 9 u M S 9 G L 0 F 1 d G 9 S Z W 1 v d m V k Q 2 9 s d W 1 u c z E u e 0 N v b H V t b j k 1 M S w 5 N T B 9 J n F 1 b 3 Q 7 L C Z x d W 9 0 O 1 N l Y 3 R p b 2 4 x L 0 Y v Q X V 0 b 1 J l b W 9 2 Z W R D b 2 x 1 b W 5 z M S 5 7 Q 2 9 s d W 1 u O T U y L D k 1 M X 0 m c X V v d D s s J n F 1 b 3 Q 7 U 2 V j d G l v b j E v R i 9 B d X R v U m V t b 3 Z l Z E N v b H V t b n M x L n t D b 2 x 1 b W 4 5 N T M s O T U y f S Z x d W 9 0 O y w m c X V v d D t T Z W N 0 a W 9 u M S 9 G L 0 F 1 d G 9 S Z W 1 v d m V k Q 2 9 s d W 1 u c z E u e 0 N v b H V t b j k 1 N C w 5 N T N 9 J n F 1 b 3 Q 7 L C Z x d W 9 0 O 1 N l Y 3 R p b 2 4 x L 0 Y v Q X V 0 b 1 J l b W 9 2 Z W R D b 2 x 1 b W 5 z M S 5 7 Q 2 9 s d W 1 u O T U 1 L D k 1 N H 0 m c X V v d D s s J n F 1 b 3 Q 7 U 2 V j d G l v b j E v R i 9 B d X R v U m V t b 3 Z l Z E N v b H V t b n M x L n t D b 2 x 1 b W 4 5 N T Y s O T U 1 f S Z x d W 9 0 O y w m c X V v d D t T Z W N 0 a W 9 u M S 9 G L 0 F 1 d G 9 S Z W 1 v d m V k Q 2 9 s d W 1 u c z E u e 0 N v b H V t b j k 1 N y w 5 N T Z 9 J n F 1 b 3 Q 7 L C Z x d W 9 0 O 1 N l Y 3 R p b 2 4 x L 0 Y v Q X V 0 b 1 J l b W 9 2 Z W R D b 2 x 1 b W 5 z M S 5 7 Q 2 9 s d W 1 u O T U 4 L D k 1 N 3 0 m c X V v d D s s J n F 1 b 3 Q 7 U 2 V j d G l v b j E v R i 9 B d X R v U m V t b 3 Z l Z E N v b H V t b n M x L n t D b 2 x 1 b W 4 5 N T k s O T U 4 f S Z x d W 9 0 O y w m c X V v d D t T Z W N 0 a W 9 u M S 9 G L 0 F 1 d G 9 S Z W 1 v d m V k Q 2 9 s d W 1 u c z E u e 0 N v b H V t b j k 2 M C w 5 N T l 9 J n F 1 b 3 Q 7 L C Z x d W 9 0 O 1 N l Y 3 R p b 2 4 x L 0 Y v Q X V 0 b 1 J l b W 9 2 Z W R D b 2 x 1 b W 5 z M S 5 7 Q 2 9 s d W 1 u O T Y x L D k 2 M H 0 m c X V v d D s s J n F 1 b 3 Q 7 U 2 V j d G l v b j E v R i 9 B d X R v U m V t b 3 Z l Z E N v b H V t b n M x L n t D b 2 x 1 b W 4 5 N j I s O T Y x f S Z x d W 9 0 O y w m c X V v d D t T Z W N 0 a W 9 u M S 9 G L 0 F 1 d G 9 S Z W 1 v d m V k Q 2 9 s d W 1 u c z E u e 0 N v b H V t b j k 2 M y w 5 N j J 9 J n F 1 b 3 Q 7 L C Z x d W 9 0 O 1 N l Y 3 R p b 2 4 x L 0 Y v Q X V 0 b 1 J l b W 9 2 Z W R D b 2 x 1 b W 5 z M S 5 7 Q 2 9 s d W 1 u O T Y 0 L D k 2 M 3 0 m c X V v d D s s J n F 1 b 3 Q 7 U 2 V j d G l v b j E v R i 9 B d X R v U m V t b 3 Z l Z E N v b H V t b n M x L n t D b 2 x 1 b W 4 5 N j U s O T Y 0 f S Z x d W 9 0 O y w m c X V v d D t T Z W N 0 a W 9 u M S 9 G L 0 F 1 d G 9 S Z W 1 v d m V k Q 2 9 s d W 1 u c z E u e 0 N v b H V t b j k 2 N i w 5 N j V 9 J n F 1 b 3 Q 7 L C Z x d W 9 0 O 1 N l Y 3 R p b 2 4 x L 0 Y v Q X V 0 b 1 J l b W 9 2 Z W R D b 2 x 1 b W 5 z M S 5 7 Q 2 9 s d W 1 u O T Y 3 L D k 2 N n 0 m c X V v d D s s J n F 1 b 3 Q 7 U 2 V j d G l v b j E v R i 9 B d X R v U m V t b 3 Z l Z E N v b H V t b n M x L n t D b 2 x 1 b W 4 5 N j g s O T Y 3 f S Z x d W 9 0 O y w m c X V v d D t T Z W N 0 a W 9 u M S 9 G L 0 F 1 d G 9 S Z W 1 v d m V k Q 2 9 s d W 1 u c z E u e 0 N v b H V t b j k 2 O S w 5 N j h 9 J n F 1 b 3 Q 7 L C Z x d W 9 0 O 1 N l Y 3 R p b 2 4 x L 0 Y v Q X V 0 b 1 J l b W 9 2 Z W R D b 2 x 1 b W 5 z M S 5 7 Q 2 9 s d W 1 u O T c w L D k 2 O X 0 m c X V v d D s s J n F 1 b 3 Q 7 U 2 V j d G l v b j E v R i 9 B d X R v U m V t b 3 Z l Z E N v b H V t b n M x L n t D b 2 x 1 b W 4 5 N z E s O T c w f S Z x d W 9 0 O y w m c X V v d D t T Z W N 0 a W 9 u M S 9 G L 0 F 1 d G 9 S Z W 1 v d m V k Q 2 9 s d W 1 u c z E u e 0 N v b H V t b j k 3 M i w 5 N z F 9 J n F 1 b 3 Q 7 L C Z x d W 9 0 O 1 N l Y 3 R p b 2 4 x L 0 Y v Q X V 0 b 1 J l b W 9 2 Z W R D b 2 x 1 b W 5 z M S 5 7 Q 2 9 s d W 1 u O T c z L D k 3 M n 0 m c X V v d D s s J n F 1 b 3 Q 7 U 2 V j d G l v b j E v R i 9 B d X R v U m V t b 3 Z l Z E N v b H V t b n M x L n t D b 2 x 1 b W 4 5 N z Q s O T c z f S Z x d W 9 0 O y w m c X V v d D t T Z W N 0 a W 9 u M S 9 G L 0 F 1 d G 9 S Z W 1 v d m V k Q 2 9 s d W 1 u c z E u e 0 N v b H V t b j k 3 N S w 5 N z R 9 J n F 1 b 3 Q 7 L C Z x d W 9 0 O 1 N l Y 3 R p b 2 4 x L 0 Y v Q X V 0 b 1 J l b W 9 2 Z W R D b 2 x 1 b W 5 z M S 5 7 Q 2 9 s d W 1 u O T c 2 L D k 3 N X 0 m c X V v d D s s J n F 1 b 3 Q 7 U 2 V j d G l v b j E v R i 9 B d X R v U m V t b 3 Z l Z E N v b H V t b n M x L n t D b 2 x 1 b W 4 5 N z c s O T c 2 f S Z x d W 9 0 O y w m c X V v d D t T Z W N 0 a W 9 u M S 9 G L 0 F 1 d G 9 S Z W 1 v d m V k Q 2 9 s d W 1 u c z E u e 0 N v b H V t b j k 3 O C w 5 N z d 9 J n F 1 b 3 Q 7 L C Z x d W 9 0 O 1 N l Y 3 R p b 2 4 x L 0 Y v Q X V 0 b 1 J l b W 9 2 Z W R D b 2 x 1 b W 5 z M S 5 7 Q 2 9 s d W 1 u O T c 5 L D k 3 O H 0 m c X V v d D s s J n F 1 b 3 Q 7 U 2 V j d G l v b j E v R i 9 B d X R v U m V t b 3 Z l Z E N v b H V t b n M x L n t D b 2 x 1 b W 4 5 O D A s O T c 5 f S Z x d W 9 0 O y w m c X V v d D t T Z W N 0 a W 9 u M S 9 G L 0 F 1 d G 9 S Z W 1 v d m V k Q 2 9 s d W 1 u c z E u e 0 N v b H V t b j k 4 M S w 5 O D B 9 J n F 1 b 3 Q 7 L C Z x d W 9 0 O 1 N l Y 3 R p b 2 4 x L 0 Y v Q X V 0 b 1 J l b W 9 2 Z W R D b 2 x 1 b W 5 z M S 5 7 Q 2 9 s d W 1 u O T g y L D k 4 M X 0 m c X V v d D s s J n F 1 b 3 Q 7 U 2 V j d G l v b j E v R i 9 B d X R v U m V t b 3 Z l Z E N v b H V t b n M x L n t D b 2 x 1 b W 4 5 O D M s O T g y f S Z x d W 9 0 O y w m c X V v d D t T Z W N 0 a W 9 u M S 9 G L 0 F 1 d G 9 S Z W 1 v d m V k Q 2 9 s d W 1 u c z E u e 0 N v b H V t b j k 4 N C w 5 O D N 9 J n F 1 b 3 Q 7 L C Z x d W 9 0 O 1 N l Y 3 R p b 2 4 x L 0 Y v Q X V 0 b 1 J l b W 9 2 Z W R D b 2 x 1 b W 5 z M S 5 7 Q 2 9 s d W 1 u O T g 1 L D k 4 N H 0 m c X V v d D s s J n F 1 b 3 Q 7 U 2 V j d G l v b j E v R i 9 B d X R v U m V t b 3 Z l Z E N v b H V t b n M x L n t D b 2 x 1 b W 4 5 O D Y s O T g 1 f S Z x d W 9 0 O y w m c X V v d D t T Z W N 0 a W 9 u M S 9 G L 0 F 1 d G 9 S Z W 1 v d m V k Q 2 9 s d W 1 u c z E u e 0 N v b H V t b j k 4 N y w 5 O D Z 9 J n F 1 b 3 Q 7 L C Z x d W 9 0 O 1 N l Y 3 R p b 2 4 x L 0 Y v Q X V 0 b 1 J l b W 9 2 Z W R D b 2 x 1 b W 5 z M S 5 7 Q 2 9 s d W 1 u O T g 4 L D k 4 N 3 0 m c X V v d D s s J n F 1 b 3 Q 7 U 2 V j d G l v b j E v R i 9 B d X R v U m V t b 3 Z l Z E N v b H V t b n M x L n t D b 2 x 1 b W 4 5 O D k s O T g 4 f S Z x d W 9 0 O y w m c X V v d D t T Z W N 0 a W 9 u M S 9 G L 0 F 1 d G 9 S Z W 1 v d m V k Q 2 9 s d W 1 u c z E u e 0 N v b H V t b j k 5 M C w 5 O D l 9 J n F 1 b 3 Q 7 L C Z x d W 9 0 O 1 N l Y 3 R p b 2 4 x L 0 Y v Q X V 0 b 1 J l b W 9 2 Z W R D b 2 x 1 b W 5 z M S 5 7 Q 2 9 s d W 1 u O T k x L D k 5 M H 0 m c X V v d D s s J n F 1 b 3 Q 7 U 2 V j d G l v b j E v R i 9 B d X R v U m V t b 3 Z l Z E N v b H V t b n M x L n t D b 2 x 1 b W 4 5 O T I s O T k x f S Z x d W 9 0 O y w m c X V v d D t T Z W N 0 a W 9 u M S 9 G L 0 F 1 d G 9 S Z W 1 v d m V k Q 2 9 s d W 1 u c z E u e 0 N v b H V t b j k 5 M y w 5 O T J 9 J n F 1 b 3 Q 7 L C Z x d W 9 0 O 1 N l Y 3 R p b 2 4 x L 0 Y v Q X V 0 b 1 J l b W 9 2 Z W R D b 2 x 1 b W 5 z M S 5 7 Q 2 9 s d W 1 u O T k 0 L D k 5 M 3 0 m c X V v d D s s J n F 1 b 3 Q 7 U 2 V j d G l v b j E v R i 9 B d X R v U m V t b 3 Z l Z E N v b H V t b n M x L n t D b 2 x 1 b W 4 5 O T U s O T k 0 f S Z x d W 9 0 O y w m c X V v d D t T Z W N 0 a W 9 u M S 9 G L 0 F 1 d G 9 S Z W 1 v d m V k Q 2 9 s d W 1 u c z E u e 0 N v b H V t b j k 5 N i w 5 O T V 9 J n F 1 b 3 Q 7 L C Z x d W 9 0 O 1 N l Y 3 R p b 2 4 x L 0 Y v Q X V 0 b 1 J l b W 9 2 Z W R D b 2 x 1 b W 5 z M S 5 7 Q 2 9 s d W 1 u O T k 3 L D k 5 N n 0 m c X V v d D s s J n F 1 b 3 Q 7 U 2 V j d G l v b j E v R i 9 B d X R v U m V t b 3 Z l Z E N v b H V t b n M x L n t D b 2 x 1 b W 4 5 O T g s O T k 3 f S Z x d W 9 0 O y w m c X V v d D t T Z W N 0 a W 9 u M S 9 G L 0 F 1 d G 9 S Z W 1 v d m V k Q 2 9 s d W 1 u c z E u e 0 N v b H V t b j k 5 O S w 5 O T h 9 J n F 1 b 3 Q 7 L C Z x d W 9 0 O 1 N l Y 3 R p b 2 4 x L 0 Y v Q X V 0 b 1 J l b W 9 2 Z W R D b 2 x 1 b W 5 z M S 5 7 Q 2 9 s d W 1 u M T A w M C w 5 O T l 9 J n F 1 b 3 Q 7 L C Z x d W 9 0 O 1 N l Y 3 R p b 2 4 x L 0 Y v Q X V 0 b 1 J l b W 9 2 Z W R D b 2 x 1 b W 5 z M S 5 7 Q 2 9 s d W 1 u M T A w M S w x M D A w f S Z x d W 9 0 O y w m c X V v d D t T Z W N 0 a W 9 u M S 9 G L 0 F 1 d G 9 S Z W 1 v d m V k Q 2 9 s d W 1 u c z E u e 0 N v b H V t b j E w M D I s M T A w M X 0 m c X V v d D s s J n F 1 b 3 Q 7 U 2 V j d G l v b j E v R i 9 B d X R v U m V t b 3 Z l Z E N v b H V t b n M x L n t D b 2 x 1 b W 4 x M D A z L D E w M D J 9 J n F 1 b 3 Q 7 L C Z x d W 9 0 O 1 N l Y 3 R p b 2 4 x L 0 Y v Q X V 0 b 1 J l b W 9 2 Z W R D b 2 x 1 b W 5 z M S 5 7 Q 2 9 s d W 1 u M T A w N C w x M D A z f S Z x d W 9 0 O y w m c X V v d D t T Z W N 0 a W 9 u M S 9 G L 0 F 1 d G 9 S Z W 1 v d m V k Q 2 9 s d W 1 u c z E u e 0 N v b H V t b j E w M D U s M T A w N H 0 m c X V v d D s s J n F 1 b 3 Q 7 U 2 V j d G l v b j E v R i 9 B d X R v U m V t b 3 Z l Z E N v b H V t b n M x L n t D b 2 x 1 b W 4 x M D A 2 L D E w M D V 9 J n F 1 b 3 Q 7 L C Z x d W 9 0 O 1 N l Y 3 R p b 2 4 x L 0 Y v Q X V 0 b 1 J l b W 9 2 Z W R D b 2 x 1 b W 5 z M S 5 7 Q 2 9 s d W 1 u M T A w N y w x M D A 2 f S Z x d W 9 0 O y w m c X V v d D t T Z W N 0 a W 9 u M S 9 G L 0 F 1 d G 9 S Z W 1 v d m V k Q 2 9 s d W 1 u c z E u e 0 N v b H V t b j E w M D g s M T A w N 3 0 m c X V v d D s s J n F 1 b 3 Q 7 U 2 V j d G l v b j E v R i 9 B d X R v U m V t b 3 Z l Z E N v b H V t b n M x L n t D b 2 x 1 b W 4 x M D A 5 L D E w M D h 9 J n F 1 b 3 Q 7 L C Z x d W 9 0 O 1 N l Y 3 R p b 2 4 x L 0 Y v Q X V 0 b 1 J l b W 9 2 Z W R D b 2 x 1 b W 5 z M S 5 7 Q 2 9 s d W 1 u M T A x M C w x M D A 5 f S Z x d W 9 0 O y w m c X V v d D t T Z W N 0 a W 9 u M S 9 G L 0 F 1 d G 9 S Z W 1 v d m V k Q 2 9 s d W 1 u c z E u e 0 N v b H V t b j E w M T E s M T A x M H 0 m c X V v d D s s J n F 1 b 3 Q 7 U 2 V j d G l v b j E v R i 9 B d X R v U m V t b 3 Z l Z E N v b H V t b n M x L n t D b 2 x 1 b W 4 x M D E y L D E w M T F 9 J n F 1 b 3 Q 7 L C Z x d W 9 0 O 1 N l Y 3 R p b 2 4 x L 0 Y v Q X V 0 b 1 J l b W 9 2 Z W R D b 2 x 1 b W 5 z M S 5 7 Q 2 9 s d W 1 u M T A x M y w x M D E y f S Z x d W 9 0 O y w m c X V v d D t T Z W N 0 a W 9 u M S 9 G L 0 F 1 d G 9 S Z W 1 v d m V k Q 2 9 s d W 1 u c z E u e 0 N v b H V t b j E w M T Q s M T A x M 3 0 m c X V v d D s s J n F 1 b 3 Q 7 U 2 V j d G l v b j E v R i 9 B d X R v U m V t b 3 Z l Z E N v b H V t b n M x L n t D b 2 x 1 b W 4 x M D E 1 L D E w M T R 9 J n F 1 b 3 Q 7 L C Z x d W 9 0 O 1 N l Y 3 R p b 2 4 x L 0 Y v Q X V 0 b 1 J l b W 9 2 Z W R D b 2 x 1 b W 5 z M S 5 7 Q 2 9 s d W 1 u M T A x N i w x M D E 1 f S Z x d W 9 0 O y w m c X V v d D t T Z W N 0 a W 9 u M S 9 G L 0 F 1 d G 9 S Z W 1 v d m V k Q 2 9 s d W 1 u c z E u e 0 N v b H V t b j E w M T c s M T A x N n 0 m c X V v d D s s J n F 1 b 3 Q 7 U 2 V j d G l v b j E v R i 9 B d X R v U m V t b 3 Z l Z E N v b H V t b n M x L n t D b 2 x 1 b W 4 x M D E 4 L D E w M T d 9 J n F 1 b 3 Q 7 L C Z x d W 9 0 O 1 N l Y 3 R p b 2 4 x L 0 Y v Q X V 0 b 1 J l b W 9 2 Z W R D b 2 x 1 b W 5 z M S 5 7 Q 2 9 s d W 1 u M T A x O S w x M D E 4 f S Z x d W 9 0 O y w m c X V v d D t T Z W N 0 a W 9 u M S 9 G L 0 F 1 d G 9 S Z W 1 v d m V k Q 2 9 s d W 1 u c z E u e 0 N v b H V t b j E w M j A s M T A x O X 0 m c X V v d D s s J n F 1 b 3 Q 7 U 2 V j d G l v b j E v R i 9 B d X R v U m V t b 3 Z l Z E N v b H V t b n M x L n t D b 2 x 1 b W 4 x M D I x L D E w M j B 9 J n F 1 b 3 Q 7 L C Z x d W 9 0 O 1 N l Y 3 R p b 2 4 x L 0 Y v Q X V 0 b 1 J l b W 9 2 Z W R D b 2 x 1 b W 5 z M S 5 7 Q 2 9 s d W 1 u M T A y M i w x M D I x f S Z x d W 9 0 O y w m c X V v d D t T Z W N 0 a W 9 u M S 9 G L 0 F 1 d G 9 S Z W 1 v d m V k Q 2 9 s d W 1 u c z E u e 0 N v b H V t b j E w M j M s M T A y M n 0 m c X V v d D s s J n F 1 b 3 Q 7 U 2 V j d G l v b j E v R i 9 B d X R v U m V t b 3 Z l Z E N v b H V t b n M x L n t D b 2 x 1 b W 4 x M D I 0 L D E w M j N 9 J n F 1 b 3 Q 7 L C Z x d W 9 0 O 1 N l Y 3 R p b 2 4 x L 0 Y v Q X V 0 b 1 J l b W 9 2 Z W R D b 2 x 1 b W 5 z M S 5 7 Q 2 9 s d W 1 u M T A y N S w x M D I 0 f S Z x d W 9 0 O y w m c X V v d D t T Z W N 0 a W 9 u M S 9 G L 0 F 1 d G 9 S Z W 1 v d m V k Q 2 9 s d W 1 u c z E u e 0 N v b H V t b j E w M j Y s M T A y N X 0 m c X V v d D s s J n F 1 b 3 Q 7 U 2 V j d G l v b j E v R i 9 B d X R v U m V t b 3 Z l Z E N v b H V t b n M x L n t D b 2 x 1 b W 4 x M D I 3 L D E w M j Z 9 J n F 1 b 3 Q 7 L C Z x d W 9 0 O 1 N l Y 3 R p b 2 4 x L 0 Y v Q X V 0 b 1 J l b W 9 2 Z W R D b 2 x 1 b W 5 z M S 5 7 Q 2 9 s d W 1 u M T A y O C w x M D I 3 f S Z x d W 9 0 O y w m c X V v d D t T Z W N 0 a W 9 u M S 9 G L 0 F 1 d G 9 S Z W 1 v d m V k Q 2 9 s d W 1 u c z E u e 0 N v b H V t b j E w M j k s M T A y O H 0 m c X V v d D s s J n F 1 b 3 Q 7 U 2 V j d G l v b j E v R i 9 B d X R v U m V t b 3 Z l Z E N v b H V t b n M x L n t D b 2 x 1 b W 4 x M D M w L D E w M j l 9 J n F 1 b 3 Q 7 L C Z x d W 9 0 O 1 N l Y 3 R p b 2 4 x L 0 Y v Q X V 0 b 1 J l b W 9 2 Z W R D b 2 x 1 b W 5 z M S 5 7 Q 2 9 s d W 1 u M T A z M S w x M D M w f S Z x d W 9 0 O y w m c X V v d D t T Z W N 0 a W 9 u M S 9 G L 0 F 1 d G 9 S Z W 1 v d m V k Q 2 9 s d W 1 u c z E u e 0 N v b H V t b j E w M z I s M T A z M X 0 m c X V v d D s s J n F 1 b 3 Q 7 U 2 V j d G l v b j E v R i 9 B d X R v U m V t b 3 Z l Z E N v b H V t b n M x L n t D b 2 x 1 b W 4 x M D M z L D E w M z J 9 J n F 1 b 3 Q 7 L C Z x d W 9 0 O 1 N l Y 3 R p b 2 4 x L 0 Y v Q X V 0 b 1 J l b W 9 2 Z W R D b 2 x 1 b W 5 z M S 5 7 Q 2 9 s d W 1 u M T A z N C w x M D M z f S Z x d W 9 0 O y w m c X V v d D t T Z W N 0 a W 9 u M S 9 G L 0 F 1 d G 9 S Z W 1 v d m V k Q 2 9 s d W 1 u c z E u e 0 N v b H V t b j E w M z U s M T A z N H 0 m c X V v d D s s J n F 1 b 3 Q 7 U 2 V j d G l v b j E v R i 9 B d X R v U m V t b 3 Z l Z E N v b H V t b n M x L n t D b 2 x 1 b W 4 x M D M 2 L D E w M z V 9 J n F 1 b 3 Q 7 L C Z x d W 9 0 O 1 N l Y 3 R p b 2 4 x L 0 Y v Q X V 0 b 1 J l b W 9 2 Z W R D b 2 x 1 b W 5 z M S 5 7 Q 2 9 s d W 1 u M T A z N y w x M D M 2 f S Z x d W 9 0 O y w m c X V v d D t T Z W N 0 a W 9 u M S 9 G L 0 F 1 d G 9 S Z W 1 v d m V k Q 2 9 s d W 1 u c z E u e 0 N v b H V t b j E w M z g s M T A z N 3 0 m c X V v d D s s J n F 1 b 3 Q 7 U 2 V j d G l v b j E v R i 9 B d X R v U m V t b 3 Z l Z E N v b H V t b n M x L n t D b 2 x 1 b W 4 x M D M 5 L D E w M z h 9 J n F 1 b 3 Q 7 L C Z x d W 9 0 O 1 N l Y 3 R p b 2 4 x L 0 Y v Q X V 0 b 1 J l b W 9 2 Z W R D b 2 x 1 b W 5 z M S 5 7 Q 2 9 s d W 1 u M T A 0 M C w x M D M 5 f S Z x d W 9 0 O y w m c X V v d D t T Z W N 0 a W 9 u M S 9 G L 0 F 1 d G 9 S Z W 1 v d m V k Q 2 9 s d W 1 u c z E u e 0 N v b H V t b j E w N D E s M T A 0 M H 0 m c X V v d D s s J n F 1 b 3 Q 7 U 2 V j d G l v b j E v R i 9 B d X R v U m V t b 3 Z l Z E N v b H V t b n M x L n t D b 2 x 1 b W 4 x M D Q y L D E w N D F 9 J n F 1 b 3 Q 7 L C Z x d W 9 0 O 1 N l Y 3 R p b 2 4 x L 0 Y v Q X V 0 b 1 J l b W 9 2 Z W R D b 2 x 1 b W 5 z M S 5 7 Q 2 9 s d W 1 u M T A 0 M y w x M D Q y f S Z x d W 9 0 O y w m c X V v d D t T Z W N 0 a W 9 u M S 9 G L 0 F 1 d G 9 S Z W 1 v d m V k Q 2 9 s d W 1 u c z E u e 0 N v b H V t b j E w N D Q s M T A 0 M 3 0 m c X V v d D s s J n F 1 b 3 Q 7 U 2 V j d G l v b j E v R i 9 B d X R v U m V t b 3 Z l Z E N v b H V t b n M x L n t D b 2 x 1 b W 4 x M D Q 1 L D E w N D R 9 J n F 1 b 3 Q 7 L C Z x d W 9 0 O 1 N l Y 3 R p b 2 4 x L 0 Y v Q X V 0 b 1 J l b W 9 2 Z W R D b 2 x 1 b W 5 z M S 5 7 Q 2 9 s d W 1 u M T A 0 N i w x M D Q 1 f S Z x d W 9 0 O y w m c X V v d D t T Z W N 0 a W 9 u M S 9 G L 0 F 1 d G 9 S Z W 1 v d m V k Q 2 9 s d W 1 u c z E u e 0 N v b H V t b j E w N D c s M T A 0 N n 0 m c X V v d D s s J n F 1 b 3 Q 7 U 2 V j d G l v b j E v R i 9 B d X R v U m V t b 3 Z l Z E N v b H V t b n M x L n t D b 2 x 1 b W 4 x M D Q 4 L D E w N D d 9 J n F 1 b 3 Q 7 L C Z x d W 9 0 O 1 N l Y 3 R p b 2 4 x L 0 Y v Q X V 0 b 1 J l b W 9 2 Z W R D b 2 x 1 b W 5 z M S 5 7 Q 2 9 s d W 1 u M T A 0 O S w x M D Q 4 f S Z x d W 9 0 O y w m c X V v d D t T Z W N 0 a W 9 u M S 9 G L 0 F 1 d G 9 S Z W 1 v d m V k Q 2 9 s d W 1 u c z E u e 0 N v b H V t b j E w N T A s M T A 0 O X 0 m c X V v d D s s J n F 1 b 3 Q 7 U 2 V j d G l v b j E v R i 9 B d X R v U m V t b 3 Z l Z E N v b H V t b n M x L n t D b 2 x 1 b W 4 x M D U x L D E w N T B 9 J n F 1 b 3 Q 7 L C Z x d W 9 0 O 1 N l Y 3 R p b 2 4 x L 0 Y v Q X V 0 b 1 J l b W 9 2 Z W R D b 2 x 1 b W 5 z M S 5 7 Q 2 9 s d W 1 u M T A 1 M i w x M D U x f S Z x d W 9 0 O y w m c X V v d D t T Z W N 0 a W 9 u M S 9 G L 0 F 1 d G 9 S Z W 1 v d m V k Q 2 9 s d W 1 u c z E u e 0 N v b H V t b j E w N T M s M T A 1 M n 0 m c X V v d D s s J n F 1 b 3 Q 7 U 2 V j d G l v b j E v R i 9 B d X R v U m V t b 3 Z l Z E N v b H V t b n M x L n t D b 2 x 1 b W 4 x M D U 0 L D E w N T N 9 J n F 1 b 3 Q 7 L C Z x d W 9 0 O 1 N l Y 3 R p b 2 4 x L 0 Y v Q X V 0 b 1 J l b W 9 2 Z W R D b 2 x 1 b W 5 z M S 5 7 Q 2 9 s d W 1 u M T A 1 N S w x M D U 0 f S Z x d W 9 0 O y w m c X V v d D t T Z W N 0 a W 9 u M S 9 G L 0 F 1 d G 9 S Z W 1 v d m V k Q 2 9 s d W 1 u c z E u e 0 N v b H V t b j E w N T Y s M T A 1 N X 0 m c X V v d D s s J n F 1 b 3 Q 7 U 2 V j d G l v b j E v R i 9 B d X R v U m V t b 3 Z l Z E N v b H V t b n M x L n t D b 2 x 1 b W 4 x M D U 3 L D E w N T Z 9 J n F 1 b 3 Q 7 L C Z x d W 9 0 O 1 N l Y 3 R p b 2 4 x L 0 Y v Q X V 0 b 1 J l b W 9 2 Z W R D b 2 x 1 b W 5 z M S 5 7 Q 2 9 s d W 1 u M T A 1 O C w x M D U 3 f S Z x d W 9 0 O y w m c X V v d D t T Z W N 0 a W 9 u M S 9 G L 0 F 1 d G 9 S Z W 1 v d m V k Q 2 9 s d W 1 u c z E u e 0 N v b H V t b j E w N T k s M T A 1 O H 0 m c X V v d D s s J n F 1 b 3 Q 7 U 2 V j d G l v b j E v R i 9 B d X R v U m V t b 3 Z l Z E N v b H V t b n M x L n t D b 2 x 1 b W 4 x M D Y w L D E w N T l 9 J n F 1 b 3 Q 7 L C Z x d W 9 0 O 1 N l Y 3 R p b 2 4 x L 0 Y v Q X V 0 b 1 J l b W 9 2 Z W R D b 2 x 1 b W 5 z M S 5 7 Q 2 9 s d W 1 u M T A 2 M S w x M D Y w f S Z x d W 9 0 O y w m c X V v d D t T Z W N 0 a W 9 u M S 9 G L 0 F 1 d G 9 S Z W 1 v d m V k Q 2 9 s d W 1 u c z E u e 0 N v b H V t b j E w N j I s M T A 2 M X 0 m c X V v d D s s J n F 1 b 3 Q 7 U 2 V j d G l v b j E v R i 9 B d X R v U m V t b 3 Z l Z E N v b H V t b n M x L n t D b 2 x 1 b W 4 x M D Y z L D E w N j J 9 J n F 1 b 3 Q 7 L C Z x d W 9 0 O 1 N l Y 3 R p b 2 4 x L 0 Y v Q X V 0 b 1 J l b W 9 2 Z W R D b 2 x 1 b W 5 z M S 5 7 Q 2 9 s d W 1 u M T A 2 N C w x M D Y z f S Z x d W 9 0 O y w m c X V v d D t T Z W N 0 a W 9 u M S 9 G L 0 F 1 d G 9 S Z W 1 v d m V k Q 2 9 s d W 1 u c z E u e 0 N v b H V t b j E w N j U s M T A 2 N H 0 m c X V v d D s s J n F 1 b 3 Q 7 U 2 V j d G l v b j E v R i 9 B d X R v U m V t b 3 Z l Z E N v b H V t b n M x L n t D b 2 x 1 b W 4 x M D Y 2 L D E w N j V 9 J n F 1 b 3 Q 7 L C Z x d W 9 0 O 1 N l Y 3 R p b 2 4 x L 0 Y v Q X V 0 b 1 J l b W 9 2 Z W R D b 2 x 1 b W 5 z M S 5 7 Q 2 9 s d W 1 u M T A 2 N y w x M D Y 2 f S Z x d W 9 0 O y w m c X V v d D t T Z W N 0 a W 9 u M S 9 G L 0 F 1 d G 9 S Z W 1 v d m V k Q 2 9 s d W 1 u c z E u e 0 N v b H V t b j E w N j g s M T A 2 N 3 0 m c X V v d D s s J n F 1 b 3 Q 7 U 2 V j d G l v b j E v R i 9 B d X R v U m V t b 3 Z l Z E N v b H V t b n M x L n t D b 2 x 1 b W 4 x M D Y 5 L D E w N j h 9 J n F 1 b 3 Q 7 L C Z x d W 9 0 O 1 N l Y 3 R p b 2 4 x L 0 Y v Q X V 0 b 1 J l b W 9 2 Z W R D b 2 x 1 b W 5 z M S 5 7 Q 2 9 s d W 1 u M T A 3 M C w x M D Y 5 f S Z x d W 9 0 O y w m c X V v d D t T Z W N 0 a W 9 u M S 9 G L 0 F 1 d G 9 S Z W 1 v d m V k Q 2 9 s d W 1 u c z E u e 0 N v b H V t b j E w N z E s M T A 3 M H 0 m c X V v d D s s J n F 1 b 3 Q 7 U 2 V j d G l v b j E v R i 9 B d X R v U m V t b 3 Z l Z E N v b H V t b n M x L n t D b 2 x 1 b W 4 x M D c y L D E w N z F 9 J n F 1 b 3 Q 7 L C Z x d W 9 0 O 1 N l Y 3 R p b 2 4 x L 0 Y v Q X V 0 b 1 J l b W 9 2 Z W R D b 2 x 1 b W 5 z M S 5 7 Q 2 9 s d W 1 u M T A 3 M y w x M D c y f S Z x d W 9 0 O y w m c X V v d D t T Z W N 0 a W 9 u M S 9 G L 0 F 1 d G 9 S Z W 1 v d m V k Q 2 9 s d W 1 u c z E u e 0 N v b H V t b j E w N z Q s M T A 3 M 3 0 m c X V v d D s s J n F 1 b 3 Q 7 U 2 V j d G l v b j E v R i 9 B d X R v U m V t b 3 Z l Z E N v b H V t b n M x L n t D b 2 x 1 b W 4 x M D c 1 L D E w N z R 9 J n F 1 b 3 Q 7 L C Z x d W 9 0 O 1 N l Y 3 R p b 2 4 x L 0 Y v Q X V 0 b 1 J l b W 9 2 Z W R D b 2 x 1 b W 5 z M S 5 7 Q 2 9 s d W 1 u M T A 3 N i w x M D c 1 f S Z x d W 9 0 O y w m c X V v d D t T Z W N 0 a W 9 u M S 9 G L 0 F 1 d G 9 S Z W 1 v d m V k Q 2 9 s d W 1 u c z E u e 0 N v b H V t b j E w N z c s M T A 3 N n 0 m c X V v d D s s J n F 1 b 3 Q 7 U 2 V j d G l v b j E v R i 9 B d X R v U m V t b 3 Z l Z E N v b H V t b n M x L n t D b 2 x 1 b W 4 x M D c 4 L D E w N z d 9 J n F 1 b 3 Q 7 L C Z x d W 9 0 O 1 N l Y 3 R p b 2 4 x L 0 Y v Q X V 0 b 1 J l b W 9 2 Z W R D b 2 x 1 b W 5 z M S 5 7 Q 2 9 s d W 1 u M T A 3 O S w x M D c 4 f S Z x d W 9 0 O y w m c X V v d D t T Z W N 0 a W 9 u M S 9 G L 0 F 1 d G 9 S Z W 1 v d m V k Q 2 9 s d W 1 u c z E u e 0 N v b H V t b j E w O D A s M T A 3 O X 0 m c X V v d D s s J n F 1 b 3 Q 7 U 2 V j d G l v b j E v R i 9 B d X R v U m V t b 3 Z l Z E N v b H V t b n M x L n t D b 2 x 1 b W 4 x M D g x L D E w O D B 9 J n F 1 b 3 Q 7 L C Z x d W 9 0 O 1 N l Y 3 R p b 2 4 x L 0 Y v Q X V 0 b 1 J l b W 9 2 Z W R D b 2 x 1 b W 5 z M S 5 7 Q 2 9 s d W 1 u M T A 4 M i w x M D g x f S Z x d W 9 0 O y w m c X V v d D t T Z W N 0 a W 9 u M S 9 G L 0 F 1 d G 9 S Z W 1 v d m V k Q 2 9 s d W 1 u c z E u e 0 N v b H V t b j E w O D M s M T A 4 M n 0 m c X V v d D s s J n F 1 b 3 Q 7 U 2 V j d G l v b j E v R i 9 B d X R v U m V t b 3 Z l Z E N v b H V t b n M x L n t D b 2 x 1 b W 4 x M D g 0 L D E w O D N 9 J n F 1 b 3 Q 7 L C Z x d W 9 0 O 1 N l Y 3 R p b 2 4 x L 0 Y v Q X V 0 b 1 J l b W 9 2 Z W R D b 2 x 1 b W 5 z M S 5 7 Q 2 9 s d W 1 u M T A 4 N S w x M D g 0 f S Z x d W 9 0 O y w m c X V v d D t T Z W N 0 a W 9 u M S 9 G L 0 F 1 d G 9 S Z W 1 v d m V k Q 2 9 s d W 1 u c z E u e 0 N v b H V t b j E w O D Y s M T A 4 N X 0 m c X V v d D s s J n F 1 b 3 Q 7 U 2 V j d G l v b j E v R i 9 B d X R v U m V t b 3 Z l Z E N v b H V t b n M x L n t D b 2 x 1 b W 4 x M D g 3 L D E w O D Z 9 J n F 1 b 3 Q 7 L C Z x d W 9 0 O 1 N l Y 3 R p b 2 4 x L 0 Y v Q X V 0 b 1 J l b W 9 2 Z W R D b 2 x 1 b W 5 z M S 5 7 Q 2 9 s d W 1 u M T A 4 O C w x M D g 3 f S Z x d W 9 0 O y w m c X V v d D t T Z W N 0 a W 9 u M S 9 G L 0 F 1 d G 9 S Z W 1 v d m V k Q 2 9 s d W 1 u c z E u e 0 N v b H V t b j E w O D k s M T A 4 O H 0 m c X V v d D s s J n F 1 b 3 Q 7 U 2 V j d G l v b j E v R i 9 B d X R v U m V t b 3 Z l Z E N v b H V t b n M x L n t D b 2 x 1 b W 4 x M D k w L D E w O D l 9 J n F 1 b 3 Q 7 L C Z x d W 9 0 O 1 N l Y 3 R p b 2 4 x L 0 Y v Q X V 0 b 1 J l b W 9 2 Z W R D b 2 x 1 b W 5 z M S 5 7 Q 2 9 s d W 1 u M T A 5 M S w x M D k w f S Z x d W 9 0 O y w m c X V v d D t T Z W N 0 a W 9 u M S 9 G L 0 F 1 d G 9 S Z W 1 v d m V k Q 2 9 s d W 1 u c z E u e 0 N v b H V t b j E w O T I s M T A 5 M X 0 m c X V v d D s s J n F 1 b 3 Q 7 U 2 V j d G l v b j E v R i 9 B d X R v U m V t b 3 Z l Z E N v b H V t b n M x L n t D b 2 x 1 b W 4 x M D k z L D E w O T J 9 J n F 1 b 3 Q 7 L C Z x d W 9 0 O 1 N l Y 3 R p b 2 4 x L 0 Y v Q X V 0 b 1 J l b W 9 2 Z W R D b 2 x 1 b W 5 z M S 5 7 Q 2 9 s d W 1 u M T A 5 N C w x M D k z f S Z x d W 9 0 O y w m c X V v d D t T Z W N 0 a W 9 u M S 9 G L 0 F 1 d G 9 S Z W 1 v d m V k Q 2 9 s d W 1 u c z E u e 0 N v b H V t b j E w O T U s M T A 5 N H 0 m c X V v d D s s J n F 1 b 3 Q 7 U 2 V j d G l v b j E v R i 9 B d X R v U m V t b 3 Z l Z E N v b H V t b n M x L n t D b 2 x 1 b W 4 x M D k 2 L D E w O T V 9 J n F 1 b 3 Q 7 L C Z x d W 9 0 O 1 N l Y 3 R p b 2 4 x L 0 Y v Q X V 0 b 1 J l b W 9 2 Z W R D b 2 x 1 b W 5 z M S 5 7 Q 2 9 s d W 1 u M T A 5 N y w x M D k 2 f S Z x d W 9 0 O y w m c X V v d D t T Z W N 0 a W 9 u M S 9 G L 0 F 1 d G 9 S Z W 1 v d m V k Q 2 9 s d W 1 u c z E u e 0 N v b H V t b j E w O T g s M T A 5 N 3 0 m c X V v d D s s J n F 1 b 3 Q 7 U 2 V j d G l v b j E v R i 9 B d X R v U m V t b 3 Z l Z E N v b H V t b n M x L n t D b 2 x 1 b W 4 x M D k 5 L D E w O T h 9 J n F 1 b 3 Q 7 L C Z x d W 9 0 O 1 N l Y 3 R p b 2 4 x L 0 Y v Q X V 0 b 1 J l b W 9 2 Z W R D b 2 x 1 b W 5 z M S 5 7 Q 2 9 s d W 1 u M T E w M C w x M D k 5 f S Z x d W 9 0 O y w m c X V v d D t T Z W N 0 a W 9 u M S 9 G L 0 F 1 d G 9 S Z W 1 v d m V k Q 2 9 s d W 1 u c z E u e 0 N v b H V t b j E x M D E s M T E w M H 0 m c X V v d D s s J n F 1 b 3 Q 7 U 2 V j d G l v b j E v R i 9 B d X R v U m V t b 3 Z l Z E N v b H V t b n M x L n t D b 2 x 1 b W 4 x M T A y L D E x M D F 9 J n F 1 b 3 Q 7 L C Z x d W 9 0 O 1 N l Y 3 R p b 2 4 x L 0 Y v Q X V 0 b 1 J l b W 9 2 Z W R D b 2 x 1 b W 5 z M S 5 7 Q 2 9 s d W 1 u M T E w M y w x M T A y f S Z x d W 9 0 O y w m c X V v d D t T Z W N 0 a W 9 u M S 9 G L 0 F 1 d G 9 S Z W 1 v d m V k Q 2 9 s d W 1 u c z E u e 0 N v b H V t b j E x M D Q s M T E w M 3 0 m c X V v d D s s J n F 1 b 3 Q 7 U 2 V j d G l v b j E v R i 9 B d X R v U m V t b 3 Z l Z E N v b H V t b n M x L n t D b 2 x 1 b W 4 x M T A 1 L D E x M D R 9 J n F 1 b 3 Q 7 L C Z x d W 9 0 O 1 N l Y 3 R p b 2 4 x L 0 Y v Q X V 0 b 1 J l b W 9 2 Z W R D b 2 x 1 b W 5 z M S 5 7 Q 2 9 s d W 1 u M T E w N i w x M T A 1 f S Z x d W 9 0 O y w m c X V v d D t T Z W N 0 a W 9 u M S 9 G L 0 F 1 d G 9 S Z W 1 v d m V k Q 2 9 s d W 1 u c z E u e 0 N v b H V t b j E x M D c s M T E w N n 0 m c X V v d D s s J n F 1 b 3 Q 7 U 2 V j d G l v b j E v R i 9 B d X R v U m V t b 3 Z l Z E N v b H V t b n M x L n t D b 2 x 1 b W 4 x M T A 4 L D E x M D d 9 J n F 1 b 3 Q 7 L C Z x d W 9 0 O 1 N l Y 3 R p b 2 4 x L 0 Y v Q X V 0 b 1 J l b W 9 2 Z W R D b 2 x 1 b W 5 z M S 5 7 Q 2 9 s d W 1 u M T E w O S w x M T A 4 f S Z x d W 9 0 O y w m c X V v d D t T Z W N 0 a W 9 u M S 9 G L 0 F 1 d G 9 S Z W 1 v d m V k Q 2 9 s d W 1 u c z E u e 0 N v b H V t b j E x M T A s M T E w O X 0 m c X V v d D s s J n F 1 b 3 Q 7 U 2 V j d G l v b j E v R i 9 B d X R v U m V t b 3 Z l Z E N v b H V t b n M x L n t D b 2 x 1 b W 4 x M T E x L D E x M T B 9 J n F 1 b 3 Q 7 L C Z x d W 9 0 O 1 N l Y 3 R p b 2 4 x L 0 Y v Q X V 0 b 1 J l b W 9 2 Z W R D b 2 x 1 b W 5 z M S 5 7 Q 2 9 s d W 1 u M T E x M i w x M T E x f S Z x d W 9 0 O y w m c X V v d D t T Z W N 0 a W 9 u M S 9 G L 0 F 1 d G 9 S Z W 1 v d m V k Q 2 9 s d W 1 u c z E u e 0 N v b H V t b j E x M T M s M T E x M n 0 m c X V v d D s s J n F 1 b 3 Q 7 U 2 V j d G l v b j E v R i 9 B d X R v U m V t b 3 Z l Z E N v b H V t b n M x L n t D b 2 x 1 b W 4 x M T E 0 L D E x M T N 9 J n F 1 b 3 Q 7 L C Z x d W 9 0 O 1 N l Y 3 R p b 2 4 x L 0 Y v Q X V 0 b 1 J l b W 9 2 Z W R D b 2 x 1 b W 5 z M S 5 7 Q 2 9 s d W 1 u M T E x N S w x M T E 0 f S Z x d W 9 0 O y w m c X V v d D t T Z W N 0 a W 9 u M S 9 G L 0 F 1 d G 9 S Z W 1 v d m V k Q 2 9 s d W 1 u c z E u e 0 N v b H V t b j E x M T Y s M T E x N X 0 m c X V v d D s s J n F 1 b 3 Q 7 U 2 V j d G l v b j E v R i 9 B d X R v U m V t b 3 Z l Z E N v b H V t b n M x L n t D b 2 x 1 b W 4 x M T E 3 L D E x M T Z 9 J n F 1 b 3 Q 7 L C Z x d W 9 0 O 1 N l Y 3 R p b 2 4 x L 0 Y v Q X V 0 b 1 J l b W 9 2 Z W R D b 2 x 1 b W 5 z M S 5 7 Q 2 9 s d W 1 u M T E x O C w x M T E 3 f S Z x d W 9 0 O y w m c X V v d D t T Z W N 0 a W 9 u M S 9 G L 0 F 1 d G 9 S Z W 1 v d m V k Q 2 9 s d W 1 u c z E u e 0 N v b H V t b j E x M T k s M T E x O H 0 m c X V v d D s s J n F 1 b 3 Q 7 U 2 V j d G l v b j E v R i 9 B d X R v U m V t b 3 Z l Z E N v b H V t b n M x L n t D b 2 x 1 b W 4 x M T I w L D E x M T l 9 J n F 1 b 3 Q 7 L C Z x d W 9 0 O 1 N l Y 3 R p b 2 4 x L 0 Y v Q X V 0 b 1 J l b W 9 2 Z W R D b 2 x 1 b W 5 z M S 5 7 Q 2 9 s d W 1 u M T E y M S w x M T I w f S Z x d W 9 0 O y w m c X V v d D t T Z W N 0 a W 9 u M S 9 G L 0 F 1 d G 9 S Z W 1 v d m V k Q 2 9 s d W 1 u c z E u e 0 N v b H V t b j E x M j I s M T E y M X 0 m c X V v d D s s J n F 1 b 3 Q 7 U 2 V j d G l v b j E v R i 9 B d X R v U m V t b 3 Z l Z E N v b H V t b n M x L n t D b 2 x 1 b W 4 x M T I z L D E x M j J 9 J n F 1 b 3 Q 7 L C Z x d W 9 0 O 1 N l Y 3 R p b 2 4 x L 0 Y v Q X V 0 b 1 J l b W 9 2 Z W R D b 2 x 1 b W 5 z M S 5 7 Q 2 9 s d W 1 u M T E y N C w x M T I z f S Z x d W 9 0 O y w m c X V v d D t T Z W N 0 a W 9 u M S 9 G L 0 F 1 d G 9 S Z W 1 v d m V k Q 2 9 s d W 1 u c z E u e 0 N v b H V t b j E x M j U s M T E y N H 0 m c X V v d D s s J n F 1 b 3 Q 7 U 2 V j d G l v b j E v R i 9 B d X R v U m V t b 3 Z l Z E N v b H V t b n M x L n t D b 2 x 1 b W 4 x M T I 2 L D E x M j V 9 J n F 1 b 3 Q 7 L C Z x d W 9 0 O 1 N l Y 3 R p b 2 4 x L 0 Y v Q X V 0 b 1 J l b W 9 2 Z W R D b 2 x 1 b W 5 z M S 5 7 Q 2 9 s d W 1 u M T E y N y w x M T I 2 f S Z x d W 9 0 O y w m c X V v d D t T Z W N 0 a W 9 u M S 9 G L 0 F 1 d G 9 S Z W 1 v d m V k Q 2 9 s d W 1 u c z E u e 0 N v b H V t b j E x M j g s M T E y N 3 0 m c X V v d D s s J n F 1 b 3 Q 7 U 2 V j d G l v b j E v R i 9 B d X R v U m V t b 3 Z l Z E N v b H V t b n M x L n t D b 2 x 1 b W 4 x M T I 5 L D E x M j h 9 J n F 1 b 3 Q 7 L C Z x d W 9 0 O 1 N l Y 3 R p b 2 4 x L 0 Y v Q X V 0 b 1 J l b W 9 2 Z W R D b 2 x 1 b W 5 z M S 5 7 Q 2 9 s d W 1 u M T E z M C w x M T I 5 f S Z x d W 9 0 O y w m c X V v d D t T Z W N 0 a W 9 u M S 9 G L 0 F 1 d G 9 S Z W 1 v d m V k Q 2 9 s d W 1 u c z E u e 0 N v b H V t b j E x M z E s M T E z M H 0 m c X V v d D s s J n F 1 b 3 Q 7 U 2 V j d G l v b j E v R i 9 B d X R v U m V t b 3 Z l Z E N v b H V t b n M x L n t D b 2 x 1 b W 4 x M T M y L D E x M z F 9 J n F 1 b 3 Q 7 L C Z x d W 9 0 O 1 N l Y 3 R p b 2 4 x L 0 Y v Q X V 0 b 1 J l b W 9 2 Z W R D b 2 x 1 b W 5 z M S 5 7 Q 2 9 s d W 1 u M T E z M y w x M T M y f S Z x d W 9 0 O y w m c X V v d D t T Z W N 0 a W 9 u M S 9 G L 0 F 1 d G 9 S Z W 1 v d m V k Q 2 9 s d W 1 u c z E u e 0 N v b H V t b j E x M z Q s M T E z M 3 0 m c X V v d D s s J n F 1 b 3 Q 7 U 2 V j d G l v b j E v R i 9 B d X R v U m V t b 3 Z l Z E N v b H V t b n M x L n t D b 2 x 1 b W 4 x M T M 1 L D E x M z R 9 J n F 1 b 3 Q 7 L C Z x d W 9 0 O 1 N l Y 3 R p b 2 4 x L 0 Y v Q X V 0 b 1 J l b W 9 2 Z W R D b 2 x 1 b W 5 z M S 5 7 Q 2 9 s d W 1 u M T E z N i w x M T M 1 f S Z x d W 9 0 O y w m c X V v d D t T Z W N 0 a W 9 u M S 9 G L 0 F 1 d G 9 S Z W 1 v d m V k Q 2 9 s d W 1 u c z E u e 0 N v b H V t b j E x M z c s M T E z N n 0 m c X V v d D s s J n F 1 b 3 Q 7 U 2 V j d G l v b j E v R i 9 B d X R v U m V t b 3 Z l Z E N v b H V t b n M x L n t D b 2 x 1 b W 4 x M T M 4 L D E x M z d 9 J n F 1 b 3 Q 7 L C Z x d W 9 0 O 1 N l Y 3 R p b 2 4 x L 0 Y v Q X V 0 b 1 J l b W 9 2 Z W R D b 2 x 1 b W 5 z M S 5 7 Q 2 9 s d W 1 u M T E z O S w x M T M 4 f S Z x d W 9 0 O y w m c X V v d D t T Z W N 0 a W 9 u M S 9 G L 0 F 1 d G 9 S Z W 1 v d m V k Q 2 9 s d W 1 u c z E u e 0 N v b H V t b j E x N D A s M T E z O X 0 m c X V v d D s s J n F 1 b 3 Q 7 U 2 V j d G l v b j E v R i 9 B d X R v U m V t b 3 Z l Z E N v b H V t b n M x L n t D b 2 x 1 b W 4 x M T Q x L D E x N D B 9 J n F 1 b 3 Q 7 L C Z x d W 9 0 O 1 N l Y 3 R p b 2 4 x L 0 Y v Q X V 0 b 1 J l b W 9 2 Z W R D b 2 x 1 b W 5 z M S 5 7 Q 2 9 s d W 1 u M T E 0 M i w x M T Q x f S Z x d W 9 0 O y w m c X V v d D t T Z W N 0 a W 9 u M S 9 G L 0 F 1 d G 9 S Z W 1 v d m V k Q 2 9 s d W 1 u c z E u e 0 N v b H V t b j E x N D M s M T E 0 M n 0 m c X V v d D s s J n F 1 b 3 Q 7 U 2 V j d G l v b j E v R i 9 B d X R v U m V t b 3 Z l Z E N v b H V t b n M x L n t D b 2 x 1 b W 4 x M T Q 0 L D E x N D N 9 J n F 1 b 3 Q 7 L C Z x d W 9 0 O 1 N l Y 3 R p b 2 4 x L 0 Y v Q X V 0 b 1 J l b W 9 2 Z W R D b 2 x 1 b W 5 z M S 5 7 Q 2 9 s d W 1 u M T E 0 N S w x M T Q 0 f S Z x d W 9 0 O y w m c X V v d D t T Z W N 0 a W 9 u M S 9 G L 0 F 1 d G 9 S Z W 1 v d m V k Q 2 9 s d W 1 u c z E u e 0 N v b H V t b j E x N D Y s M T E 0 N X 0 m c X V v d D s s J n F 1 b 3 Q 7 U 2 V j d G l v b j E v R i 9 B d X R v U m V t b 3 Z l Z E N v b H V t b n M x L n t D b 2 x 1 b W 4 x M T Q 3 L D E x N D Z 9 J n F 1 b 3 Q 7 L C Z x d W 9 0 O 1 N l Y 3 R p b 2 4 x L 0 Y v Q X V 0 b 1 J l b W 9 2 Z W R D b 2 x 1 b W 5 z M S 5 7 Q 2 9 s d W 1 u M T E 0 O C w x M T Q 3 f S Z x d W 9 0 O y w m c X V v d D t T Z W N 0 a W 9 u M S 9 G L 0 F 1 d G 9 S Z W 1 v d m V k Q 2 9 s d W 1 u c z E u e 0 N v b H V t b j E x N D k s M T E 0 O H 0 m c X V v d D s s J n F 1 b 3 Q 7 U 2 V j d G l v b j E v R i 9 B d X R v U m V t b 3 Z l Z E N v b H V t b n M x L n t D b 2 x 1 b W 4 x M T U w L D E x N D l 9 J n F 1 b 3 Q 7 L C Z x d W 9 0 O 1 N l Y 3 R p b 2 4 x L 0 Y v Q X V 0 b 1 J l b W 9 2 Z W R D b 2 x 1 b W 5 z M S 5 7 Q 2 9 s d W 1 u M T E 1 M S w x M T U w f S Z x d W 9 0 O y w m c X V v d D t T Z W N 0 a W 9 u M S 9 G L 0 F 1 d G 9 S Z W 1 v d m V k Q 2 9 s d W 1 u c z E u e 0 N v b H V t b j E x N T I s M T E 1 M X 0 m c X V v d D s s J n F 1 b 3 Q 7 U 2 V j d G l v b j E v R i 9 B d X R v U m V t b 3 Z l Z E N v b H V t b n M x L n t D b 2 x 1 b W 4 x M T U z L D E x N T J 9 J n F 1 b 3 Q 7 L C Z x d W 9 0 O 1 N l Y 3 R p b 2 4 x L 0 Y v Q X V 0 b 1 J l b W 9 2 Z W R D b 2 x 1 b W 5 z M S 5 7 Q 2 9 s d W 1 u M T E 1 N C w x M T U z f S Z x d W 9 0 O y w m c X V v d D t T Z W N 0 a W 9 u M S 9 G L 0 F 1 d G 9 S Z W 1 v d m V k Q 2 9 s d W 1 u c z E u e 0 N v b H V t b j E x N T U s M T E 1 N H 0 m c X V v d D s s J n F 1 b 3 Q 7 U 2 V j d G l v b j E v R i 9 B d X R v U m V t b 3 Z l Z E N v b H V t b n M x L n t D b 2 x 1 b W 4 x M T U 2 L D E x N T V 9 J n F 1 b 3 Q 7 L C Z x d W 9 0 O 1 N l Y 3 R p b 2 4 x L 0 Y v Q X V 0 b 1 J l b W 9 2 Z W R D b 2 x 1 b W 5 z M S 5 7 Q 2 9 s d W 1 u M T E 1 N y w x M T U 2 f S Z x d W 9 0 O y w m c X V v d D t T Z W N 0 a W 9 u M S 9 G L 0 F 1 d G 9 S Z W 1 v d m V k Q 2 9 s d W 1 u c z E u e 0 N v b H V t b j E x N T g s M T E 1 N 3 0 m c X V v d D s s J n F 1 b 3 Q 7 U 2 V j d G l v b j E v R i 9 B d X R v U m V t b 3 Z l Z E N v b H V t b n M x L n t D b 2 x 1 b W 4 x M T U 5 L D E x N T h 9 J n F 1 b 3 Q 7 L C Z x d W 9 0 O 1 N l Y 3 R p b 2 4 x L 0 Y v Q X V 0 b 1 J l b W 9 2 Z W R D b 2 x 1 b W 5 z M S 5 7 Q 2 9 s d W 1 u M T E 2 M C w x M T U 5 f S Z x d W 9 0 O y w m c X V v d D t T Z W N 0 a W 9 u M S 9 G L 0 F 1 d G 9 S Z W 1 v d m V k Q 2 9 s d W 1 u c z E u e 0 N v b H V t b j E x N j E s M T E 2 M H 0 m c X V v d D s s J n F 1 b 3 Q 7 U 2 V j d G l v b j E v R i 9 B d X R v U m V t b 3 Z l Z E N v b H V t b n M x L n t D b 2 x 1 b W 4 x M T Y y L D E x N j F 9 J n F 1 b 3 Q 7 L C Z x d W 9 0 O 1 N l Y 3 R p b 2 4 x L 0 Y v Q X V 0 b 1 J l b W 9 2 Z W R D b 2 x 1 b W 5 z M S 5 7 Q 2 9 s d W 1 u M T E 2 M y w x M T Y y f S Z x d W 9 0 O y w m c X V v d D t T Z W N 0 a W 9 u M S 9 G L 0 F 1 d G 9 S Z W 1 v d m V k Q 2 9 s d W 1 u c z E u e 0 N v b H V t b j E x N j Q s M T E 2 M 3 0 m c X V v d D s s J n F 1 b 3 Q 7 U 2 V j d G l v b j E v R i 9 B d X R v U m V t b 3 Z l Z E N v b H V t b n M x L n t D b 2 x 1 b W 4 x M T Y 1 L D E x N j R 9 J n F 1 b 3 Q 7 L C Z x d W 9 0 O 1 N l Y 3 R p b 2 4 x L 0 Y v Q X V 0 b 1 J l b W 9 2 Z W R D b 2 x 1 b W 5 z M S 5 7 Q 2 9 s d W 1 u M T E 2 N i w x M T Y 1 f S Z x d W 9 0 O y w m c X V v d D t T Z W N 0 a W 9 u M S 9 G L 0 F 1 d G 9 S Z W 1 v d m V k Q 2 9 s d W 1 u c z E u e 0 N v b H V t b j E x N j c s M T E 2 N n 0 m c X V v d D s s J n F 1 b 3 Q 7 U 2 V j d G l v b j E v R i 9 B d X R v U m V t b 3 Z l Z E N v b H V t b n M x L n t D b 2 x 1 b W 4 x M T Y 4 L D E x N j d 9 J n F 1 b 3 Q 7 L C Z x d W 9 0 O 1 N l Y 3 R p b 2 4 x L 0 Y v Q X V 0 b 1 J l b W 9 2 Z W R D b 2 x 1 b W 5 z M S 5 7 Q 2 9 s d W 1 u M T E 2 O S w x M T Y 4 f S Z x d W 9 0 O y w m c X V v d D t T Z W N 0 a W 9 u M S 9 G L 0 F 1 d G 9 S Z W 1 v d m V k Q 2 9 s d W 1 u c z E u e 0 N v b H V t b j E x N z A s M T E 2 O X 0 m c X V v d D s s J n F 1 b 3 Q 7 U 2 V j d G l v b j E v R i 9 B d X R v U m V t b 3 Z l Z E N v b H V t b n M x L n t D b 2 x 1 b W 4 x M T c x L D E x N z B 9 J n F 1 b 3 Q 7 L C Z x d W 9 0 O 1 N l Y 3 R p b 2 4 x L 0 Y v Q X V 0 b 1 J l b W 9 2 Z W R D b 2 x 1 b W 5 z M S 5 7 Q 2 9 s d W 1 u M T E 3 M i w x M T c x f S Z x d W 9 0 O y w m c X V v d D t T Z W N 0 a W 9 u M S 9 G L 0 F 1 d G 9 S Z W 1 v d m V k Q 2 9 s d W 1 u c z E u e 0 N v b H V t b j E x N z M s M T E 3 M n 0 m c X V v d D s s J n F 1 b 3 Q 7 U 2 V j d G l v b j E v R i 9 B d X R v U m V t b 3 Z l Z E N v b H V t b n M x L n t D b 2 x 1 b W 4 x M T c 0 L D E x N z N 9 J n F 1 b 3 Q 7 L C Z x d W 9 0 O 1 N l Y 3 R p b 2 4 x L 0 Y v Q X V 0 b 1 J l b W 9 2 Z W R D b 2 x 1 b W 5 z M S 5 7 Q 2 9 s d W 1 u M T E 3 N S w x M T c 0 f S Z x d W 9 0 O y w m c X V v d D t T Z W N 0 a W 9 u M S 9 G L 0 F 1 d G 9 S Z W 1 v d m V k Q 2 9 s d W 1 u c z E u e 0 N v b H V t b j E x N z Y s M T E 3 N X 0 m c X V v d D s s J n F 1 b 3 Q 7 U 2 V j d G l v b j E v R i 9 B d X R v U m V t b 3 Z l Z E N v b H V t b n M x L n t D b 2 x 1 b W 4 x M T c 3 L D E x N z Z 9 J n F 1 b 3 Q 7 L C Z x d W 9 0 O 1 N l Y 3 R p b 2 4 x L 0 Y v Q X V 0 b 1 J l b W 9 2 Z W R D b 2 x 1 b W 5 z M S 5 7 Q 2 9 s d W 1 u M T E 3 O C w x M T c 3 f S Z x d W 9 0 O y w m c X V v d D t T Z W N 0 a W 9 u M S 9 G L 0 F 1 d G 9 S Z W 1 v d m V k Q 2 9 s d W 1 u c z E u e 0 N v b H V t b j E x N z k s M T E 3 O H 0 m c X V v d D s s J n F 1 b 3 Q 7 U 2 V j d G l v b j E v R i 9 B d X R v U m V t b 3 Z l Z E N v b H V t b n M x L n t D b 2 x 1 b W 4 x M T g w L D E x N z l 9 J n F 1 b 3 Q 7 L C Z x d W 9 0 O 1 N l Y 3 R p b 2 4 x L 0 Y v Q X V 0 b 1 J l b W 9 2 Z W R D b 2 x 1 b W 5 z M S 5 7 Q 2 9 s d W 1 u M T E 4 M S w x M T g w f S Z x d W 9 0 O y w m c X V v d D t T Z W N 0 a W 9 u M S 9 G L 0 F 1 d G 9 S Z W 1 v d m V k Q 2 9 s d W 1 u c z E u e 0 N v b H V t b j E x O D I s M T E 4 M X 0 m c X V v d D s s J n F 1 b 3 Q 7 U 2 V j d G l v b j E v R i 9 B d X R v U m V t b 3 Z l Z E N v b H V t b n M x L n t D b 2 x 1 b W 4 x M T g z L D E x O D J 9 J n F 1 b 3 Q 7 L C Z x d W 9 0 O 1 N l Y 3 R p b 2 4 x L 0 Y v Q X V 0 b 1 J l b W 9 2 Z W R D b 2 x 1 b W 5 z M S 5 7 Q 2 9 s d W 1 u M T E 4 N C w x M T g z f S Z x d W 9 0 O y w m c X V v d D t T Z W N 0 a W 9 u M S 9 G L 0 F 1 d G 9 S Z W 1 v d m V k Q 2 9 s d W 1 u c z E u e 0 N v b H V t b j E x O D U s M T E 4 N H 0 m c X V v d D s s J n F 1 b 3 Q 7 U 2 V j d G l v b j E v R i 9 B d X R v U m V t b 3 Z l Z E N v b H V t b n M x L n t D b 2 x 1 b W 4 x M T g 2 L D E x O D V 9 J n F 1 b 3 Q 7 L C Z x d W 9 0 O 1 N l Y 3 R p b 2 4 x L 0 Y v Q X V 0 b 1 J l b W 9 2 Z W R D b 2 x 1 b W 5 z M S 5 7 Q 2 9 s d W 1 u M T E 4 N y w x M T g 2 f S Z x d W 9 0 O y w m c X V v d D t T Z W N 0 a W 9 u M S 9 G L 0 F 1 d G 9 S Z W 1 v d m V k Q 2 9 s d W 1 u c z E u e 0 N v b H V t b j E x O D g s M T E 4 N 3 0 m c X V v d D s s J n F 1 b 3 Q 7 U 2 V j d G l v b j E v R i 9 B d X R v U m V t b 3 Z l Z E N v b H V t b n M x L n t D b 2 x 1 b W 4 x M T g 5 L D E x O D h 9 J n F 1 b 3 Q 7 L C Z x d W 9 0 O 1 N l Y 3 R p b 2 4 x L 0 Y v Q X V 0 b 1 J l b W 9 2 Z W R D b 2 x 1 b W 5 z M S 5 7 Q 2 9 s d W 1 u M T E 5 M C w x M T g 5 f S Z x d W 9 0 O y w m c X V v d D t T Z W N 0 a W 9 u M S 9 G L 0 F 1 d G 9 S Z W 1 v d m V k Q 2 9 s d W 1 u c z E u e 0 N v b H V t b j E x O T E s M T E 5 M H 0 m c X V v d D s s J n F 1 b 3 Q 7 U 2 V j d G l v b j E v R i 9 B d X R v U m V t b 3 Z l Z E N v b H V t b n M x L n t D b 2 x 1 b W 4 x M T k y L D E x O T F 9 J n F 1 b 3 Q 7 L C Z x d W 9 0 O 1 N l Y 3 R p b 2 4 x L 0 Y v Q X V 0 b 1 J l b W 9 2 Z W R D b 2 x 1 b W 5 z M S 5 7 Q 2 9 s d W 1 u M T E 5 M y w x M T k y f S Z x d W 9 0 O y w m c X V v d D t T Z W N 0 a W 9 u M S 9 G L 0 F 1 d G 9 S Z W 1 v d m V k Q 2 9 s d W 1 u c z E u e 0 N v b H V t b j E x O T Q s M T E 5 M 3 0 m c X V v d D s s J n F 1 b 3 Q 7 U 2 V j d G l v b j E v R i 9 B d X R v U m V t b 3 Z l Z E N v b H V t b n M x L n t D b 2 x 1 b W 4 x M T k 1 L D E x O T R 9 J n F 1 b 3 Q 7 L C Z x d W 9 0 O 1 N l Y 3 R p b 2 4 x L 0 Y v Q X V 0 b 1 J l b W 9 2 Z W R D b 2 x 1 b W 5 z M S 5 7 Q 2 9 s d W 1 u M T E 5 N i w x M T k 1 f S Z x d W 9 0 O y w m c X V v d D t T Z W N 0 a W 9 u M S 9 G L 0 F 1 d G 9 S Z W 1 v d m V k Q 2 9 s d W 1 u c z E u e 0 N v b H V t b j E x O T c s M T E 5 N n 0 m c X V v d D s s J n F 1 b 3 Q 7 U 2 V j d G l v b j E v R i 9 B d X R v U m V t b 3 Z l Z E N v b H V t b n M x L n t D b 2 x 1 b W 4 x M T k 4 L D E x O T d 9 J n F 1 b 3 Q 7 L C Z x d W 9 0 O 1 N l Y 3 R p b 2 4 x L 0 Y v Q X V 0 b 1 J l b W 9 2 Z W R D b 2 x 1 b W 5 z M S 5 7 Q 2 9 s d W 1 u M T E 5 O S w x M T k 4 f S Z x d W 9 0 O y w m c X V v d D t T Z W N 0 a W 9 u M S 9 G L 0 F 1 d G 9 S Z W 1 v d m V k Q 2 9 s d W 1 u c z E u e 0 N v b H V t b j E y M D A s M T E 5 O X 0 m c X V v d D s s J n F 1 b 3 Q 7 U 2 V j d G l v b j E v R i 9 B d X R v U m V t b 3 Z l Z E N v b H V t b n M x L n t D b 2 x 1 b W 4 x M j A x L D E y M D B 9 J n F 1 b 3 Q 7 L C Z x d W 9 0 O 1 N l Y 3 R p b 2 4 x L 0 Y v Q X V 0 b 1 J l b W 9 2 Z W R D b 2 x 1 b W 5 z M S 5 7 Q 2 9 s d W 1 u M T I w M i w x M j A x f S Z x d W 9 0 O y w m c X V v d D t T Z W N 0 a W 9 u M S 9 G L 0 F 1 d G 9 S Z W 1 v d m V k Q 2 9 s d W 1 u c z E u e 0 N v b H V t b j E y M D M s M T I w M n 0 m c X V v d D s s J n F 1 b 3 Q 7 U 2 V j d G l v b j E v R i 9 B d X R v U m V t b 3 Z l Z E N v b H V t b n M x L n t D b 2 x 1 b W 4 x M j A 0 L D E y M D N 9 J n F 1 b 3 Q 7 L C Z x d W 9 0 O 1 N l Y 3 R p b 2 4 x L 0 Y v Q X V 0 b 1 J l b W 9 2 Z W R D b 2 x 1 b W 5 z M S 5 7 Q 2 9 s d W 1 u M T I w N S w x M j A 0 f S Z x d W 9 0 O y w m c X V v d D t T Z W N 0 a W 9 u M S 9 G L 0 F 1 d G 9 S Z W 1 v d m V k Q 2 9 s d W 1 u c z E u e 0 N v b H V t b j E y M D Y s M T I w N X 0 m c X V v d D s s J n F 1 b 3 Q 7 U 2 V j d G l v b j E v R i 9 B d X R v U m V t b 3 Z l Z E N v b H V t b n M x L n t D b 2 x 1 b W 4 x M j A 3 L D E y M D Z 9 J n F 1 b 3 Q 7 L C Z x d W 9 0 O 1 N l Y 3 R p b 2 4 x L 0 Y v Q X V 0 b 1 J l b W 9 2 Z W R D b 2 x 1 b W 5 z M S 5 7 Q 2 9 s d W 1 u M T I w O C w x M j A 3 f S Z x d W 9 0 O y w m c X V v d D t T Z W N 0 a W 9 u M S 9 G L 0 F 1 d G 9 S Z W 1 v d m V k Q 2 9 s d W 1 u c z E u e 0 N v b H V t b j E y M D k s M T I w O H 0 m c X V v d D s s J n F 1 b 3 Q 7 U 2 V j d G l v b j E v R i 9 B d X R v U m V t b 3 Z l Z E N v b H V t b n M x L n t D b 2 x 1 b W 4 x M j E w L D E y M D l 9 J n F 1 b 3 Q 7 L C Z x d W 9 0 O 1 N l Y 3 R p b 2 4 x L 0 Y v Q X V 0 b 1 J l b W 9 2 Z W R D b 2 x 1 b W 5 z M S 5 7 Q 2 9 s d W 1 u M T I x M S w x M j E w f S Z x d W 9 0 O y w m c X V v d D t T Z W N 0 a W 9 u M S 9 G L 0 F 1 d G 9 S Z W 1 v d m V k Q 2 9 s d W 1 u c z E u e 0 N v b H V t b j E y M T I s M T I x M X 0 m c X V v d D s s J n F 1 b 3 Q 7 U 2 V j d G l v b j E v R i 9 B d X R v U m V t b 3 Z l Z E N v b H V t b n M x L n t D b 2 x 1 b W 4 x M j E z L D E y M T J 9 J n F 1 b 3 Q 7 L C Z x d W 9 0 O 1 N l Y 3 R p b 2 4 x L 0 Y v Q X V 0 b 1 J l b W 9 2 Z W R D b 2 x 1 b W 5 z M S 5 7 Q 2 9 s d W 1 u M T I x N C w x M j E z f S Z x d W 9 0 O y w m c X V v d D t T Z W N 0 a W 9 u M S 9 G L 0 F 1 d G 9 S Z W 1 v d m V k Q 2 9 s d W 1 u c z E u e 0 N v b H V t b j E y M T U s M T I x N H 0 m c X V v d D s s J n F 1 b 3 Q 7 U 2 V j d G l v b j E v R i 9 B d X R v U m V t b 3 Z l Z E N v b H V t b n M x L n t D b 2 x 1 b W 4 x M j E 2 L D E y M T V 9 J n F 1 b 3 Q 7 L C Z x d W 9 0 O 1 N l Y 3 R p b 2 4 x L 0 Y v Q X V 0 b 1 J l b W 9 2 Z W R D b 2 x 1 b W 5 z M S 5 7 Q 2 9 s d W 1 u M T I x N y w x M j E 2 f S Z x d W 9 0 O y w m c X V v d D t T Z W N 0 a W 9 u M S 9 G L 0 F 1 d G 9 S Z W 1 v d m V k Q 2 9 s d W 1 u c z E u e 0 N v b H V t b j E y M T g s M T I x N 3 0 m c X V v d D s s J n F 1 b 3 Q 7 U 2 V j d G l v b j E v R i 9 B d X R v U m V t b 3 Z l Z E N v b H V t b n M x L n t D b 2 x 1 b W 4 x M j E 5 L D E y M T h 9 J n F 1 b 3 Q 7 L C Z x d W 9 0 O 1 N l Y 3 R p b 2 4 x L 0 Y v Q X V 0 b 1 J l b W 9 2 Z W R D b 2 x 1 b W 5 z M S 5 7 Q 2 9 s d W 1 u M T I y M C w x M j E 5 f S Z x d W 9 0 O y w m c X V v d D t T Z W N 0 a W 9 u M S 9 G L 0 F 1 d G 9 S Z W 1 v d m V k Q 2 9 s d W 1 u c z E u e 0 N v b H V t b j E y M j E s M T I y M H 0 m c X V v d D s s J n F 1 b 3 Q 7 U 2 V j d G l v b j E v R i 9 B d X R v U m V t b 3 Z l Z E N v b H V t b n M x L n t D b 2 x 1 b W 4 x M j I y L D E y M j F 9 J n F 1 b 3 Q 7 L C Z x d W 9 0 O 1 N l Y 3 R p b 2 4 x L 0 Y v Q X V 0 b 1 J l b W 9 2 Z W R D b 2 x 1 b W 5 z M S 5 7 Q 2 9 s d W 1 u M T I y M y w x M j I y f S Z x d W 9 0 O y w m c X V v d D t T Z W N 0 a W 9 u M S 9 G L 0 F 1 d G 9 S Z W 1 v d m V k Q 2 9 s d W 1 u c z E u e 0 N v b H V t b j E y M j Q s M T I y M 3 0 m c X V v d D s s J n F 1 b 3 Q 7 U 2 V j d G l v b j E v R i 9 B d X R v U m V t b 3 Z l Z E N v b H V t b n M x L n t D b 2 x 1 b W 4 x M j I 1 L D E y M j R 9 J n F 1 b 3 Q 7 L C Z x d W 9 0 O 1 N l Y 3 R p b 2 4 x L 0 Y v Q X V 0 b 1 J l b W 9 2 Z W R D b 2 x 1 b W 5 z M S 5 7 Q 2 9 s d W 1 u M T I y N i w x M j I 1 f S Z x d W 9 0 O y w m c X V v d D t T Z W N 0 a W 9 u M S 9 G L 0 F 1 d G 9 S Z W 1 v d m V k Q 2 9 s d W 1 u c z E u e 0 N v b H V t b j E y M j c s M T I y N n 0 m c X V v d D s s J n F 1 b 3 Q 7 U 2 V j d G l v b j E v R i 9 B d X R v U m V t b 3 Z l Z E N v b H V t b n M x L n t D b 2 x 1 b W 4 x M j I 4 L D E y M j d 9 J n F 1 b 3 Q 7 L C Z x d W 9 0 O 1 N l Y 3 R p b 2 4 x L 0 Y v Q X V 0 b 1 J l b W 9 2 Z W R D b 2 x 1 b W 5 z M S 5 7 Q 2 9 s d W 1 u M T I y O S w x M j I 4 f S Z x d W 9 0 O y w m c X V v d D t T Z W N 0 a W 9 u M S 9 G L 0 F 1 d G 9 S Z W 1 v d m V k Q 2 9 s d W 1 u c z E u e 0 N v b H V t b j E y M z A s M T I y O X 0 m c X V v d D s s J n F 1 b 3 Q 7 U 2 V j d G l v b j E v R i 9 B d X R v U m V t b 3 Z l Z E N v b H V t b n M x L n t D b 2 x 1 b W 4 x M j M x L D E y M z B 9 J n F 1 b 3 Q 7 L C Z x d W 9 0 O 1 N l Y 3 R p b 2 4 x L 0 Y v Q X V 0 b 1 J l b W 9 2 Z W R D b 2 x 1 b W 5 z M S 5 7 Q 2 9 s d W 1 u M T I z M i w x M j M x f S Z x d W 9 0 O y w m c X V v d D t T Z W N 0 a W 9 u M S 9 G L 0 F 1 d G 9 S Z W 1 v d m V k Q 2 9 s d W 1 u c z E u e 0 N v b H V t b j E y M z M s M T I z M n 0 m c X V v d D s s J n F 1 b 3 Q 7 U 2 V j d G l v b j E v R i 9 B d X R v U m V t b 3 Z l Z E N v b H V t b n M x L n t D b 2 x 1 b W 4 x M j M 0 L D E y M z N 9 J n F 1 b 3 Q 7 L C Z x d W 9 0 O 1 N l Y 3 R p b 2 4 x L 0 Y v Q X V 0 b 1 J l b W 9 2 Z W R D b 2 x 1 b W 5 z M S 5 7 Q 2 9 s d W 1 u M T I z N S w x M j M 0 f S Z x d W 9 0 O y w m c X V v d D t T Z W N 0 a W 9 u M S 9 G L 0 F 1 d G 9 S Z W 1 v d m V k Q 2 9 s d W 1 u c z E u e 0 N v b H V t b j E y M z Y s M T I z N X 0 m c X V v d D s s J n F 1 b 3 Q 7 U 2 V j d G l v b j E v R i 9 B d X R v U m V t b 3 Z l Z E N v b H V t b n M x L n t D b 2 x 1 b W 4 x M j M 3 L D E y M z Z 9 J n F 1 b 3 Q 7 L C Z x d W 9 0 O 1 N l Y 3 R p b 2 4 x L 0 Y v Q X V 0 b 1 J l b W 9 2 Z W R D b 2 x 1 b W 5 z M S 5 7 Q 2 9 s d W 1 u M T I z O C w x M j M 3 f S Z x d W 9 0 O y w m c X V v d D t T Z W N 0 a W 9 u M S 9 G L 0 F 1 d G 9 S Z W 1 v d m V k Q 2 9 s d W 1 u c z E u e 0 N v b H V t b j E y M z k s M T I z O H 0 m c X V v d D s s J n F 1 b 3 Q 7 U 2 V j d G l v b j E v R i 9 B d X R v U m V t b 3 Z l Z E N v b H V t b n M x L n t D b 2 x 1 b W 4 x M j Q w L D E y M z l 9 J n F 1 b 3 Q 7 L C Z x d W 9 0 O 1 N l Y 3 R p b 2 4 x L 0 Y v Q X V 0 b 1 J l b W 9 2 Z W R D b 2 x 1 b W 5 z M S 5 7 Q 2 9 s d W 1 u M T I 0 M S w x M j Q w f S Z x d W 9 0 O y w m c X V v d D t T Z W N 0 a W 9 u M S 9 G L 0 F 1 d G 9 S Z W 1 v d m V k Q 2 9 s d W 1 u c z E u e 0 N v b H V t b j E y N D I s M T I 0 M X 0 m c X V v d D s s J n F 1 b 3 Q 7 U 2 V j d G l v b j E v R i 9 B d X R v U m V t b 3 Z l Z E N v b H V t b n M x L n t D b 2 x 1 b W 4 x M j Q z L D E y N D J 9 J n F 1 b 3 Q 7 L C Z x d W 9 0 O 1 N l Y 3 R p b 2 4 x L 0 Y v Q X V 0 b 1 J l b W 9 2 Z W R D b 2 x 1 b W 5 z M S 5 7 Q 2 9 s d W 1 u M T I 0 N C w x M j Q z f S Z x d W 9 0 O y w m c X V v d D t T Z W N 0 a W 9 u M S 9 G L 0 F 1 d G 9 S Z W 1 v d m V k Q 2 9 s d W 1 u c z E u e 0 N v b H V t b j E y N D U s M T I 0 N H 0 m c X V v d D s s J n F 1 b 3 Q 7 U 2 V j d G l v b j E v R i 9 B d X R v U m V t b 3 Z l Z E N v b H V t b n M x L n t D b 2 x 1 b W 4 x M j Q 2 L D E y N D V 9 J n F 1 b 3 Q 7 L C Z x d W 9 0 O 1 N l Y 3 R p b 2 4 x L 0 Y v Q X V 0 b 1 J l b W 9 2 Z W R D b 2 x 1 b W 5 z M S 5 7 Q 2 9 s d W 1 u M T I 0 N y w x M j Q 2 f S Z x d W 9 0 O y w m c X V v d D t T Z W N 0 a W 9 u M S 9 G L 0 F 1 d G 9 S Z W 1 v d m V k Q 2 9 s d W 1 u c z E u e 0 N v b H V t b j E y N D g s M T I 0 N 3 0 m c X V v d D s s J n F 1 b 3 Q 7 U 2 V j d G l v b j E v R i 9 B d X R v U m V t b 3 Z l Z E N v b H V t b n M x L n t D b 2 x 1 b W 4 x M j Q 5 L D E y N D h 9 J n F 1 b 3 Q 7 L C Z x d W 9 0 O 1 N l Y 3 R p b 2 4 x L 0 Y v Q X V 0 b 1 J l b W 9 2 Z W R D b 2 x 1 b W 5 z M S 5 7 Q 2 9 s d W 1 u M T I 1 M C w x M j Q 5 f S Z x d W 9 0 O y w m c X V v d D t T Z W N 0 a W 9 u M S 9 G L 0 F 1 d G 9 S Z W 1 v d m V k Q 2 9 s d W 1 u c z E u e 0 N v b H V t b j E y N T E s M T I 1 M H 0 m c X V v d D s s J n F 1 b 3 Q 7 U 2 V j d G l v b j E v R i 9 B d X R v U m V t b 3 Z l Z E N v b H V t b n M x L n t D b 2 x 1 b W 4 x M j U y L D E y N T F 9 J n F 1 b 3 Q 7 L C Z x d W 9 0 O 1 N l Y 3 R p b 2 4 x L 0 Y v Q X V 0 b 1 J l b W 9 2 Z W R D b 2 x 1 b W 5 z M S 5 7 Q 2 9 s d W 1 u M T I 1 M y w x M j U y f S Z x d W 9 0 O y w m c X V v d D t T Z W N 0 a W 9 u M S 9 G L 0 F 1 d G 9 S Z W 1 v d m V k Q 2 9 s d W 1 u c z E u e 0 N v b H V t b j E y N T Q s M T I 1 M 3 0 m c X V v d D s s J n F 1 b 3 Q 7 U 2 V j d G l v b j E v R i 9 B d X R v U m V t b 3 Z l Z E N v b H V t b n M x L n t D b 2 x 1 b W 4 x M j U 1 L D E y N T R 9 J n F 1 b 3 Q 7 L C Z x d W 9 0 O 1 N l Y 3 R p b 2 4 x L 0 Y v Q X V 0 b 1 J l b W 9 2 Z W R D b 2 x 1 b W 5 z M S 5 7 Q 2 9 s d W 1 u M T I 1 N i w x M j U 1 f S Z x d W 9 0 O y w m c X V v d D t T Z W N 0 a W 9 u M S 9 G L 0 F 1 d G 9 S Z W 1 v d m V k Q 2 9 s d W 1 u c z E u e 0 N v b H V t b j E y N T c s M T I 1 N n 0 m c X V v d D s s J n F 1 b 3 Q 7 U 2 V j d G l v b j E v R i 9 B d X R v U m V t b 3 Z l Z E N v b H V t b n M x L n t D b 2 x 1 b W 4 x M j U 4 L D E y N T d 9 J n F 1 b 3 Q 7 L C Z x d W 9 0 O 1 N l Y 3 R p b 2 4 x L 0 Y v Q X V 0 b 1 J l b W 9 2 Z W R D b 2 x 1 b W 5 z M S 5 7 Q 2 9 s d W 1 u M T I 1 O S w x M j U 4 f S Z x d W 9 0 O y w m c X V v d D t T Z W N 0 a W 9 u M S 9 G L 0 F 1 d G 9 S Z W 1 v d m V k Q 2 9 s d W 1 u c z E u e 0 N v b H V t b j E y N j A s M T I 1 O X 0 m c X V v d D s s J n F 1 b 3 Q 7 U 2 V j d G l v b j E v R i 9 B d X R v U m V t b 3 Z l Z E N v b H V t b n M x L n t D b 2 x 1 b W 4 x M j Y x L D E y N j B 9 J n F 1 b 3 Q 7 L C Z x d W 9 0 O 1 N l Y 3 R p b 2 4 x L 0 Y v Q X V 0 b 1 J l b W 9 2 Z W R D b 2 x 1 b W 5 z M S 5 7 Q 2 9 s d W 1 u M T I 2 M i w x M j Y x f S Z x d W 9 0 O y w m c X V v d D t T Z W N 0 a W 9 u M S 9 G L 0 F 1 d G 9 S Z W 1 v d m V k Q 2 9 s d W 1 u c z E u e 0 N v b H V t b j E y N j M s M T I 2 M n 0 m c X V v d D s s J n F 1 b 3 Q 7 U 2 V j d G l v b j E v R i 9 B d X R v U m V t b 3 Z l Z E N v b H V t b n M x L n t D b 2 x 1 b W 4 x M j Y 0 L D E y N j N 9 J n F 1 b 3 Q 7 L C Z x d W 9 0 O 1 N l Y 3 R p b 2 4 x L 0 Y v Q X V 0 b 1 J l b W 9 2 Z W R D b 2 x 1 b W 5 z M S 5 7 Q 2 9 s d W 1 u M T I 2 N S w x M j Y 0 f S Z x d W 9 0 O y w m c X V v d D t T Z W N 0 a W 9 u M S 9 G L 0 F 1 d G 9 S Z W 1 v d m V k Q 2 9 s d W 1 u c z E u e 0 N v b H V t b j E y N j Y s M T I 2 N X 0 m c X V v d D s s J n F 1 b 3 Q 7 U 2 V j d G l v b j E v R i 9 B d X R v U m V t b 3 Z l Z E N v b H V t b n M x L n t D b 2 x 1 b W 4 x M j Y 3 L D E y N j Z 9 J n F 1 b 3 Q 7 L C Z x d W 9 0 O 1 N l Y 3 R p b 2 4 x L 0 Y v Q X V 0 b 1 J l b W 9 2 Z W R D b 2 x 1 b W 5 z M S 5 7 Q 2 9 s d W 1 u M T I 2 O C w x M j Y 3 f S Z x d W 9 0 O y w m c X V v d D t T Z W N 0 a W 9 u M S 9 G L 0 F 1 d G 9 S Z W 1 v d m V k Q 2 9 s d W 1 u c z E u e 0 N v b H V t b j E y N j k s M T I 2 O H 0 m c X V v d D s s J n F 1 b 3 Q 7 U 2 V j d G l v b j E v R i 9 B d X R v U m V t b 3 Z l Z E N v b H V t b n M x L n t D b 2 x 1 b W 4 x M j c w L D E y N j l 9 J n F 1 b 3 Q 7 L C Z x d W 9 0 O 1 N l Y 3 R p b 2 4 x L 0 Y v Q X V 0 b 1 J l b W 9 2 Z W R D b 2 x 1 b W 5 z M S 5 7 Q 2 9 s d W 1 u M T I 3 M S w x M j c w f S Z x d W 9 0 O y w m c X V v d D t T Z W N 0 a W 9 u M S 9 G L 0 F 1 d G 9 S Z W 1 v d m V k Q 2 9 s d W 1 u c z E u e 0 N v b H V t b j E y N z I s M T I 3 M X 0 m c X V v d D s s J n F 1 b 3 Q 7 U 2 V j d G l v b j E v R i 9 B d X R v U m V t b 3 Z l Z E N v b H V t b n M x L n t D b 2 x 1 b W 4 x M j c z L D E y N z J 9 J n F 1 b 3 Q 7 L C Z x d W 9 0 O 1 N l Y 3 R p b 2 4 x L 0 Y v Q X V 0 b 1 J l b W 9 2 Z W R D b 2 x 1 b W 5 z M S 5 7 Q 2 9 s d W 1 u M T I 3 N C w x M j c z f S Z x d W 9 0 O y w m c X V v d D t T Z W N 0 a W 9 u M S 9 G L 0 F 1 d G 9 S Z W 1 v d m V k Q 2 9 s d W 1 u c z E u e 0 N v b H V t b j E y N z U s M T I 3 N H 0 m c X V v d D s s J n F 1 b 3 Q 7 U 2 V j d G l v b j E v R i 9 B d X R v U m V t b 3 Z l Z E N v b H V t b n M x L n t D b 2 x 1 b W 4 x M j c 2 L D E y N z V 9 J n F 1 b 3 Q 7 L C Z x d W 9 0 O 1 N l Y 3 R p b 2 4 x L 0 Y v Q X V 0 b 1 J l b W 9 2 Z W R D b 2 x 1 b W 5 z M S 5 7 Q 2 9 s d W 1 u M T I 3 N y w x M j c 2 f S Z x d W 9 0 O y w m c X V v d D t T Z W N 0 a W 9 u M S 9 G L 0 F 1 d G 9 S Z W 1 v d m V k Q 2 9 s d W 1 u c z E u e 0 N v b H V t b j E y N z g s M T I 3 N 3 0 m c X V v d D s s J n F 1 b 3 Q 7 U 2 V j d G l v b j E v R i 9 B d X R v U m V t b 3 Z l Z E N v b H V t b n M x L n t D b 2 x 1 b W 4 x M j c 5 L D E y N z h 9 J n F 1 b 3 Q 7 L C Z x d W 9 0 O 1 N l Y 3 R p b 2 4 x L 0 Y v Q X V 0 b 1 J l b W 9 2 Z W R D b 2 x 1 b W 5 z M S 5 7 Q 2 9 s d W 1 u M T I 4 M C w x M j c 5 f S Z x d W 9 0 O y w m c X V v d D t T Z W N 0 a W 9 u M S 9 G L 0 F 1 d G 9 S Z W 1 v d m V k Q 2 9 s d W 1 u c z E u e 0 N v b H V t b j E y O D E s M T I 4 M H 0 m c X V v d D s s J n F 1 b 3 Q 7 U 2 V j d G l v b j E v R i 9 B d X R v U m V t b 3 Z l Z E N v b H V t b n M x L n t D b 2 x 1 b W 4 x M j g y L D E y O D F 9 J n F 1 b 3 Q 7 L C Z x d W 9 0 O 1 N l Y 3 R p b 2 4 x L 0 Y v Q X V 0 b 1 J l b W 9 2 Z W R D b 2 x 1 b W 5 z M S 5 7 Q 2 9 s d W 1 u M T I 4 M y w x M j g y f S Z x d W 9 0 O y w m c X V v d D t T Z W N 0 a W 9 u M S 9 G L 0 F 1 d G 9 S Z W 1 v d m V k Q 2 9 s d W 1 u c z E u e 0 N v b H V t b j E y O D Q s M T I 4 M 3 0 m c X V v d D s s J n F 1 b 3 Q 7 U 2 V j d G l v b j E v R i 9 B d X R v U m V t b 3 Z l Z E N v b H V t b n M x L n t D b 2 x 1 b W 4 x M j g 1 L D E y O D R 9 J n F 1 b 3 Q 7 L C Z x d W 9 0 O 1 N l Y 3 R p b 2 4 x L 0 Y v Q X V 0 b 1 J l b W 9 2 Z W R D b 2 x 1 b W 5 z M S 5 7 Q 2 9 s d W 1 u M T I 4 N i w x M j g 1 f S Z x d W 9 0 O y w m c X V v d D t T Z W N 0 a W 9 u M S 9 G L 0 F 1 d G 9 S Z W 1 v d m V k Q 2 9 s d W 1 u c z E u e 0 N v b H V t b j E y O D c s M T I 4 N n 0 m c X V v d D s s J n F 1 b 3 Q 7 U 2 V j d G l v b j E v R i 9 B d X R v U m V t b 3 Z l Z E N v b H V t b n M x L n t D b 2 x 1 b W 4 x M j g 4 L D E y O D d 9 J n F 1 b 3 Q 7 L C Z x d W 9 0 O 1 N l Y 3 R p b 2 4 x L 0 Y v Q X V 0 b 1 J l b W 9 2 Z W R D b 2 x 1 b W 5 z M S 5 7 Q 2 9 s d W 1 u M T I 4 O S w x M j g 4 f S Z x d W 9 0 O y w m c X V v d D t T Z W N 0 a W 9 u M S 9 G L 0 F 1 d G 9 S Z W 1 v d m V k Q 2 9 s d W 1 u c z E u e 0 N v b H V t b j E y O T A s M T I 4 O X 0 m c X V v d D s s J n F 1 b 3 Q 7 U 2 V j d G l v b j E v R i 9 B d X R v U m V t b 3 Z l Z E N v b H V t b n M x L n t D b 2 x 1 b W 4 x M j k x L D E y O T B 9 J n F 1 b 3 Q 7 L C Z x d W 9 0 O 1 N l Y 3 R p b 2 4 x L 0 Y v Q X V 0 b 1 J l b W 9 2 Z W R D b 2 x 1 b W 5 z M S 5 7 Q 2 9 s d W 1 u M T I 5 M i w x M j k x f S Z x d W 9 0 O y w m c X V v d D t T Z W N 0 a W 9 u M S 9 G L 0 F 1 d G 9 S Z W 1 v d m V k Q 2 9 s d W 1 u c z E u e 0 N v b H V t b j E y O T M s M T I 5 M n 0 m c X V v d D s s J n F 1 b 3 Q 7 U 2 V j d G l v b j E v R i 9 B d X R v U m V t b 3 Z l Z E N v b H V t b n M x L n t D b 2 x 1 b W 4 x M j k 0 L D E y O T N 9 J n F 1 b 3 Q 7 L C Z x d W 9 0 O 1 N l Y 3 R p b 2 4 x L 0 Y v Q X V 0 b 1 J l b W 9 2 Z W R D b 2 x 1 b W 5 z M S 5 7 Q 2 9 s d W 1 u M T I 5 N S w x M j k 0 f S Z x d W 9 0 O y w m c X V v d D t T Z W N 0 a W 9 u M S 9 G L 0 F 1 d G 9 S Z W 1 v d m V k Q 2 9 s d W 1 u c z E u e 0 N v b H V t b j E y O T Y s M T I 5 N X 0 m c X V v d D s s J n F 1 b 3 Q 7 U 2 V j d G l v b j E v R i 9 B d X R v U m V t b 3 Z l Z E N v b H V t b n M x L n t D b 2 x 1 b W 4 x M j k 3 L D E y O T Z 9 J n F 1 b 3 Q 7 L C Z x d W 9 0 O 1 N l Y 3 R p b 2 4 x L 0 Y v Q X V 0 b 1 J l b W 9 2 Z W R D b 2 x 1 b W 5 z M S 5 7 Q 2 9 s d W 1 u M T I 5 O C w x M j k 3 f S Z x d W 9 0 O y w m c X V v d D t T Z W N 0 a W 9 u M S 9 G L 0 F 1 d G 9 S Z W 1 v d m V k Q 2 9 s d W 1 u c z E u e 0 N v b H V t b j E y O T k s M T I 5 O H 0 m c X V v d D s s J n F 1 b 3 Q 7 U 2 V j d G l v b j E v R i 9 B d X R v U m V t b 3 Z l Z E N v b H V t b n M x L n t D b 2 x 1 b W 4 x M z A w L D E y O T l 9 J n F 1 b 3 Q 7 L C Z x d W 9 0 O 1 N l Y 3 R p b 2 4 x L 0 Y v Q X V 0 b 1 J l b W 9 2 Z W R D b 2 x 1 b W 5 z M S 5 7 Q 2 9 s d W 1 u M T M w M S w x M z A w f S Z x d W 9 0 O y w m c X V v d D t T Z W N 0 a W 9 u M S 9 G L 0 F 1 d G 9 S Z W 1 v d m V k Q 2 9 s d W 1 u c z E u e 0 N v b H V t b j E z M D I s M T M w M X 0 m c X V v d D s s J n F 1 b 3 Q 7 U 2 V j d G l v b j E v R i 9 B d X R v U m V t b 3 Z l Z E N v b H V t b n M x L n t D b 2 x 1 b W 4 x M z A z L D E z M D J 9 J n F 1 b 3 Q 7 L C Z x d W 9 0 O 1 N l Y 3 R p b 2 4 x L 0 Y v Q X V 0 b 1 J l b W 9 2 Z W R D b 2 x 1 b W 5 z M S 5 7 Q 2 9 s d W 1 u M T M w N C w x M z A z f S Z x d W 9 0 O y w m c X V v d D t T Z W N 0 a W 9 u M S 9 G L 0 F 1 d G 9 S Z W 1 v d m V k Q 2 9 s d W 1 u c z E u e 0 N v b H V t b j E z M D U s M T M w N H 0 m c X V v d D s s J n F 1 b 3 Q 7 U 2 V j d G l v b j E v R i 9 B d X R v U m V t b 3 Z l Z E N v b H V t b n M x L n t D b 2 x 1 b W 4 x M z A 2 L D E z M D V 9 J n F 1 b 3 Q 7 L C Z x d W 9 0 O 1 N l Y 3 R p b 2 4 x L 0 Y v Q X V 0 b 1 J l b W 9 2 Z W R D b 2 x 1 b W 5 z M S 5 7 Q 2 9 s d W 1 u M T M w N y w x M z A 2 f S Z x d W 9 0 O y w m c X V v d D t T Z W N 0 a W 9 u M S 9 G L 0 F 1 d G 9 S Z W 1 v d m V k Q 2 9 s d W 1 u c z E u e 0 N v b H V t b j E z M D g s M T M w N 3 0 m c X V v d D s s J n F 1 b 3 Q 7 U 2 V j d G l v b j E v R i 9 B d X R v U m V t b 3 Z l Z E N v b H V t b n M x L n t D b 2 x 1 b W 4 x M z A 5 L D E z M D h 9 J n F 1 b 3 Q 7 L C Z x d W 9 0 O 1 N l Y 3 R p b 2 4 x L 0 Y v Q X V 0 b 1 J l b W 9 2 Z W R D b 2 x 1 b W 5 z M S 5 7 Q 2 9 s d W 1 u M T M x M C w x M z A 5 f S Z x d W 9 0 O y w m c X V v d D t T Z W N 0 a W 9 u M S 9 G L 0 F 1 d G 9 S Z W 1 v d m V k Q 2 9 s d W 1 u c z E u e 0 N v b H V t b j E z M T E s M T M x M H 0 m c X V v d D s s J n F 1 b 3 Q 7 U 2 V j d G l v b j E v R i 9 B d X R v U m V t b 3 Z l Z E N v b H V t b n M x L n t D b 2 x 1 b W 4 x M z E y L D E z M T F 9 J n F 1 b 3 Q 7 L C Z x d W 9 0 O 1 N l Y 3 R p b 2 4 x L 0 Y v Q X V 0 b 1 J l b W 9 2 Z W R D b 2 x 1 b W 5 z M S 5 7 Q 2 9 s d W 1 u M T M x M y w x M z E y f S Z x d W 9 0 O y w m c X V v d D t T Z W N 0 a W 9 u M S 9 G L 0 F 1 d G 9 S Z W 1 v d m V k Q 2 9 s d W 1 u c z E u e 0 N v b H V t b j E z M T Q s M T M x M 3 0 m c X V v d D s s J n F 1 b 3 Q 7 U 2 V j d G l v b j E v R i 9 B d X R v U m V t b 3 Z l Z E N v b H V t b n M x L n t D b 2 x 1 b W 4 x M z E 1 L D E z M T R 9 J n F 1 b 3 Q 7 L C Z x d W 9 0 O 1 N l Y 3 R p b 2 4 x L 0 Y v Q X V 0 b 1 J l b W 9 2 Z W R D b 2 x 1 b W 5 z M S 5 7 Q 2 9 s d W 1 u M T M x N i w x M z E 1 f S Z x d W 9 0 O y w m c X V v d D t T Z W N 0 a W 9 u M S 9 G L 0 F 1 d G 9 S Z W 1 v d m V k Q 2 9 s d W 1 u c z E u e 0 N v b H V t b j E z M T c s M T M x N n 0 m c X V v d D s s J n F 1 b 3 Q 7 U 2 V j d G l v b j E v R i 9 B d X R v U m V t b 3 Z l Z E N v b H V t b n M x L n t D b 2 x 1 b W 4 x M z E 4 L D E z M T d 9 J n F 1 b 3 Q 7 L C Z x d W 9 0 O 1 N l Y 3 R p b 2 4 x L 0 Y v Q X V 0 b 1 J l b W 9 2 Z W R D b 2 x 1 b W 5 z M S 5 7 Q 2 9 s d W 1 u M T M x O S w x M z E 4 f S Z x d W 9 0 O y w m c X V v d D t T Z W N 0 a W 9 u M S 9 G L 0 F 1 d G 9 S Z W 1 v d m V k Q 2 9 s d W 1 u c z E u e 0 N v b H V t b j E z M j A s M T M x O X 0 m c X V v d D s s J n F 1 b 3 Q 7 U 2 V j d G l v b j E v R i 9 B d X R v U m V t b 3 Z l Z E N v b H V t b n M x L n t D b 2 x 1 b W 4 x M z I x L D E z M j B 9 J n F 1 b 3 Q 7 L C Z x d W 9 0 O 1 N l Y 3 R p b 2 4 x L 0 Y v Q X V 0 b 1 J l b W 9 2 Z W R D b 2 x 1 b W 5 z M S 5 7 Q 2 9 s d W 1 u M T M y M i w x M z I x f S Z x d W 9 0 O y w m c X V v d D t T Z W N 0 a W 9 u M S 9 G L 0 F 1 d G 9 S Z W 1 v d m V k Q 2 9 s d W 1 u c z E u e 0 N v b H V t b j E z M j M s M T M y M n 0 m c X V v d D s s J n F 1 b 3 Q 7 U 2 V j d G l v b j E v R i 9 B d X R v U m V t b 3 Z l Z E N v b H V t b n M x L n t D b 2 x 1 b W 4 x M z I 0 L D E z M j N 9 J n F 1 b 3 Q 7 L C Z x d W 9 0 O 1 N l Y 3 R p b 2 4 x L 0 Y v Q X V 0 b 1 J l b W 9 2 Z W R D b 2 x 1 b W 5 z M S 5 7 Q 2 9 s d W 1 u M T M y N S w x M z I 0 f S Z x d W 9 0 O y w m c X V v d D t T Z W N 0 a W 9 u M S 9 G L 0 F 1 d G 9 S Z W 1 v d m V k Q 2 9 s d W 1 u c z E u e 0 N v b H V t b j E z M j Y s M T M y N X 0 m c X V v d D s s J n F 1 b 3 Q 7 U 2 V j d G l v b j E v R i 9 B d X R v U m V t b 3 Z l Z E N v b H V t b n M x L n t D b 2 x 1 b W 4 x M z I 3 L D E z M j Z 9 J n F 1 b 3 Q 7 L C Z x d W 9 0 O 1 N l Y 3 R p b 2 4 x L 0 Y v Q X V 0 b 1 J l b W 9 2 Z W R D b 2 x 1 b W 5 z M S 5 7 Q 2 9 s d W 1 u M T M y O C w x M z I 3 f S Z x d W 9 0 O y w m c X V v d D t T Z W N 0 a W 9 u M S 9 G L 0 F 1 d G 9 S Z W 1 v d m V k Q 2 9 s d W 1 u c z E u e 0 N v b H V t b j E z M j k s M T M y O H 0 m c X V v d D s s J n F 1 b 3 Q 7 U 2 V j d G l v b j E v R i 9 B d X R v U m V t b 3 Z l Z E N v b H V t b n M x L n t D b 2 x 1 b W 4 x M z M w L D E z M j l 9 J n F 1 b 3 Q 7 L C Z x d W 9 0 O 1 N l Y 3 R p b 2 4 x L 0 Y v Q X V 0 b 1 J l b W 9 2 Z W R D b 2 x 1 b W 5 z M S 5 7 Q 2 9 s d W 1 u M T M z M S w x M z M w f S Z x d W 9 0 O y w m c X V v d D t T Z W N 0 a W 9 u M S 9 G L 0 F 1 d G 9 S Z W 1 v d m V k Q 2 9 s d W 1 u c z E u e 0 N v b H V t b j E z M z I s M T M z M X 0 m c X V v d D s s J n F 1 b 3 Q 7 U 2 V j d G l v b j E v R i 9 B d X R v U m V t b 3 Z l Z E N v b H V t b n M x L n t D b 2 x 1 b W 4 x M z M z L D E z M z J 9 J n F 1 b 3 Q 7 L C Z x d W 9 0 O 1 N l Y 3 R p b 2 4 x L 0 Y v Q X V 0 b 1 J l b W 9 2 Z W R D b 2 x 1 b W 5 z M S 5 7 Q 2 9 s d W 1 u M T M z N C w x M z M z f S Z x d W 9 0 O y w m c X V v d D t T Z W N 0 a W 9 u M S 9 G L 0 F 1 d G 9 S Z W 1 v d m V k Q 2 9 s d W 1 u c z E u e 0 N v b H V t b j E z M z U s M T M z N H 0 m c X V v d D s s J n F 1 b 3 Q 7 U 2 V j d G l v b j E v R i 9 B d X R v U m V t b 3 Z l Z E N v b H V t b n M x L n t D b 2 x 1 b W 4 x M z M 2 L D E z M z V 9 J n F 1 b 3 Q 7 L C Z x d W 9 0 O 1 N l Y 3 R p b 2 4 x L 0 Y v Q X V 0 b 1 J l b W 9 2 Z W R D b 2 x 1 b W 5 z M S 5 7 Q 2 9 s d W 1 u M T M z N y w x M z M 2 f S Z x d W 9 0 O y w m c X V v d D t T Z W N 0 a W 9 u M S 9 G L 0 F 1 d G 9 S Z W 1 v d m V k Q 2 9 s d W 1 u c z E u e 0 N v b H V t b j E z M z g s M T M z N 3 0 m c X V v d D s s J n F 1 b 3 Q 7 U 2 V j d G l v b j E v R i 9 B d X R v U m V t b 3 Z l Z E N v b H V t b n M x L n t D b 2 x 1 b W 4 x M z M 5 L D E z M z h 9 J n F 1 b 3 Q 7 L C Z x d W 9 0 O 1 N l Y 3 R p b 2 4 x L 0 Y v Q X V 0 b 1 J l b W 9 2 Z W R D b 2 x 1 b W 5 z M S 5 7 Q 2 9 s d W 1 u M T M 0 M C w x M z M 5 f S Z x d W 9 0 O y w m c X V v d D t T Z W N 0 a W 9 u M S 9 G L 0 F 1 d G 9 S Z W 1 v d m V k Q 2 9 s d W 1 u c z E u e 0 N v b H V t b j E z N D E s M T M 0 M H 0 m c X V v d D s s J n F 1 b 3 Q 7 U 2 V j d G l v b j E v R i 9 B d X R v U m V t b 3 Z l Z E N v b H V t b n M x L n t D b 2 x 1 b W 4 x M z Q y L D E z N D F 9 J n F 1 b 3 Q 7 L C Z x d W 9 0 O 1 N l Y 3 R p b 2 4 x L 0 Y v Q X V 0 b 1 J l b W 9 2 Z W R D b 2 x 1 b W 5 z M S 5 7 Q 2 9 s d W 1 u M T M 0 M y w x M z Q y f S Z x d W 9 0 O y w m c X V v d D t T Z W N 0 a W 9 u M S 9 G L 0 F 1 d G 9 S Z W 1 v d m V k Q 2 9 s d W 1 u c z E u e 0 N v b H V t b j E z N D Q s M T M 0 M 3 0 m c X V v d D s s J n F 1 b 3 Q 7 U 2 V j d G l v b j E v R i 9 B d X R v U m V t b 3 Z l Z E N v b H V t b n M x L n t D b 2 x 1 b W 4 x M z Q 1 L D E z N D R 9 J n F 1 b 3 Q 7 L C Z x d W 9 0 O 1 N l Y 3 R p b 2 4 x L 0 Y v Q X V 0 b 1 J l b W 9 2 Z W R D b 2 x 1 b W 5 z M S 5 7 Q 2 9 s d W 1 u M T M 0 N i w x M z Q 1 f S Z x d W 9 0 O y w m c X V v d D t T Z W N 0 a W 9 u M S 9 G L 0 F 1 d G 9 S Z W 1 v d m V k Q 2 9 s d W 1 u c z E u e 0 N v b H V t b j E z N D c s M T M 0 N n 0 m c X V v d D s s J n F 1 b 3 Q 7 U 2 V j d G l v b j E v R i 9 B d X R v U m V t b 3 Z l Z E N v b H V t b n M x L n t D b 2 x 1 b W 4 x M z Q 4 L D E z N D d 9 J n F 1 b 3 Q 7 L C Z x d W 9 0 O 1 N l Y 3 R p b 2 4 x L 0 Y v Q X V 0 b 1 J l b W 9 2 Z W R D b 2 x 1 b W 5 z M S 5 7 Q 2 9 s d W 1 u M T M 0 O S w x M z Q 4 f S Z x d W 9 0 O y w m c X V v d D t T Z W N 0 a W 9 u M S 9 G L 0 F 1 d G 9 S Z W 1 v d m V k Q 2 9 s d W 1 u c z E u e 0 N v b H V t b j E z N T A s M T M 0 O X 0 m c X V v d D s s J n F 1 b 3 Q 7 U 2 V j d G l v b j E v R i 9 B d X R v U m V t b 3 Z l Z E N v b H V t b n M x L n t D b 2 x 1 b W 4 x M z U x L D E z N T B 9 J n F 1 b 3 Q 7 L C Z x d W 9 0 O 1 N l Y 3 R p b 2 4 x L 0 Y v Q X V 0 b 1 J l b W 9 2 Z W R D b 2 x 1 b W 5 z M S 5 7 Q 2 9 s d W 1 u M T M 1 M i w x M z U x f S Z x d W 9 0 O y w m c X V v d D t T Z W N 0 a W 9 u M S 9 G L 0 F 1 d G 9 S Z W 1 v d m V k Q 2 9 s d W 1 u c z E u e 0 N v b H V t b j E z N T M s M T M 1 M n 0 m c X V v d D s s J n F 1 b 3 Q 7 U 2 V j d G l v b j E v R i 9 B d X R v U m V t b 3 Z l Z E N v b H V t b n M x L n t D b 2 x 1 b W 4 x M z U 0 L D E z N T N 9 J n F 1 b 3 Q 7 L C Z x d W 9 0 O 1 N l Y 3 R p b 2 4 x L 0 Y v Q X V 0 b 1 J l b W 9 2 Z W R D b 2 x 1 b W 5 z M S 5 7 Q 2 9 s d W 1 u M T M 1 N S w x M z U 0 f S Z x d W 9 0 O y w m c X V v d D t T Z W N 0 a W 9 u M S 9 G L 0 F 1 d G 9 S Z W 1 v d m V k Q 2 9 s d W 1 u c z E u e 0 N v b H V t b j E z N T Y s M T M 1 N X 0 m c X V v d D s s J n F 1 b 3 Q 7 U 2 V j d G l v b j E v R i 9 B d X R v U m V t b 3 Z l Z E N v b H V t b n M x L n t D b 2 x 1 b W 4 x M z U 3 L D E z N T Z 9 J n F 1 b 3 Q 7 L C Z x d W 9 0 O 1 N l Y 3 R p b 2 4 x L 0 Y v Q X V 0 b 1 J l b W 9 2 Z W R D b 2 x 1 b W 5 z M S 5 7 Q 2 9 s d W 1 u M T M 1 O C w x M z U 3 f S Z x d W 9 0 O y w m c X V v d D t T Z W N 0 a W 9 u M S 9 G L 0 F 1 d G 9 S Z W 1 v d m V k Q 2 9 s d W 1 u c z E u e 0 N v b H V t b j E z N T k s M T M 1 O H 0 m c X V v d D s s J n F 1 b 3 Q 7 U 2 V j d G l v b j E v R i 9 B d X R v U m V t b 3 Z l Z E N v b H V t b n M x L n t D b 2 x 1 b W 4 x M z Y w L D E z N T l 9 J n F 1 b 3 Q 7 L C Z x d W 9 0 O 1 N l Y 3 R p b 2 4 x L 0 Y v Q X V 0 b 1 J l b W 9 2 Z W R D b 2 x 1 b W 5 z M S 5 7 Q 2 9 s d W 1 u M T M 2 M S w x M z Y w f S Z x d W 9 0 O y w m c X V v d D t T Z W N 0 a W 9 u M S 9 G L 0 F 1 d G 9 S Z W 1 v d m V k Q 2 9 s d W 1 u c z E u e 0 N v b H V t b j E z N j I s M T M 2 M X 0 m c X V v d D s s J n F 1 b 3 Q 7 U 2 V j d G l v b j E v R i 9 B d X R v U m V t b 3 Z l Z E N v b H V t b n M x L n t D b 2 x 1 b W 4 x M z Y z L D E z N j J 9 J n F 1 b 3 Q 7 L C Z x d W 9 0 O 1 N l Y 3 R p b 2 4 x L 0 Y v Q X V 0 b 1 J l b W 9 2 Z W R D b 2 x 1 b W 5 z M S 5 7 Q 2 9 s d W 1 u M T M 2 N C w x M z Y z f S Z x d W 9 0 O y w m c X V v d D t T Z W N 0 a W 9 u M S 9 G L 0 F 1 d G 9 S Z W 1 v d m V k Q 2 9 s d W 1 u c z E u e 0 N v b H V t b j E z N j U s M T M 2 N H 0 m c X V v d D s s J n F 1 b 3 Q 7 U 2 V j d G l v b j E v R i 9 B d X R v U m V t b 3 Z l Z E N v b H V t b n M x L n t D b 2 x 1 b W 4 x M z Y 2 L D E z N j V 9 J n F 1 b 3 Q 7 L C Z x d W 9 0 O 1 N l Y 3 R p b 2 4 x L 0 Y v Q X V 0 b 1 J l b W 9 2 Z W R D b 2 x 1 b W 5 z M S 5 7 Q 2 9 s d W 1 u M T M 2 N y w x M z Y 2 f S Z x d W 9 0 O y w m c X V v d D t T Z W N 0 a W 9 u M S 9 G L 0 F 1 d G 9 S Z W 1 v d m V k Q 2 9 s d W 1 u c z E u e 0 N v b H V t b j E z N j g s M T M 2 N 3 0 m c X V v d D s s J n F 1 b 3 Q 7 U 2 V j d G l v b j E v R i 9 B d X R v U m V t b 3 Z l Z E N v b H V t b n M x L n t D b 2 x 1 b W 4 x M z Y 5 L D E z N j h 9 J n F 1 b 3 Q 7 L C Z x d W 9 0 O 1 N l Y 3 R p b 2 4 x L 0 Y v Q X V 0 b 1 J l b W 9 2 Z W R D b 2 x 1 b W 5 z M S 5 7 Q 2 9 s d W 1 u M T M 3 M C w x M z Y 5 f S Z x d W 9 0 O y w m c X V v d D t T Z W N 0 a W 9 u M S 9 G L 0 F 1 d G 9 S Z W 1 v d m V k Q 2 9 s d W 1 u c z E u e 0 N v b H V t b j E z N z E s M T M 3 M H 0 m c X V v d D s s J n F 1 b 3 Q 7 U 2 V j d G l v b j E v R i 9 B d X R v U m V t b 3 Z l Z E N v b H V t b n M x L n t D b 2 x 1 b W 4 x M z c y L D E z N z F 9 J n F 1 b 3 Q 7 L C Z x d W 9 0 O 1 N l Y 3 R p b 2 4 x L 0 Y v Q X V 0 b 1 J l b W 9 2 Z W R D b 2 x 1 b W 5 z M S 5 7 Q 2 9 s d W 1 u M T M 3 M y w x M z c y f S Z x d W 9 0 O y w m c X V v d D t T Z W N 0 a W 9 u M S 9 G L 0 F 1 d G 9 S Z W 1 v d m V k Q 2 9 s d W 1 u c z E u e 0 N v b H V t b j E z N z Q s M T M 3 M 3 0 m c X V v d D s s J n F 1 b 3 Q 7 U 2 V j d G l v b j E v R i 9 B d X R v U m V t b 3 Z l Z E N v b H V t b n M x L n t D b 2 x 1 b W 4 x M z c 1 L D E z N z R 9 J n F 1 b 3 Q 7 L C Z x d W 9 0 O 1 N l Y 3 R p b 2 4 x L 0 Y v Q X V 0 b 1 J l b W 9 2 Z W R D b 2 x 1 b W 5 z M S 5 7 Q 2 9 s d W 1 u M T M 3 N i w x M z c 1 f S Z x d W 9 0 O y w m c X V v d D t T Z W N 0 a W 9 u M S 9 G L 0 F 1 d G 9 S Z W 1 v d m V k Q 2 9 s d W 1 u c z E u e 0 N v b H V t b j E z N z c s M T M 3 N n 0 m c X V v d D s s J n F 1 b 3 Q 7 U 2 V j d G l v b j E v R i 9 B d X R v U m V t b 3 Z l Z E N v b H V t b n M x L n t D b 2 x 1 b W 4 x M z c 4 L D E z N z d 9 J n F 1 b 3 Q 7 L C Z x d W 9 0 O 1 N l Y 3 R p b 2 4 x L 0 Y v Q X V 0 b 1 J l b W 9 2 Z W R D b 2 x 1 b W 5 z M S 5 7 Q 2 9 s d W 1 u M T M 3 O S w x M z c 4 f S Z x d W 9 0 O y w m c X V v d D t T Z W N 0 a W 9 u M S 9 G L 0 F 1 d G 9 S Z W 1 v d m V k Q 2 9 s d W 1 u c z E u e 0 N v b H V t b j E z O D A s M T M 3 O X 0 m c X V v d D s s J n F 1 b 3 Q 7 U 2 V j d G l v b j E v R i 9 B d X R v U m V t b 3 Z l Z E N v b H V t b n M x L n t D b 2 x 1 b W 4 x M z g x L D E z O D B 9 J n F 1 b 3 Q 7 L C Z x d W 9 0 O 1 N l Y 3 R p b 2 4 x L 0 Y v Q X V 0 b 1 J l b W 9 2 Z W R D b 2 x 1 b W 5 z M S 5 7 Q 2 9 s d W 1 u M T M 4 M i w x M z g x f S Z x d W 9 0 O y w m c X V v d D t T Z W N 0 a W 9 u M S 9 G L 0 F 1 d G 9 S Z W 1 v d m V k Q 2 9 s d W 1 u c z E u e 0 N v b H V t b j E z O D M s M T M 4 M n 0 m c X V v d D s s J n F 1 b 3 Q 7 U 2 V j d G l v b j E v R i 9 B d X R v U m V t b 3 Z l Z E N v b H V t b n M x L n t D b 2 x 1 b W 4 x M z g 0 L D E z O D N 9 J n F 1 b 3 Q 7 L C Z x d W 9 0 O 1 N l Y 3 R p b 2 4 x L 0 Y v Q X V 0 b 1 J l b W 9 2 Z W R D b 2 x 1 b W 5 z M S 5 7 Q 2 9 s d W 1 u M T M 4 N S w x M z g 0 f S Z x d W 9 0 O y w m c X V v d D t T Z W N 0 a W 9 u M S 9 G L 0 F 1 d G 9 S Z W 1 v d m V k Q 2 9 s d W 1 u c z E u e 0 N v b H V t b j E z O D Y s M T M 4 N X 0 m c X V v d D s s J n F 1 b 3 Q 7 U 2 V j d G l v b j E v R i 9 B d X R v U m V t b 3 Z l Z E N v b H V t b n M x L n t D b 2 x 1 b W 4 x M z g 3 L D E z O D Z 9 J n F 1 b 3 Q 7 L C Z x d W 9 0 O 1 N l Y 3 R p b 2 4 x L 0 Y v Q X V 0 b 1 J l b W 9 2 Z W R D b 2 x 1 b W 5 z M S 5 7 Q 2 9 s d W 1 u M T M 4 O C w x M z g 3 f S Z x d W 9 0 O y w m c X V v d D t T Z W N 0 a W 9 u M S 9 G L 0 F 1 d G 9 S Z W 1 v d m V k Q 2 9 s d W 1 u c z E u e 0 N v b H V t b j E z O D k s M T M 4 O H 0 m c X V v d D s s J n F 1 b 3 Q 7 U 2 V j d G l v b j E v R i 9 B d X R v U m V t b 3 Z l Z E N v b H V t b n M x L n t D b 2 x 1 b W 4 x M z k w L D E z O D l 9 J n F 1 b 3 Q 7 L C Z x d W 9 0 O 1 N l Y 3 R p b 2 4 x L 0 Y v Q X V 0 b 1 J l b W 9 2 Z W R D b 2 x 1 b W 5 z M S 5 7 Q 2 9 s d W 1 u M T M 5 M S w x M z k w f S Z x d W 9 0 O y w m c X V v d D t T Z W N 0 a W 9 u M S 9 G L 0 F 1 d G 9 S Z W 1 v d m V k Q 2 9 s d W 1 u c z E u e 0 N v b H V t b j E z O T I s M T M 5 M X 0 m c X V v d D s s J n F 1 b 3 Q 7 U 2 V j d G l v b j E v R i 9 B d X R v U m V t b 3 Z l Z E N v b H V t b n M x L n t D b 2 x 1 b W 4 x M z k z L D E z O T J 9 J n F 1 b 3 Q 7 L C Z x d W 9 0 O 1 N l Y 3 R p b 2 4 x L 0 Y v Q X V 0 b 1 J l b W 9 2 Z W R D b 2 x 1 b W 5 z M S 5 7 Q 2 9 s d W 1 u M T M 5 N C w x M z k z f S Z x d W 9 0 O y w m c X V v d D t T Z W N 0 a W 9 u M S 9 G L 0 F 1 d G 9 S Z W 1 v d m V k Q 2 9 s d W 1 u c z E u e 0 N v b H V t b j E z O T U s M T M 5 N H 0 m c X V v d D s s J n F 1 b 3 Q 7 U 2 V j d G l v b j E v R i 9 B d X R v U m V t b 3 Z l Z E N v b H V t b n M x L n t D b 2 x 1 b W 4 x M z k 2 L D E z O T V 9 J n F 1 b 3 Q 7 L C Z x d W 9 0 O 1 N l Y 3 R p b 2 4 x L 0 Y v Q X V 0 b 1 J l b W 9 2 Z W R D b 2 x 1 b W 5 z M S 5 7 Q 2 9 s d W 1 u M T M 5 N y w x M z k 2 f S Z x d W 9 0 O y w m c X V v d D t T Z W N 0 a W 9 u M S 9 G L 0 F 1 d G 9 S Z W 1 v d m V k Q 2 9 s d W 1 u c z E u e 0 N v b H V t b j E z O T g s M T M 5 N 3 0 m c X V v d D s s J n F 1 b 3 Q 7 U 2 V j d G l v b j E v R i 9 B d X R v U m V t b 3 Z l Z E N v b H V t b n M x L n t D b 2 x 1 b W 4 x M z k 5 L D E z O T h 9 J n F 1 b 3 Q 7 L C Z x d W 9 0 O 1 N l Y 3 R p b 2 4 x L 0 Y v Q X V 0 b 1 J l b W 9 2 Z W R D b 2 x 1 b W 5 z M S 5 7 Q 2 9 s d W 1 u M T Q w M C w x M z k 5 f S Z x d W 9 0 O y w m c X V v d D t T Z W N 0 a W 9 u M S 9 G L 0 F 1 d G 9 S Z W 1 v d m V k Q 2 9 s d W 1 u c z E u e 0 N v b H V t b j E 0 M D E s M T Q w M H 0 m c X V v d D s s J n F 1 b 3 Q 7 U 2 V j d G l v b j E v R i 9 B d X R v U m V t b 3 Z l Z E N v b H V t b n M x L n t D b 2 x 1 b W 4 x N D A y L D E 0 M D F 9 J n F 1 b 3 Q 7 L C Z x d W 9 0 O 1 N l Y 3 R p b 2 4 x L 0 Y v Q X V 0 b 1 J l b W 9 2 Z W R D b 2 x 1 b W 5 z M S 5 7 Q 2 9 s d W 1 u M T Q w M y w x N D A y f S Z x d W 9 0 O y w m c X V v d D t T Z W N 0 a W 9 u M S 9 G L 0 F 1 d G 9 S Z W 1 v d m V k Q 2 9 s d W 1 u c z E u e 0 N v b H V t b j E 0 M D Q s M T Q w M 3 0 m c X V v d D s s J n F 1 b 3 Q 7 U 2 V j d G l v b j E v R i 9 B d X R v U m V t b 3 Z l Z E N v b H V t b n M x L n t D b 2 x 1 b W 4 x N D A 1 L D E 0 M D R 9 J n F 1 b 3 Q 7 L C Z x d W 9 0 O 1 N l Y 3 R p b 2 4 x L 0 Y v Q X V 0 b 1 J l b W 9 2 Z W R D b 2 x 1 b W 5 z M S 5 7 Q 2 9 s d W 1 u M T Q w N i w x N D A 1 f S Z x d W 9 0 O y w m c X V v d D t T Z W N 0 a W 9 u M S 9 G L 0 F 1 d G 9 S Z W 1 v d m V k Q 2 9 s d W 1 u c z E u e 0 N v b H V t b j E 0 M D c s M T Q w N n 0 m c X V v d D s s J n F 1 b 3 Q 7 U 2 V j d G l v b j E v R i 9 B d X R v U m V t b 3 Z l Z E N v b H V t b n M x L n t D b 2 x 1 b W 4 x N D A 4 L D E 0 M D d 9 J n F 1 b 3 Q 7 L C Z x d W 9 0 O 1 N l Y 3 R p b 2 4 x L 0 Y v Q X V 0 b 1 J l b W 9 2 Z W R D b 2 x 1 b W 5 z M S 5 7 Q 2 9 s d W 1 u M T Q w O S w x N D A 4 f S Z x d W 9 0 O y w m c X V v d D t T Z W N 0 a W 9 u M S 9 G L 0 F 1 d G 9 S Z W 1 v d m V k Q 2 9 s d W 1 u c z E u e 0 N v b H V t b j E 0 M T A s M T Q w O X 0 m c X V v d D s s J n F 1 b 3 Q 7 U 2 V j d G l v b j E v R i 9 B d X R v U m V t b 3 Z l Z E N v b H V t b n M x L n t D b 2 x 1 b W 4 x N D E x L D E 0 M T B 9 J n F 1 b 3 Q 7 L C Z x d W 9 0 O 1 N l Y 3 R p b 2 4 x L 0 Y v Q X V 0 b 1 J l b W 9 2 Z W R D b 2 x 1 b W 5 z M S 5 7 Q 2 9 s d W 1 u M T Q x M i w x N D E x f S Z x d W 9 0 O y w m c X V v d D t T Z W N 0 a W 9 u M S 9 G L 0 F 1 d G 9 S Z W 1 v d m V k Q 2 9 s d W 1 u c z E u e 0 N v b H V t b j E 0 M T M s M T Q x M n 0 m c X V v d D s s J n F 1 b 3 Q 7 U 2 V j d G l v b j E v R i 9 B d X R v U m V t b 3 Z l Z E N v b H V t b n M x L n t D b 2 x 1 b W 4 x N D E 0 L D E 0 M T N 9 J n F 1 b 3 Q 7 L C Z x d W 9 0 O 1 N l Y 3 R p b 2 4 x L 0 Y v Q X V 0 b 1 J l b W 9 2 Z W R D b 2 x 1 b W 5 z M S 5 7 Q 2 9 s d W 1 u M T Q x N S w x N D E 0 f S Z x d W 9 0 O y w m c X V v d D t T Z W N 0 a W 9 u M S 9 G L 0 F 1 d G 9 S Z W 1 v d m V k Q 2 9 s d W 1 u c z E u e 0 N v b H V t b j E 0 M T Y s M T Q x N X 0 m c X V v d D s s J n F 1 b 3 Q 7 U 2 V j d G l v b j E v R i 9 B d X R v U m V t b 3 Z l Z E N v b H V t b n M x L n t D b 2 x 1 b W 4 x N D E 3 L D E 0 M T Z 9 J n F 1 b 3 Q 7 L C Z x d W 9 0 O 1 N l Y 3 R p b 2 4 x L 0 Y v Q X V 0 b 1 J l b W 9 2 Z W R D b 2 x 1 b W 5 z M S 5 7 Q 2 9 s d W 1 u M T Q x O C w x N D E 3 f S Z x d W 9 0 O y w m c X V v d D t T Z W N 0 a W 9 u M S 9 G L 0 F 1 d G 9 S Z W 1 v d m V k Q 2 9 s d W 1 u c z E u e 0 N v b H V t b j E 0 M T k s M T Q x O H 0 m c X V v d D s s J n F 1 b 3 Q 7 U 2 V j d G l v b j E v R i 9 B d X R v U m V t b 3 Z l Z E N v b H V t b n M x L n t D b 2 x 1 b W 4 x N D I w L D E 0 M T l 9 J n F 1 b 3 Q 7 L C Z x d W 9 0 O 1 N l Y 3 R p b 2 4 x L 0 Y v Q X V 0 b 1 J l b W 9 2 Z W R D b 2 x 1 b W 5 z M S 5 7 Q 2 9 s d W 1 u M T Q y M S w x N D I w f S Z x d W 9 0 O y w m c X V v d D t T Z W N 0 a W 9 u M S 9 G L 0 F 1 d G 9 S Z W 1 v d m V k Q 2 9 s d W 1 u c z E u e 0 N v b H V t b j E 0 M j I s M T Q y M X 0 m c X V v d D s s J n F 1 b 3 Q 7 U 2 V j d G l v b j E v R i 9 B d X R v U m V t b 3 Z l Z E N v b H V t b n M x L n t D b 2 x 1 b W 4 x N D I z L D E 0 M j J 9 J n F 1 b 3 Q 7 L C Z x d W 9 0 O 1 N l Y 3 R p b 2 4 x L 0 Y v Q X V 0 b 1 J l b W 9 2 Z W R D b 2 x 1 b W 5 z M S 5 7 Q 2 9 s d W 1 u M T Q y N C w x N D I z f S Z x d W 9 0 O y w m c X V v d D t T Z W N 0 a W 9 u M S 9 G L 0 F 1 d G 9 S Z W 1 v d m V k Q 2 9 s d W 1 u c z E u e 0 N v b H V t b j E 0 M j U s M T Q y N H 0 m c X V v d D s s J n F 1 b 3 Q 7 U 2 V j d G l v b j E v R i 9 B d X R v U m V t b 3 Z l Z E N v b H V t b n M x L n t D b 2 x 1 b W 4 x N D I 2 L D E 0 M j V 9 J n F 1 b 3 Q 7 L C Z x d W 9 0 O 1 N l Y 3 R p b 2 4 x L 0 Y v Q X V 0 b 1 J l b W 9 2 Z W R D b 2 x 1 b W 5 z M S 5 7 Q 2 9 s d W 1 u M T Q y N y w x N D I 2 f S Z x d W 9 0 O y w m c X V v d D t T Z W N 0 a W 9 u M S 9 G L 0 F 1 d G 9 S Z W 1 v d m V k Q 2 9 s d W 1 u c z E u e 0 N v b H V t b j E 0 M j g s M T Q y N 3 0 m c X V v d D s s J n F 1 b 3 Q 7 U 2 V j d G l v b j E v R i 9 B d X R v U m V t b 3 Z l Z E N v b H V t b n M x L n t D b 2 x 1 b W 4 x N D I 5 L D E 0 M j h 9 J n F 1 b 3 Q 7 L C Z x d W 9 0 O 1 N l Y 3 R p b 2 4 x L 0 Y v Q X V 0 b 1 J l b W 9 2 Z W R D b 2 x 1 b W 5 z M S 5 7 Q 2 9 s d W 1 u M T Q z M C w x N D I 5 f S Z x d W 9 0 O y w m c X V v d D t T Z W N 0 a W 9 u M S 9 G L 0 F 1 d G 9 S Z W 1 v d m V k Q 2 9 s d W 1 u c z E u e 0 N v b H V t b j E 0 M z E s M T Q z M H 0 m c X V v d D s s J n F 1 b 3 Q 7 U 2 V j d G l v b j E v R i 9 B d X R v U m V t b 3 Z l Z E N v b H V t b n M x L n t D b 2 x 1 b W 4 x N D M y L D E 0 M z F 9 J n F 1 b 3 Q 7 L C Z x d W 9 0 O 1 N l Y 3 R p b 2 4 x L 0 Y v Q X V 0 b 1 J l b W 9 2 Z W R D b 2 x 1 b W 5 z M S 5 7 Q 2 9 s d W 1 u M T Q z M y w x N D M y f S Z x d W 9 0 O y w m c X V v d D t T Z W N 0 a W 9 u M S 9 G L 0 F 1 d G 9 S Z W 1 v d m V k Q 2 9 s d W 1 u c z E u e 0 N v b H V t b j E 0 M z Q s M T Q z M 3 0 m c X V v d D s s J n F 1 b 3 Q 7 U 2 V j d G l v b j E v R i 9 B d X R v U m V t b 3 Z l Z E N v b H V t b n M x L n t D b 2 x 1 b W 4 x N D M 1 L D E 0 M z R 9 J n F 1 b 3 Q 7 L C Z x d W 9 0 O 1 N l Y 3 R p b 2 4 x L 0 Y v Q X V 0 b 1 J l b W 9 2 Z W R D b 2 x 1 b W 5 z M S 5 7 Q 2 9 s d W 1 u M T Q z N i w x N D M 1 f S Z x d W 9 0 O y w m c X V v d D t T Z W N 0 a W 9 u M S 9 G L 0 F 1 d G 9 S Z W 1 v d m V k Q 2 9 s d W 1 u c z E u e 0 N v b H V t b j E 0 M z c s M T Q z N n 0 m c X V v d D s s J n F 1 b 3 Q 7 U 2 V j d G l v b j E v R i 9 B d X R v U m V t b 3 Z l Z E N v b H V t b n M x L n t D b 2 x 1 b W 4 x N D M 4 L D E 0 M z d 9 J n F 1 b 3 Q 7 L C Z x d W 9 0 O 1 N l Y 3 R p b 2 4 x L 0 Y v Q X V 0 b 1 J l b W 9 2 Z W R D b 2 x 1 b W 5 z M S 5 7 Q 2 9 s d W 1 u M T Q z O S w x N D M 4 f S Z x d W 9 0 O y w m c X V v d D t T Z W N 0 a W 9 u M S 9 G L 0 F 1 d G 9 S Z W 1 v d m V k Q 2 9 s d W 1 u c z E u e 0 N v b H V t b j E 0 N D A s M T Q z O X 0 m c X V v d D s s J n F 1 b 3 Q 7 U 2 V j d G l v b j E v R i 9 B d X R v U m V t b 3 Z l Z E N v b H V t b n M x L n t D b 2 x 1 b W 4 x N D Q x L D E 0 N D B 9 J n F 1 b 3 Q 7 L C Z x d W 9 0 O 1 N l Y 3 R p b 2 4 x L 0 Y v Q X V 0 b 1 J l b W 9 2 Z W R D b 2 x 1 b W 5 z M S 5 7 Q 2 9 s d W 1 u M T Q 0 M i w x N D Q x f S Z x d W 9 0 O y w m c X V v d D t T Z W N 0 a W 9 u M S 9 G L 0 F 1 d G 9 S Z W 1 v d m V k Q 2 9 s d W 1 u c z E u e 0 N v b H V t b j E 0 N D M s M T Q 0 M n 0 m c X V v d D s s J n F 1 b 3 Q 7 U 2 V j d G l v b j E v R i 9 B d X R v U m V t b 3 Z l Z E N v b H V t b n M x L n t D b 2 x 1 b W 4 x N D Q 0 L D E 0 N D N 9 J n F 1 b 3 Q 7 L C Z x d W 9 0 O 1 N l Y 3 R p b 2 4 x L 0 Y v Q X V 0 b 1 J l b W 9 2 Z W R D b 2 x 1 b W 5 z M S 5 7 Q 2 9 s d W 1 u M T Q 0 N S w x N D Q 0 f S Z x d W 9 0 O y w m c X V v d D t T Z W N 0 a W 9 u M S 9 G L 0 F 1 d G 9 S Z W 1 v d m V k Q 2 9 s d W 1 u c z E u e 0 N v b H V t b j E 0 N D Y s M T Q 0 N X 0 m c X V v d D s s J n F 1 b 3 Q 7 U 2 V j d G l v b j E v R i 9 B d X R v U m V t b 3 Z l Z E N v b H V t b n M x L n t D b 2 x 1 b W 4 x N D Q 3 L D E 0 N D Z 9 J n F 1 b 3 Q 7 L C Z x d W 9 0 O 1 N l Y 3 R p b 2 4 x L 0 Y v Q X V 0 b 1 J l b W 9 2 Z W R D b 2 x 1 b W 5 z M S 5 7 Q 2 9 s d W 1 u M T Q 0 O C w x N D Q 3 f S Z x d W 9 0 O y w m c X V v d D t T Z W N 0 a W 9 u M S 9 G L 0 F 1 d G 9 S Z W 1 v d m V k Q 2 9 s d W 1 u c z E u e 0 N v b H V t b j E 0 N D k s M T Q 0 O H 0 m c X V v d D s s J n F 1 b 3 Q 7 U 2 V j d G l v b j E v R i 9 B d X R v U m V t b 3 Z l Z E N v b H V t b n M x L n t D b 2 x 1 b W 4 x N D U w L D E 0 N D l 9 J n F 1 b 3 Q 7 L C Z x d W 9 0 O 1 N l Y 3 R p b 2 4 x L 0 Y v Q X V 0 b 1 J l b W 9 2 Z W R D b 2 x 1 b W 5 z M S 5 7 Q 2 9 s d W 1 u M T Q 1 M S w x N D U w f S Z x d W 9 0 O y w m c X V v d D t T Z W N 0 a W 9 u M S 9 G L 0 F 1 d G 9 S Z W 1 v d m V k Q 2 9 s d W 1 u c z E u e 0 N v b H V t b j E 0 N T I s M T Q 1 M X 0 m c X V v d D s s J n F 1 b 3 Q 7 U 2 V j d G l v b j E v R i 9 B d X R v U m V t b 3 Z l Z E N v b H V t b n M x L n t D b 2 x 1 b W 4 x N D U z L D E 0 N T J 9 J n F 1 b 3 Q 7 L C Z x d W 9 0 O 1 N l Y 3 R p b 2 4 x L 0 Y v Q X V 0 b 1 J l b W 9 2 Z W R D b 2 x 1 b W 5 z M S 5 7 Q 2 9 s d W 1 u M T Q 1 N C w x N D U z f S Z x d W 9 0 O y w m c X V v d D t T Z W N 0 a W 9 u M S 9 G L 0 F 1 d G 9 S Z W 1 v d m V k Q 2 9 s d W 1 u c z E u e 0 N v b H V t b j E 0 N T U s M T Q 1 N H 0 m c X V v d D s s J n F 1 b 3 Q 7 U 2 V j d G l v b j E v R i 9 B d X R v U m V t b 3 Z l Z E N v b H V t b n M x L n t D b 2 x 1 b W 4 x N D U 2 L D E 0 N T V 9 J n F 1 b 3 Q 7 L C Z x d W 9 0 O 1 N l Y 3 R p b 2 4 x L 0 Y v Q X V 0 b 1 J l b W 9 2 Z W R D b 2 x 1 b W 5 z M S 5 7 Q 2 9 s d W 1 u M T Q 1 N y w x N D U 2 f S Z x d W 9 0 O y w m c X V v d D t T Z W N 0 a W 9 u M S 9 G L 0 F 1 d G 9 S Z W 1 v d m V k Q 2 9 s d W 1 u c z E u e 0 N v b H V t b j E 0 N T g s M T Q 1 N 3 0 m c X V v d D s s J n F 1 b 3 Q 7 U 2 V j d G l v b j E v R i 9 B d X R v U m V t b 3 Z l Z E N v b H V t b n M x L n t D b 2 x 1 b W 4 x N D U 5 L D E 0 N T h 9 J n F 1 b 3 Q 7 L C Z x d W 9 0 O 1 N l Y 3 R p b 2 4 x L 0 Y v Q X V 0 b 1 J l b W 9 2 Z W R D b 2 x 1 b W 5 z M S 5 7 Q 2 9 s d W 1 u M T Q 2 M C w x N D U 5 f S Z x d W 9 0 O y w m c X V v d D t T Z W N 0 a W 9 u M S 9 G L 0 F 1 d G 9 S Z W 1 v d m V k Q 2 9 s d W 1 u c z E u e 0 N v b H V t b j E 0 N j E s M T Q 2 M H 0 m c X V v d D s s J n F 1 b 3 Q 7 U 2 V j d G l v b j E v R i 9 B d X R v U m V t b 3 Z l Z E N v b H V t b n M x L n t D b 2 x 1 b W 4 x N D Y y L D E 0 N j F 9 J n F 1 b 3 Q 7 L C Z x d W 9 0 O 1 N l Y 3 R p b 2 4 x L 0 Y v Q X V 0 b 1 J l b W 9 2 Z W R D b 2 x 1 b W 5 z M S 5 7 Q 2 9 s d W 1 u M T Q 2 M y w x N D Y y f S Z x d W 9 0 O y w m c X V v d D t T Z W N 0 a W 9 u M S 9 G L 0 F 1 d G 9 S Z W 1 v d m V k Q 2 9 s d W 1 u c z E u e 0 N v b H V t b j E 0 N j Q s M T Q 2 M 3 0 m c X V v d D s s J n F 1 b 3 Q 7 U 2 V j d G l v b j E v R i 9 B d X R v U m V t b 3 Z l Z E N v b H V t b n M x L n t D b 2 x 1 b W 4 x N D Y 1 L D E 0 N j R 9 J n F 1 b 3 Q 7 L C Z x d W 9 0 O 1 N l Y 3 R p b 2 4 x L 0 Y v Q X V 0 b 1 J l b W 9 2 Z W R D b 2 x 1 b W 5 z M S 5 7 Q 2 9 s d W 1 u M T Q 2 N i w x N D Y 1 f S Z x d W 9 0 O y w m c X V v d D t T Z W N 0 a W 9 u M S 9 G L 0 F 1 d G 9 S Z W 1 v d m V k Q 2 9 s d W 1 u c z E u e 0 N v b H V t b j E 0 N j c s M T Q 2 N n 0 m c X V v d D s s J n F 1 b 3 Q 7 U 2 V j d G l v b j E v R i 9 B d X R v U m V t b 3 Z l Z E N v b H V t b n M x L n t D b 2 x 1 b W 4 x N D Y 4 L D E 0 N j d 9 J n F 1 b 3 Q 7 L C Z x d W 9 0 O 1 N l Y 3 R p b 2 4 x L 0 Y v Q X V 0 b 1 J l b W 9 2 Z W R D b 2 x 1 b W 5 z M S 5 7 Q 2 9 s d W 1 u M T Q 2 O S w x N D Y 4 f S Z x d W 9 0 O y w m c X V v d D t T Z W N 0 a W 9 u M S 9 G L 0 F 1 d G 9 S Z W 1 v d m V k Q 2 9 s d W 1 u c z E u e 0 N v b H V t b j E 0 N z A s M T Q 2 O X 0 m c X V v d D s s J n F 1 b 3 Q 7 U 2 V j d G l v b j E v R i 9 B d X R v U m V t b 3 Z l Z E N v b H V t b n M x L n t D b 2 x 1 b W 4 x N D c x L D E 0 N z B 9 J n F 1 b 3 Q 7 L C Z x d W 9 0 O 1 N l Y 3 R p b 2 4 x L 0 Y v Q X V 0 b 1 J l b W 9 2 Z W R D b 2 x 1 b W 5 z M S 5 7 Q 2 9 s d W 1 u M T Q 3 M i w x N D c x f S Z x d W 9 0 O y w m c X V v d D t T Z W N 0 a W 9 u M S 9 G L 0 F 1 d G 9 S Z W 1 v d m V k Q 2 9 s d W 1 u c z E u e 0 N v b H V t b j E 0 N z M s M T Q 3 M n 0 m c X V v d D s s J n F 1 b 3 Q 7 U 2 V j d G l v b j E v R i 9 B d X R v U m V t b 3 Z l Z E N v b H V t b n M x L n t D b 2 x 1 b W 4 x N D c 0 L D E 0 N z N 9 J n F 1 b 3 Q 7 L C Z x d W 9 0 O 1 N l Y 3 R p b 2 4 x L 0 Y v Q X V 0 b 1 J l b W 9 2 Z W R D b 2 x 1 b W 5 z M S 5 7 Q 2 9 s d W 1 u M T Q 3 N S w x N D c 0 f S Z x d W 9 0 O y w m c X V v d D t T Z W N 0 a W 9 u M S 9 G L 0 F 1 d G 9 S Z W 1 v d m V k Q 2 9 s d W 1 u c z E u e 0 N v b H V t b j E 0 N z Y s M T Q 3 N X 0 m c X V v d D s s J n F 1 b 3 Q 7 U 2 V j d G l v b j E v R i 9 B d X R v U m V t b 3 Z l Z E N v b H V t b n M x L n t D b 2 x 1 b W 4 x N D c 3 L D E 0 N z Z 9 J n F 1 b 3 Q 7 L C Z x d W 9 0 O 1 N l Y 3 R p b 2 4 x L 0 Y v Q X V 0 b 1 J l b W 9 2 Z W R D b 2 x 1 b W 5 z M S 5 7 Q 2 9 s d W 1 u M T Q 3 O C w x N D c 3 f S Z x d W 9 0 O y w m c X V v d D t T Z W N 0 a W 9 u M S 9 G L 0 F 1 d G 9 S Z W 1 v d m V k Q 2 9 s d W 1 u c z E u e 0 N v b H V t b j E 0 N z k s M T Q 3 O H 0 m c X V v d D s s J n F 1 b 3 Q 7 U 2 V j d G l v b j E v R i 9 B d X R v U m V t b 3 Z l Z E N v b H V t b n M x L n t D b 2 x 1 b W 4 x N D g w L D E 0 N z l 9 J n F 1 b 3 Q 7 L C Z x d W 9 0 O 1 N l Y 3 R p b 2 4 x L 0 Y v Q X V 0 b 1 J l b W 9 2 Z W R D b 2 x 1 b W 5 z M S 5 7 Q 2 9 s d W 1 u M T Q 4 M S w x N D g w f S Z x d W 9 0 O y w m c X V v d D t T Z W N 0 a W 9 u M S 9 G L 0 F 1 d G 9 S Z W 1 v d m V k Q 2 9 s d W 1 u c z E u e 0 N v b H V t b j E 0 O D I s M T Q 4 M X 0 m c X V v d D s s J n F 1 b 3 Q 7 U 2 V j d G l v b j E v R i 9 B d X R v U m V t b 3 Z l Z E N v b H V t b n M x L n t D b 2 x 1 b W 4 x N D g z L D E 0 O D J 9 J n F 1 b 3 Q 7 L C Z x d W 9 0 O 1 N l Y 3 R p b 2 4 x L 0 Y v Q X V 0 b 1 J l b W 9 2 Z W R D b 2 x 1 b W 5 z M S 5 7 Q 2 9 s d W 1 u M T Q 4 N C w x N D g z f S Z x d W 9 0 O y w m c X V v d D t T Z W N 0 a W 9 u M S 9 G L 0 F 1 d G 9 S Z W 1 v d m V k Q 2 9 s d W 1 u c z E u e 0 N v b H V t b j E 0 O D U s M T Q 4 N H 0 m c X V v d D s s J n F 1 b 3 Q 7 U 2 V j d G l v b j E v R i 9 B d X R v U m V t b 3 Z l Z E N v b H V t b n M x L n t D b 2 x 1 b W 4 x N D g 2 L D E 0 O D V 9 J n F 1 b 3 Q 7 L C Z x d W 9 0 O 1 N l Y 3 R p b 2 4 x L 0 Y v Q X V 0 b 1 J l b W 9 2 Z W R D b 2 x 1 b W 5 z M S 5 7 Q 2 9 s d W 1 u M T Q 4 N y w x N D g 2 f S Z x d W 9 0 O y w m c X V v d D t T Z W N 0 a W 9 u M S 9 G L 0 F 1 d G 9 S Z W 1 v d m V k Q 2 9 s d W 1 u c z E u e 0 N v b H V t b j E 0 O D g s M T Q 4 N 3 0 m c X V v d D s s J n F 1 b 3 Q 7 U 2 V j d G l v b j E v R i 9 B d X R v U m V t b 3 Z l Z E N v b H V t b n M x L n t D b 2 x 1 b W 4 x N D g 5 L D E 0 O D h 9 J n F 1 b 3 Q 7 L C Z x d W 9 0 O 1 N l Y 3 R p b 2 4 x L 0 Y v Q X V 0 b 1 J l b W 9 2 Z W R D b 2 x 1 b W 5 z M S 5 7 Q 2 9 s d W 1 u M T Q 5 M C w x N D g 5 f S Z x d W 9 0 O y w m c X V v d D t T Z W N 0 a W 9 u M S 9 G L 0 F 1 d G 9 S Z W 1 v d m V k Q 2 9 s d W 1 u c z E u e 0 N v b H V t b j E 0 O T E s M T Q 5 M H 0 m c X V v d D s s J n F 1 b 3 Q 7 U 2 V j d G l v b j E v R i 9 B d X R v U m V t b 3 Z l Z E N v b H V t b n M x L n t D b 2 x 1 b W 4 x N D k y L D E 0 O T F 9 J n F 1 b 3 Q 7 L C Z x d W 9 0 O 1 N l Y 3 R p b 2 4 x L 0 Y v Q X V 0 b 1 J l b W 9 2 Z W R D b 2 x 1 b W 5 z M S 5 7 Q 2 9 s d W 1 u M T Q 5 M y w x N D k y f S Z x d W 9 0 O y w m c X V v d D t T Z W N 0 a W 9 u M S 9 G L 0 F 1 d G 9 S Z W 1 v d m V k Q 2 9 s d W 1 u c z E u e 0 N v b H V t b j E 0 O T Q s M T Q 5 M 3 0 m c X V v d D s s J n F 1 b 3 Q 7 U 2 V j d G l v b j E v R i 9 B d X R v U m V t b 3 Z l Z E N v b H V t b n M x L n t D b 2 x 1 b W 4 x N D k 1 L D E 0 O T R 9 J n F 1 b 3 Q 7 L C Z x d W 9 0 O 1 N l Y 3 R p b 2 4 x L 0 Y v Q X V 0 b 1 J l b W 9 2 Z W R D b 2 x 1 b W 5 z M S 5 7 Q 2 9 s d W 1 u M T Q 5 N i w x N D k 1 f S Z x d W 9 0 O y w m c X V v d D t T Z W N 0 a W 9 u M S 9 G L 0 F 1 d G 9 S Z W 1 v d m V k Q 2 9 s d W 1 u c z E u e 0 N v b H V t b j E 0 O T c s M T Q 5 N n 0 m c X V v d D s s J n F 1 b 3 Q 7 U 2 V j d G l v b j E v R i 9 B d X R v U m V t b 3 Z l Z E N v b H V t b n M x L n t D b 2 x 1 b W 4 x N D k 4 L D E 0 O T d 9 J n F 1 b 3 Q 7 L C Z x d W 9 0 O 1 N l Y 3 R p b 2 4 x L 0 Y v Q X V 0 b 1 J l b W 9 2 Z W R D b 2 x 1 b W 5 z M S 5 7 Q 2 9 s d W 1 u M T Q 5 O S w x N D k 4 f S Z x d W 9 0 O y w m c X V v d D t T Z W N 0 a W 9 u M S 9 G L 0 F 1 d G 9 S Z W 1 v d m V k Q 2 9 s d W 1 u c z E u e 0 N v b H V t b j E 1 M D A s M T Q 5 O X 0 m c X V v d D s s J n F 1 b 3 Q 7 U 2 V j d G l v b j E v R i 9 B d X R v U m V t b 3 Z l Z E N v b H V t b n M x L n t D b 2 x 1 b W 4 x N T A x L D E 1 M D B 9 J n F 1 b 3 Q 7 L C Z x d W 9 0 O 1 N l Y 3 R p b 2 4 x L 0 Y v Q X V 0 b 1 J l b W 9 2 Z W R D b 2 x 1 b W 5 z M S 5 7 Q 2 9 s d W 1 u M T U w M i w x N T A x f S Z x d W 9 0 O y w m c X V v d D t T Z W N 0 a W 9 u M S 9 G L 0 F 1 d G 9 S Z W 1 v d m V k Q 2 9 s d W 1 u c z E u e 0 N v b H V t b j E 1 M D M s M T U w M n 0 m c X V v d D s s J n F 1 b 3 Q 7 U 2 V j d G l v b j E v R i 9 B d X R v U m V t b 3 Z l Z E N v b H V t b n M x L n t D b 2 x 1 b W 4 x N T A 0 L D E 1 M D N 9 J n F 1 b 3 Q 7 L C Z x d W 9 0 O 1 N l Y 3 R p b 2 4 x L 0 Y v Q X V 0 b 1 J l b W 9 2 Z W R D b 2 x 1 b W 5 z M S 5 7 Q 2 9 s d W 1 u M T U w N S w x N T A 0 f S Z x d W 9 0 O y w m c X V v d D t T Z W N 0 a W 9 u M S 9 G L 0 F 1 d G 9 S Z W 1 v d m V k Q 2 9 s d W 1 u c z E u e 0 N v b H V t b j E 1 M D Y s M T U w N X 0 m c X V v d D s s J n F 1 b 3 Q 7 U 2 V j d G l v b j E v R i 9 B d X R v U m V t b 3 Z l Z E N v b H V t b n M x L n t D b 2 x 1 b W 4 x N T A 3 L D E 1 M D Z 9 J n F 1 b 3 Q 7 L C Z x d W 9 0 O 1 N l Y 3 R p b 2 4 x L 0 Y v Q X V 0 b 1 J l b W 9 2 Z W R D b 2 x 1 b W 5 z M S 5 7 Q 2 9 s d W 1 u M T U w O C w x N T A 3 f S Z x d W 9 0 O y w m c X V v d D t T Z W N 0 a W 9 u M S 9 G L 0 F 1 d G 9 S Z W 1 v d m V k Q 2 9 s d W 1 u c z E u e 0 N v b H V t b j E 1 M D k s M T U w O H 0 m c X V v d D s s J n F 1 b 3 Q 7 U 2 V j d G l v b j E v R i 9 B d X R v U m V t b 3 Z l Z E N v b H V t b n M x L n t D b 2 x 1 b W 4 x N T E w L D E 1 M D l 9 J n F 1 b 3 Q 7 L C Z x d W 9 0 O 1 N l Y 3 R p b 2 4 x L 0 Y v Q X V 0 b 1 J l b W 9 2 Z W R D b 2 x 1 b W 5 z M S 5 7 Q 2 9 s d W 1 u M T U x M S w x N T E w f S Z x d W 9 0 O y w m c X V v d D t T Z W N 0 a W 9 u M S 9 G L 0 F 1 d G 9 S Z W 1 v d m V k Q 2 9 s d W 1 u c z E u e 0 N v b H V t b j E 1 M T I s M T U x M X 0 m c X V v d D s s J n F 1 b 3 Q 7 U 2 V j d G l v b j E v R i 9 B d X R v U m V t b 3 Z l Z E N v b H V t b n M x L n t D b 2 x 1 b W 4 x N T E z L D E 1 M T J 9 J n F 1 b 3 Q 7 L C Z x d W 9 0 O 1 N l Y 3 R p b 2 4 x L 0 Y v Q X V 0 b 1 J l b W 9 2 Z W R D b 2 x 1 b W 5 z M S 5 7 Q 2 9 s d W 1 u M T U x N C w x N T E z f S Z x d W 9 0 O y w m c X V v d D t T Z W N 0 a W 9 u M S 9 G L 0 F 1 d G 9 S Z W 1 v d m V k Q 2 9 s d W 1 u c z E u e 0 N v b H V t b j E 1 M T U s M T U x N H 0 m c X V v d D s s J n F 1 b 3 Q 7 U 2 V j d G l v b j E v R i 9 B d X R v U m V t b 3 Z l Z E N v b H V t b n M x L n t D b 2 x 1 b W 4 x N T E 2 L D E 1 M T V 9 J n F 1 b 3 Q 7 L C Z x d W 9 0 O 1 N l Y 3 R p b 2 4 x L 0 Y v Q X V 0 b 1 J l b W 9 2 Z W R D b 2 x 1 b W 5 z M S 5 7 Q 2 9 s d W 1 u M T U x N y w x N T E 2 f S Z x d W 9 0 O y w m c X V v d D t T Z W N 0 a W 9 u M S 9 G L 0 F 1 d G 9 S Z W 1 v d m V k Q 2 9 s d W 1 u c z E u e 0 N v b H V t b j E 1 M T g s M T U x N 3 0 m c X V v d D s s J n F 1 b 3 Q 7 U 2 V j d G l v b j E v R i 9 B d X R v U m V t b 3 Z l Z E N v b H V t b n M x L n t D b 2 x 1 b W 4 x N T E 5 L D E 1 M T h 9 J n F 1 b 3 Q 7 L C Z x d W 9 0 O 1 N l Y 3 R p b 2 4 x L 0 Y v Q X V 0 b 1 J l b W 9 2 Z W R D b 2 x 1 b W 5 z M S 5 7 Q 2 9 s d W 1 u M T U y M C w x N T E 5 f S Z x d W 9 0 O y w m c X V v d D t T Z W N 0 a W 9 u M S 9 G L 0 F 1 d G 9 S Z W 1 v d m V k Q 2 9 s d W 1 u c z E u e 0 N v b H V t b j E 1 M j E s M T U y M H 0 m c X V v d D s s J n F 1 b 3 Q 7 U 2 V j d G l v b j E v R i 9 B d X R v U m V t b 3 Z l Z E N v b H V t b n M x L n t D b 2 x 1 b W 4 x N T I y L D E 1 M j F 9 J n F 1 b 3 Q 7 L C Z x d W 9 0 O 1 N l Y 3 R p b 2 4 x L 0 Y v Q X V 0 b 1 J l b W 9 2 Z W R D b 2 x 1 b W 5 z M S 5 7 Q 2 9 s d W 1 u M T U y M y w x N T I y f S Z x d W 9 0 O y w m c X V v d D t T Z W N 0 a W 9 u M S 9 G L 0 F 1 d G 9 S Z W 1 v d m V k Q 2 9 s d W 1 u c z E u e 0 N v b H V t b j E 1 M j Q s M T U y M 3 0 m c X V v d D s s J n F 1 b 3 Q 7 U 2 V j d G l v b j E v R i 9 B d X R v U m V t b 3 Z l Z E N v b H V t b n M x L n t D b 2 x 1 b W 4 x N T I 1 L D E 1 M j R 9 J n F 1 b 3 Q 7 L C Z x d W 9 0 O 1 N l Y 3 R p b 2 4 x L 0 Y v Q X V 0 b 1 J l b W 9 2 Z W R D b 2 x 1 b W 5 z M S 5 7 Q 2 9 s d W 1 u M T U y N i w x N T I 1 f S Z x d W 9 0 O y w m c X V v d D t T Z W N 0 a W 9 u M S 9 G L 0 F 1 d G 9 S Z W 1 v d m V k Q 2 9 s d W 1 u c z E u e 0 N v b H V t b j E 1 M j c s M T U y N n 0 m c X V v d D s s J n F 1 b 3 Q 7 U 2 V j d G l v b j E v R i 9 B d X R v U m V t b 3 Z l Z E N v b H V t b n M x L n t D b 2 x 1 b W 4 x N T I 4 L D E 1 M j d 9 J n F 1 b 3 Q 7 L C Z x d W 9 0 O 1 N l Y 3 R p b 2 4 x L 0 Y v Q X V 0 b 1 J l b W 9 2 Z W R D b 2 x 1 b W 5 z M S 5 7 Q 2 9 s d W 1 u M T U y O S w x N T I 4 f S Z x d W 9 0 O y w m c X V v d D t T Z W N 0 a W 9 u M S 9 G L 0 F 1 d G 9 S Z W 1 v d m V k Q 2 9 s d W 1 u c z E u e 0 N v b H V t b j E 1 M z A s M T U y O X 0 m c X V v d D s s J n F 1 b 3 Q 7 U 2 V j d G l v b j E v R i 9 B d X R v U m V t b 3 Z l Z E N v b H V t b n M x L n t D b 2 x 1 b W 4 x N T M x L D E 1 M z B 9 J n F 1 b 3 Q 7 L C Z x d W 9 0 O 1 N l Y 3 R p b 2 4 x L 0 Y v Q X V 0 b 1 J l b W 9 2 Z W R D b 2 x 1 b W 5 z M S 5 7 Q 2 9 s d W 1 u M T U z M i w x N T M x f S Z x d W 9 0 O y w m c X V v d D t T Z W N 0 a W 9 u M S 9 G L 0 F 1 d G 9 S Z W 1 v d m V k Q 2 9 s d W 1 u c z E u e 0 N v b H V t b j E 1 M z M s M T U z M n 0 m c X V v d D s s J n F 1 b 3 Q 7 U 2 V j d G l v b j E v R i 9 B d X R v U m V t b 3 Z l Z E N v b H V t b n M x L n t D b 2 x 1 b W 4 x N T M 0 L D E 1 M z N 9 J n F 1 b 3 Q 7 L C Z x d W 9 0 O 1 N l Y 3 R p b 2 4 x L 0 Y v Q X V 0 b 1 J l b W 9 2 Z W R D b 2 x 1 b W 5 z M S 5 7 Q 2 9 s d W 1 u M T U z N S w x N T M 0 f S Z x d W 9 0 O y w m c X V v d D t T Z W N 0 a W 9 u M S 9 G L 0 F 1 d G 9 S Z W 1 v d m V k Q 2 9 s d W 1 u c z E u e 0 N v b H V t b j E 1 M z Y s M T U z N X 0 m c X V v d D s s J n F 1 b 3 Q 7 U 2 V j d G l v b j E v R i 9 B d X R v U m V t b 3 Z l Z E N v b H V t b n M x L n t D b 2 x 1 b W 4 x N T M 3 L D E 1 M z Z 9 J n F 1 b 3 Q 7 L C Z x d W 9 0 O 1 N l Y 3 R p b 2 4 x L 0 Y v Q X V 0 b 1 J l b W 9 2 Z W R D b 2 x 1 b W 5 z M S 5 7 Q 2 9 s d W 1 u M T U z O C w x N T M 3 f S Z x d W 9 0 O y w m c X V v d D t T Z W N 0 a W 9 u M S 9 G L 0 F 1 d G 9 S Z W 1 v d m V k Q 2 9 s d W 1 u c z E u e 0 N v b H V t b j E 1 M z k s M T U z O H 0 m c X V v d D s s J n F 1 b 3 Q 7 U 2 V j d G l v b j E v R i 9 B d X R v U m V t b 3 Z l Z E N v b H V t b n M x L n t D b 2 x 1 b W 4 x N T Q w L D E 1 M z l 9 J n F 1 b 3 Q 7 L C Z x d W 9 0 O 1 N l Y 3 R p b 2 4 x L 0 Y v Q X V 0 b 1 J l b W 9 2 Z W R D b 2 x 1 b W 5 z M S 5 7 Q 2 9 s d W 1 u M T U 0 M S w x N T Q w f S Z x d W 9 0 O y w m c X V v d D t T Z W N 0 a W 9 u M S 9 G L 0 F 1 d G 9 S Z W 1 v d m V k Q 2 9 s d W 1 u c z E u e 0 N v b H V t b j E 1 N D I s M T U 0 M X 0 m c X V v d D s s J n F 1 b 3 Q 7 U 2 V j d G l v b j E v R i 9 B d X R v U m V t b 3 Z l Z E N v b H V t b n M x L n t D b 2 x 1 b W 4 x N T Q z L D E 1 N D J 9 J n F 1 b 3 Q 7 L C Z x d W 9 0 O 1 N l Y 3 R p b 2 4 x L 0 Y v Q X V 0 b 1 J l b W 9 2 Z W R D b 2 x 1 b W 5 z M S 5 7 Q 2 9 s d W 1 u M T U 0 N C w x N T Q z f S Z x d W 9 0 O y w m c X V v d D t T Z W N 0 a W 9 u M S 9 G L 0 F 1 d G 9 S Z W 1 v d m V k Q 2 9 s d W 1 u c z E u e 0 N v b H V t b j E 1 N D U s M T U 0 N H 0 m c X V v d D s s J n F 1 b 3 Q 7 U 2 V j d G l v b j E v R i 9 B d X R v U m V t b 3 Z l Z E N v b H V t b n M x L n t D b 2 x 1 b W 4 x N T Q 2 L D E 1 N D V 9 J n F 1 b 3 Q 7 L C Z x d W 9 0 O 1 N l Y 3 R p b 2 4 x L 0 Y v Q X V 0 b 1 J l b W 9 2 Z W R D b 2 x 1 b W 5 z M S 5 7 Q 2 9 s d W 1 u M T U 0 N y w x N T Q 2 f S Z x d W 9 0 O y w m c X V v d D t T Z W N 0 a W 9 u M S 9 G L 0 F 1 d G 9 S Z W 1 v d m V k Q 2 9 s d W 1 u c z E u e 0 N v b H V t b j E 1 N D g s M T U 0 N 3 0 m c X V v d D s s J n F 1 b 3 Q 7 U 2 V j d G l v b j E v R i 9 B d X R v U m V t b 3 Z l Z E N v b H V t b n M x L n t D b 2 x 1 b W 4 x N T Q 5 L D E 1 N D h 9 J n F 1 b 3 Q 7 L C Z x d W 9 0 O 1 N l Y 3 R p b 2 4 x L 0 Y v Q X V 0 b 1 J l b W 9 2 Z W R D b 2 x 1 b W 5 z M S 5 7 Q 2 9 s d W 1 u M T U 1 M C w x N T Q 5 f S Z x d W 9 0 O y w m c X V v d D t T Z W N 0 a W 9 u M S 9 G L 0 F 1 d G 9 S Z W 1 v d m V k Q 2 9 s d W 1 u c z E u e 0 N v b H V t b j E 1 N T E s M T U 1 M H 0 m c X V v d D s s J n F 1 b 3 Q 7 U 2 V j d G l v b j E v R i 9 B d X R v U m V t b 3 Z l Z E N v b H V t b n M x L n t D b 2 x 1 b W 4 x N T U y L D E 1 N T F 9 J n F 1 b 3 Q 7 L C Z x d W 9 0 O 1 N l Y 3 R p b 2 4 x L 0 Y v Q X V 0 b 1 J l b W 9 2 Z W R D b 2 x 1 b W 5 z M S 5 7 Q 2 9 s d W 1 u M T U 1 M y w x N T U y f S Z x d W 9 0 O y w m c X V v d D t T Z W N 0 a W 9 u M S 9 G L 0 F 1 d G 9 S Z W 1 v d m V k Q 2 9 s d W 1 u c z E u e 0 N v b H V t b j E 1 N T Q s M T U 1 M 3 0 m c X V v d D s s J n F 1 b 3 Q 7 U 2 V j d G l v b j E v R i 9 B d X R v U m V t b 3 Z l Z E N v b H V t b n M x L n t D b 2 x 1 b W 4 x N T U 1 L D E 1 N T R 9 J n F 1 b 3 Q 7 L C Z x d W 9 0 O 1 N l Y 3 R p b 2 4 x L 0 Y v Q X V 0 b 1 J l b W 9 2 Z W R D b 2 x 1 b W 5 z M S 5 7 Q 2 9 s d W 1 u M T U 1 N i w x N T U 1 f S Z x d W 9 0 O y w m c X V v d D t T Z W N 0 a W 9 u M S 9 G L 0 F 1 d G 9 S Z W 1 v d m V k Q 2 9 s d W 1 u c z E u e 0 N v b H V t b j E 1 N T c s M T U 1 N n 0 m c X V v d D s s J n F 1 b 3 Q 7 U 2 V j d G l v b j E v R i 9 B d X R v U m V t b 3 Z l Z E N v b H V t b n M x L n t D b 2 x 1 b W 4 x N T U 4 L D E 1 N T d 9 J n F 1 b 3 Q 7 L C Z x d W 9 0 O 1 N l Y 3 R p b 2 4 x L 0 Y v Q X V 0 b 1 J l b W 9 2 Z W R D b 2 x 1 b W 5 z M S 5 7 Q 2 9 s d W 1 u M T U 1 O S w x N T U 4 f S Z x d W 9 0 O y w m c X V v d D t T Z W N 0 a W 9 u M S 9 G L 0 F 1 d G 9 S Z W 1 v d m V k Q 2 9 s d W 1 u c z E u e 0 N v b H V t b j E 1 N j A s M T U 1 O X 0 m c X V v d D s s J n F 1 b 3 Q 7 U 2 V j d G l v b j E v R i 9 B d X R v U m V t b 3 Z l Z E N v b H V t b n M x L n t D b 2 x 1 b W 4 x N T Y x L D E 1 N j B 9 J n F 1 b 3 Q 7 L C Z x d W 9 0 O 1 N l Y 3 R p b 2 4 x L 0 Y v Q X V 0 b 1 J l b W 9 2 Z W R D b 2 x 1 b W 5 z M S 5 7 Q 2 9 s d W 1 u M T U 2 M i w x N T Y x f S Z x d W 9 0 O y w m c X V v d D t T Z W N 0 a W 9 u M S 9 G L 0 F 1 d G 9 S Z W 1 v d m V k Q 2 9 s d W 1 u c z E u e 0 N v b H V t b j E 1 N j M s M T U 2 M n 0 m c X V v d D s s J n F 1 b 3 Q 7 U 2 V j d G l v b j E v R i 9 B d X R v U m V t b 3 Z l Z E N v b H V t b n M x L n t D b 2 x 1 b W 4 x N T Y 0 L D E 1 N j N 9 J n F 1 b 3 Q 7 L C Z x d W 9 0 O 1 N l Y 3 R p b 2 4 x L 0 Y v Q X V 0 b 1 J l b W 9 2 Z W R D b 2 x 1 b W 5 z M S 5 7 Q 2 9 s d W 1 u M T U 2 N S w x N T Y 0 f S Z x d W 9 0 O y w m c X V v d D t T Z W N 0 a W 9 u M S 9 G L 0 F 1 d G 9 S Z W 1 v d m V k Q 2 9 s d W 1 u c z E u e 0 N v b H V t b j E 1 N j Y s M T U 2 N X 0 m c X V v d D s s J n F 1 b 3 Q 7 U 2 V j d G l v b j E v R i 9 B d X R v U m V t b 3 Z l Z E N v b H V t b n M x L n t D b 2 x 1 b W 4 x N T Y 3 L D E 1 N j Z 9 J n F 1 b 3 Q 7 L C Z x d W 9 0 O 1 N l Y 3 R p b 2 4 x L 0 Y v Q X V 0 b 1 J l b W 9 2 Z W R D b 2 x 1 b W 5 z M S 5 7 Q 2 9 s d W 1 u M T U 2 O C w x N T Y 3 f S Z x d W 9 0 O y w m c X V v d D t T Z W N 0 a W 9 u M S 9 G L 0 F 1 d G 9 S Z W 1 v d m V k Q 2 9 s d W 1 u c z E u e 0 N v b H V t b j E 1 N j k s M T U 2 O H 0 m c X V v d D s s J n F 1 b 3 Q 7 U 2 V j d G l v b j E v R i 9 B d X R v U m V t b 3 Z l Z E N v b H V t b n M x L n t D b 2 x 1 b W 4 x N T c w L D E 1 N j l 9 J n F 1 b 3 Q 7 L C Z x d W 9 0 O 1 N l Y 3 R p b 2 4 x L 0 Y v Q X V 0 b 1 J l b W 9 2 Z W R D b 2 x 1 b W 5 z M S 5 7 Q 2 9 s d W 1 u M T U 3 M S w x N T c w f S Z x d W 9 0 O y w m c X V v d D t T Z W N 0 a W 9 u M S 9 G L 0 F 1 d G 9 S Z W 1 v d m V k Q 2 9 s d W 1 u c z E u e 0 N v b H V t b j E 1 N z I s M T U 3 M X 0 m c X V v d D s s J n F 1 b 3 Q 7 U 2 V j d G l v b j E v R i 9 B d X R v U m V t b 3 Z l Z E N v b H V t b n M x L n t D b 2 x 1 b W 4 x N T c z L D E 1 N z J 9 J n F 1 b 3 Q 7 L C Z x d W 9 0 O 1 N l Y 3 R p b 2 4 x L 0 Y v Q X V 0 b 1 J l b W 9 2 Z W R D b 2 x 1 b W 5 z M S 5 7 Q 2 9 s d W 1 u M T U 3 N C w x N T c z f S Z x d W 9 0 O y w m c X V v d D t T Z W N 0 a W 9 u M S 9 G L 0 F 1 d G 9 S Z W 1 v d m V k Q 2 9 s d W 1 u c z E u e 0 N v b H V t b j E 1 N z U s M T U 3 N H 0 m c X V v d D s s J n F 1 b 3 Q 7 U 2 V j d G l v b j E v R i 9 B d X R v U m V t b 3 Z l Z E N v b H V t b n M x L n t D b 2 x 1 b W 4 x N T c 2 L D E 1 N z V 9 J n F 1 b 3 Q 7 L C Z x d W 9 0 O 1 N l Y 3 R p b 2 4 x L 0 Y v Q X V 0 b 1 J l b W 9 2 Z W R D b 2 x 1 b W 5 z M S 5 7 Q 2 9 s d W 1 u M T U 3 N y w x N T c 2 f S Z x d W 9 0 O y w m c X V v d D t T Z W N 0 a W 9 u M S 9 G L 0 F 1 d G 9 S Z W 1 v d m V k Q 2 9 s d W 1 u c z E u e 0 N v b H V t b j E 1 N z g s M T U 3 N 3 0 m c X V v d D s s J n F 1 b 3 Q 7 U 2 V j d G l v b j E v R i 9 B d X R v U m V t b 3 Z l Z E N v b H V t b n M x L n t D b 2 x 1 b W 4 x N T c 5 L D E 1 N z h 9 J n F 1 b 3 Q 7 L C Z x d W 9 0 O 1 N l Y 3 R p b 2 4 x L 0 Y v Q X V 0 b 1 J l b W 9 2 Z W R D b 2 x 1 b W 5 z M S 5 7 Q 2 9 s d W 1 u M T U 4 M C w x N T c 5 f S Z x d W 9 0 O y w m c X V v d D t T Z W N 0 a W 9 u M S 9 G L 0 F 1 d G 9 S Z W 1 v d m V k Q 2 9 s d W 1 u c z E u e 0 N v b H V t b j E 1 O D E s M T U 4 M H 0 m c X V v d D s s J n F 1 b 3 Q 7 U 2 V j d G l v b j E v R i 9 B d X R v U m V t b 3 Z l Z E N v b H V t b n M x L n t D b 2 x 1 b W 4 x N T g y L D E 1 O D F 9 J n F 1 b 3 Q 7 L C Z x d W 9 0 O 1 N l Y 3 R p b 2 4 x L 0 Y v Q X V 0 b 1 J l b W 9 2 Z W R D b 2 x 1 b W 5 z M S 5 7 Q 2 9 s d W 1 u M T U 4 M y w x N T g y f S Z x d W 9 0 O y w m c X V v d D t T Z W N 0 a W 9 u M S 9 G L 0 F 1 d G 9 S Z W 1 v d m V k Q 2 9 s d W 1 u c z E u e 0 N v b H V t b j E 1 O D Q s M T U 4 M 3 0 m c X V v d D s s J n F 1 b 3 Q 7 U 2 V j d G l v b j E v R i 9 B d X R v U m V t b 3 Z l Z E N v b H V t b n M x L n t D b 2 x 1 b W 4 x N T g 1 L D E 1 O D R 9 J n F 1 b 3 Q 7 L C Z x d W 9 0 O 1 N l Y 3 R p b 2 4 x L 0 Y v Q X V 0 b 1 J l b W 9 2 Z W R D b 2 x 1 b W 5 z M S 5 7 Q 2 9 s d W 1 u M T U 4 N i w x N T g 1 f S Z x d W 9 0 O y w m c X V v d D t T Z W N 0 a W 9 u M S 9 G L 0 F 1 d G 9 S Z W 1 v d m V k Q 2 9 s d W 1 u c z E u e 0 N v b H V t b j E 1 O D c s M T U 4 N n 0 m c X V v d D s s J n F 1 b 3 Q 7 U 2 V j d G l v b j E v R i 9 B d X R v U m V t b 3 Z l Z E N v b H V t b n M x L n t D b 2 x 1 b W 4 x N T g 4 L D E 1 O D d 9 J n F 1 b 3 Q 7 L C Z x d W 9 0 O 1 N l Y 3 R p b 2 4 x L 0 Y v Q X V 0 b 1 J l b W 9 2 Z W R D b 2 x 1 b W 5 z M S 5 7 Q 2 9 s d W 1 u M T U 4 O S w x N T g 4 f S Z x d W 9 0 O y w m c X V v d D t T Z W N 0 a W 9 u M S 9 G L 0 F 1 d G 9 S Z W 1 v d m V k Q 2 9 s d W 1 u c z E u e 0 N v b H V t b j E 1 O T A s M T U 4 O X 0 m c X V v d D s s J n F 1 b 3 Q 7 U 2 V j d G l v b j E v R i 9 B d X R v U m V t b 3 Z l Z E N v b H V t b n M x L n t D b 2 x 1 b W 4 x N T k x L D E 1 O T B 9 J n F 1 b 3 Q 7 L C Z x d W 9 0 O 1 N l Y 3 R p b 2 4 x L 0 Y v Q X V 0 b 1 J l b W 9 2 Z W R D b 2 x 1 b W 5 z M S 5 7 Q 2 9 s d W 1 u M T U 5 M i w x N T k x f S Z x d W 9 0 O y w m c X V v d D t T Z W N 0 a W 9 u M S 9 G L 0 F 1 d G 9 S Z W 1 v d m V k Q 2 9 s d W 1 u c z E u e 0 N v b H V t b j E 1 O T M s M T U 5 M n 0 m c X V v d D s s J n F 1 b 3 Q 7 U 2 V j d G l v b j E v R i 9 B d X R v U m V t b 3 Z l Z E N v b H V t b n M x L n t D b 2 x 1 b W 4 x N T k 0 L D E 1 O T N 9 J n F 1 b 3 Q 7 L C Z x d W 9 0 O 1 N l Y 3 R p b 2 4 x L 0 Y v Q X V 0 b 1 J l b W 9 2 Z W R D b 2 x 1 b W 5 z M S 5 7 Q 2 9 s d W 1 u M T U 5 N S w x N T k 0 f S Z x d W 9 0 O y w m c X V v d D t T Z W N 0 a W 9 u M S 9 G L 0 F 1 d G 9 S Z W 1 v d m V k Q 2 9 s d W 1 u c z E u e 0 N v b H V t b j E 1 O T Y s M T U 5 N X 0 m c X V v d D s s J n F 1 b 3 Q 7 U 2 V j d G l v b j E v R i 9 B d X R v U m V t b 3 Z l Z E N v b H V t b n M x L n t D b 2 x 1 b W 4 x N T k 3 L D E 1 O T Z 9 J n F 1 b 3 Q 7 L C Z x d W 9 0 O 1 N l Y 3 R p b 2 4 x L 0 Y v Q X V 0 b 1 J l b W 9 2 Z W R D b 2 x 1 b W 5 z M S 5 7 Q 2 9 s d W 1 u M T U 5 O C w x N T k 3 f S Z x d W 9 0 O y w m c X V v d D t T Z W N 0 a W 9 u M S 9 G L 0 F 1 d G 9 S Z W 1 v d m V k Q 2 9 s d W 1 u c z E u e 0 N v b H V t b j E 1 O T k s M T U 5 O H 0 m c X V v d D s s J n F 1 b 3 Q 7 U 2 V j d G l v b j E v R i 9 B d X R v U m V t b 3 Z l Z E N v b H V t b n M x L n t D b 2 x 1 b W 4 x N j A w L D E 1 O T l 9 J n F 1 b 3 Q 7 L C Z x d W 9 0 O 1 N l Y 3 R p b 2 4 x L 0 Y v Q X V 0 b 1 J l b W 9 2 Z W R D b 2 x 1 b W 5 z M S 5 7 Q 2 9 s d W 1 u M T Y w M S w x N j A w f S Z x d W 9 0 O y w m c X V v d D t T Z W N 0 a W 9 u M S 9 G L 0 F 1 d G 9 S Z W 1 v d m V k Q 2 9 s d W 1 u c z E u e 0 N v b H V t b j E 2 M D I s M T Y w M X 0 m c X V v d D s s J n F 1 b 3 Q 7 U 2 V j d G l v b j E v R i 9 B d X R v U m V t b 3 Z l Z E N v b H V t b n M x L n t D b 2 x 1 b W 4 x N j A z L D E 2 M D J 9 J n F 1 b 3 Q 7 L C Z x d W 9 0 O 1 N l Y 3 R p b 2 4 x L 0 Y v Q X V 0 b 1 J l b W 9 2 Z W R D b 2 x 1 b W 5 z M S 5 7 Q 2 9 s d W 1 u M T Y w N C w x N j A z f S Z x d W 9 0 O y w m c X V v d D t T Z W N 0 a W 9 u M S 9 G L 0 F 1 d G 9 S Z W 1 v d m V k Q 2 9 s d W 1 u c z E u e 0 N v b H V t b j E 2 M D U s M T Y w N H 0 m c X V v d D s s J n F 1 b 3 Q 7 U 2 V j d G l v b j E v R i 9 B d X R v U m V t b 3 Z l Z E N v b H V t b n M x L n t D b 2 x 1 b W 4 x N j A 2 L D E 2 M D V 9 J n F 1 b 3 Q 7 L C Z x d W 9 0 O 1 N l Y 3 R p b 2 4 x L 0 Y v Q X V 0 b 1 J l b W 9 2 Z W R D b 2 x 1 b W 5 z M S 5 7 Q 2 9 s d W 1 u M T Y w N y w x N j A 2 f S Z x d W 9 0 O y w m c X V v d D t T Z W N 0 a W 9 u M S 9 G L 0 F 1 d G 9 S Z W 1 v d m V k Q 2 9 s d W 1 u c z E u e 0 N v b H V t b j E 2 M D g s M T Y w N 3 0 m c X V v d D s s J n F 1 b 3 Q 7 U 2 V j d G l v b j E v R i 9 B d X R v U m V t b 3 Z l Z E N v b H V t b n M x L n t D b 2 x 1 b W 4 x N j A 5 L D E 2 M D h 9 J n F 1 b 3 Q 7 L C Z x d W 9 0 O 1 N l Y 3 R p b 2 4 x L 0 Y v Q X V 0 b 1 J l b W 9 2 Z W R D b 2 x 1 b W 5 z M S 5 7 Q 2 9 s d W 1 u M T Y x M C w x N j A 5 f S Z x d W 9 0 O y w m c X V v d D t T Z W N 0 a W 9 u M S 9 G L 0 F 1 d G 9 S Z W 1 v d m V k Q 2 9 s d W 1 u c z E u e 0 N v b H V t b j E 2 M T E s M T Y x M H 0 m c X V v d D s s J n F 1 b 3 Q 7 U 2 V j d G l v b j E v R i 9 B d X R v U m V t b 3 Z l Z E N v b H V t b n M x L n t D b 2 x 1 b W 4 x N j E y L D E 2 M T F 9 J n F 1 b 3 Q 7 L C Z x d W 9 0 O 1 N l Y 3 R p b 2 4 x L 0 Y v Q X V 0 b 1 J l b W 9 2 Z W R D b 2 x 1 b W 5 z M S 5 7 Q 2 9 s d W 1 u M T Y x M y w x N j E y f S Z x d W 9 0 O y w m c X V v d D t T Z W N 0 a W 9 u M S 9 G L 0 F 1 d G 9 S Z W 1 v d m V k Q 2 9 s d W 1 u c z E u e 0 N v b H V t b j E 2 M T Q s M T Y x M 3 0 m c X V v d D s s J n F 1 b 3 Q 7 U 2 V j d G l v b j E v R i 9 B d X R v U m V t b 3 Z l Z E N v b H V t b n M x L n t D b 2 x 1 b W 4 x N j E 1 L D E 2 M T R 9 J n F 1 b 3 Q 7 L C Z x d W 9 0 O 1 N l Y 3 R p b 2 4 x L 0 Y v Q X V 0 b 1 J l b W 9 2 Z W R D b 2 x 1 b W 5 z M S 5 7 Q 2 9 s d W 1 u M T Y x N i w x N j E 1 f S Z x d W 9 0 O y w m c X V v d D t T Z W N 0 a W 9 u M S 9 G L 0 F 1 d G 9 S Z W 1 v d m V k Q 2 9 s d W 1 u c z E u e 0 N v b H V t b j E 2 M T c s M T Y x N n 0 m c X V v d D s s J n F 1 b 3 Q 7 U 2 V j d G l v b j E v R i 9 B d X R v U m V t b 3 Z l Z E N v b H V t b n M x L n t D b 2 x 1 b W 4 x N j E 4 L D E 2 M T d 9 J n F 1 b 3 Q 7 L C Z x d W 9 0 O 1 N l Y 3 R p b 2 4 x L 0 Y v Q X V 0 b 1 J l b W 9 2 Z W R D b 2 x 1 b W 5 z M S 5 7 Q 2 9 s d W 1 u M T Y x O S w x N j E 4 f S Z x d W 9 0 O y w m c X V v d D t T Z W N 0 a W 9 u M S 9 G L 0 F 1 d G 9 S Z W 1 v d m V k Q 2 9 s d W 1 u c z E u e 0 N v b H V t b j E 2 M j A s M T Y x O X 0 m c X V v d D s s J n F 1 b 3 Q 7 U 2 V j d G l v b j E v R i 9 B d X R v U m V t b 3 Z l Z E N v b H V t b n M x L n t D b 2 x 1 b W 4 x N j I x L D E 2 M j B 9 J n F 1 b 3 Q 7 L C Z x d W 9 0 O 1 N l Y 3 R p b 2 4 x L 0 Y v Q X V 0 b 1 J l b W 9 2 Z W R D b 2 x 1 b W 5 z M S 5 7 Q 2 9 s d W 1 u M T Y y M i w x N j I x f S Z x d W 9 0 O y w m c X V v d D t T Z W N 0 a W 9 u M S 9 G L 0 F 1 d G 9 S Z W 1 v d m V k Q 2 9 s d W 1 u c z E u e 0 N v b H V t b j E 2 M j M s M T Y y M n 0 m c X V v d D s s J n F 1 b 3 Q 7 U 2 V j d G l v b j E v R i 9 B d X R v U m V t b 3 Z l Z E N v b H V t b n M x L n t D b 2 x 1 b W 4 x N j I 0 L D E 2 M j N 9 J n F 1 b 3 Q 7 L C Z x d W 9 0 O 1 N l Y 3 R p b 2 4 x L 0 Y v Q X V 0 b 1 J l b W 9 2 Z W R D b 2 x 1 b W 5 z M S 5 7 Q 2 9 s d W 1 u M T Y y N S w x N j I 0 f S Z x d W 9 0 O y w m c X V v d D t T Z W N 0 a W 9 u M S 9 G L 0 F 1 d G 9 S Z W 1 v d m V k Q 2 9 s d W 1 u c z E u e 0 N v b H V t b j E 2 M j Y s M T Y y N X 0 m c X V v d D s s J n F 1 b 3 Q 7 U 2 V j d G l v b j E v R i 9 B d X R v U m V t b 3 Z l Z E N v b H V t b n M x L n t D b 2 x 1 b W 4 x N j I 3 L D E 2 M j Z 9 J n F 1 b 3 Q 7 L C Z x d W 9 0 O 1 N l Y 3 R p b 2 4 x L 0 Y v Q X V 0 b 1 J l b W 9 2 Z W R D b 2 x 1 b W 5 z M S 5 7 Q 2 9 s d W 1 u M T Y y O C w x N j I 3 f S Z x d W 9 0 O y w m c X V v d D t T Z W N 0 a W 9 u M S 9 G L 0 F 1 d G 9 S Z W 1 v d m V k Q 2 9 s d W 1 u c z E u e 0 N v b H V t b j E 2 M j k s M T Y y O H 0 m c X V v d D s s J n F 1 b 3 Q 7 U 2 V j d G l v b j E v R i 9 B d X R v U m V t b 3 Z l Z E N v b H V t b n M x L n t D b 2 x 1 b W 4 x N j M w L D E 2 M j l 9 J n F 1 b 3 Q 7 L C Z x d W 9 0 O 1 N l Y 3 R p b 2 4 x L 0 Y v Q X V 0 b 1 J l b W 9 2 Z W R D b 2 x 1 b W 5 z M S 5 7 Q 2 9 s d W 1 u M T Y z M S w x N j M w f S Z x d W 9 0 O y w m c X V v d D t T Z W N 0 a W 9 u M S 9 G L 0 F 1 d G 9 S Z W 1 v d m V k Q 2 9 s d W 1 u c z E u e 0 N v b H V t b j E 2 M z I s M T Y z M X 0 m c X V v d D s s J n F 1 b 3 Q 7 U 2 V j d G l v b j E v R i 9 B d X R v U m V t b 3 Z l Z E N v b H V t b n M x L n t D b 2 x 1 b W 4 x N j M z L D E 2 M z J 9 J n F 1 b 3 Q 7 L C Z x d W 9 0 O 1 N l Y 3 R p b 2 4 x L 0 Y v Q X V 0 b 1 J l b W 9 2 Z W R D b 2 x 1 b W 5 z M S 5 7 Q 2 9 s d W 1 u M T Y z N C w x N j M z f S Z x d W 9 0 O y w m c X V v d D t T Z W N 0 a W 9 u M S 9 G L 0 F 1 d G 9 S Z W 1 v d m V k Q 2 9 s d W 1 u c z E u e 0 N v b H V t b j E 2 M z U s M T Y z N H 0 m c X V v d D s s J n F 1 b 3 Q 7 U 2 V j d G l v b j E v R i 9 B d X R v U m V t b 3 Z l Z E N v b H V t b n M x L n t D b 2 x 1 b W 4 x N j M 2 L D E 2 M z V 9 J n F 1 b 3 Q 7 L C Z x d W 9 0 O 1 N l Y 3 R p b 2 4 x L 0 Y v Q X V 0 b 1 J l b W 9 2 Z W R D b 2 x 1 b W 5 z M S 5 7 Q 2 9 s d W 1 u M T Y z N y w x N j M 2 f S Z x d W 9 0 O y w m c X V v d D t T Z W N 0 a W 9 u M S 9 G L 0 F 1 d G 9 S Z W 1 v d m V k Q 2 9 s d W 1 u c z E u e 0 N v b H V t b j E 2 M z g s M T Y z N 3 0 m c X V v d D s s J n F 1 b 3 Q 7 U 2 V j d G l v b j E v R i 9 B d X R v U m V t b 3 Z l Z E N v b H V t b n M x L n t D b 2 x 1 b W 4 x N j M 5 L D E 2 M z h 9 J n F 1 b 3 Q 7 L C Z x d W 9 0 O 1 N l Y 3 R p b 2 4 x L 0 Y v Q X V 0 b 1 J l b W 9 2 Z W R D b 2 x 1 b W 5 z M S 5 7 Q 2 9 s d W 1 u M T Y 0 M C w x N j M 5 f S Z x d W 9 0 O y w m c X V v d D t T Z W N 0 a W 9 u M S 9 G L 0 F 1 d G 9 S Z W 1 v d m V k Q 2 9 s d W 1 u c z E u e 0 N v b H V t b j E 2 N D E s M T Y 0 M H 0 m c X V v d D s s J n F 1 b 3 Q 7 U 2 V j d G l v b j E v R i 9 B d X R v U m V t b 3 Z l Z E N v b H V t b n M x L n t D b 2 x 1 b W 4 x N j Q y L D E 2 N D F 9 J n F 1 b 3 Q 7 L C Z x d W 9 0 O 1 N l Y 3 R p b 2 4 x L 0 Y v Q X V 0 b 1 J l b W 9 2 Z W R D b 2 x 1 b W 5 z M S 5 7 Q 2 9 s d W 1 u M T Y 0 M y w x N j Q y f S Z x d W 9 0 O y w m c X V v d D t T Z W N 0 a W 9 u M S 9 G L 0 F 1 d G 9 S Z W 1 v d m V k Q 2 9 s d W 1 u c z E u e 0 N v b H V t b j E 2 N D Q s M T Y 0 M 3 0 m c X V v d D s s J n F 1 b 3 Q 7 U 2 V j d G l v b j E v R i 9 B d X R v U m V t b 3 Z l Z E N v b H V t b n M x L n t D b 2 x 1 b W 4 x N j Q 1 L D E 2 N D R 9 J n F 1 b 3 Q 7 L C Z x d W 9 0 O 1 N l Y 3 R p b 2 4 x L 0 Y v Q X V 0 b 1 J l b W 9 2 Z W R D b 2 x 1 b W 5 z M S 5 7 Q 2 9 s d W 1 u M T Y 0 N i w x N j Q 1 f S Z x d W 9 0 O y w m c X V v d D t T Z W N 0 a W 9 u M S 9 G L 0 F 1 d G 9 S Z W 1 v d m V k Q 2 9 s d W 1 u c z E u e 0 N v b H V t b j E 2 N D c s M T Y 0 N n 0 m c X V v d D s s J n F 1 b 3 Q 7 U 2 V j d G l v b j E v R i 9 B d X R v U m V t b 3 Z l Z E N v b H V t b n M x L n t D b 2 x 1 b W 4 x N j Q 4 L D E 2 N D d 9 J n F 1 b 3 Q 7 L C Z x d W 9 0 O 1 N l Y 3 R p b 2 4 x L 0 Y v Q X V 0 b 1 J l b W 9 2 Z W R D b 2 x 1 b W 5 z M S 5 7 Q 2 9 s d W 1 u M T Y 0 O S w x N j Q 4 f S Z x d W 9 0 O y w m c X V v d D t T Z W N 0 a W 9 u M S 9 G L 0 F 1 d G 9 S Z W 1 v d m V k Q 2 9 s d W 1 u c z E u e 0 N v b H V t b j E 2 N T A s M T Y 0 O X 0 m c X V v d D s s J n F 1 b 3 Q 7 U 2 V j d G l v b j E v R i 9 B d X R v U m V t b 3 Z l Z E N v b H V t b n M x L n t D b 2 x 1 b W 4 x N j U x L D E 2 N T B 9 J n F 1 b 3 Q 7 L C Z x d W 9 0 O 1 N l Y 3 R p b 2 4 x L 0 Y v Q X V 0 b 1 J l b W 9 2 Z W R D b 2 x 1 b W 5 z M S 5 7 Q 2 9 s d W 1 u M T Y 1 M i w x N j U x f S Z x d W 9 0 O y w m c X V v d D t T Z W N 0 a W 9 u M S 9 G L 0 F 1 d G 9 S Z W 1 v d m V k Q 2 9 s d W 1 u c z E u e 0 N v b H V t b j E 2 N T M s M T Y 1 M n 0 m c X V v d D s s J n F 1 b 3 Q 7 U 2 V j d G l v b j E v R i 9 B d X R v U m V t b 3 Z l Z E N v b H V t b n M x L n t D b 2 x 1 b W 4 x N j U 0 L D E 2 N T N 9 J n F 1 b 3 Q 7 L C Z x d W 9 0 O 1 N l Y 3 R p b 2 4 x L 0 Y v Q X V 0 b 1 J l b W 9 2 Z W R D b 2 x 1 b W 5 z M S 5 7 Q 2 9 s d W 1 u M T Y 1 N S w x N j U 0 f S Z x d W 9 0 O y w m c X V v d D t T Z W N 0 a W 9 u M S 9 G L 0 F 1 d G 9 S Z W 1 v d m V k Q 2 9 s d W 1 u c z E u e 0 N v b H V t b j E 2 N T Y s M T Y 1 N X 0 m c X V v d D s s J n F 1 b 3 Q 7 U 2 V j d G l v b j E v R i 9 B d X R v U m V t b 3 Z l Z E N v b H V t b n M x L n t D b 2 x 1 b W 4 x N j U 3 L D E 2 N T Z 9 J n F 1 b 3 Q 7 L C Z x d W 9 0 O 1 N l Y 3 R p b 2 4 x L 0 Y v Q X V 0 b 1 J l b W 9 2 Z W R D b 2 x 1 b W 5 z M S 5 7 Q 2 9 s d W 1 u M T Y 1 O C w x N j U 3 f S Z x d W 9 0 O y w m c X V v d D t T Z W N 0 a W 9 u M S 9 G L 0 F 1 d G 9 S Z W 1 v d m V k Q 2 9 s d W 1 u c z E u e 0 N v b H V t b j E 2 N T k s M T Y 1 O H 0 m c X V v d D s s J n F 1 b 3 Q 7 U 2 V j d G l v b j E v R i 9 B d X R v U m V t b 3 Z l Z E N v b H V t b n M x L n t D b 2 x 1 b W 4 x N j Y w L D E 2 N T l 9 J n F 1 b 3 Q 7 L C Z x d W 9 0 O 1 N l Y 3 R p b 2 4 x L 0 Y v Q X V 0 b 1 J l b W 9 2 Z W R D b 2 x 1 b W 5 z M S 5 7 Q 2 9 s d W 1 u M T Y 2 M S w x N j Y w f S Z x d W 9 0 O y w m c X V v d D t T Z W N 0 a W 9 u M S 9 G L 0 F 1 d G 9 S Z W 1 v d m V k Q 2 9 s d W 1 u c z E u e 0 N v b H V t b j E 2 N j I s M T Y 2 M X 0 m c X V v d D s s J n F 1 b 3 Q 7 U 2 V j d G l v b j E v R i 9 B d X R v U m V t b 3 Z l Z E N v b H V t b n M x L n t D b 2 x 1 b W 4 x N j Y z L D E 2 N j J 9 J n F 1 b 3 Q 7 L C Z x d W 9 0 O 1 N l Y 3 R p b 2 4 x L 0 Y v Q X V 0 b 1 J l b W 9 2 Z W R D b 2 x 1 b W 5 z M S 5 7 Q 2 9 s d W 1 u M T Y 2 N C w x N j Y z f S Z x d W 9 0 O y w m c X V v d D t T Z W N 0 a W 9 u M S 9 G L 0 F 1 d G 9 S Z W 1 v d m V k Q 2 9 s d W 1 u c z E u e 0 N v b H V t b j E 2 N j U s M T Y 2 N H 0 m c X V v d D s s J n F 1 b 3 Q 7 U 2 V j d G l v b j E v R i 9 B d X R v U m V t b 3 Z l Z E N v b H V t b n M x L n t D b 2 x 1 b W 4 x N j Y 2 L D E 2 N j V 9 J n F 1 b 3 Q 7 L C Z x d W 9 0 O 1 N l Y 3 R p b 2 4 x L 0 Y v Q X V 0 b 1 J l b W 9 2 Z W R D b 2 x 1 b W 5 z M S 5 7 Q 2 9 s d W 1 u M T Y 2 N y w x N j Y 2 f S Z x d W 9 0 O y w m c X V v d D t T Z W N 0 a W 9 u M S 9 G L 0 F 1 d G 9 S Z W 1 v d m V k Q 2 9 s d W 1 u c z E u e 0 N v b H V t b j E 2 N j g s M T Y 2 N 3 0 m c X V v d D s s J n F 1 b 3 Q 7 U 2 V j d G l v b j E v R i 9 B d X R v U m V t b 3 Z l Z E N v b H V t b n M x L n t D b 2 x 1 b W 4 x N j Y 5 L D E 2 N j h 9 J n F 1 b 3 Q 7 L C Z x d W 9 0 O 1 N l Y 3 R p b 2 4 x L 0 Y v Q X V 0 b 1 J l b W 9 2 Z W R D b 2 x 1 b W 5 z M S 5 7 Q 2 9 s d W 1 u M T Y 3 M C w x N j Y 5 f S Z x d W 9 0 O y w m c X V v d D t T Z W N 0 a W 9 u M S 9 G L 0 F 1 d G 9 S Z W 1 v d m V k Q 2 9 s d W 1 u c z E u e 0 N v b H V t b j E 2 N z E s M T Y 3 M H 0 m c X V v d D s s J n F 1 b 3 Q 7 U 2 V j d G l v b j E v R i 9 B d X R v U m V t b 3 Z l Z E N v b H V t b n M x L n t D b 2 x 1 b W 4 x N j c y L D E 2 N z F 9 J n F 1 b 3 Q 7 L C Z x d W 9 0 O 1 N l Y 3 R p b 2 4 x L 0 Y v Q X V 0 b 1 J l b W 9 2 Z W R D b 2 x 1 b W 5 z M S 5 7 Q 2 9 s d W 1 u M T Y 3 M y w x N j c y f S Z x d W 9 0 O y w m c X V v d D t T Z W N 0 a W 9 u M S 9 G L 0 F 1 d G 9 S Z W 1 v d m V k Q 2 9 s d W 1 u c z E u e 0 N v b H V t b j E 2 N z Q s M T Y 3 M 3 0 m c X V v d D s s J n F 1 b 3 Q 7 U 2 V j d G l v b j E v R i 9 B d X R v U m V t b 3 Z l Z E N v b H V t b n M x L n t D b 2 x 1 b W 4 x N j c 1 L D E 2 N z R 9 J n F 1 b 3 Q 7 L C Z x d W 9 0 O 1 N l Y 3 R p b 2 4 x L 0 Y v Q X V 0 b 1 J l b W 9 2 Z W R D b 2 x 1 b W 5 z M S 5 7 Q 2 9 s d W 1 u M T Y 3 N i w x N j c 1 f S Z x d W 9 0 O y w m c X V v d D t T Z W N 0 a W 9 u M S 9 G L 0 F 1 d G 9 S Z W 1 v d m V k Q 2 9 s d W 1 u c z E u e 0 N v b H V t b j E 2 N z c s M T Y 3 N n 0 m c X V v d D s s J n F 1 b 3 Q 7 U 2 V j d G l v b j E v R i 9 B d X R v U m V t b 3 Z l Z E N v b H V t b n M x L n t D b 2 x 1 b W 4 x N j c 4 L D E 2 N z d 9 J n F 1 b 3 Q 7 L C Z x d W 9 0 O 1 N l Y 3 R p b 2 4 x L 0 Y v Q X V 0 b 1 J l b W 9 2 Z W R D b 2 x 1 b W 5 z M S 5 7 Q 2 9 s d W 1 u M T Y 3 O S w x N j c 4 f S Z x d W 9 0 O y w m c X V v d D t T Z W N 0 a W 9 u M S 9 G L 0 F 1 d G 9 S Z W 1 v d m V k Q 2 9 s d W 1 u c z E u e 0 N v b H V t b j E 2 O D A s M T Y 3 O X 0 m c X V v d D s s J n F 1 b 3 Q 7 U 2 V j d G l v b j E v R i 9 B d X R v U m V t b 3 Z l Z E N v b H V t b n M x L n t D b 2 x 1 b W 4 x N j g x L D E 2 O D B 9 J n F 1 b 3 Q 7 L C Z x d W 9 0 O 1 N l Y 3 R p b 2 4 x L 0 Y v Q X V 0 b 1 J l b W 9 2 Z W R D b 2 x 1 b W 5 z M S 5 7 Q 2 9 s d W 1 u M T Y 4 M i w x N j g x f S Z x d W 9 0 O y w m c X V v d D t T Z W N 0 a W 9 u M S 9 G L 0 F 1 d G 9 S Z W 1 v d m V k Q 2 9 s d W 1 u c z E u e 0 N v b H V t b j E 2 O D M s M T Y 4 M n 0 m c X V v d D s s J n F 1 b 3 Q 7 U 2 V j d G l v b j E v R i 9 B d X R v U m V t b 3 Z l Z E N v b H V t b n M x L n t D b 2 x 1 b W 4 x N j g 0 L D E 2 O D N 9 J n F 1 b 3 Q 7 L C Z x d W 9 0 O 1 N l Y 3 R p b 2 4 x L 0 Y v Q X V 0 b 1 J l b W 9 2 Z W R D b 2 x 1 b W 5 z M S 5 7 Q 2 9 s d W 1 u M T Y 4 N S w x N j g 0 f S Z x d W 9 0 O y w m c X V v d D t T Z W N 0 a W 9 u M S 9 G L 0 F 1 d G 9 S Z W 1 v d m V k Q 2 9 s d W 1 u c z E u e 0 N v b H V t b j E 2 O D Y s M T Y 4 N X 0 m c X V v d D s s J n F 1 b 3 Q 7 U 2 V j d G l v b j E v R i 9 B d X R v U m V t b 3 Z l Z E N v b H V t b n M x L n t D b 2 x 1 b W 4 x N j g 3 L D E 2 O D Z 9 J n F 1 b 3 Q 7 L C Z x d W 9 0 O 1 N l Y 3 R p b 2 4 x L 0 Y v Q X V 0 b 1 J l b W 9 2 Z W R D b 2 x 1 b W 5 z M S 5 7 Q 2 9 s d W 1 u M T Y 4 O C w x N j g 3 f S Z x d W 9 0 O y w m c X V v d D t T Z W N 0 a W 9 u M S 9 G L 0 F 1 d G 9 S Z W 1 v d m V k Q 2 9 s d W 1 u c z E u e 0 N v b H V t b j E 2 O D k s M T Y 4 O H 0 m c X V v d D s s J n F 1 b 3 Q 7 U 2 V j d G l v b j E v R i 9 B d X R v U m V t b 3 Z l Z E N v b H V t b n M x L n t D b 2 x 1 b W 4 x N j k w L D E 2 O D l 9 J n F 1 b 3 Q 7 L C Z x d W 9 0 O 1 N l Y 3 R p b 2 4 x L 0 Y v Q X V 0 b 1 J l b W 9 2 Z W R D b 2 x 1 b W 5 z M S 5 7 Q 2 9 s d W 1 u M T Y 5 M S w x N j k w f S Z x d W 9 0 O y w m c X V v d D t T Z W N 0 a W 9 u M S 9 G L 0 F 1 d G 9 S Z W 1 v d m V k Q 2 9 s d W 1 u c z E u e 0 N v b H V t b j E 2 O T I s M T Y 5 M X 0 m c X V v d D s s J n F 1 b 3 Q 7 U 2 V j d G l v b j E v R i 9 B d X R v U m V t b 3 Z l Z E N v b H V t b n M x L n t D b 2 x 1 b W 4 x N j k z L D E 2 O T J 9 J n F 1 b 3 Q 7 L C Z x d W 9 0 O 1 N l Y 3 R p b 2 4 x L 0 Y v Q X V 0 b 1 J l b W 9 2 Z W R D b 2 x 1 b W 5 z M S 5 7 Q 2 9 s d W 1 u M T Y 5 N C w x N j k z f S Z x d W 9 0 O y w m c X V v d D t T Z W N 0 a W 9 u M S 9 G L 0 F 1 d G 9 S Z W 1 v d m V k Q 2 9 s d W 1 u c z E u e 0 N v b H V t b j E 2 O T U s M T Y 5 N H 0 m c X V v d D s s J n F 1 b 3 Q 7 U 2 V j d G l v b j E v R i 9 B d X R v U m V t b 3 Z l Z E N v b H V t b n M x L n t D b 2 x 1 b W 4 x N j k 2 L D E 2 O T V 9 J n F 1 b 3 Q 7 L C Z x d W 9 0 O 1 N l Y 3 R p b 2 4 x L 0 Y v Q X V 0 b 1 J l b W 9 2 Z W R D b 2 x 1 b W 5 z M S 5 7 Q 2 9 s d W 1 u M T Y 5 N y w x N j k 2 f S Z x d W 9 0 O y w m c X V v d D t T Z W N 0 a W 9 u M S 9 G L 0 F 1 d G 9 S Z W 1 v d m V k Q 2 9 s d W 1 u c z E u e 0 N v b H V t b j E 2 O T g s M T Y 5 N 3 0 m c X V v d D s s J n F 1 b 3 Q 7 U 2 V j d G l v b j E v R i 9 B d X R v U m V t b 3 Z l Z E N v b H V t b n M x L n t D b 2 x 1 b W 4 x N j k 5 L D E 2 O T h 9 J n F 1 b 3 Q 7 L C Z x d W 9 0 O 1 N l Y 3 R p b 2 4 x L 0 Y v Q X V 0 b 1 J l b W 9 2 Z W R D b 2 x 1 b W 5 z M S 5 7 Q 2 9 s d W 1 u M T c w M C w x N j k 5 f S Z x d W 9 0 O y w m c X V v d D t T Z W N 0 a W 9 u M S 9 G L 0 F 1 d G 9 S Z W 1 v d m V k Q 2 9 s d W 1 u c z E u e 0 N v b H V t b j E 3 M D E s M T c w M H 0 m c X V v d D s s J n F 1 b 3 Q 7 U 2 V j d G l v b j E v R i 9 B d X R v U m V t b 3 Z l Z E N v b H V t b n M x L n t D b 2 x 1 b W 4 x N z A y L D E 3 M D F 9 J n F 1 b 3 Q 7 L C Z x d W 9 0 O 1 N l Y 3 R p b 2 4 x L 0 Y v Q X V 0 b 1 J l b W 9 2 Z W R D b 2 x 1 b W 5 z M S 5 7 Q 2 9 s d W 1 u M T c w M y w x N z A y f S Z x d W 9 0 O y w m c X V v d D t T Z W N 0 a W 9 u M S 9 G L 0 F 1 d G 9 S Z W 1 v d m V k Q 2 9 s d W 1 u c z E u e 0 N v b H V t b j E 3 M D Q s M T c w M 3 0 m c X V v d D s s J n F 1 b 3 Q 7 U 2 V j d G l v b j E v R i 9 B d X R v U m V t b 3 Z l Z E N v b H V t b n M x L n t D b 2 x 1 b W 4 x N z A 1 L D E 3 M D R 9 J n F 1 b 3 Q 7 L C Z x d W 9 0 O 1 N l Y 3 R p b 2 4 x L 0 Y v Q X V 0 b 1 J l b W 9 2 Z W R D b 2 x 1 b W 5 z M S 5 7 Q 2 9 s d W 1 u M T c w N i w x N z A 1 f S Z x d W 9 0 O y w m c X V v d D t T Z W N 0 a W 9 u M S 9 G L 0 F 1 d G 9 S Z W 1 v d m V k Q 2 9 s d W 1 u c z E u e 0 N v b H V t b j E 3 M D c s M T c w N n 0 m c X V v d D s s J n F 1 b 3 Q 7 U 2 V j d G l v b j E v R i 9 B d X R v U m V t b 3 Z l Z E N v b H V t b n M x L n t D b 2 x 1 b W 4 x N z A 4 L D E 3 M D d 9 J n F 1 b 3 Q 7 L C Z x d W 9 0 O 1 N l Y 3 R p b 2 4 x L 0 Y v Q X V 0 b 1 J l b W 9 2 Z W R D b 2 x 1 b W 5 z M S 5 7 Q 2 9 s d W 1 u M T c w O S w x N z A 4 f S Z x d W 9 0 O y w m c X V v d D t T Z W N 0 a W 9 u M S 9 G L 0 F 1 d G 9 S Z W 1 v d m V k Q 2 9 s d W 1 u c z E u e 0 N v b H V t b j E 3 M T A s M T c w O X 0 m c X V v d D s s J n F 1 b 3 Q 7 U 2 V j d G l v b j E v R i 9 B d X R v U m V t b 3 Z l Z E N v b H V t b n M x L n t D b 2 x 1 b W 4 x N z E x L D E 3 M T B 9 J n F 1 b 3 Q 7 L C Z x d W 9 0 O 1 N l Y 3 R p b 2 4 x L 0 Y v Q X V 0 b 1 J l b W 9 2 Z W R D b 2 x 1 b W 5 z M S 5 7 Q 2 9 s d W 1 u M T c x M i w x N z E x f S Z x d W 9 0 O y w m c X V v d D t T Z W N 0 a W 9 u M S 9 G L 0 F 1 d G 9 S Z W 1 v d m V k Q 2 9 s d W 1 u c z E u e 0 N v b H V t b j E 3 M T M s M T c x M n 0 m c X V v d D s s J n F 1 b 3 Q 7 U 2 V j d G l v b j E v R i 9 B d X R v U m V t b 3 Z l Z E N v b H V t b n M x L n t D b 2 x 1 b W 4 x N z E 0 L D E 3 M T N 9 J n F 1 b 3 Q 7 L C Z x d W 9 0 O 1 N l Y 3 R p b 2 4 x L 0 Y v Q X V 0 b 1 J l b W 9 2 Z W R D b 2 x 1 b W 5 z M S 5 7 Q 2 9 s d W 1 u M T c x N S w x N z E 0 f S Z x d W 9 0 O y w m c X V v d D t T Z W N 0 a W 9 u M S 9 G L 0 F 1 d G 9 S Z W 1 v d m V k Q 2 9 s d W 1 u c z E u e 0 N v b H V t b j E 3 M T Y s M T c x N X 0 m c X V v d D s s J n F 1 b 3 Q 7 U 2 V j d G l v b j E v R i 9 B d X R v U m V t b 3 Z l Z E N v b H V t b n M x L n t D b 2 x 1 b W 4 x N z E 3 L D E 3 M T Z 9 J n F 1 b 3 Q 7 L C Z x d W 9 0 O 1 N l Y 3 R p b 2 4 x L 0 Y v Q X V 0 b 1 J l b W 9 2 Z W R D b 2 x 1 b W 5 z M S 5 7 Q 2 9 s d W 1 u M T c x O C w x N z E 3 f S Z x d W 9 0 O y w m c X V v d D t T Z W N 0 a W 9 u M S 9 G L 0 F 1 d G 9 S Z W 1 v d m V k Q 2 9 s d W 1 u c z E u e 0 N v b H V t b j E 3 M T k s M T c x O H 0 m c X V v d D s s J n F 1 b 3 Q 7 U 2 V j d G l v b j E v R i 9 B d X R v U m V t b 3 Z l Z E N v b H V t b n M x L n t D b 2 x 1 b W 4 x N z I w L D E 3 M T l 9 J n F 1 b 3 Q 7 L C Z x d W 9 0 O 1 N l Y 3 R p b 2 4 x L 0 Y v Q X V 0 b 1 J l b W 9 2 Z W R D b 2 x 1 b W 5 z M S 5 7 Q 2 9 s d W 1 u M T c y M S w x N z I w f S Z x d W 9 0 O y w m c X V v d D t T Z W N 0 a W 9 u M S 9 G L 0 F 1 d G 9 S Z W 1 v d m V k Q 2 9 s d W 1 u c z E u e 0 N v b H V t b j E 3 M j I s M T c y M X 0 m c X V v d D s s J n F 1 b 3 Q 7 U 2 V j d G l v b j E v R i 9 B d X R v U m V t b 3 Z l Z E N v b H V t b n M x L n t D b 2 x 1 b W 4 x N z I z L D E 3 M j J 9 J n F 1 b 3 Q 7 L C Z x d W 9 0 O 1 N l Y 3 R p b 2 4 x L 0 Y v Q X V 0 b 1 J l b W 9 2 Z W R D b 2 x 1 b W 5 z M S 5 7 Q 2 9 s d W 1 u M T c y N C w x N z I z f S Z x d W 9 0 O y w m c X V v d D t T Z W N 0 a W 9 u M S 9 G L 0 F 1 d G 9 S Z W 1 v d m V k Q 2 9 s d W 1 u c z E u e 0 N v b H V t b j E 3 M j U s M T c y N H 0 m c X V v d D s s J n F 1 b 3 Q 7 U 2 V j d G l v b j E v R i 9 B d X R v U m V t b 3 Z l Z E N v b H V t b n M x L n t D b 2 x 1 b W 4 x N z I 2 L D E 3 M j V 9 J n F 1 b 3 Q 7 L C Z x d W 9 0 O 1 N l Y 3 R p b 2 4 x L 0 Y v Q X V 0 b 1 J l b W 9 2 Z W R D b 2 x 1 b W 5 z M S 5 7 Q 2 9 s d W 1 u M T c y N y w x N z I 2 f S Z x d W 9 0 O y w m c X V v d D t T Z W N 0 a W 9 u M S 9 G L 0 F 1 d G 9 S Z W 1 v d m V k Q 2 9 s d W 1 u c z E u e 0 N v b H V t b j E 3 M j g s M T c y N 3 0 m c X V v d D s s J n F 1 b 3 Q 7 U 2 V j d G l v b j E v R i 9 B d X R v U m V t b 3 Z l Z E N v b H V t b n M x L n t D b 2 x 1 b W 4 x N z I 5 L D E 3 M j h 9 J n F 1 b 3 Q 7 L C Z x d W 9 0 O 1 N l Y 3 R p b 2 4 x L 0 Y v Q X V 0 b 1 J l b W 9 2 Z W R D b 2 x 1 b W 5 z M S 5 7 Q 2 9 s d W 1 u M T c z M C w x N z I 5 f S Z x d W 9 0 O y w m c X V v d D t T Z W N 0 a W 9 u M S 9 G L 0 F 1 d G 9 S Z W 1 v d m V k Q 2 9 s d W 1 u c z E u e 0 N v b H V t b j E 3 M z E s M T c z M H 0 m c X V v d D s s J n F 1 b 3 Q 7 U 2 V j d G l v b j E v R i 9 B d X R v U m V t b 3 Z l Z E N v b H V t b n M x L n t D b 2 x 1 b W 4 x N z M y L D E 3 M z F 9 J n F 1 b 3 Q 7 L C Z x d W 9 0 O 1 N l Y 3 R p b 2 4 x L 0 Y v Q X V 0 b 1 J l b W 9 2 Z W R D b 2 x 1 b W 5 z M S 5 7 Q 2 9 s d W 1 u M T c z M y w x N z M y f S Z x d W 9 0 O y w m c X V v d D t T Z W N 0 a W 9 u M S 9 G L 0 F 1 d G 9 S Z W 1 v d m V k Q 2 9 s d W 1 u c z E u e 0 N v b H V t b j E 3 M z Q s M T c z M 3 0 m c X V v d D s s J n F 1 b 3 Q 7 U 2 V j d G l v b j E v R i 9 B d X R v U m V t b 3 Z l Z E N v b H V t b n M x L n t D b 2 x 1 b W 4 x N z M 1 L D E 3 M z R 9 J n F 1 b 3 Q 7 L C Z x d W 9 0 O 1 N l Y 3 R p b 2 4 x L 0 Y v Q X V 0 b 1 J l b W 9 2 Z W R D b 2 x 1 b W 5 z M S 5 7 Q 2 9 s d W 1 u M T c z N i w x N z M 1 f S Z x d W 9 0 O y w m c X V v d D t T Z W N 0 a W 9 u M S 9 G L 0 F 1 d G 9 S Z W 1 v d m V k Q 2 9 s d W 1 u c z E u e 0 N v b H V t b j E 3 M z c s M T c z N n 0 m c X V v d D s s J n F 1 b 3 Q 7 U 2 V j d G l v b j E v R i 9 B d X R v U m V t b 3 Z l Z E N v b H V t b n M x L n t D b 2 x 1 b W 4 x N z M 4 L D E 3 M z d 9 J n F 1 b 3 Q 7 L C Z x d W 9 0 O 1 N l Y 3 R p b 2 4 x L 0 Y v Q X V 0 b 1 J l b W 9 2 Z W R D b 2 x 1 b W 5 z M S 5 7 Q 2 9 s d W 1 u M T c z O S w x N z M 4 f S Z x d W 9 0 O y w m c X V v d D t T Z W N 0 a W 9 u M S 9 G L 0 F 1 d G 9 S Z W 1 v d m V k Q 2 9 s d W 1 u c z E u e 0 N v b H V t b j E 3 N D A s M T c z O X 0 m c X V v d D s s J n F 1 b 3 Q 7 U 2 V j d G l v b j E v R i 9 B d X R v U m V t b 3 Z l Z E N v b H V t b n M x L n t D b 2 x 1 b W 4 x N z Q x L D E 3 N D B 9 J n F 1 b 3 Q 7 L C Z x d W 9 0 O 1 N l Y 3 R p b 2 4 x L 0 Y v Q X V 0 b 1 J l b W 9 2 Z W R D b 2 x 1 b W 5 z M S 5 7 Q 2 9 s d W 1 u M T c 0 M i w x N z Q x f S Z x d W 9 0 O y w m c X V v d D t T Z W N 0 a W 9 u M S 9 G L 0 F 1 d G 9 S Z W 1 v d m V k Q 2 9 s d W 1 u c z E u e 0 N v b H V t b j E 3 N D M s M T c 0 M n 0 m c X V v d D s s J n F 1 b 3 Q 7 U 2 V j d G l v b j E v R i 9 B d X R v U m V t b 3 Z l Z E N v b H V t b n M x L n t D b 2 x 1 b W 4 x N z Q 0 L D E 3 N D N 9 J n F 1 b 3 Q 7 L C Z x d W 9 0 O 1 N l Y 3 R p b 2 4 x L 0 Y v Q X V 0 b 1 J l b W 9 2 Z W R D b 2 x 1 b W 5 z M S 5 7 Q 2 9 s d W 1 u M T c 0 N S w x N z Q 0 f S Z x d W 9 0 O y w m c X V v d D t T Z W N 0 a W 9 u M S 9 G L 0 F 1 d G 9 S Z W 1 v d m V k Q 2 9 s d W 1 u c z E u e 0 N v b H V t b j E 3 N D Y s M T c 0 N X 0 m c X V v d D s s J n F 1 b 3 Q 7 U 2 V j d G l v b j E v R i 9 B d X R v U m V t b 3 Z l Z E N v b H V t b n M x L n t D b 2 x 1 b W 4 x N z Q 3 L D E 3 N D Z 9 J n F 1 b 3 Q 7 L C Z x d W 9 0 O 1 N l Y 3 R p b 2 4 x L 0 Y v Q X V 0 b 1 J l b W 9 2 Z W R D b 2 x 1 b W 5 z M S 5 7 Q 2 9 s d W 1 u M T c 0 O C w x N z Q 3 f S Z x d W 9 0 O y w m c X V v d D t T Z W N 0 a W 9 u M S 9 G L 0 F 1 d G 9 S Z W 1 v d m V k Q 2 9 s d W 1 u c z E u e 0 N v b H V t b j E 3 N D k s M T c 0 O H 0 m c X V v d D s s J n F 1 b 3 Q 7 U 2 V j d G l v b j E v R i 9 B d X R v U m V t b 3 Z l Z E N v b H V t b n M x L n t D b 2 x 1 b W 4 x N z U w L D E 3 N D l 9 J n F 1 b 3 Q 7 L C Z x d W 9 0 O 1 N l Y 3 R p b 2 4 x L 0 Y v Q X V 0 b 1 J l b W 9 2 Z W R D b 2 x 1 b W 5 z M S 5 7 Q 2 9 s d W 1 u M T c 1 M S w x N z U w f S Z x d W 9 0 O y w m c X V v d D t T Z W N 0 a W 9 u M S 9 G L 0 F 1 d G 9 S Z W 1 v d m V k Q 2 9 s d W 1 u c z E u e 0 N v b H V t b j E 3 N T I s M T c 1 M X 0 m c X V v d D s s J n F 1 b 3 Q 7 U 2 V j d G l v b j E v R i 9 B d X R v U m V t b 3 Z l Z E N v b H V t b n M x L n t D b 2 x 1 b W 4 x N z U z L D E 3 N T J 9 J n F 1 b 3 Q 7 L C Z x d W 9 0 O 1 N l Y 3 R p b 2 4 x L 0 Y v Q X V 0 b 1 J l b W 9 2 Z W R D b 2 x 1 b W 5 z M S 5 7 Q 2 9 s d W 1 u M T c 1 N C w x N z U z f S Z x d W 9 0 O y w m c X V v d D t T Z W N 0 a W 9 u M S 9 G L 0 F 1 d G 9 S Z W 1 v d m V k Q 2 9 s d W 1 u c z E u e 0 N v b H V t b j E 3 N T U s M T c 1 N H 0 m c X V v d D s s J n F 1 b 3 Q 7 U 2 V j d G l v b j E v R i 9 B d X R v U m V t b 3 Z l Z E N v b H V t b n M x L n t D b 2 x 1 b W 4 x N z U 2 L D E 3 N T V 9 J n F 1 b 3 Q 7 L C Z x d W 9 0 O 1 N l Y 3 R p b 2 4 x L 0 Y v Q X V 0 b 1 J l b W 9 2 Z W R D b 2 x 1 b W 5 z M S 5 7 Q 2 9 s d W 1 u M T c 1 N y w x N z U 2 f S Z x d W 9 0 O y w m c X V v d D t T Z W N 0 a W 9 u M S 9 G L 0 F 1 d G 9 S Z W 1 v d m V k Q 2 9 s d W 1 u c z E u e 0 N v b H V t b j E 3 N T g s M T c 1 N 3 0 m c X V v d D s s J n F 1 b 3 Q 7 U 2 V j d G l v b j E v R i 9 B d X R v U m V t b 3 Z l Z E N v b H V t b n M x L n t D b 2 x 1 b W 4 x N z U 5 L D E 3 N T h 9 J n F 1 b 3 Q 7 L C Z x d W 9 0 O 1 N l Y 3 R p b 2 4 x L 0 Y v Q X V 0 b 1 J l b W 9 2 Z W R D b 2 x 1 b W 5 z M S 5 7 Q 2 9 s d W 1 u M T c 2 M C w x N z U 5 f S Z x d W 9 0 O y w m c X V v d D t T Z W N 0 a W 9 u M S 9 G L 0 F 1 d G 9 S Z W 1 v d m V k Q 2 9 s d W 1 u c z E u e 0 N v b H V t b j E 3 N j E s M T c 2 M H 0 m c X V v d D s s J n F 1 b 3 Q 7 U 2 V j d G l v b j E v R i 9 B d X R v U m V t b 3 Z l Z E N v b H V t b n M x L n t D b 2 x 1 b W 4 x N z Y y L D E 3 N j F 9 J n F 1 b 3 Q 7 L C Z x d W 9 0 O 1 N l Y 3 R p b 2 4 x L 0 Y v Q X V 0 b 1 J l b W 9 2 Z W R D b 2 x 1 b W 5 z M S 5 7 Q 2 9 s d W 1 u M T c 2 M y w x N z Y y f S Z x d W 9 0 O y w m c X V v d D t T Z W N 0 a W 9 u M S 9 G L 0 F 1 d G 9 S Z W 1 v d m V k Q 2 9 s d W 1 u c z E u e 0 N v b H V t b j E 3 N j Q s M T c 2 M 3 0 m c X V v d D s s J n F 1 b 3 Q 7 U 2 V j d G l v b j E v R i 9 B d X R v U m V t b 3 Z l Z E N v b H V t b n M x L n t D b 2 x 1 b W 4 x N z Y 1 L D E 3 N j R 9 J n F 1 b 3 Q 7 L C Z x d W 9 0 O 1 N l Y 3 R p b 2 4 x L 0 Y v Q X V 0 b 1 J l b W 9 2 Z W R D b 2 x 1 b W 5 z M S 5 7 Q 2 9 s d W 1 u M T c 2 N i w x N z Y 1 f S Z x d W 9 0 O y w m c X V v d D t T Z W N 0 a W 9 u M S 9 G L 0 F 1 d G 9 S Z W 1 v d m V k Q 2 9 s d W 1 u c z E u e 0 N v b H V t b j E 3 N j c s M T c 2 N n 0 m c X V v d D s s J n F 1 b 3 Q 7 U 2 V j d G l v b j E v R i 9 B d X R v U m V t b 3 Z l Z E N v b H V t b n M x L n t D b 2 x 1 b W 4 x N z Y 4 L D E 3 N j d 9 J n F 1 b 3 Q 7 L C Z x d W 9 0 O 1 N l Y 3 R p b 2 4 x L 0 Y v Q X V 0 b 1 J l b W 9 2 Z W R D b 2 x 1 b W 5 z M S 5 7 Q 2 9 s d W 1 u M T c 2 O S w x N z Y 4 f S Z x d W 9 0 O y w m c X V v d D t T Z W N 0 a W 9 u M S 9 G L 0 F 1 d G 9 S Z W 1 v d m V k Q 2 9 s d W 1 u c z E u e 0 N v b H V t b j E 3 N z A s M T c 2 O X 0 m c X V v d D s s J n F 1 b 3 Q 7 U 2 V j d G l v b j E v R i 9 B d X R v U m V t b 3 Z l Z E N v b H V t b n M x L n t D b 2 x 1 b W 4 x N z c x L D E 3 N z B 9 J n F 1 b 3 Q 7 L C Z x d W 9 0 O 1 N l Y 3 R p b 2 4 x L 0 Y v Q X V 0 b 1 J l b W 9 2 Z W R D b 2 x 1 b W 5 z M S 5 7 Q 2 9 s d W 1 u M T c 3 M i w x N z c x f S Z x d W 9 0 O y w m c X V v d D t T Z W N 0 a W 9 u M S 9 G L 0 F 1 d G 9 S Z W 1 v d m V k Q 2 9 s d W 1 u c z E u e 0 N v b H V t b j E 3 N z M s M T c 3 M n 0 m c X V v d D s s J n F 1 b 3 Q 7 U 2 V j d G l v b j E v R i 9 B d X R v U m V t b 3 Z l Z E N v b H V t b n M x L n t D b 2 x 1 b W 4 x N z c 0 L D E 3 N z N 9 J n F 1 b 3 Q 7 L C Z x d W 9 0 O 1 N l Y 3 R p b 2 4 x L 0 Y v Q X V 0 b 1 J l b W 9 2 Z W R D b 2 x 1 b W 5 z M S 5 7 Q 2 9 s d W 1 u M T c 3 N S w x N z c 0 f S Z x d W 9 0 O y w m c X V v d D t T Z W N 0 a W 9 u M S 9 G L 0 F 1 d G 9 S Z W 1 v d m V k Q 2 9 s d W 1 u c z E u e 0 N v b H V t b j E 3 N z Y s M T c 3 N X 0 m c X V v d D s s J n F 1 b 3 Q 7 U 2 V j d G l v b j E v R i 9 B d X R v U m V t b 3 Z l Z E N v b H V t b n M x L n t D b 2 x 1 b W 4 x N z c 3 L D E 3 N z Z 9 J n F 1 b 3 Q 7 L C Z x d W 9 0 O 1 N l Y 3 R p b 2 4 x L 0 Y v Q X V 0 b 1 J l b W 9 2 Z W R D b 2 x 1 b W 5 z M S 5 7 Q 2 9 s d W 1 u M T c 3 O C w x N z c 3 f S Z x d W 9 0 O y w m c X V v d D t T Z W N 0 a W 9 u M S 9 G L 0 F 1 d G 9 S Z W 1 v d m V k Q 2 9 s d W 1 u c z E u e 0 N v b H V t b j E 3 N z k s M T c 3 O H 0 m c X V v d D s s J n F 1 b 3 Q 7 U 2 V j d G l v b j E v R i 9 B d X R v U m V t b 3 Z l Z E N v b H V t b n M x L n t D b 2 x 1 b W 4 x N z g w L D E 3 N z l 9 J n F 1 b 3 Q 7 L C Z x d W 9 0 O 1 N l Y 3 R p b 2 4 x L 0 Y v Q X V 0 b 1 J l b W 9 2 Z W R D b 2 x 1 b W 5 z M S 5 7 Q 2 9 s d W 1 u M T c 4 M S w x N z g w f S Z x d W 9 0 O y w m c X V v d D t T Z W N 0 a W 9 u M S 9 G L 0 F 1 d G 9 S Z W 1 v d m V k Q 2 9 s d W 1 u c z E u e 0 N v b H V t b j E 3 O D I s M T c 4 M X 0 m c X V v d D s s J n F 1 b 3 Q 7 U 2 V j d G l v b j E v R i 9 B d X R v U m V t b 3 Z l Z E N v b H V t b n M x L n t D b 2 x 1 b W 4 x N z g z L D E 3 O D J 9 J n F 1 b 3 Q 7 L C Z x d W 9 0 O 1 N l Y 3 R p b 2 4 x L 0 Y v Q X V 0 b 1 J l b W 9 2 Z W R D b 2 x 1 b W 5 z M S 5 7 Q 2 9 s d W 1 u M T c 4 N C w x N z g z f S Z x d W 9 0 O y w m c X V v d D t T Z W N 0 a W 9 u M S 9 G L 0 F 1 d G 9 S Z W 1 v d m V k Q 2 9 s d W 1 u c z E u e 0 N v b H V t b j E 3 O D U s M T c 4 N H 0 m c X V v d D s s J n F 1 b 3 Q 7 U 2 V j d G l v b j E v R i 9 B d X R v U m V t b 3 Z l Z E N v b H V t b n M x L n t D b 2 x 1 b W 4 x N z g 2 L D E 3 O D V 9 J n F 1 b 3 Q 7 L C Z x d W 9 0 O 1 N l Y 3 R p b 2 4 x L 0 Y v Q X V 0 b 1 J l b W 9 2 Z W R D b 2 x 1 b W 5 z M S 5 7 Q 2 9 s d W 1 u M T c 4 N y w x N z g 2 f S Z x d W 9 0 O y w m c X V v d D t T Z W N 0 a W 9 u M S 9 G L 0 F 1 d G 9 S Z W 1 v d m V k Q 2 9 s d W 1 u c z E u e 0 N v b H V t b j E 3 O D g s M T c 4 N 3 0 m c X V v d D s s J n F 1 b 3 Q 7 U 2 V j d G l v b j E v R i 9 B d X R v U m V t b 3 Z l Z E N v b H V t b n M x L n t D b 2 x 1 b W 4 x N z g 5 L D E 3 O D h 9 J n F 1 b 3 Q 7 L C Z x d W 9 0 O 1 N l Y 3 R p b 2 4 x L 0 Y v Q X V 0 b 1 J l b W 9 2 Z W R D b 2 x 1 b W 5 z M S 5 7 Q 2 9 s d W 1 u M T c 5 M C w x N z g 5 f S Z x d W 9 0 O y w m c X V v d D t T Z W N 0 a W 9 u M S 9 G L 0 F 1 d G 9 S Z W 1 v d m V k Q 2 9 s d W 1 u c z E u e 0 N v b H V t b j E 3 O T E s M T c 5 M H 0 m c X V v d D s s J n F 1 b 3 Q 7 U 2 V j d G l v b j E v R i 9 B d X R v U m V t b 3 Z l Z E N v b H V t b n M x L n t D b 2 x 1 b W 4 x N z k y L D E 3 O T F 9 J n F 1 b 3 Q 7 L C Z x d W 9 0 O 1 N l Y 3 R p b 2 4 x L 0 Y v Q X V 0 b 1 J l b W 9 2 Z W R D b 2 x 1 b W 5 z M S 5 7 Q 2 9 s d W 1 u M T c 5 M y w x N z k y f S Z x d W 9 0 O y w m c X V v d D t T Z W N 0 a W 9 u M S 9 G L 0 F 1 d G 9 S Z W 1 v d m V k Q 2 9 s d W 1 u c z E u e 0 N v b H V t b j E 3 O T Q s M T c 5 M 3 0 m c X V v d D s s J n F 1 b 3 Q 7 U 2 V j d G l v b j E v R i 9 B d X R v U m V t b 3 Z l Z E N v b H V t b n M x L n t D b 2 x 1 b W 4 x N z k 1 L D E 3 O T R 9 J n F 1 b 3 Q 7 L C Z x d W 9 0 O 1 N l Y 3 R p b 2 4 x L 0 Y v Q X V 0 b 1 J l b W 9 2 Z W R D b 2 x 1 b W 5 z M S 5 7 Q 2 9 s d W 1 u M T c 5 N i w x N z k 1 f S Z x d W 9 0 O y w m c X V v d D t T Z W N 0 a W 9 u M S 9 G L 0 F 1 d G 9 S Z W 1 v d m V k Q 2 9 s d W 1 u c z E u e 0 N v b H V t b j E 3 O T c s M T c 5 N n 0 m c X V v d D s s J n F 1 b 3 Q 7 U 2 V j d G l v b j E v R i 9 B d X R v U m V t b 3 Z l Z E N v b H V t b n M x L n t D b 2 x 1 b W 4 x N z k 4 L D E 3 O T d 9 J n F 1 b 3 Q 7 L C Z x d W 9 0 O 1 N l Y 3 R p b 2 4 x L 0 Y v Q X V 0 b 1 J l b W 9 2 Z W R D b 2 x 1 b W 5 z M S 5 7 Q 2 9 s d W 1 u M T c 5 O S w x N z k 4 f S Z x d W 9 0 O y w m c X V v d D t T Z W N 0 a W 9 u M S 9 G L 0 F 1 d G 9 S Z W 1 v d m V k Q 2 9 s d W 1 u c z E u e 0 N v b H V t b j E 4 M D A s M T c 5 O X 0 m c X V v d D s s J n F 1 b 3 Q 7 U 2 V j d G l v b j E v R i 9 B d X R v U m V t b 3 Z l Z E N v b H V t b n M x L n t D b 2 x 1 b W 4 x O D A x L D E 4 M D B 9 J n F 1 b 3 Q 7 L C Z x d W 9 0 O 1 N l Y 3 R p b 2 4 x L 0 Y v Q X V 0 b 1 J l b W 9 2 Z W R D b 2 x 1 b W 5 z M S 5 7 Q 2 9 s d W 1 u M T g w M i w x O D A x f S Z x d W 9 0 O y w m c X V v d D t T Z W N 0 a W 9 u M S 9 G L 0 F 1 d G 9 S Z W 1 v d m V k Q 2 9 s d W 1 u c z E u e 0 N v b H V t b j E 4 M D M s M T g w M n 0 m c X V v d D s s J n F 1 b 3 Q 7 U 2 V j d G l v b j E v R i 9 B d X R v U m V t b 3 Z l Z E N v b H V t b n M x L n t D b 2 x 1 b W 4 x O D A 0 L D E 4 M D N 9 J n F 1 b 3 Q 7 L C Z x d W 9 0 O 1 N l Y 3 R p b 2 4 x L 0 Y v Q X V 0 b 1 J l b W 9 2 Z W R D b 2 x 1 b W 5 z M S 5 7 Q 2 9 s d W 1 u M T g w N S w x O D A 0 f S Z x d W 9 0 O y w m c X V v d D t T Z W N 0 a W 9 u M S 9 G L 0 F 1 d G 9 S Z W 1 v d m V k Q 2 9 s d W 1 u c z E u e 0 N v b H V t b j E 4 M D Y s M T g w N X 0 m c X V v d D s s J n F 1 b 3 Q 7 U 2 V j d G l v b j E v R i 9 B d X R v U m V t b 3 Z l Z E N v b H V t b n M x L n t D b 2 x 1 b W 4 x O D A 3 L D E 4 M D Z 9 J n F 1 b 3 Q 7 L C Z x d W 9 0 O 1 N l Y 3 R p b 2 4 x L 0 Y v Q X V 0 b 1 J l b W 9 2 Z W R D b 2 x 1 b W 5 z M S 5 7 Q 2 9 s d W 1 u M T g w O C w x O D A 3 f S Z x d W 9 0 O y w m c X V v d D t T Z W N 0 a W 9 u M S 9 G L 0 F 1 d G 9 S Z W 1 v d m V k Q 2 9 s d W 1 u c z E u e 0 N v b H V t b j E 4 M D k s M T g w O H 0 m c X V v d D s s J n F 1 b 3 Q 7 U 2 V j d G l v b j E v R i 9 B d X R v U m V t b 3 Z l Z E N v b H V t b n M x L n t D b 2 x 1 b W 4 x O D E w L D E 4 M D l 9 J n F 1 b 3 Q 7 L C Z x d W 9 0 O 1 N l Y 3 R p b 2 4 x L 0 Y v Q X V 0 b 1 J l b W 9 2 Z W R D b 2 x 1 b W 5 z M S 5 7 Q 2 9 s d W 1 u M T g x M S w x O D E w f S Z x d W 9 0 O y w m c X V v d D t T Z W N 0 a W 9 u M S 9 G L 0 F 1 d G 9 S Z W 1 v d m V k Q 2 9 s d W 1 u c z E u e 0 N v b H V t b j E 4 M T I s M T g x M X 0 m c X V v d D s s J n F 1 b 3 Q 7 U 2 V j d G l v b j E v R i 9 B d X R v U m V t b 3 Z l Z E N v b H V t b n M x L n t D b 2 x 1 b W 4 x O D E z L D E 4 M T J 9 J n F 1 b 3 Q 7 L C Z x d W 9 0 O 1 N l Y 3 R p b 2 4 x L 0 Y v Q X V 0 b 1 J l b W 9 2 Z W R D b 2 x 1 b W 5 z M S 5 7 Q 2 9 s d W 1 u M T g x N C w x O D E z f S Z x d W 9 0 O y w m c X V v d D t T Z W N 0 a W 9 u M S 9 G L 0 F 1 d G 9 S Z W 1 v d m V k Q 2 9 s d W 1 u c z E u e 0 N v b H V t b j E 4 M T U s M T g x N H 0 m c X V v d D s s J n F 1 b 3 Q 7 U 2 V j d G l v b j E v R i 9 B d X R v U m V t b 3 Z l Z E N v b H V t b n M x L n t D b 2 x 1 b W 4 x O D E 2 L D E 4 M T V 9 J n F 1 b 3 Q 7 L C Z x d W 9 0 O 1 N l Y 3 R p b 2 4 x L 0 Y v Q X V 0 b 1 J l b W 9 2 Z W R D b 2 x 1 b W 5 z M S 5 7 Q 2 9 s d W 1 u M T g x N y w x O D E 2 f S Z x d W 9 0 O y w m c X V v d D t T Z W N 0 a W 9 u M S 9 G L 0 F 1 d G 9 S Z W 1 v d m V k Q 2 9 s d W 1 u c z E u e 0 N v b H V t b j E 4 M T g s M T g x N 3 0 m c X V v d D s s J n F 1 b 3 Q 7 U 2 V j d G l v b j E v R i 9 B d X R v U m V t b 3 Z l Z E N v b H V t b n M x L n t D b 2 x 1 b W 4 x O D E 5 L D E 4 M T h 9 J n F 1 b 3 Q 7 L C Z x d W 9 0 O 1 N l Y 3 R p b 2 4 x L 0 Y v Q X V 0 b 1 J l b W 9 2 Z W R D b 2 x 1 b W 5 z M S 5 7 Q 2 9 s d W 1 u M T g y M C w x O D E 5 f S Z x d W 9 0 O y w m c X V v d D t T Z W N 0 a W 9 u M S 9 G L 0 F 1 d G 9 S Z W 1 v d m V k Q 2 9 s d W 1 u c z E u e 0 N v b H V t b j E 4 M j E s M T g y M H 0 m c X V v d D s s J n F 1 b 3 Q 7 U 2 V j d G l v b j E v R i 9 B d X R v U m V t b 3 Z l Z E N v b H V t b n M x L n t D b 2 x 1 b W 4 x O D I y L D E 4 M j F 9 J n F 1 b 3 Q 7 L C Z x d W 9 0 O 1 N l Y 3 R p b 2 4 x L 0 Y v Q X V 0 b 1 J l b W 9 2 Z W R D b 2 x 1 b W 5 z M S 5 7 Q 2 9 s d W 1 u M T g y M y w x O D I y f S Z x d W 9 0 O y w m c X V v d D t T Z W N 0 a W 9 u M S 9 G L 0 F 1 d G 9 S Z W 1 v d m V k Q 2 9 s d W 1 u c z E u e 0 N v b H V t b j E 4 M j Q s M T g y M 3 0 m c X V v d D s s J n F 1 b 3 Q 7 U 2 V j d G l v b j E v R i 9 B d X R v U m V t b 3 Z l Z E N v b H V t b n M x L n t D b 2 x 1 b W 4 x O D I 1 L D E 4 M j R 9 J n F 1 b 3 Q 7 L C Z x d W 9 0 O 1 N l Y 3 R p b 2 4 x L 0 Y v Q X V 0 b 1 J l b W 9 2 Z W R D b 2 x 1 b W 5 z M S 5 7 Q 2 9 s d W 1 u M T g y N i w x O D I 1 f S Z x d W 9 0 O y w m c X V v d D t T Z W N 0 a W 9 u M S 9 G L 0 F 1 d G 9 S Z W 1 v d m V k Q 2 9 s d W 1 u c z E u e 0 N v b H V t b j E 4 M j c s M T g y N n 0 m c X V v d D s s J n F 1 b 3 Q 7 U 2 V j d G l v b j E v R i 9 B d X R v U m V t b 3 Z l Z E N v b H V t b n M x L n t D b 2 x 1 b W 4 x O D I 4 L D E 4 M j d 9 J n F 1 b 3 Q 7 L C Z x d W 9 0 O 1 N l Y 3 R p b 2 4 x L 0 Y v Q X V 0 b 1 J l b W 9 2 Z W R D b 2 x 1 b W 5 z M S 5 7 Q 2 9 s d W 1 u M T g y O S w x O D I 4 f S Z x d W 9 0 O y w m c X V v d D t T Z W N 0 a W 9 u M S 9 G L 0 F 1 d G 9 S Z W 1 v d m V k Q 2 9 s d W 1 u c z E u e 0 N v b H V t b j E 4 M z A s M T g y O X 0 m c X V v d D s s J n F 1 b 3 Q 7 U 2 V j d G l v b j E v R i 9 B d X R v U m V t b 3 Z l Z E N v b H V t b n M x L n t D b 2 x 1 b W 4 x O D M x L D E 4 M z B 9 J n F 1 b 3 Q 7 L C Z x d W 9 0 O 1 N l Y 3 R p b 2 4 x L 0 Y v Q X V 0 b 1 J l b W 9 2 Z W R D b 2 x 1 b W 5 z M S 5 7 Q 2 9 s d W 1 u M T g z M i w x O D M x f S Z x d W 9 0 O y w m c X V v d D t T Z W N 0 a W 9 u M S 9 G L 0 F 1 d G 9 S Z W 1 v d m V k Q 2 9 s d W 1 u c z E u e 0 N v b H V t b j E 4 M z M s M T g z M n 0 m c X V v d D s s J n F 1 b 3 Q 7 U 2 V j d G l v b j E v R i 9 B d X R v U m V t b 3 Z l Z E N v b H V t b n M x L n t D b 2 x 1 b W 4 x O D M 0 L D E 4 M z N 9 J n F 1 b 3 Q 7 L C Z x d W 9 0 O 1 N l Y 3 R p b 2 4 x L 0 Y v Q X V 0 b 1 J l b W 9 2 Z W R D b 2 x 1 b W 5 z M S 5 7 Q 2 9 s d W 1 u M T g z N S w x O D M 0 f S Z x d W 9 0 O y w m c X V v d D t T Z W N 0 a W 9 u M S 9 G L 0 F 1 d G 9 S Z W 1 v d m V k Q 2 9 s d W 1 u c z E u e 0 N v b H V t b j E 4 M z Y s M T g z N X 0 m c X V v d D s s J n F 1 b 3 Q 7 U 2 V j d G l v b j E v R i 9 B d X R v U m V t b 3 Z l Z E N v b H V t b n M x L n t D b 2 x 1 b W 4 x O D M 3 L D E 4 M z Z 9 J n F 1 b 3 Q 7 L C Z x d W 9 0 O 1 N l Y 3 R p b 2 4 x L 0 Y v Q X V 0 b 1 J l b W 9 2 Z W R D b 2 x 1 b W 5 z M S 5 7 Q 2 9 s d W 1 u M T g z O C w x O D M 3 f S Z x d W 9 0 O y w m c X V v d D t T Z W N 0 a W 9 u M S 9 G L 0 F 1 d G 9 S Z W 1 v d m V k Q 2 9 s d W 1 u c z E u e 0 N v b H V t b j E 4 M z k s M T g z O H 0 m c X V v d D s s J n F 1 b 3 Q 7 U 2 V j d G l v b j E v R i 9 B d X R v U m V t b 3 Z l Z E N v b H V t b n M x L n t D b 2 x 1 b W 4 x O D Q w L D E 4 M z l 9 J n F 1 b 3 Q 7 L C Z x d W 9 0 O 1 N l Y 3 R p b 2 4 x L 0 Y v Q X V 0 b 1 J l b W 9 2 Z W R D b 2 x 1 b W 5 z M S 5 7 Q 2 9 s d W 1 u M T g 0 M S w x O D Q w f S Z x d W 9 0 O y w m c X V v d D t T Z W N 0 a W 9 u M S 9 G L 0 F 1 d G 9 S Z W 1 v d m V k Q 2 9 s d W 1 u c z E u e 0 N v b H V t b j E 4 N D I s M T g 0 M X 0 m c X V v d D s s J n F 1 b 3 Q 7 U 2 V j d G l v b j E v R i 9 B d X R v U m V t b 3 Z l Z E N v b H V t b n M x L n t D b 2 x 1 b W 4 x O D Q z L D E 4 N D J 9 J n F 1 b 3 Q 7 L C Z x d W 9 0 O 1 N l Y 3 R p b 2 4 x L 0 Y v Q X V 0 b 1 J l b W 9 2 Z W R D b 2 x 1 b W 5 z M S 5 7 Q 2 9 s d W 1 u M T g 0 N C w x O D Q z f S Z x d W 9 0 O y w m c X V v d D t T Z W N 0 a W 9 u M S 9 G L 0 F 1 d G 9 S Z W 1 v d m V k Q 2 9 s d W 1 u c z E u e 0 N v b H V t b j E 4 N D U s M T g 0 N H 0 m c X V v d D s s J n F 1 b 3 Q 7 U 2 V j d G l v b j E v R i 9 B d X R v U m V t b 3 Z l Z E N v b H V t b n M x L n t D b 2 x 1 b W 4 x O D Q 2 L D E 4 N D V 9 J n F 1 b 3 Q 7 L C Z x d W 9 0 O 1 N l Y 3 R p b 2 4 x L 0 Y v Q X V 0 b 1 J l b W 9 2 Z W R D b 2 x 1 b W 5 z M S 5 7 Q 2 9 s d W 1 u M T g 0 N y w x O D Q 2 f S Z x d W 9 0 O y w m c X V v d D t T Z W N 0 a W 9 u M S 9 G L 0 F 1 d G 9 S Z W 1 v d m V k Q 2 9 s d W 1 u c z E u e 0 N v b H V t b j E 4 N D g s M T g 0 N 3 0 m c X V v d D s s J n F 1 b 3 Q 7 U 2 V j d G l v b j E v R i 9 B d X R v U m V t b 3 Z l Z E N v b H V t b n M x L n t D b 2 x 1 b W 4 x O D Q 5 L D E 4 N D h 9 J n F 1 b 3 Q 7 L C Z x d W 9 0 O 1 N l Y 3 R p b 2 4 x L 0 Y v Q X V 0 b 1 J l b W 9 2 Z W R D b 2 x 1 b W 5 z M S 5 7 Q 2 9 s d W 1 u M T g 1 M C w x O D Q 5 f S Z x d W 9 0 O y w m c X V v d D t T Z W N 0 a W 9 u M S 9 G L 0 F 1 d G 9 S Z W 1 v d m V k Q 2 9 s d W 1 u c z E u e 0 N v b H V t b j E 4 N T E s M T g 1 M H 0 m c X V v d D s s J n F 1 b 3 Q 7 U 2 V j d G l v b j E v R i 9 B d X R v U m V t b 3 Z l Z E N v b H V t b n M x L n t D b 2 x 1 b W 4 x O D U y L D E 4 N T F 9 J n F 1 b 3 Q 7 L C Z x d W 9 0 O 1 N l Y 3 R p b 2 4 x L 0 Y v Q X V 0 b 1 J l b W 9 2 Z W R D b 2 x 1 b W 5 z M S 5 7 Q 2 9 s d W 1 u M T g 1 M y w x O D U y f S Z x d W 9 0 O y w m c X V v d D t T Z W N 0 a W 9 u M S 9 G L 0 F 1 d G 9 S Z W 1 v d m V k Q 2 9 s d W 1 u c z E u e 0 N v b H V t b j E 4 N T Q s M T g 1 M 3 0 m c X V v d D s s J n F 1 b 3 Q 7 U 2 V j d G l v b j E v R i 9 B d X R v U m V t b 3 Z l Z E N v b H V t b n M x L n t D b 2 x 1 b W 4 x O D U 1 L D E 4 N T R 9 J n F 1 b 3 Q 7 L C Z x d W 9 0 O 1 N l Y 3 R p b 2 4 x L 0 Y v Q X V 0 b 1 J l b W 9 2 Z W R D b 2 x 1 b W 5 z M S 5 7 Q 2 9 s d W 1 u M T g 1 N i w x O D U 1 f S Z x d W 9 0 O y w m c X V v d D t T Z W N 0 a W 9 u M S 9 G L 0 F 1 d G 9 S Z W 1 v d m V k Q 2 9 s d W 1 u c z E u e 0 N v b H V t b j E 4 N T c s M T g 1 N n 0 m c X V v d D s s J n F 1 b 3 Q 7 U 2 V j d G l v b j E v R i 9 B d X R v U m V t b 3 Z l Z E N v b H V t b n M x L n t D b 2 x 1 b W 4 x O D U 4 L D E 4 N T d 9 J n F 1 b 3 Q 7 L C Z x d W 9 0 O 1 N l Y 3 R p b 2 4 x L 0 Y v Q X V 0 b 1 J l b W 9 2 Z W R D b 2 x 1 b W 5 z M S 5 7 Q 2 9 s d W 1 u M T g 1 O S w x O D U 4 f S Z x d W 9 0 O y w m c X V v d D t T Z W N 0 a W 9 u M S 9 G L 0 F 1 d G 9 S Z W 1 v d m V k Q 2 9 s d W 1 u c z E u e 0 N v b H V t b j E 4 N j A s M T g 1 O X 0 m c X V v d D s s J n F 1 b 3 Q 7 U 2 V j d G l v b j E v R i 9 B d X R v U m V t b 3 Z l Z E N v b H V t b n M x L n t D b 2 x 1 b W 4 x O D Y x L D E 4 N j B 9 J n F 1 b 3 Q 7 L C Z x d W 9 0 O 1 N l Y 3 R p b 2 4 x L 0 Y v Q X V 0 b 1 J l b W 9 2 Z W R D b 2 x 1 b W 5 z M S 5 7 Q 2 9 s d W 1 u M T g 2 M i w x O D Y x f S Z x d W 9 0 O y w m c X V v d D t T Z W N 0 a W 9 u M S 9 G L 0 F 1 d G 9 S Z W 1 v d m V k Q 2 9 s d W 1 u c z E u e 0 N v b H V t b j E 4 N j M s M T g 2 M n 0 m c X V v d D s s J n F 1 b 3 Q 7 U 2 V j d G l v b j E v R i 9 B d X R v U m V t b 3 Z l Z E N v b H V t b n M x L n t D b 2 x 1 b W 4 x O D Y 0 L D E 4 N j N 9 J n F 1 b 3 Q 7 L C Z x d W 9 0 O 1 N l Y 3 R p b 2 4 x L 0 Y v Q X V 0 b 1 J l b W 9 2 Z W R D b 2 x 1 b W 5 z M S 5 7 Q 2 9 s d W 1 u M T g 2 N S w x O D Y 0 f S Z x d W 9 0 O y w m c X V v d D t T Z W N 0 a W 9 u M S 9 G L 0 F 1 d G 9 S Z W 1 v d m V k Q 2 9 s d W 1 u c z E u e 0 N v b H V t b j E 4 N j Y s M T g 2 N X 0 m c X V v d D s s J n F 1 b 3 Q 7 U 2 V j d G l v b j E v R i 9 B d X R v U m V t b 3 Z l Z E N v b H V t b n M x L n t D b 2 x 1 b W 4 x O D Y 3 L D E 4 N j Z 9 J n F 1 b 3 Q 7 L C Z x d W 9 0 O 1 N l Y 3 R p b 2 4 x L 0 Y v Q X V 0 b 1 J l b W 9 2 Z W R D b 2 x 1 b W 5 z M S 5 7 Q 2 9 s d W 1 u M T g 2 O C w x O D Y 3 f S Z x d W 9 0 O y w m c X V v d D t T Z W N 0 a W 9 u M S 9 G L 0 F 1 d G 9 S Z W 1 v d m V k Q 2 9 s d W 1 u c z E u e 0 N v b H V t b j E 4 N j k s M T g 2 O H 0 m c X V v d D s s J n F 1 b 3 Q 7 U 2 V j d G l v b j E v R i 9 B d X R v U m V t b 3 Z l Z E N v b H V t b n M x L n t D b 2 x 1 b W 4 x O D c w L D E 4 N j l 9 J n F 1 b 3 Q 7 L C Z x d W 9 0 O 1 N l Y 3 R p b 2 4 x L 0 Y v Q X V 0 b 1 J l b W 9 2 Z W R D b 2 x 1 b W 5 z M S 5 7 Q 2 9 s d W 1 u M T g 3 M S w x O D c w f S Z x d W 9 0 O y w m c X V v d D t T Z W N 0 a W 9 u M S 9 G L 0 F 1 d G 9 S Z W 1 v d m V k Q 2 9 s d W 1 u c z E u e 0 N v b H V t b j E 4 N z I s M T g 3 M X 0 m c X V v d D s s J n F 1 b 3 Q 7 U 2 V j d G l v b j E v R i 9 B d X R v U m V t b 3 Z l Z E N v b H V t b n M x L n t D b 2 x 1 b W 4 x O D c z L D E 4 N z J 9 J n F 1 b 3 Q 7 L C Z x d W 9 0 O 1 N l Y 3 R p b 2 4 x L 0 Y v Q X V 0 b 1 J l b W 9 2 Z W R D b 2 x 1 b W 5 z M S 5 7 Q 2 9 s d W 1 u M T g 3 N C w x O D c z f S Z x d W 9 0 O y w m c X V v d D t T Z W N 0 a W 9 u M S 9 G L 0 F 1 d G 9 S Z W 1 v d m V k Q 2 9 s d W 1 u c z E u e 0 N v b H V t b j E 4 N z U s M T g 3 N H 0 m c X V v d D s s J n F 1 b 3 Q 7 U 2 V j d G l v b j E v R i 9 B d X R v U m V t b 3 Z l Z E N v b H V t b n M x L n t D b 2 x 1 b W 4 x O D c 2 L D E 4 N z V 9 J n F 1 b 3 Q 7 L C Z x d W 9 0 O 1 N l Y 3 R p b 2 4 x L 0 Y v Q X V 0 b 1 J l b W 9 2 Z W R D b 2 x 1 b W 5 z M S 5 7 Q 2 9 s d W 1 u M T g 3 N y w x O D c 2 f S Z x d W 9 0 O y w m c X V v d D t T Z W N 0 a W 9 u M S 9 G L 0 F 1 d G 9 S Z W 1 v d m V k Q 2 9 s d W 1 u c z E u e 0 N v b H V t b j E 4 N z g s M T g 3 N 3 0 m c X V v d D s s J n F 1 b 3 Q 7 U 2 V j d G l v b j E v R i 9 B d X R v U m V t b 3 Z l Z E N v b H V t b n M x L n t D b 2 x 1 b W 4 x O D c 5 L D E 4 N z h 9 J n F 1 b 3 Q 7 L C Z x d W 9 0 O 1 N l Y 3 R p b 2 4 x L 0 Y v Q X V 0 b 1 J l b W 9 2 Z W R D b 2 x 1 b W 5 z M S 5 7 Q 2 9 s d W 1 u M T g 4 M C w x O D c 5 f S Z x d W 9 0 O y w m c X V v d D t T Z W N 0 a W 9 u M S 9 G L 0 F 1 d G 9 S Z W 1 v d m V k Q 2 9 s d W 1 u c z E u e 0 N v b H V t b j E 4 O D E s M T g 4 M H 0 m c X V v d D s s J n F 1 b 3 Q 7 U 2 V j d G l v b j E v R i 9 B d X R v U m V t b 3 Z l Z E N v b H V t b n M x L n t D b 2 x 1 b W 4 x O D g y L D E 4 O D F 9 J n F 1 b 3 Q 7 L C Z x d W 9 0 O 1 N l Y 3 R p b 2 4 x L 0 Y v Q X V 0 b 1 J l b W 9 2 Z W R D b 2 x 1 b W 5 z M S 5 7 Q 2 9 s d W 1 u M T g 4 M y w x O D g y f S Z x d W 9 0 O y w m c X V v d D t T Z W N 0 a W 9 u M S 9 G L 0 F 1 d G 9 S Z W 1 v d m V k Q 2 9 s d W 1 u c z E u e 0 N v b H V t b j E 4 O D Q s M T g 4 M 3 0 m c X V v d D s s J n F 1 b 3 Q 7 U 2 V j d G l v b j E v R i 9 B d X R v U m V t b 3 Z l Z E N v b H V t b n M x L n t D b 2 x 1 b W 4 x O D g 1 L D E 4 O D R 9 J n F 1 b 3 Q 7 L C Z x d W 9 0 O 1 N l Y 3 R p b 2 4 x L 0 Y v Q X V 0 b 1 J l b W 9 2 Z W R D b 2 x 1 b W 5 z M S 5 7 Q 2 9 s d W 1 u M T g 4 N i w x O D g 1 f S Z x d W 9 0 O y w m c X V v d D t T Z W N 0 a W 9 u M S 9 G L 0 F 1 d G 9 S Z W 1 v d m V k Q 2 9 s d W 1 u c z E u e 0 N v b H V t b j E 4 O D c s M T g 4 N n 0 m c X V v d D s s J n F 1 b 3 Q 7 U 2 V j d G l v b j E v R i 9 B d X R v U m V t b 3 Z l Z E N v b H V t b n M x L n t D b 2 x 1 b W 4 x O D g 4 L D E 4 O D d 9 J n F 1 b 3 Q 7 L C Z x d W 9 0 O 1 N l Y 3 R p b 2 4 x L 0 Y v Q X V 0 b 1 J l b W 9 2 Z W R D b 2 x 1 b W 5 z M S 5 7 Q 2 9 s d W 1 u M T g 4 O S w x O D g 4 f S Z x d W 9 0 O y w m c X V v d D t T Z W N 0 a W 9 u M S 9 G L 0 F 1 d G 9 S Z W 1 v d m V k Q 2 9 s d W 1 u c z E u e 0 N v b H V t b j E 4 O T A s M T g 4 O X 0 m c X V v d D s s J n F 1 b 3 Q 7 U 2 V j d G l v b j E v R i 9 B d X R v U m V t b 3 Z l Z E N v b H V t b n M x L n t D b 2 x 1 b W 4 x O D k x L D E 4 O T B 9 J n F 1 b 3 Q 7 L C Z x d W 9 0 O 1 N l Y 3 R p b 2 4 x L 0 Y v Q X V 0 b 1 J l b W 9 2 Z W R D b 2 x 1 b W 5 z M S 5 7 Q 2 9 s d W 1 u M T g 5 M i w x O D k x f S Z x d W 9 0 O y w m c X V v d D t T Z W N 0 a W 9 u M S 9 G L 0 F 1 d G 9 S Z W 1 v d m V k Q 2 9 s d W 1 u c z E u e 0 N v b H V t b j E 4 O T M s M T g 5 M n 0 m c X V v d D s s J n F 1 b 3 Q 7 U 2 V j d G l v b j E v R i 9 B d X R v U m V t b 3 Z l Z E N v b H V t b n M x L n t D b 2 x 1 b W 4 x O D k 0 L D E 4 O T N 9 J n F 1 b 3 Q 7 L C Z x d W 9 0 O 1 N l Y 3 R p b 2 4 x L 0 Y v Q X V 0 b 1 J l b W 9 2 Z W R D b 2 x 1 b W 5 z M S 5 7 Q 2 9 s d W 1 u M T g 5 N S w x O D k 0 f S Z x d W 9 0 O y w m c X V v d D t T Z W N 0 a W 9 u M S 9 G L 0 F 1 d G 9 S Z W 1 v d m V k Q 2 9 s d W 1 u c z E u e 0 N v b H V t b j E 4 O T Y s M T g 5 N X 0 m c X V v d D s s J n F 1 b 3 Q 7 U 2 V j d G l v b j E v R i 9 B d X R v U m V t b 3 Z l Z E N v b H V t b n M x L n t D b 2 x 1 b W 4 x O D k 3 L D E 4 O T Z 9 J n F 1 b 3 Q 7 L C Z x d W 9 0 O 1 N l Y 3 R p b 2 4 x L 0 Y v Q X V 0 b 1 J l b W 9 2 Z W R D b 2 x 1 b W 5 z M S 5 7 Q 2 9 s d W 1 u M T g 5 O C w x O D k 3 f S Z x d W 9 0 O y w m c X V v d D t T Z W N 0 a W 9 u M S 9 G L 0 F 1 d G 9 S Z W 1 v d m V k Q 2 9 s d W 1 u c z E u e 0 N v b H V t b j E 4 O T k s M T g 5 O H 0 m c X V v d D s s J n F 1 b 3 Q 7 U 2 V j d G l v b j E v R i 9 B d X R v U m V t b 3 Z l Z E N v b H V t b n M x L n t D b 2 x 1 b W 4 x O T A w L D E 4 O T l 9 J n F 1 b 3 Q 7 L C Z x d W 9 0 O 1 N l Y 3 R p b 2 4 x L 0 Y v Q X V 0 b 1 J l b W 9 2 Z W R D b 2 x 1 b W 5 z M S 5 7 Q 2 9 s d W 1 u M T k w M S w x O T A w f S Z x d W 9 0 O y w m c X V v d D t T Z W N 0 a W 9 u M S 9 G L 0 F 1 d G 9 S Z W 1 v d m V k Q 2 9 s d W 1 u c z E u e 0 N v b H V t b j E 5 M D I s M T k w M X 0 m c X V v d D s s J n F 1 b 3 Q 7 U 2 V j d G l v b j E v R i 9 B d X R v U m V t b 3 Z l Z E N v b H V t b n M x L n t D b 2 x 1 b W 4 x O T A z L D E 5 M D J 9 J n F 1 b 3 Q 7 L C Z x d W 9 0 O 1 N l Y 3 R p b 2 4 x L 0 Y v Q X V 0 b 1 J l b W 9 2 Z W R D b 2 x 1 b W 5 z M S 5 7 Q 2 9 s d W 1 u M T k w N C w x O T A z f S Z x d W 9 0 O y w m c X V v d D t T Z W N 0 a W 9 u M S 9 G L 0 F 1 d G 9 S Z W 1 v d m V k Q 2 9 s d W 1 u c z E u e 0 N v b H V t b j E 5 M D U s M T k w N H 0 m c X V v d D s s J n F 1 b 3 Q 7 U 2 V j d G l v b j E v R i 9 B d X R v U m V t b 3 Z l Z E N v b H V t b n M x L n t D b 2 x 1 b W 4 x O T A 2 L D E 5 M D V 9 J n F 1 b 3 Q 7 L C Z x d W 9 0 O 1 N l Y 3 R p b 2 4 x L 0 Y v Q X V 0 b 1 J l b W 9 2 Z W R D b 2 x 1 b W 5 z M S 5 7 Q 2 9 s d W 1 u M T k w N y w x O T A 2 f S Z x d W 9 0 O y w m c X V v d D t T Z W N 0 a W 9 u M S 9 G L 0 F 1 d G 9 S Z W 1 v d m V k Q 2 9 s d W 1 u c z E u e 0 N v b H V t b j E 5 M D g s M T k w N 3 0 m c X V v d D s s J n F 1 b 3 Q 7 U 2 V j d G l v b j E v R i 9 B d X R v U m V t b 3 Z l Z E N v b H V t b n M x L n t D b 2 x 1 b W 4 x O T A 5 L D E 5 M D h 9 J n F 1 b 3 Q 7 L C Z x d W 9 0 O 1 N l Y 3 R p b 2 4 x L 0 Y v Q X V 0 b 1 J l b W 9 2 Z W R D b 2 x 1 b W 5 z M S 5 7 Q 2 9 s d W 1 u M T k x M C w x O T A 5 f S Z x d W 9 0 O y w m c X V v d D t T Z W N 0 a W 9 u M S 9 G L 0 F 1 d G 9 S Z W 1 v d m V k Q 2 9 s d W 1 u c z E u e 0 N v b H V t b j E 5 M T E s M T k x M H 0 m c X V v d D s s J n F 1 b 3 Q 7 U 2 V j d G l v b j E v R i 9 B d X R v U m V t b 3 Z l Z E N v b H V t b n M x L n t D b 2 x 1 b W 4 x O T E y L D E 5 M T F 9 J n F 1 b 3 Q 7 L C Z x d W 9 0 O 1 N l Y 3 R p b 2 4 x L 0 Y v Q X V 0 b 1 J l b W 9 2 Z W R D b 2 x 1 b W 5 z M S 5 7 Q 2 9 s d W 1 u M T k x M y w x O T E y f S Z x d W 9 0 O y w m c X V v d D t T Z W N 0 a W 9 u M S 9 G L 0 F 1 d G 9 S Z W 1 v d m V k Q 2 9 s d W 1 u c z E u e 0 N v b H V t b j E 5 M T Q s M T k x M 3 0 m c X V v d D s s J n F 1 b 3 Q 7 U 2 V j d G l v b j E v R i 9 B d X R v U m V t b 3 Z l Z E N v b H V t b n M x L n t D b 2 x 1 b W 4 x O T E 1 L D E 5 M T R 9 J n F 1 b 3 Q 7 L C Z x d W 9 0 O 1 N l Y 3 R p b 2 4 x L 0 Y v Q X V 0 b 1 J l b W 9 2 Z W R D b 2 x 1 b W 5 z M S 5 7 Q 2 9 s d W 1 u M T k x N i w x O T E 1 f S Z x d W 9 0 O y w m c X V v d D t T Z W N 0 a W 9 u M S 9 G L 0 F 1 d G 9 S Z W 1 v d m V k Q 2 9 s d W 1 u c z E u e 0 N v b H V t b j E 5 M T c s M T k x N n 0 m c X V v d D s s J n F 1 b 3 Q 7 U 2 V j d G l v b j E v R i 9 B d X R v U m V t b 3 Z l Z E N v b H V t b n M x L n t D b 2 x 1 b W 4 x O T E 4 L D E 5 M T d 9 J n F 1 b 3 Q 7 L C Z x d W 9 0 O 1 N l Y 3 R p b 2 4 x L 0 Y v Q X V 0 b 1 J l b W 9 2 Z W R D b 2 x 1 b W 5 z M S 5 7 Q 2 9 s d W 1 u M T k x O S w x O T E 4 f S Z x d W 9 0 O y w m c X V v d D t T Z W N 0 a W 9 u M S 9 G L 0 F 1 d G 9 S Z W 1 v d m V k Q 2 9 s d W 1 u c z E u e 0 N v b H V t b j E 5 M j A s M T k x O X 0 m c X V v d D s s J n F 1 b 3 Q 7 U 2 V j d G l v b j E v R i 9 B d X R v U m V t b 3 Z l Z E N v b H V t b n M x L n t D b 2 x 1 b W 4 x O T I x L D E 5 M j B 9 J n F 1 b 3 Q 7 L C Z x d W 9 0 O 1 N l Y 3 R p b 2 4 x L 0 Y v Q X V 0 b 1 J l b W 9 2 Z W R D b 2 x 1 b W 5 z M S 5 7 Q 2 9 s d W 1 u M T k y M i w x O T I x f S Z x d W 9 0 O y w m c X V v d D t T Z W N 0 a W 9 u M S 9 G L 0 F 1 d G 9 S Z W 1 v d m V k Q 2 9 s d W 1 u c z E u e 0 N v b H V t b j E 5 M j M s M T k y M n 0 m c X V v d D s s J n F 1 b 3 Q 7 U 2 V j d G l v b j E v R i 9 B d X R v U m V t b 3 Z l Z E N v b H V t b n M x L n t D b 2 x 1 b W 4 x O T I 0 L D E 5 M j N 9 J n F 1 b 3 Q 7 L C Z x d W 9 0 O 1 N l Y 3 R p b 2 4 x L 0 Y v Q X V 0 b 1 J l b W 9 2 Z W R D b 2 x 1 b W 5 z M S 5 7 Q 2 9 s d W 1 u M T k y N S w x O T I 0 f S Z x d W 9 0 O y w m c X V v d D t T Z W N 0 a W 9 u M S 9 G L 0 F 1 d G 9 S Z W 1 v d m V k Q 2 9 s d W 1 u c z E u e 0 N v b H V t b j E 5 M j Y s M T k y N X 0 m c X V v d D s s J n F 1 b 3 Q 7 U 2 V j d G l v b j E v R i 9 B d X R v U m V t b 3 Z l Z E N v b H V t b n M x L n t D b 2 x 1 b W 4 x O T I 3 L D E 5 M j Z 9 J n F 1 b 3 Q 7 L C Z x d W 9 0 O 1 N l Y 3 R p b 2 4 x L 0 Y v Q X V 0 b 1 J l b W 9 2 Z W R D b 2 x 1 b W 5 z M S 5 7 Q 2 9 s d W 1 u M T k y O C w x O T I 3 f S Z x d W 9 0 O y w m c X V v d D t T Z W N 0 a W 9 u M S 9 G L 0 F 1 d G 9 S Z W 1 v d m V k Q 2 9 s d W 1 u c z E u e 0 N v b H V t b j E 5 M j k s M T k y O H 0 m c X V v d D s s J n F 1 b 3 Q 7 U 2 V j d G l v b j E v R i 9 B d X R v U m V t b 3 Z l Z E N v b H V t b n M x L n t D b 2 x 1 b W 4 x O T M w L D E 5 M j l 9 J n F 1 b 3 Q 7 L C Z x d W 9 0 O 1 N l Y 3 R p b 2 4 x L 0 Y v Q X V 0 b 1 J l b W 9 2 Z W R D b 2 x 1 b W 5 z M S 5 7 Q 2 9 s d W 1 u M T k z M S w x O T M w f S Z x d W 9 0 O y w m c X V v d D t T Z W N 0 a W 9 u M S 9 G L 0 F 1 d G 9 S Z W 1 v d m V k Q 2 9 s d W 1 u c z E u e 0 N v b H V t b j E 5 M z I s M T k z M X 0 m c X V v d D s s J n F 1 b 3 Q 7 U 2 V j d G l v b j E v R i 9 B d X R v U m V t b 3 Z l Z E N v b H V t b n M x L n t D b 2 x 1 b W 4 x O T M z L D E 5 M z J 9 J n F 1 b 3 Q 7 L C Z x d W 9 0 O 1 N l Y 3 R p b 2 4 x L 0 Y v Q X V 0 b 1 J l b W 9 2 Z W R D b 2 x 1 b W 5 z M S 5 7 Q 2 9 s d W 1 u M T k z N C w x O T M z f S Z x d W 9 0 O y w m c X V v d D t T Z W N 0 a W 9 u M S 9 G L 0 F 1 d G 9 S Z W 1 v d m V k Q 2 9 s d W 1 u c z E u e 0 N v b H V t b j E 5 M z U s M T k z N H 0 m c X V v d D s s J n F 1 b 3 Q 7 U 2 V j d G l v b j E v R i 9 B d X R v U m V t b 3 Z l Z E N v b H V t b n M x L n t D b 2 x 1 b W 4 x O T M 2 L D E 5 M z V 9 J n F 1 b 3 Q 7 L C Z x d W 9 0 O 1 N l Y 3 R p b 2 4 x L 0 Y v Q X V 0 b 1 J l b W 9 2 Z W R D b 2 x 1 b W 5 z M S 5 7 Q 2 9 s d W 1 u M T k z N y w x O T M 2 f S Z x d W 9 0 O y w m c X V v d D t T Z W N 0 a W 9 u M S 9 G L 0 F 1 d G 9 S Z W 1 v d m V k Q 2 9 s d W 1 u c z E u e 0 N v b H V t b j E 5 M z g s M T k z N 3 0 m c X V v d D s s J n F 1 b 3 Q 7 U 2 V j d G l v b j E v R i 9 B d X R v U m V t b 3 Z l Z E N v b H V t b n M x L n t D b 2 x 1 b W 4 x O T M 5 L D E 5 M z h 9 J n F 1 b 3 Q 7 L C Z x d W 9 0 O 1 N l Y 3 R p b 2 4 x L 0 Y v Q X V 0 b 1 J l b W 9 2 Z W R D b 2 x 1 b W 5 z M S 5 7 Q 2 9 s d W 1 u M T k 0 M C w x O T M 5 f S Z x d W 9 0 O y w m c X V v d D t T Z W N 0 a W 9 u M S 9 G L 0 F 1 d G 9 S Z W 1 v d m V k Q 2 9 s d W 1 u c z E u e 0 N v b H V t b j E 5 N D E s M T k 0 M H 0 m c X V v d D s s J n F 1 b 3 Q 7 U 2 V j d G l v b j E v R i 9 B d X R v U m V t b 3 Z l Z E N v b H V t b n M x L n t D b 2 x 1 b W 4 x O T Q y L D E 5 N D F 9 J n F 1 b 3 Q 7 L C Z x d W 9 0 O 1 N l Y 3 R p b 2 4 x L 0 Y v Q X V 0 b 1 J l b W 9 2 Z W R D b 2 x 1 b W 5 z M S 5 7 Q 2 9 s d W 1 u M T k 0 M y w x O T Q y f S Z x d W 9 0 O y w m c X V v d D t T Z W N 0 a W 9 u M S 9 G L 0 F 1 d G 9 S Z W 1 v d m V k Q 2 9 s d W 1 u c z E u e 0 N v b H V t b j E 5 N D Q s M T k 0 M 3 0 m c X V v d D s s J n F 1 b 3 Q 7 U 2 V j d G l v b j E v R i 9 B d X R v U m V t b 3 Z l Z E N v b H V t b n M x L n t D b 2 x 1 b W 4 x O T Q 1 L D E 5 N D R 9 J n F 1 b 3 Q 7 L C Z x d W 9 0 O 1 N l Y 3 R p b 2 4 x L 0 Y v Q X V 0 b 1 J l b W 9 2 Z W R D b 2 x 1 b W 5 z M S 5 7 Q 2 9 s d W 1 u M T k 0 N i w x O T Q 1 f S Z x d W 9 0 O y w m c X V v d D t T Z W N 0 a W 9 u M S 9 G L 0 F 1 d G 9 S Z W 1 v d m V k Q 2 9 s d W 1 u c z E u e 0 N v b H V t b j E 5 N D c s M T k 0 N n 0 m c X V v d D s s J n F 1 b 3 Q 7 U 2 V j d G l v b j E v R i 9 B d X R v U m V t b 3 Z l Z E N v b H V t b n M x L n t D b 2 x 1 b W 4 x O T Q 4 L D E 5 N D d 9 J n F 1 b 3 Q 7 L C Z x d W 9 0 O 1 N l Y 3 R p b 2 4 x L 0 Y v Q X V 0 b 1 J l b W 9 2 Z W R D b 2 x 1 b W 5 z M S 5 7 Q 2 9 s d W 1 u M T k 0 O S w x O T Q 4 f S Z x d W 9 0 O y w m c X V v d D t T Z W N 0 a W 9 u M S 9 G L 0 F 1 d G 9 S Z W 1 v d m V k Q 2 9 s d W 1 u c z E u e 0 N v b H V t b j E 5 N T A s M T k 0 O X 0 m c X V v d D s s J n F 1 b 3 Q 7 U 2 V j d G l v b j E v R i 9 B d X R v U m V t b 3 Z l Z E N v b H V t b n M x L n t D b 2 x 1 b W 4 x O T U x L D E 5 N T B 9 J n F 1 b 3 Q 7 L C Z x d W 9 0 O 1 N l Y 3 R p b 2 4 x L 0 Y v Q X V 0 b 1 J l b W 9 2 Z W R D b 2 x 1 b W 5 z M S 5 7 Q 2 9 s d W 1 u M T k 1 M i w x O T U x f S Z x d W 9 0 O y w m c X V v d D t T Z W N 0 a W 9 u M S 9 G L 0 F 1 d G 9 S Z W 1 v d m V k Q 2 9 s d W 1 u c z E u e 0 N v b H V t b j E 5 N T M s M T k 1 M n 0 m c X V v d D s s J n F 1 b 3 Q 7 U 2 V j d G l v b j E v R i 9 B d X R v U m V t b 3 Z l Z E N v b H V t b n M x L n t D b 2 x 1 b W 4 x O T U 0 L D E 5 N T N 9 J n F 1 b 3 Q 7 L C Z x d W 9 0 O 1 N l Y 3 R p b 2 4 x L 0 Y v Q X V 0 b 1 J l b W 9 2 Z W R D b 2 x 1 b W 5 z M S 5 7 Q 2 9 s d W 1 u M T k 1 N S w x O T U 0 f S Z x d W 9 0 O y w m c X V v d D t T Z W N 0 a W 9 u M S 9 G L 0 F 1 d G 9 S Z W 1 v d m V k Q 2 9 s d W 1 u c z E u e 0 N v b H V t b j E 5 N T Y s M T k 1 N X 0 m c X V v d D s s J n F 1 b 3 Q 7 U 2 V j d G l v b j E v R i 9 B d X R v U m V t b 3 Z l Z E N v b H V t b n M x L n t D b 2 x 1 b W 4 x O T U 3 L D E 5 N T Z 9 J n F 1 b 3 Q 7 L C Z x d W 9 0 O 1 N l Y 3 R p b 2 4 x L 0 Y v Q X V 0 b 1 J l b W 9 2 Z W R D b 2 x 1 b W 5 z M S 5 7 Q 2 9 s d W 1 u M T k 1 O C w x O T U 3 f S Z x d W 9 0 O y w m c X V v d D t T Z W N 0 a W 9 u M S 9 G L 0 F 1 d G 9 S Z W 1 v d m V k Q 2 9 s d W 1 u c z E u e 0 N v b H V t b j E 5 N T k s M T k 1 O H 0 m c X V v d D s s J n F 1 b 3 Q 7 U 2 V j d G l v b j E v R i 9 B d X R v U m V t b 3 Z l Z E N v b H V t b n M x L n t D b 2 x 1 b W 4 x O T Y w L D E 5 N T l 9 J n F 1 b 3 Q 7 L C Z x d W 9 0 O 1 N l Y 3 R p b 2 4 x L 0 Y v Q X V 0 b 1 J l b W 9 2 Z W R D b 2 x 1 b W 5 z M S 5 7 Q 2 9 s d W 1 u M T k 2 M S w x O T Y w f S Z x d W 9 0 O y w m c X V v d D t T Z W N 0 a W 9 u M S 9 G L 0 F 1 d G 9 S Z W 1 v d m V k Q 2 9 s d W 1 u c z E u e 0 N v b H V t b j E 5 N j I s M T k 2 M X 0 m c X V v d D s s J n F 1 b 3 Q 7 U 2 V j d G l v b j E v R i 9 B d X R v U m V t b 3 Z l Z E N v b H V t b n M x L n t D b 2 x 1 b W 4 x O T Y z L D E 5 N j J 9 J n F 1 b 3 Q 7 L C Z x d W 9 0 O 1 N l Y 3 R p b 2 4 x L 0 Y v Q X V 0 b 1 J l b W 9 2 Z W R D b 2 x 1 b W 5 z M S 5 7 Q 2 9 s d W 1 u M T k 2 N C w x O T Y z f S Z x d W 9 0 O y w m c X V v d D t T Z W N 0 a W 9 u M S 9 G L 0 F 1 d G 9 S Z W 1 v d m V k Q 2 9 s d W 1 u c z E u e 0 N v b H V t b j E 5 N j U s M T k 2 N H 0 m c X V v d D s s J n F 1 b 3 Q 7 U 2 V j d G l v b j E v R i 9 B d X R v U m V t b 3 Z l Z E N v b H V t b n M x L n t D b 2 x 1 b W 4 x O T Y 2 L D E 5 N j V 9 J n F 1 b 3 Q 7 L C Z x d W 9 0 O 1 N l Y 3 R p b 2 4 x L 0 Y v Q X V 0 b 1 J l b W 9 2 Z W R D b 2 x 1 b W 5 z M S 5 7 Q 2 9 s d W 1 u M T k 2 N y w x O T Y 2 f S Z x d W 9 0 O y w m c X V v d D t T Z W N 0 a W 9 u M S 9 G L 0 F 1 d G 9 S Z W 1 v d m V k Q 2 9 s d W 1 u c z E u e 0 N v b H V t b j E 5 N j g s M T k 2 N 3 0 m c X V v d D s s J n F 1 b 3 Q 7 U 2 V j d G l v b j E v R i 9 B d X R v U m V t b 3 Z l Z E N v b H V t b n M x L n t D b 2 x 1 b W 4 x O T Y 5 L D E 5 N j h 9 J n F 1 b 3 Q 7 L C Z x d W 9 0 O 1 N l Y 3 R p b 2 4 x L 0 Y v Q X V 0 b 1 J l b W 9 2 Z W R D b 2 x 1 b W 5 z M S 5 7 Q 2 9 s d W 1 u M T k 3 M C w x O T Y 5 f S Z x d W 9 0 O y w m c X V v d D t T Z W N 0 a W 9 u M S 9 G L 0 F 1 d G 9 S Z W 1 v d m V k Q 2 9 s d W 1 u c z E u e 0 N v b H V t b j E 5 N z E s M T k 3 M H 0 m c X V v d D s s J n F 1 b 3 Q 7 U 2 V j d G l v b j E v R i 9 B d X R v U m V t b 3 Z l Z E N v b H V t b n M x L n t D b 2 x 1 b W 4 x O T c y L D E 5 N z F 9 J n F 1 b 3 Q 7 L C Z x d W 9 0 O 1 N l Y 3 R p b 2 4 x L 0 Y v Q X V 0 b 1 J l b W 9 2 Z W R D b 2 x 1 b W 5 z M S 5 7 Q 2 9 s d W 1 u M T k 3 M y w x O T c y f S Z x d W 9 0 O y w m c X V v d D t T Z W N 0 a W 9 u M S 9 G L 0 F 1 d G 9 S Z W 1 v d m V k Q 2 9 s d W 1 u c z E u e 0 N v b H V t b j E 5 N z Q s M T k 3 M 3 0 m c X V v d D s s J n F 1 b 3 Q 7 U 2 V j d G l v b j E v R i 9 B d X R v U m V t b 3 Z l Z E N v b H V t b n M x L n t D b 2 x 1 b W 4 x O T c 1 L D E 5 N z R 9 J n F 1 b 3 Q 7 L C Z x d W 9 0 O 1 N l Y 3 R p b 2 4 x L 0 Y v Q X V 0 b 1 J l b W 9 2 Z W R D b 2 x 1 b W 5 z M S 5 7 Q 2 9 s d W 1 u M T k 3 N i w x O T c 1 f S Z x d W 9 0 O y w m c X V v d D t T Z W N 0 a W 9 u M S 9 G L 0 F 1 d G 9 S Z W 1 v d m V k Q 2 9 s d W 1 u c z E u e 0 N v b H V t b j E 5 N z c s M T k 3 N n 0 m c X V v d D s s J n F 1 b 3 Q 7 U 2 V j d G l v b j E v R i 9 B d X R v U m V t b 3 Z l Z E N v b H V t b n M x L n t D b 2 x 1 b W 4 x O T c 4 L D E 5 N z d 9 J n F 1 b 3 Q 7 L C Z x d W 9 0 O 1 N l Y 3 R p b 2 4 x L 0 Y v Q X V 0 b 1 J l b W 9 2 Z W R D b 2 x 1 b W 5 z M S 5 7 Q 2 9 s d W 1 u M T k 3 O S w x O T c 4 f S Z x d W 9 0 O y w m c X V v d D t T Z W N 0 a W 9 u M S 9 G L 0 F 1 d G 9 S Z W 1 v d m V k Q 2 9 s d W 1 u c z E u e 0 N v b H V t b j E 5 O D A s M T k 3 O X 0 m c X V v d D s s J n F 1 b 3 Q 7 U 2 V j d G l v b j E v R i 9 B d X R v U m V t b 3 Z l Z E N v b H V t b n M x L n t D b 2 x 1 b W 4 x O T g x L D E 5 O D B 9 J n F 1 b 3 Q 7 L C Z x d W 9 0 O 1 N l Y 3 R p b 2 4 x L 0 Y v Q X V 0 b 1 J l b W 9 2 Z W R D b 2 x 1 b W 5 z M S 5 7 Q 2 9 s d W 1 u M T k 4 M i w x O T g x f S Z x d W 9 0 O y w m c X V v d D t T Z W N 0 a W 9 u M S 9 G L 0 F 1 d G 9 S Z W 1 v d m V k Q 2 9 s d W 1 u c z E u e 0 N v b H V t b j E 5 O D M s M T k 4 M n 0 m c X V v d D s s J n F 1 b 3 Q 7 U 2 V j d G l v b j E v R i 9 B d X R v U m V t b 3 Z l Z E N v b H V t b n M x L n t D b 2 x 1 b W 4 x O T g 0 L D E 5 O D N 9 J n F 1 b 3 Q 7 L C Z x d W 9 0 O 1 N l Y 3 R p b 2 4 x L 0 Y v Q X V 0 b 1 J l b W 9 2 Z W R D b 2 x 1 b W 5 z M S 5 7 Q 2 9 s d W 1 u M T k 4 N S w x O T g 0 f S Z x d W 9 0 O y w m c X V v d D t T Z W N 0 a W 9 u M S 9 G L 0 F 1 d G 9 S Z W 1 v d m V k Q 2 9 s d W 1 u c z E u e 0 N v b H V t b j E 5 O D Y s M T k 4 N X 0 m c X V v d D s s J n F 1 b 3 Q 7 U 2 V j d G l v b j E v R i 9 B d X R v U m V t b 3 Z l Z E N v b H V t b n M x L n t D b 2 x 1 b W 4 x O T g 3 L D E 5 O D Z 9 J n F 1 b 3 Q 7 L C Z x d W 9 0 O 1 N l Y 3 R p b 2 4 x L 0 Y v Q X V 0 b 1 J l b W 9 2 Z W R D b 2 x 1 b W 5 z M S 5 7 Q 2 9 s d W 1 u M T k 4 O C w x O T g 3 f S Z x d W 9 0 O y w m c X V v d D t T Z W N 0 a W 9 u M S 9 G L 0 F 1 d G 9 S Z W 1 v d m V k Q 2 9 s d W 1 u c z E u e 0 N v b H V t b j E 5 O D k s M T k 4 O H 0 m c X V v d D s s J n F 1 b 3 Q 7 U 2 V j d G l v b j E v R i 9 B d X R v U m V t b 3 Z l Z E N v b H V t b n M x L n t D b 2 x 1 b W 4 x O T k w L D E 5 O D l 9 J n F 1 b 3 Q 7 L C Z x d W 9 0 O 1 N l Y 3 R p b 2 4 x L 0 Y v Q X V 0 b 1 J l b W 9 2 Z W R D b 2 x 1 b W 5 z M S 5 7 Q 2 9 s d W 1 u M T k 5 M S w x O T k w f S Z x d W 9 0 O y w m c X V v d D t T Z W N 0 a W 9 u M S 9 G L 0 F 1 d G 9 S Z W 1 v d m V k Q 2 9 s d W 1 u c z E u e 0 N v b H V t b j E 5 O T I s M T k 5 M X 0 m c X V v d D s s J n F 1 b 3 Q 7 U 2 V j d G l v b j E v R i 9 B d X R v U m V t b 3 Z l Z E N v b H V t b n M x L n t D b 2 x 1 b W 4 x O T k z L D E 5 O T J 9 J n F 1 b 3 Q 7 L C Z x d W 9 0 O 1 N l Y 3 R p b 2 4 x L 0 Y v Q X V 0 b 1 J l b W 9 2 Z W R D b 2 x 1 b W 5 z M S 5 7 Q 2 9 s d W 1 u M T k 5 N C w x O T k z f S Z x d W 9 0 O y w m c X V v d D t T Z W N 0 a W 9 u M S 9 G L 0 F 1 d G 9 S Z W 1 v d m V k Q 2 9 s d W 1 u c z E u e 0 N v b H V t b j E 5 O T U s M T k 5 N H 0 m c X V v d D s s J n F 1 b 3 Q 7 U 2 V j d G l v b j E v R i 9 B d X R v U m V t b 3 Z l Z E N v b H V t b n M x L n t D b 2 x 1 b W 4 x O T k 2 L D E 5 O T V 9 J n F 1 b 3 Q 7 L C Z x d W 9 0 O 1 N l Y 3 R p b 2 4 x L 0 Y v Q X V 0 b 1 J l b W 9 2 Z W R D b 2 x 1 b W 5 z M S 5 7 Q 2 9 s d W 1 u M T k 5 N y w x O T k 2 f S Z x d W 9 0 O y w m c X V v d D t T Z W N 0 a W 9 u M S 9 G L 0 F 1 d G 9 S Z W 1 v d m V k Q 2 9 s d W 1 u c z E u e 0 N v b H V t b j E 5 O T g s M T k 5 N 3 0 m c X V v d D s s J n F 1 b 3 Q 7 U 2 V j d G l v b j E v R i 9 B d X R v U m V t b 3 Z l Z E N v b H V t b n M x L n t D b 2 x 1 b W 4 x O T k 5 L D E 5 O T h 9 J n F 1 b 3 Q 7 L C Z x d W 9 0 O 1 N l Y 3 R p b 2 4 x L 0 Y v Q X V 0 b 1 J l b W 9 2 Z W R D b 2 x 1 b W 5 z M S 5 7 Q 2 9 s d W 1 u M j A w M C w x O T k 5 f S Z x d W 9 0 O y w m c X V v d D t T Z W N 0 a W 9 u M S 9 G L 0 F 1 d G 9 S Z W 1 v d m V k Q 2 9 s d W 1 u c z E u e 0 N v b H V t b j I w M D E s M j A w M H 0 m c X V v d D s s J n F 1 b 3 Q 7 U 2 V j d G l v b j E v R i 9 B d X R v U m V t b 3 Z l Z E N v b H V t b n M x L n t D b 2 x 1 b W 4 y M D A y L D I w M D F 9 J n F 1 b 3 Q 7 L C Z x d W 9 0 O 1 N l Y 3 R p b 2 4 x L 0 Y v Q X V 0 b 1 J l b W 9 2 Z W R D b 2 x 1 b W 5 z M S 5 7 Q 2 9 s d W 1 u M j A w M y w y M D A y f S Z x d W 9 0 O y w m c X V v d D t T Z W N 0 a W 9 u M S 9 G L 0 F 1 d G 9 S Z W 1 v d m V k Q 2 9 s d W 1 u c z E u e 0 N v b H V t b j I w M D Q s M j A w M 3 0 m c X V v d D s s J n F 1 b 3 Q 7 U 2 V j d G l v b j E v R i 9 B d X R v U m V t b 3 Z l Z E N v b H V t b n M x L n t D b 2 x 1 b W 4 y M D A 1 L D I w M D R 9 J n F 1 b 3 Q 7 L C Z x d W 9 0 O 1 N l Y 3 R p b 2 4 x L 0 Y v Q X V 0 b 1 J l b W 9 2 Z W R D b 2 x 1 b W 5 z M S 5 7 Q 2 9 s d W 1 u M j A w N i w y M D A 1 f S Z x d W 9 0 O y w m c X V v d D t T Z W N 0 a W 9 u M S 9 G L 0 F 1 d G 9 S Z W 1 v d m V k Q 2 9 s d W 1 u c z E u e 0 N v b H V t b j I w M D c s M j A w N n 0 m c X V v d D s s J n F 1 b 3 Q 7 U 2 V j d G l v b j E v R i 9 B d X R v U m V t b 3 Z l Z E N v b H V t b n M x L n t D b 2 x 1 b W 4 y M D A 4 L D I w M D d 9 J n F 1 b 3 Q 7 L C Z x d W 9 0 O 1 N l Y 3 R p b 2 4 x L 0 Y v Q X V 0 b 1 J l b W 9 2 Z W R D b 2 x 1 b W 5 z M S 5 7 Q 2 9 s d W 1 u M j A w O S w y M D A 4 f S Z x d W 9 0 O y w m c X V v d D t T Z W N 0 a W 9 u M S 9 G L 0 F 1 d G 9 S Z W 1 v d m V k Q 2 9 s d W 1 u c z E u e 0 N v b H V t b j I w M T A s M j A w O X 0 m c X V v d D s s J n F 1 b 3 Q 7 U 2 V j d G l v b j E v R i 9 B d X R v U m V t b 3 Z l Z E N v b H V t b n M x L n t D b 2 x 1 b W 4 y M D E x L D I w M T B 9 J n F 1 b 3 Q 7 L C Z x d W 9 0 O 1 N l Y 3 R p b 2 4 x L 0 Y v Q X V 0 b 1 J l b W 9 2 Z W R D b 2 x 1 b W 5 z M S 5 7 Q 2 9 s d W 1 u M j A x M i w y M D E x f S Z x d W 9 0 O y w m c X V v d D t T Z W N 0 a W 9 u M S 9 G L 0 F 1 d G 9 S Z W 1 v d m V k Q 2 9 s d W 1 u c z E u e 0 N v b H V t b j I w M T M s M j A x M n 0 m c X V v d D s s J n F 1 b 3 Q 7 U 2 V j d G l v b j E v R i 9 B d X R v U m V t b 3 Z l Z E N v b H V t b n M x L n t D b 2 x 1 b W 4 y M D E 0 L D I w M T N 9 J n F 1 b 3 Q 7 L C Z x d W 9 0 O 1 N l Y 3 R p b 2 4 x L 0 Y v Q X V 0 b 1 J l b W 9 2 Z W R D b 2 x 1 b W 5 z M S 5 7 Q 2 9 s d W 1 u M j A x N S w y M D E 0 f S Z x d W 9 0 O y w m c X V v d D t T Z W N 0 a W 9 u M S 9 G L 0 F 1 d G 9 S Z W 1 v d m V k Q 2 9 s d W 1 u c z E u e 0 N v b H V t b j I w M T Y s M j A x N X 0 m c X V v d D s s J n F 1 b 3 Q 7 U 2 V j d G l v b j E v R i 9 B d X R v U m V t b 3 Z l Z E N v b H V t b n M x L n t D b 2 x 1 b W 4 y M D E 3 L D I w M T Z 9 J n F 1 b 3 Q 7 L C Z x d W 9 0 O 1 N l Y 3 R p b 2 4 x L 0 Y v Q X V 0 b 1 J l b W 9 2 Z W R D b 2 x 1 b W 5 z M S 5 7 Q 2 9 s d W 1 u M j A x O C w y M D E 3 f S Z x d W 9 0 O y w m c X V v d D t T Z W N 0 a W 9 u M S 9 G L 0 F 1 d G 9 S Z W 1 v d m V k Q 2 9 s d W 1 u c z E u e 0 N v b H V t b j I w M T k s M j A x O H 0 m c X V v d D s s J n F 1 b 3 Q 7 U 2 V j d G l v b j E v R i 9 B d X R v U m V t b 3 Z l Z E N v b H V t b n M x L n t D b 2 x 1 b W 4 y M D I w L D I w M T l 9 J n F 1 b 3 Q 7 L C Z x d W 9 0 O 1 N l Y 3 R p b 2 4 x L 0 Y v Q X V 0 b 1 J l b W 9 2 Z W R D b 2 x 1 b W 5 z M S 5 7 Q 2 9 s d W 1 u M j A y M S w y M D I w f S Z x d W 9 0 O y w m c X V v d D t T Z W N 0 a W 9 u M S 9 G L 0 F 1 d G 9 S Z W 1 v d m V k Q 2 9 s d W 1 u c z E u e 0 N v b H V t b j I w M j I s M j A y M X 0 m c X V v d D s s J n F 1 b 3 Q 7 U 2 V j d G l v b j E v R i 9 B d X R v U m V t b 3 Z l Z E N v b H V t b n M x L n t D b 2 x 1 b W 4 y M D I z L D I w M j J 9 J n F 1 b 3 Q 7 L C Z x d W 9 0 O 1 N l Y 3 R p b 2 4 x L 0 Y v Q X V 0 b 1 J l b W 9 2 Z W R D b 2 x 1 b W 5 z M S 5 7 Q 2 9 s d W 1 u M j A y N C w y M D I z f S Z x d W 9 0 O y w m c X V v d D t T Z W N 0 a W 9 u M S 9 G L 0 F 1 d G 9 S Z W 1 v d m V k Q 2 9 s d W 1 u c z E u e 0 N v b H V t b j I w M j U s M j A y N H 0 m c X V v d D s s J n F 1 b 3 Q 7 U 2 V j d G l v b j E v R i 9 B d X R v U m V t b 3 Z l Z E N v b H V t b n M x L n t D b 2 x 1 b W 4 y M D I 2 L D I w M j V 9 J n F 1 b 3 Q 7 L C Z x d W 9 0 O 1 N l Y 3 R p b 2 4 x L 0 Y v Q X V 0 b 1 J l b W 9 2 Z W R D b 2 x 1 b W 5 z M S 5 7 Q 2 9 s d W 1 u M j A y N y w y M D I 2 f S Z x d W 9 0 O y w m c X V v d D t T Z W N 0 a W 9 u M S 9 G L 0 F 1 d G 9 S Z W 1 v d m V k Q 2 9 s d W 1 u c z E u e 0 N v b H V t b j I w M j g s M j A y N 3 0 m c X V v d D s s J n F 1 b 3 Q 7 U 2 V j d G l v b j E v R i 9 B d X R v U m V t b 3 Z l Z E N v b H V t b n M x L n t D b 2 x 1 b W 4 y M D I 5 L D I w M j h 9 J n F 1 b 3 Q 7 L C Z x d W 9 0 O 1 N l Y 3 R p b 2 4 x L 0 Y v Q X V 0 b 1 J l b W 9 2 Z W R D b 2 x 1 b W 5 z M S 5 7 Q 2 9 s d W 1 u M j A z M C w y M D I 5 f S Z x d W 9 0 O y w m c X V v d D t T Z W N 0 a W 9 u M S 9 G L 0 F 1 d G 9 S Z W 1 v d m V k Q 2 9 s d W 1 u c z E u e 0 N v b H V t b j I w M z E s M j A z M H 0 m c X V v d D s s J n F 1 b 3 Q 7 U 2 V j d G l v b j E v R i 9 B d X R v U m V t b 3 Z l Z E N v b H V t b n M x L n t D b 2 x 1 b W 4 y M D M y L D I w M z F 9 J n F 1 b 3 Q 7 L C Z x d W 9 0 O 1 N l Y 3 R p b 2 4 x L 0 Y v Q X V 0 b 1 J l b W 9 2 Z W R D b 2 x 1 b W 5 z M S 5 7 Q 2 9 s d W 1 u M j A z M y w y M D M y f S Z x d W 9 0 O y w m c X V v d D t T Z W N 0 a W 9 u M S 9 G L 0 F 1 d G 9 S Z W 1 v d m V k Q 2 9 s d W 1 u c z E u e 0 N v b H V t b j I w M z Q s M j A z M 3 0 m c X V v d D s s J n F 1 b 3 Q 7 U 2 V j d G l v b j E v R i 9 B d X R v U m V t b 3 Z l Z E N v b H V t b n M x L n t D b 2 x 1 b W 4 y M D M 1 L D I w M z R 9 J n F 1 b 3 Q 7 L C Z x d W 9 0 O 1 N l Y 3 R p b 2 4 x L 0 Y v Q X V 0 b 1 J l b W 9 2 Z W R D b 2 x 1 b W 5 z M S 5 7 Q 2 9 s d W 1 u M j A z N i w y M D M 1 f S Z x d W 9 0 O y w m c X V v d D t T Z W N 0 a W 9 u M S 9 G L 0 F 1 d G 9 S Z W 1 v d m V k Q 2 9 s d W 1 u c z E u e 0 N v b H V t b j I w M z c s M j A z N n 0 m c X V v d D s s J n F 1 b 3 Q 7 U 2 V j d G l v b j E v R i 9 B d X R v U m V t b 3 Z l Z E N v b H V t b n M x L n t D b 2 x 1 b W 4 y M D M 4 L D I w M z d 9 J n F 1 b 3 Q 7 L C Z x d W 9 0 O 1 N l Y 3 R p b 2 4 x L 0 Y v Q X V 0 b 1 J l b W 9 2 Z W R D b 2 x 1 b W 5 z M S 5 7 Q 2 9 s d W 1 u M j A z O S w y M D M 4 f S Z x d W 9 0 O y w m c X V v d D t T Z W N 0 a W 9 u M S 9 G L 0 F 1 d G 9 S Z W 1 v d m V k Q 2 9 s d W 1 u c z E u e 0 N v b H V t b j I w N D A s M j A z O X 0 m c X V v d D s s J n F 1 b 3 Q 7 U 2 V j d G l v b j E v R i 9 B d X R v U m V t b 3 Z l Z E N v b H V t b n M x L n t D b 2 x 1 b W 4 y M D Q x L D I w N D B 9 J n F 1 b 3 Q 7 L C Z x d W 9 0 O 1 N l Y 3 R p b 2 4 x L 0 Y v Q X V 0 b 1 J l b W 9 2 Z W R D b 2 x 1 b W 5 z M S 5 7 Q 2 9 s d W 1 u M j A 0 M i w y M D Q x f S Z x d W 9 0 O y w m c X V v d D t T Z W N 0 a W 9 u M S 9 G L 0 F 1 d G 9 S Z W 1 v d m V k Q 2 9 s d W 1 u c z E u e 0 N v b H V t b j I w N D M s M j A 0 M n 0 m c X V v d D s s J n F 1 b 3 Q 7 U 2 V j d G l v b j E v R i 9 B d X R v U m V t b 3 Z l Z E N v b H V t b n M x L n t D b 2 x 1 b W 4 y M D Q 0 L D I w N D N 9 J n F 1 b 3 Q 7 L C Z x d W 9 0 O 1 N l Y 3 R p b 2 4 x L 0 Y v Q X V 0 b 1 J l b W 9 2 Z W R D b 2 x 1 b W 5 z M S 5 7 Q 2 9 s d W 1 u M j A 0 N S w y M D Q 0 f S Z x d W 9 0 O y w m c X V v d D t T Z W N 0 a W 9 u M S 9 G L 0 F 1 d G 9 S Z W 1 v d m V k Q 2 9 s d W 1 u c z E u e 0 N v b H V t b j I w N D Y s M j A 0 N X 0 m c X V v d D s s J n F 1 b 3 Q 7 U 2 V j d G l v b j E v R i 9 B d X R v U m V t b 3 Z l Z E N v b H V t b n M x L n t D b 2 x 1 b W 4 y M D Q 3 L D I w N D Z 9 J n F 1 b 3 Q 7 L C Z x d W 9 0 O 1 N l Y 3 R p b 2 4 x L 0 Y v Q X V 0 b 1 J l b W 9 2 Z W R D b 2 x 1 b W 5 z M S 5 7 Q 2 9 s d W 1 u M j A 0 O C w y M D Q 3 f S Z x d W 9 0 O y w m c X V v d D t T Z W N 0 a W 9 u M S 9 G L 0 F 1 d G 9 S Z W 1 v d m V k Q 2 9 s d W 1 u c z E u e 0 N v b H V t b j I w N D k s M j A 0 O H 0 m c X V v d D s s J n F 1 b 3 Q 7 U 2 V j d G l v b j E v R i 9 B d X R v U m V t b 3 Z l Z E N v b H V t b n M x L n t D b 2 x 1 b W 4 y M D U w L D I w N D l 9 J n F 1 b 3 Q 7 L C Z x d W 9 0 O 1 N l Y 3 R p b 2 4 x L 0 Y v Q X V 0 b 1 J l b W 9 2 Z W R D b 2 x 1 b W 5 z M S 5 7 Q 2 9 s d W 1 u M j A 1 M S w y M D U w f S Z x d W 9 0 O y w m c X V v d D t T Z W N 0 a W 9 u M S 9 G L 0 F 1 d G 9 S Z W 1 v d m V k Q 2 9 s d W 1 u c z E u e 0 N v b H V t b j I w N T I s M j A 1 M X 0 m c X V v d D s s J n F 1 b 3 Q 7 U 2 V j d G l v b j E v R i 9 B d X R v U m V t b 3 Z l Z E N v b H V t b n M x L n t D b 2 x 1 b W 4 y M D U z L D I w N T J 9 J n F 1 b 3 Q 7 L C Z x d W 9 0 O 1 N l Y 3 R p b 2 4 x L 0 Y v Q X V 0 b 1 J l b W 9 2 Z W R D b 2 x 1 b W 5 z M S 5 7 Q 2 9 s d W 1 u M j A 1 N C w y M D U z f S Z x d W 9 0 O y w m c X V v d D t T Z W N 0 a W 9 u M S 9 G L 0 F 1 d G 9 S Z W 1 v d m V k Q 2 9 s d W 1 u c z E u e 0 N v b H V t b j I w N T U s M j A 1 N H 0 m c X V v d D s s J n F 1 b 3 Q 7 U 2 V j d G l v b j E v R i 9 B d X R v U m V t b 3 Z l Z E N v b H V t b n M x L n t D b 2 x 1 b W 4 y M D U 2 L D I w N T V 9 J n F 1 b 3 Q 7 L C Z x d W 9 0 O 1 N l Y 3 R p b 2 4 x L 0 Y v Q X V 0 b 1 J l b W 9 2 Z W R D b 2 x 1 b W 5 z M S 5 7 Q 2 9 s d W 1 u M j A 1 N y w y M D U 2 f S Z x d W 9 0 O y w m c X V v d D t T Z W N 0 a W 9 u M S 9 G L 0 F 1 d G 9 S Z W 1 v d m V k Q 2 9 s d W 1 u c z E u e 0 N v b H V t b j I w N T g s M j A 1 N 3 0 m c X V v d D s s J n F 1 b 3 Q 7 U 2 V j d G l v b j E v R i 9 B d X R v U m V t b 3 Z l Z E N v b H V t b n M x L n t D b 2 x 1 b W 4 y M D U 5 L D I w N T h 9 J n F 1 b 3 Q 7 L C Z x d W 9 0 O 1 N l Y 3 R p b 2 4 x L 0 Y v Q X V 0 b 1 J l b W 9 2 Z W R D b 2 x 1 b W 5 z M S 5 7 Q 2 9 s d W 1 u M j A 2 M C w y M D U 5 f S Z x d W 9 0 O y w m c X V v d D t T Z W N 0 a W 9 u M S 9 G L 0 F 1 d G 9 S Z W 1 v d m V k Q 2 9 s d W 1 u c z E u e 0 N v b H V t b j I w N j E s M j A 2 M H 0 m c X V v d D s s J n F 1 b 3 Q 7 U 2 V j d G l v b j E v R i 9 B d X R v U m V t b 3 Z l Z E N v b H V t b n M x L n t D b 2 x 1 b W 4 y M D Y y L D I w N j F 9 J n F 1 b 3 Q 7 L C Z x d W 9 0 O 1 N l Y 3 R p b 2 4 x L 0 Y v Q X V 0 b 1 J l b W 9 2 Z W R D b 2 x 1 b W 5 z M S 5 7 Q 2 9 s d W 1 u M j A 2 M y w y M D Y y f S Z x d W 9 0 O y w m c X V v d D t T Z W N 0 a W 9 u M S 9 G L 0 F 1 d G 9 S Z W 1 v d m V k Q 2 9 s d W 1 u c z E u e 0 N v b H V t b j I w N j Q s M j A 2 M 3 0 m c X V v d D s s J n F 1 b 3 Q 7 U 2 V j d G l v b j E v R i 9 B d X R v U m V t b 3 Z l Z E N v b H V t b n M x L n t D b 2 x 1 b W 4 y M D Y 1 L D I w N j R 9 J n F 1 b 3 Q 7 L C Z x d W 9 0 O 1 N l Y 3 R p b 2 4 x L 0 Y v Q X V 0 b 1 J l b W 9 2 Z W R D b 2 x 1 b W 5 z M S 5 7 Q 2 9 s d W 1 u M j A 2 N i w y M D Y 1 f S Z x d W 9 0 O y w m c X V v d D t T Z W N 0 a W 9 u M S 9 G L 0 F 1 d G 9 S Z W 1 v d m V k Q 2 9 s d W 1 u c z E u e 0 N v b H V t b j I w N j c s M j A 2 N n 0 m c X V v d D s s J n F 1 b 3 Q 7 U 2 V j d G l v b j E v R i 9 B d X R v U m V t b 3 Z l Z E N v b H V t b n M x L n t D b 2 x 1 b W 4 y M D Y 4 L D I w N j d 9 J n F 1 b 3 Q 7 L C Z x d W 9 0 O 1 N l Y 3 R p b 2 4 x L 0 Y v Q X V 0 b 1 J l b W 9 2 Z W R D b 2 x 1 b W 5 z M S 5 7 Q 2 9 s d W 1 u M j A 2 O S w y M D Y 4 f S Z x d W 9 0 O y w m c X V v d D t T Z W N 0 a W 9 u M S 9 G L 0 F 1 d G 9 S Z W 1 v d m V k Q 2 9 s d W 1 u c z E u e 0 N v b H V t b j I w N z A s M j A 2 O X 0 m c X V v d D s s J n F 1 b 3 Q 7 U 2 V j d G l v b j E v R i 9 B d X R v U m V t b 3 Z l Z E N v b H V t b n M x L n t D b 2 x 1 b W 4 y M D c x L D I w N z B 9 J n F 1 b 3 Q 7 L C Z x d W 9 0 O 1 N l Y 3 R p b 2 4 x L 0 Y v Q X V 0 b 1 J l b W 9 2 Z W R D b 2 x 1 b W 5 z M S 5 7 Q 2 9 s d W 1 u M j A 3 M i w y M D c x f S Z x d W 9 0 O y w m c X V v d D t T Z W N 0 a W 9 u M S 9 G L 0 F 1 d G 9 S Z W 1 v d m V k Q 2 9 s d W 1 u c z E u e 0 N v b H V t b j I w N z M s M j A 3 M n 0 m c X V v d D s s J n F 1 b 3 Q 7 U 2 V j d G l v b j E v R i 9 B d X R v U m V t b 3 Z l Z E N v b H V t b n M x L n t D b 2 x 1 b W 4 y M D c 0 L D I w N z N 9 J n F 1 b 3 Q 7 L C Z x d W 9 0 O 1 N l Y 3 R p b 2 4 x L 0 Y v Q X V 0 b 1 J l b W 9 2 Z W R D b 2 x 1 b W 5 z M S 5 7 Q 2 9 s d W 1 u M j A 3 N S w y M D c 0 f S Z x d W 9 0 O y w m c X V v d D t T Z W N 0 a W 9 u M S 9 G L 0 F 1 d G 9 S Z W 1 v d m V k Q 2 9 s d W 1 u c z E u e 0 N v b H V t b j I w N z Y s M j A 3 N X 0 m c X V v d D s s J n F 1 b 3 Q 7 U 2 V j d G l v b j E v R i 9 B d X R v U m V t b 3 Z l Z E N v b H V t b n M x L n t D b 2 x 1 b W 4 y M D c 3 L D I w N z Z 9 J n F 1 b 3 Q 7 L C Z x d W 9 0 O 1 N l Y 3 R p b 2 4 x L 0 Y v Q X V 0 b 1 J l b W 9 2 Z W R D b 2 x 1 b W 5 z M S 5 7 Q 2 9 s d W 1 u M j A 3 O C w y M D c 3 f S Z x d W 9 0 O y w m c X V v d D t T Z W N 0 a W 9 u M S 9 G L 0 F 1 d G 9 S Z W 1 v d m V k Q 2 9 s d W 1 u c z E u e 0 N v b H V t b j I w N z k s M j A 3 O H 0 m c X V v d D s s J n F 1 b 3 Q 7 U 2 V j d G l v b j E v R i 9 B d X R v U m V t b 3 Z l Z E N v b H V t b n M x L n t D b 2 x 1 b W 4 y M D g w L D I w N z l 9 J n F 1 b 3 Q 7 L C Z x d W 9 0 O 1 N l Y 3 R p b 2 4 x L 0 Y v Q X V 0 b 1 J l b W 9 2 Z W R D b 2 x 1 b W 5 z M S 5 7 Q 2 9 s d W 1 u M j A 4 M S w y M D g w f S Z x d W 9 0 O y w m c X V v d D t T Z W N 0 a W 9 u M S 9 G L 0 F 1 d G 9 S Z W 1 v d m V k Q 2 9 s d W 1 u c z E u e 0 N v b H V t b j I w O D I s M j A 4 M X 0 m c X V v d D s s J n F 1 b 3 Q 7 U 2 V j d G l v b j E v R i 9 B d X R v U m V t b 3 Z l Z E N v b H V t b n M x L n t D b 2 x 1 b W 4 y M D g z L D I w O D J 9 J n F 1 b 3 Q 7 L C Z x d W 9 0 O 1 N l Y 3 R p b 2 4 x L 0 Y v Q X V 0 b 1 J l b W 9 2 Z W R D b 2 x 1 b W 5 z M S 5 7 Q 2 9 s d W 1 u M j A 4 N C w y M D g z f S Z x d W 9 0 O y w m c X V v d D t T Z W N 0 a W 9 u M S 9 G L 0 F 1 d G 9 S Z W 1 v d m V k Q 2 9 s d W 1 u c z E u e 0 N v b H V t b j I w O D U s M j A 4 N H 0 m c X V v d D s s J n F 1 b 3 Q 7 U 2 V j d G l v b j E v R i 9 B d X R v U m V t b 3 Z l Z E N v b H V t b n M x L n t D b 2 x 1 b W 4 y M D g 2 L D I w O D V 9 J n F 1 b 3 Q 7 L C Z x d W 9 0 O 1 N l Y 3 R p b 2 4 x L 0 Y v Q X V 0 b 1 J l b W 9 2 Z W R D b 2 x 1 b W 5 z M S 5 7 Q 2 9 s d W 1 u M j A 4 N y w y M D g 2 f S Z x d W 9 0 O y w m c X V v d D t T Z W N 0 a W 9 u M S 9 G L 0 F 1 d G 9 S Z W 1 v d m V k Q 2 9 s d W 1 u c z E u e 0 N v b H V t b j I w O D g s M j A 4 N 3 0 m c X V v d D s s J n F 1 b 3 Q 7 U 2 V j d G l v b j E v R i 9 B d X R v U m V t b 3 Z l Z E N v b H V t b n M x L n t D b 2 x 1 b W 4 y M D g 5 L D I w O D h 9 J n F 1 b 3 Q 7 L C Z x d W 9 0 O 1 N l Y 3 R p b 2 4 x L 0 Y v Q X V 0 b 1 J l b W 9 2 Z W R D b 2 x 1 b W 5 z M S 5 7 Q 2 9 s d W 1 u M j A 5 M C w y M D g 5 f S Z x d W 9 0 O y w m c X V v d D t T Z W N 0 a W 9 u M S 9 G L 0 F 1 d G 9 S Z W 1 v d m V k Q 2 9 s d W 1 u c z E u e 0 N v b H V t b j I w O T E s M j A 5 M H 0 m c X V v d D s s J n F 1 b 3 Q 7 U 2 V j d G l v b j E v R i 9 B d X R v U m V t b 3 Z l Z E N v b H V t b n M x L n t D b 2 x 1 b W 4 y M D k y L D I w O T F 9 J n F 1 b 3 Q 7 L C Z x d W 9 0 O 1 N l Y 3 R p b 2 4 x L 0 Y v Q X V 0 b 1 J l b W 9 2 Z W R D b 2 x 1 b W 5 z M S 5 7 Q 2 9 s d W 1 u M j A 5 M y w y M D k y f S Z x d W 9 0 O y w m c X V v d D t T Z W N 0 a W 9 u M S 9 G L 0 F 1 d G 9 S Z W 1 v d m V k Q 2 9 s d W 1 u c z E u e 0 N v b H V t b j I w O T Q s M j A 5 M 3 0 m c X V v d D s s J n F 1 b 3 Q 7 U 2 V j d G l v b j E v R i 9 B d X R v U m V t b 3 Z l Z E N v b H V t b n M x L n t D b 2 x 1 b W 4 y M D k 1 L D I w O T R 9 J n F 1 b 3 Q 7 L C Z x d W 9 0 O 1 N l Y 3 R p b 2 4 x L 0 Y v Q X V 0 b 1 J l b W 9 2 Z W R D b 2 x 1 b W 5 z M S 5 7 Q 2 9 s d W 1 u M j A 5 N i w y M D k 1 f S Z x d W 9 0 O y w m c X V v d D t T Z W N 0 a W 9 u M S 9 G L 0 F 1 d G 9 S Z W 1 v d m V k Q 2 9 s d W 1 u c z E u e 0 N v b H V t b j I w O T c s M j A 5 N n 0 m c X V v d D s s J n F 1 b 3 Q 7 U 2 V j d G l v b j E v R i 9 B d X R v U m V t b 3 Z l Z E N v b H V t b n M x L n t D b 2 x 1 b W 4 y M D k 4 L D I w O T d 9 J n F 1 b 3 Q 7 L C Z x d W 9 0 O 1 N l Y 3 R p b 2 4 x L 0 Y v Q X V 0 b 1 J l b W 9 2 Z W R D b 2 x 1 b W 5 z M S 5 7 Q 2 9 s d W 1 u M j A 5 O S w y M D k 4 f S Z x d W 9 0 O y w m c X V v d D t T Z W N 0 a W 9 u M S 9 G L 0 F 1 d G 9 S Z W 1 v d m V k Q 2 9 s d W 1 u c z E u e 0 N v b H V t b j I x M D A s M j A 5 O X 0 m c X V v d D s s J n F 1 b 3 Q 7 U 2 V j d G l v b j E v R i 9 B d X R v U m V t b 3 Z l Z E N v b H V t b n M x L n t D b 2 x 1 b W 4 y M T A x L D I x M D B 9 J n F 1 b 3 Q 7 L C Z x d W 9 0 O 1 N l Y 3 R p b 2 4 x L 0 Y v Q X V 0 b 1 J l b W 9 2 Z W R D b 2 x 1 b W 5 z M S 5 7 Q 2 9 s d W 1 u M j E w M i w y M T A x f S Z x d W 9 0 O y w m c X V v d D t T Z W N 0 a W 9 u M S 9 G L 0 F 1 d G 9 S Z W 1 v d m V k Q 2 9 s d W 1 u c z E u e 0 N v b H V t b j I x M D M s M j E w M n 0 m c X V v d D s s J n F 1 b 3 Q 7 U 2 V j d G l v b j E v R i 9 B d X R v U m V t b 3 Z l Z E N v b H V t b n M x L n t D b 2 x 1 b W 4 y M T A 0 L D I x M D N 9 J n F 1 b 3 Q 7 L C Z x d W 9 0 O 1 N l Y 3 R p b 2 4 x L 0 Y v Q X V 0 b 1 J l b W 9 2 Z W R D b 2 x 1 b W 5 z M S 5 7 Q 2 9 s d W 1 u M j E w N S w y M T A 0 f S Z x d W 9 0 O y w m c X V v d D t T Z W N 0 a W 9 u M S 9 G L 0 F 1 d G 9 S Z W 1 v d m V k Q 2 9 s d W 1 u c z E u e 0 N v b H V t b j I x M D Y s M j E w N X 0 m c X V v d D s s J n F 1 b 3 Q 7 U 2 V j d G l v b j E v R i 9 B d X R v U m V t b 3 Z l Z E N v b H V t b n M x L n t D b 2 x 1 b W 4 y M T A 3 L D I x M D Z 9 J n F 1 b 3 Q 7 L C Z x d W 9 0 O 1 N l Y 3 R p b 2 4 x L 0 Y v Q X V 0 b 1 J l b W 9 2 Z W R D b 2 x 1 b W 5 z M S 5 7 Q 2 9 s d W 1 u M j E w O C w y M T A 3 f S Z x d W 9 0 O y w m c X V v d D t T Z W N 0 a W 9 u M S 9 G L 0 F 1 d G 9 S Z W 1 v d m V k Q 2 9 s d W 1 u c z E u e 0 N v b H V t b j I x M D k s M j E w O H 0 m c X V v d D s s J n F 1 b 3 Q 7 U 2 V j d G l v b j E v R i 9 B d X R v U m V t b 3 Z l Z E N v b H V t b n M x L n t D b 2 x 1 b W 4 y M T E w L D I x M D l 9 J n F 1 b 3 Q 7 L C Z x d W 9 0 O 1 N l Y 3 R p b 2 4 x L 0 Y v Q X V 0 b 1 J l b W 9 2 Z W R D b 2 x 1 b W 5 z M S 5 7 Q 2 9 s d W 1 u M j E x M S w y M T E w f S Z x d W 9 0 O y w m c X V v d D t T Z W N 0 a W 9 u M S 9 G L 0 F 1 d G 9 S Z W 1 v d m V k Q 2 9 s d W 1 u c z E u e 0 N v b H V t b j I x M T I s M j E x M X 0 m c X V v d D s s J n F 1 b 3 Q 7 U 2 V j d G l v b j E v R i 9 B d X R v U m V t b 3 Z l Z E N v b H V t b n M x L n t D b 2 x 1 b W 4 y M T E z L D I x M T J 9 J n F 1 b 3 Q 7 L C Z x d W 9 0 O 1 N l Y 3 R p b 2 4 x L 0 Y v Q X V 0 b 1 J l b W 9 2 Z W R D b 2 x 1 b W 5 z M S 5 7 Q 2 9 s d W 1 u M j E x N C w y M T E z f S Z x d W 9 0 O y w m c X V v d D t T Z W N 0 a W 9 u M S 9 G L 0 F 1 d G 9 S Z W 1 v d m V k Q 2 9 s d W 1 u c z E u e 0 N v b H V t b j I x M T U s M j E x N H 0 m c X V v d D s s J n F 1 b 3 Q 7 U 2 V j d G l v b j E v R i 9 B d X R v U m V t b 3 Z l Z E N v b H V t b n M x L n t D b 2 x 1 b W 4 y M T E 2 L D I x M T V 9 J n F 1 b 3 Q 7 L C Z x d W 9 0 O 1 N l Y 3 R p b 2 4 x L 0 Y v Q X V 0 b 1 J l b W 9 2 Z W R D b 2 x 1 b W 5 z M S 5 7 Q 2 9 s d W 1 u M j E x N y w y M T E 2 f S Z x d W 9 0 O y w m c X V v d D t T Z W N 0 a W 9 u M S 9 G L 0 F 1 d G 9 S Z W 1 v d m V k Q 2 9 s d W 1 u c z E u e 0 N v b H V t b j I x M T g s M j E x N 3 0 m c X V v d D s s J n F 1 b 3 Q 7 U 2 V j d G l v b j E v R i 9 B d X R v U m V t b 3 Z l Z E N v b H V t b n M x L n t D b 2 x 1 b W 4 y M T E 5 L D I x M T h 9 J n F 1 b 3 Q 7 L C Z x d W 9 0 O 1 N l Y 3 R p b 2 4 x L 0 Y v Q X V 0 b 1 J l b W 9 2 Z W R D b 2 x 1 b W 5 z M S 5 7 Q 2 9 s d W 1 u M j E y M C w y M T E 5 f S Z x d W 9 0 O y w m c X V v d D t T Z W N 0 a W 9 u M S 9 G L 0 F 1 d G 9 S Z W 1 v d m V k Q 2 9 s d W 1 u c z E u e 0 N v b H V t b j I x M j E s M j E y M H 0 m c X V v d D s s J n F 1 b 3 Q 7 U 2 V j d G l v b j E v R i 9 B d X R v U m V t b 3 Z l Z E N v b H V t b n M x L n t D b 2 x 1 b W 4 y M T I y L D I x M j F 9 J n F 1 b 3 Q 7 L C Z x d W 9 0 O 1 N l Y 3 R p b 2 4 x L 0 Y v Q X V 0 b 1 J l b W 9 2 Z W R D b 2 x 1 b W 5 z M S 5 7 Q 2 9 s d W 1 u M j E y M y w y M T I y f S Z x d W 9 0 O y w m c X V v d D t T Z W N 0 a W 9 u M S 9 G L 0 F 1 d G 9 S Z W 1 v d m V k Q 2 9 s d W 1 u c z E u e 0 N v b H V t b j I x M j Q s M j E y M 3 0 m c X V v d D s s J n F 1 b 3 Q 7 U 2 V j d G l v b j E v R i 9 B d X R v U m V t b 3 Z l Z E N v b H V t b n M x L n t D b 2 x 1 b W 4 y M T I 1 L D I x M j R 9 J n F 1 b 3 Q 7 L C Z x d W 9 0 O 1 N l Y 3 R p b 2 4 x L 0 Y v Q X V 0 b 1 J l b W 9 2 Z W R D b 2 x 1 b W 5 z M S 5 7 Q 2 9 s d W 1 u M j E y N i w y M T I 1 f S Z x d W 9 0 O y w m c X V v d D t T Z W N 0 a W 9 u M S 9 G L 0 F 1 d G 9 S Z W 1 v d m V k Q 2 9 s d W 1 u c z E u e 0 N v b H V t b j I x M j c s M j E y N n 0 m c X V v d D s s J n F 1 b 3 Q 7 U 2 V j d G l v b j E v R i 9 B d X R v U m V t b 3 Z l Z E N v b H V t b n M x L n t D b 2 x 1 b W 4 y M T I 4 L D I x M j d 9 J n F 1 b 3 Q 7 L C Z x d W 9 0 O 1 N l Y 3 R p b 2 4 x L 0 Y v Q X V 0 b 1 J l b W 9 2 Z W R D b 2 x 1 b W 5 z M S 5 7 Q 2 9 s d W 1 u M j E y O S w y M T I 4 f S Z x d W 9 0 O y w m c X V v d D t T Z W N 0 a W 9 u M S 9 G L 0 F 1 d G 9 S Z W 1 v d m V k Q 2 9 s d W 1 u c z E u e 0 N v b H V t b j I x M z A s M j E y O X 0 m c X V v d D s s J n F 1 b 3 Q 7 U 2 V j d G l v b j E v R i 9 B d X R v U m V t b 3 Z l Z E N v b H V t b n M x L n t D b 2 x 1 b W 4 y M T M x L D I x M z B 9 J n F 1 b 3 Q 7 L C Z x d W 9 0 O 1 N l Y 3 R p b 2 4 x L 0 Y v Q X V 0 b 1 J l b W 9 2 Z W R D b 2 x 1 b W 5 z M S 5 7 Q 2 9 s d W 1 u M j E z M i w y M T M x f S Z x d W 9 0 O y w m c X V v d D t T Z W N 0 a W 9 u M S 9 G L 0 F 1 d G 9 S Z W 1 v d m V k Q 2 9 s d W 1 u c z E u e 0 N v b H V t b j I x M z M s M j E z M n 0 m c X V v d D s s J n F 1 b 3 Q 7 U 2 V j d G l v b j E v R i 9 B d X R v U m V t b 3 Z l Z E N v b H V t b n M x L n t D b 2 x 1 b W 4 y M T M 0 L D I x M z N 9 J n F 1 b 3 Q 7 L C Z x d W 9 0 O 1 N l Y 3 R p b 2 4 x L 0 Y v Q X V 0 b 1 J l b W 9 2 Z W R D b 2 x 1 b W 5 z M S 5 7 Q 2 9 s d W 1 u M j E z N S w y M T M 0 f S Z x d W 9 0 O y w m c X V v d D t T Z W N 0 a W 9 u M S 9 G L 0 F 1 d G 9 S Z W 1 v d m V k Q 2 9 s d W 1 u c z E u e 0 N v b H V t b j I x M z Y s M j E z N X 0 m c X V v d D s s J n F 1 b 3 Q 7 U 2 V j d G l v b j E v R i 9 B d X R v U m V t b 3 Z l Z E N v b H V t b n M x L n t D b 2 x 1 b W 4 y M T M 3 L D I x M z Z 9 J n F 1 b 3 Q 7 L C Z x d W 9 0 O 1 N l Y 3 R p b 2 4 x L 0 Y v Q X V 0 b 1 J l b W 9 2 Z W R D b 2 x 1 b W 5 z M S 5 7 Q 2 9 s d W 1 u M j E z O C w y M T M 3 f S Z x d W 9 0 O y w m c X V v d D t T Z W N 0 a W 9 u M S 9 G L 0 F 1 d G 9 S Z W 1 v d m V k Q 2 9 s d W 1 u c z E u e 0 N v b H V t b j I x M z k s M j E z O H 0 m c X V v d D s s J n F 1 b 3 Q 7 U 2 V j d G l v b j E v R i 9 B d X R v U m V t b 3 Z l Z E N v b H V t b n M x L n t D b 2 x 1 b W 4 y M T Q w L D I x M z l 9 J n F 1 b 3 Q 7 L C Z x d W 9 0 O 1 N l Y 3 R p b 2 4 x L 0 Y v Q X V 0 b 1 J l b W 9 2 Z W R D b 2 x 1 b W 5 z M S 5 7 Q 2 9 s d W 1 u M j E 0 M S w y M T Q w f S Z x d W 9 0 O y w m c X V v d D t T Z W N 0 a W 9 u M S 9 G L 0 F 1 d G 9 S Z W 1 v d m V k Q 2 9 s d W 1 u c z E u e 0 N v b H V t b j I x N D I s M j E 0 M X 0 m c X V v d D s s J n F 1 b 3 Q 7 U 2 V j d G l v b j E v R i 9 B d X R v U m V t b 3 Z l Z E N v b H V t b n M x L n t D b 2 x 1 b W 4 y M T Q z L D I x N D J 9 J n F 1 b 3 Q 7 L C Z x d W 9 0 O 1 N l Y 3 R p b 2 4 x L 0 Y v Q X V 0 b 1 J l b W 9 2 Z W R D b 2 x 1 b W 5 z M S 5 7 Q 2 9 s d W 1 u M j E 0 N C w y M T Q z f S Z x d W 9 0 O y w m c X V v d D t T Z W N 0 a W 9 u M S 9 G L 0 F 1 d G 9 S Z W 1 v d m V k Q 2 9 s d W 1 u c z E u e 0 N v b H V t b j I x N D U s M j E 0 N H 0 m c X V v d D s s J n F 1 b 3 Q 7 U 2 V j d G l v b j E v R i 9 B d X R v U m V t b 3 Z l Z E N v b H V t b n M x L n t D b 2 x 1 b W 4 y M T Q 2 L D I x N D V 9 J n F 1 b 3 Q 7 L C Z x d W 9 0 O 1 N l Y 3 R p b 2 4 x L 0 Y v Q X V 0 b 1 J l b W 9 2 Z W R D b 2 x 1 b W 5 z M S 5 7 Q 2 9 s d W 1 u M j E 0 N y w y M T Q 2 f S Z x d W 9 0 O y w m c X V v d D t T Z W N 0 a W 9 u M S 9 G L 0 F 1 d G 9 S Z W 1 v d m V k Q 2 9 s d W 1 u c z E u e 0 N v b H V t b j I x N D g s M j E 0 N 3 0 m c X V v d D s s J n F 1 b 3 Q 7 U 2 V j d G l v b j E v R i 9 B d X R v U m V t b 3 Z l Z E N v b H V t b n M x L n t D b 2 x 1 b W 4 y M T Q 5 L D I x N D h 9 J n F 1 b 3 Q 7 L C Z x d W 9 0 O 1 N l Y 3 R p b 2 4 x L 0 Y v Q X V 0 b 1 J l b W 9 2 Z W R D b 2 x 1 b W 5 z M S 5 7 Q 2 9 s d W 1 u M j E 1 M C w y M T Q 5 f S Z x d W 9 0 O y w m c X V v d D t T Z W N 0 a W 9 u M S 9 G L 0 F 1 d G 9 S Z W 1 v d m V k Q 2 9 s d W 1 u c z E u e 0 N v b H V t b j I x N T E s M j E 1 M H 0 m c X V v d D s s J n F 1 b 3 Q 7 U 2 V j d G l v b j E v R i 9 B d X R v U m V t b 3 Z l Z E N v b H V t b n M x L n t D b 2 x 1 b W 4 y M T U y L D I x N T F 9 J n F 1 b 3 Q 7 L C Z x d W 9 0 O 1 N l Y 3 R p b 2 4 x L 0 Y v Q X V 0 b 1 J l b W 9 2 Z W R D b 2 x 1 b W 5 z M S 5 7 Q 2 9 s d W 1 u M j E 1 M y w y M T U y f S Z x d W 9 0 O y w m c X V v d D t T Z W N 0 a W 9 u M S 9 G L 0 F 1 d G 9 S Z W 1 v d m V k Q 2 9 s d W 1 u c z E u e 0 N v b H V t b j I x N T Q s M j E 1 M 3 0 m c X V v d D s s J n F 1 b 3 Q 7 U 2 V j d G l v b j E v R i 9 B d X R v U m V t b 3 Z l Z E N v b H V t b n M x L n t D b 2 x 1 b W 4 y M T U 1 L D I x N T R 9 J n F 1 b 3 Q 7 L C Z x d W 9 0 O 1 N l Y 3 R p b 2 4 x L 0 Y v Q X V 0 b 1 J l b W 9 2 Z W R D b 2 x 1 b W 5 z M S 5 7 Q 2 9 s d W 1 u M j E 1 N i w y M T U 1 f S Z x d W 9 0 O y w m c X V v d D t T Z W N 0 a W 9 u M S 9 G L 0 F 1 d G 9 S Z W 1 v d m V k Q 2 9 s d W 1 u c z E u e 0 N v b H V t b j I x N T c s M j E 1 N n 0 m c X V v d D s s J n F 1 b 3 Q 7 U 2 V j d G l v b j E v R i 9 B d X R v U m V t b 3 Z l Z E N v b H V t b n M x L n t D b 2 x 1 b W 4 y M T U 4 L D I x N T d 9 J n F 1 b 3 Q 7 L C Z x d W 9 0 O 1 N l Y 3 R p b 2 4 x L 0 Y v Q X V 0 b 1 J l b W 9 2 Z W R D b 2 x 1 b W 5 z M S 5 7 Q 2 9 s d W 1 u M j E 1 O S w y M T U 4 f S Z x d W 9 0 O y w m c X V v d D t T Z W N 0 a W 9 u M S 9 G L 0 F 1 d G 9 S Z W 1 v d m V k Q 2 9 s d W 1 u c z E u e 0 N v b H V t b j I x N j A s M j E 1 O X 0 m c X V v d D s s J n F 1 b 3 Q 7 U 2 V j d G l v b j E v R i 9 B d X R v U m V t b 3 Z l Z E N v b H V t b n M x L n t D b 2 x 1 b W 4 y M T Y x L D I x N j B 9 J n F 1 b 3 Q 7 L C Z x d W 9 0 O 1 N l Y 3 R p b 2 4 x L 0 Y v Q X V 0 b 1 J l b W 9 2 Z W R D b 2 x 1 b W 5 z M S 5 7 Q 2 9 s d W 1 u M j E 2 M i w y M T Y x f S Z x d W 9 0 O y w m c X V v d D t T Z W N 0 a W 9 u M S 9 G L 0 F 1 d G 9 S Z W 1 v d m V k Q 2 9 s d W 1 u c z E u e 0 N v b H V t b j I x N j M s M j E 2 M n 0 m c X V v d D s s J n F 1 b 3 Q 7 U 2 V j d G l v b j E v R i 9 B d X R v U m V t b 3 Z l Z E N v b H V t b n M x L n t D b 2 x 1 b W 4 y M T Y 0 L D I x N j N 9 J n F 1 b 3 Q 7 L C Z x d W 9 0 O 1 N l Y 3 R p b 2 4 x L 0 Y v Q X V 0 b 1 J l b W 9 2 Z W R D b 2 x 1 b W 5 z M S 5 7 Q 2 9 s d W 1 u M j E 2 N S w y M T Y 0 f S Z x d W 9 0 O y w m c X V v d D t T Z W N 0 a W 9 u M S 9 G L 0 F 1 d G 9 S Z W 1 v d m V k Q 2 9 s d W 1 u c z E u e 0 N v b H V t b j I x N j Y s M j E 2 N X 0 m c X V v d D s s J n F 1 b 3 Q 7 U 2 V j d G l v b j E v R i 9 B d X R v U m V t b 3 Z l Z E N v b H V t b n M x L n t D b 2 x 1 b W 4 y M T Y 3 L D I x N j Z 9 J n F 1 b 3 Q 7 L C Z x d W 9 0 O 1 N l Y 3 R p b 2 4 x L 0 Y v Q X V 0 b 1 J l b W 9 2 Z W R D b 2 x 1 b W 5 z M S 5 7 Q 2 9 s d W 1 u M j E 2 O C w y M T Y 3 f S Z x d W 9 0 O y w m c X V v d D t T Z W N 0 a W 9 u M S 9 G L 0 F 1 d G 9 S Z W 1 v d m V k Q 2 9 s d W 1 u c z E u e 0 N v b H V t b j I x N j k s M j E 2 O H 0 m c X V v d D s s J n F 1 b 3 Q 7 U 2 V j d G l v b j E v R i 9 B d X R v U m V t b 3 Z l Z E N v b H V t b n M x L n t D b 2 x 1 b W 4 y M T c w L D I x N j l 9 J n F 1 b 3 Q 7 L C Z x d W 9 0 O 1 N l Y 3 R p b 2 4 x L 0 Y v Q X V 0 b 1 J l b W 9 2 Z W R D b 2 x 1 b W 5 z M S 5 7 Q 2 9 s d W 1 u M j E 3 M S w y M T c w f S Z x d W 9 0 O y w m c X V v d D t T Z W N 0 a W 9 u M S 9 G L 0 F 1 d G 9 S Z W 1 v d m V k Q 2 9 s d W 1 u c z E u e 0 N v b H V t b j I x N z I s M j E 3 M X 0 m c X V v d D s s J n F 1 b 3 Q 7 U 2 V j d G l v b j E v R i 9 B d X R v U m V t b 3 Z l Z E N v b H V t b n M x L n t D b 2 x 1 b W 4 y M T c z L D I x N z J 9 J n F 1 b 3 Q 7 L C Z x d W 9 0 O 1 N l Y 3 R p b 2 4 x L 0 Y v Q X V 0 b 1 J l b W 9 2 Z W R D b 2 x 1 b W 5 z M S 5 7 Q 2 9 s d W 1 u M j E 3 N C w y M T c z f S Z x d W 9 0 O y w m c X V v d D t T Z W N 0 a W 9 u M S 9 G L 0 F 1 d G 9 S Z W 1 v d m V k Q 2 9 s d W 1 u c z E u e 0 N v b H V t b j I x N z U s M j E 3 N H 0 m c X V v d D s s J n F 1 b 3 Q 7 U 2 V j d G l v b j E v R i 9 B d X R v U m V t b 3 Z l Z E N v b H V t b n M x L n t D b 2 x 1 b W 4 y M T c 2 L D I x N z V 9 J n F 1 b 3 Q 7 L C Z x d W 9 0 O 1 N l Y 3 R p b 2 4 x L 0 Y v Q X V 0 b 1 J l b W 9 2 Z W R D b 2 x 1 b W 5 z M S 5 7 Q 2 9 s d W 1 u M j E 3 N y w y M T c 2 f S Z x d W 9 0 O y w m c X V v d D t T Z W N 0 a W 9 u M S 9 G L 0 F 1 d G 9 S Z W 1 v d m V k Q 2 9 s d W 1 u c z E u e 0 N v b H V t b j I x N z g s M j E 3 N 3 0 m c X V v d D s s J n F 1 b 3 Q 7 U 2 V j d G l v b j E v R i 9 B d X R v U m V t b 3 Z l Z E N v b H V t b n M x L n t D b 2 x 1 b W 4 y M T c 5 L D I x N z h 9 J n F 1 b 3 Q 7 L C Z x d W 9 0 O 1 N l Y 3 R p b 2 4 x L 0 Y v Q X V 0 b 1 J l b W 9 2 Z W R D b 2 x 1 b W 5 z M S 5 7 Q 2 9 s d W 1 u M j E 4 M C w y M T c 5 f S Z x d W 9 0 O y w m c X V v d D t T Z W N 0 a W 9 u M S 9 G L 0 F 1 d G 9 S Z W 1 v d m V k Q 2 9 s d W 1 u c z E u e 0 N v b H V t b j I x O D E s M j E 4 M H 0 m c X V v d D s s J n F 1 b 3 Q 7 U 2 V j d G l v b j E v R i 9 B d X R v U m V t b 3 Z l Z E N v b H V t b n M x L n t D b 2 x 1 b W 4 y M T g y L D I x O D F 9 J n F 1 b 3 Q 7 L C Z x d W 9 0 O 1 N l Y 3 R p b 2 4 x L 0 Y v Q X V 0 b 1 J l b W 9 2 Z W R D b 2 x 1 b W 5 z M S 5 7 Q 2 9 s d W 1 u M j E 4 M y w y M T g y f S Z x d W 9 0 O y w m c X V v d D t T Z W N 0 a W 9 u M S 9 G L 0 F 1 d G 9 S Z W 1 v d m V k Q 2 9 s d W 1 u c z E u e 0 N v b H V t b j I x O D Q s M j E 4 M 3 0 m c X V v d D s s J n F 1 b 3 Q 7 U 2 V j d G l v b j E v R i 9 B d X R v U m V t b 3 Z l Z E N v b H V t b n M x L n t D b 2 x 1 b W 4 y M T g 1 L D I x O D R 9 J n F 1 b 3 Q 7 L C Z x d W 9 0 O 1 N l Y 3 R p b 2 4 x L 0 Y v Q X V 0 b 1 J l b W 9 2 Z W R D b 2 x 1 b W 5 z M S 5 7 Q 2 9 s d W 1 u M j E 4 N i w y M T g 1 f S Z x d W 9 0 O y w m c X V v d D t T Z W N 0 a W 9 u M S 9 G L 0 F 1 d G 9 S Z W 1 v d m V k Q 2 9 s d W 1 u c z E u e 0 N v b H V t b j I x O D c s M j E 4 N n 0 m c X V v d D s s J n F 1 b 3 Q 7 U 2 V j d G l v b j E v R i 9 B d X R v U m V t b 3 Z l Z E N v b H V t b n M x L n t D b 2 x 1 b W 4 y M T g 4 L D I x O D d 9 J n F 1 b 3 Q 7 L C Z x d W 9 0 O 1 N l Y 3 R p b 2 4 x L 0 Y v Q X V 0 b 1 J l b W 9 2 Z W R D b 2 x 1 b W 5 z M S 5 7 Q 2 9 s d W 1 u M j E 4 O S w y M T g 4 f S Z x d W 9 0 O y w m c X V v d D t T Z W N 0 a W 9 u M S 9 G L 0 F 1 d G 9 S Z W 1 v d m V k Q 2 9 s d W 1 u c z E u e 0 N v b H V t b j I x O T A s M j E 4 O X 0 m c X V v d D s s J n F 1 b 3 Q 7 U 2 V j d G l v b j E v R i 9 B d X R v U m V t b 3 Z l Z E N v b H V t b n M x L n t D b 2 x 1 b W 4 y M T k x L D I x O T B 9 J n F 1 b 3 Q 7 L C Z x d W 9 0 O 1 N l Y 3 R p b 2 4 x L 0 Y v Q X V 0 b 1 J l b W 9 2 Z W R D b 2 x 1 b W 5 z M S 5 7 Q 2 9 s d W 1 u M j E 5 M i w y M T k x f S Z x d W 9 0 O y w m c X V v d D t T Z W N 0 a W 9 u M S 9 G L 0 F 1 d G 9 S Z W 1 v d m V k Q 2 9 s d W 1 u c z E u e 0 N v b H V t b j I x O T M s M j E 5 M n 0 m c X V v d D s s J n F 1 b 3 Q 7 U 2 V j d G l v b j E v R i 9 B d X R v U m V t b 3 Z l Z E N v b H V t b n M x L n t D b 2 x 1 b W 4 y M T k 0 L D I x O T N 9 J n F 1 b 3 Q 7 L C Z x d W 9 0 O 1 N l Y 3 R p b 2 4 x L 0 Y v Q X V 0 b 1 J l b W 9 2 Z W R D b 2 x 1 b W 5 z M S 5 7 Q 2 9 s d W 1 u M j E 5 N S w y M T k 0 f S Z x d W 9 0 O y w m c X V v d D t T Z W N 0 a W 9 u M S 9 G L 0 F 1 d G 9 S Z W 1 v d m V k Q 2 9 s d W 1 u c z E u e 0 N v b H V t b j I x O T Y s M j E 5 N X 0 m c X V v d D s s J n F 1 b 3 Q 7 U 2 V j d G l v b j E v R i 9 B d X R v U m V t b 3 Z l Z E N v b H V t b n M x L n t D b 2 x 1 b W 4 y M T k 3 L D I x O T Z 9 J n F 1 b 3 Q 7 L C Z x d W 9 0 O 1 N l Y 3 R p b 2 4 x L 0 Y v Q X V 0 b 1 J l b W 9 2 Z W R D b 2 x 1 b W 5 z M S 5 7 Q 2 9 s d W 1 u M j E 5 O C w y M T k 3 f S Z x d W 9 0 O y w m c X V v d D t T Z W N 0 a W 9 u M S 9 G L 0 F 1 d G 9 S Z W 1 v d m V k Q 2 9 s d W 1 u c z E u e 0 N v b H V t b j I x O T k s M j E 5 O H 0 m c X V v d D s s J n F 1 b 3 Q 7 U 2 V j d G l v b j E v R i 9 B d X R v U m V t b 3 Z l Z E N v b H V t b n M x L n t D b 2 x 1 b W 4 y M j A w L D I x O T l 9 J n F 1 b 3 Q 7 L C Z x d W 9 0 O 1 N l Y 3 R p b 2 4 x L 0 Y v Q X V 0 b 1 J l b W 9 2 Z W R D b 2 x 1 b W 5 z M S 5 7 Q 2 9 s d W 1 u M j I w M S w y M j A w f S Z x d W 9 0 O y w m c X V v d D t T Z W N 0 a W 9 u M S 9 G L 0 F 1 d G 9 S Z W 1 v d m V k Q 2 9 s d W 1 u c z E u e 0 N v b H V t b j I y M D I s M j I w M X 0 m c X V v d D s s J n F 1 b 3 Q 7 U 2 V j d G l v b j E v R i 9 B d X R v U m V t b 3 Z l Z E N v b H V t b n M x L n t D b 2 x 1 b W 4 y M j A z L D I y M D J 9 J n F 1 b 3 Q 7 L C Z x d W 9 0 O 1 N l Y 3 R p b 2 4 x L 0 Y v Q X V 0 b 1 J l b W 9 2 Z W R D b 2 x 1 b W 5 z M S 5 7 Q 2 9 s d W 1 u M j I w N C w y M j A z f S Z x d W 9 0 O y w m c X V v d D t T Z W N 0 a W 9 u M S 9 G L 0 F 1 d G 9 S Z W 1 v d m V k Q 2 9 s d W 1 u c z E u e 0 N v b H V t b j I y M D U s M j I w N H 0 m c X V v d D s s J n F 1 b 3 Q 7 U 2 V j d G l v b j E v R i 9 B d X R v U m V t b 3 Z l Z E N v b H V t b n M x L n t D b 2 x 1 b W 4 y M j A 2 L D I y M D V 9 J n F 1 b 3 Q 7 L C Z x d W 9 0 O 1 N l Y 3 R p b 2 4 x L 0 Y v Q X V 0 b 1 J l b W 9 2 Z W R D b 2 x 1 b W 5 z M S 5 7 Q 2 9 s d W 1 u M j I w N y w y M j A 2 f S Z x d W 9 0 O y w m c X V v d D t T Z W N 0 a W 9 u M S 9 G L 0 F 1 d G 9 S Z W 1 v d m V k Q 2 9 s d W 1 u c z E u e 0 N v b H V t b j I y M D g s M j I w N 3 0 m c X V v d D s s J n F 1 b 3 Q 7 U 2 V j d G l v b j E v R i 9 B d X R v U m V t b 3 Z l Z E N v b H V t b n M x L n t D b 2 x 1 b W 4 y M j A 5 L D I y M D h 9 J n F 1 b 3 Q 7 L C Z x d W 9 0 O 1 N l Y 3 R p b 2 4 x L 0 Y v Q X V 0 b 1 J l b W 9 2 Z W R D b 2 x 1 b W 5 z M S 5 7 Q 2 9 s d W 1 u M j I x M C w y M j A 5 f S Z x d W 9 0 O y w m c X V v d D t T Z W N 0 a W 9 u M S 9 G L 0 F 1 d G 9 S Z W 1 v d m V k Q 2 9 s d W 1 u c z E u e 0 N v b H V t b j I y M T E s M j I x M H 0 m c X V v d D s s J n F 1 b 3 Q 7 U 2 V j d G l v b j E v R i 9 B d X R v U m V t b 3 Z l Z E N v b H V t b n M x L n t D b 2 x 1 b W 4 y M j E y L D I y M T F 9 J n F 1 b 3 Q 7 L C Z x d W 9 0 O 1 N l Y 3 R p b 2 4 x L 0 Y v Q X V 0 b 1 J l b W 9 2 Z W R D b 2 x 1 b W 5 z M S 5 7 Q 2 9 s d W 1 u M j I x M y w y M j E y f S Z x d W 9 0 O y w m c X V v d D t T Z W N 0 a W 9 u M S 9 G L 0 F 1 d G 9 S Z W 1 v d m V k Q 2 9 s d W 1 u c z E u e 0 N v b H V t b j I y M T Q s M j I x M 3 0 m c X V v d D s s J n F 1 b 3 Q 7 U 2 V j d G l v b j E v R i 9 B d X R v U m V t b 3 Z l Z E N v b H V t b n M x L n t D b 2 x 1 b W 4 y M j E 1 L D I y M T R 9 J n F 1 b 3 Q 7 L C Z x d W 9 0 O 1 N l Y 3 R p b 2 4 x L 0 Y v Q X V 0 b 1 J l b W 9 2 Z W R D b 2 x 1 b W 5 z M S 5 7 Q 2 9 s d W 1 u M j I x N i w y M j E 1 f S Z x d W 9 0 O y w m c X V v d D t T Z W N 0 a W 9 u M S 9 G L 0 F 1 d G 9 S Z W 1 v d m V k Q 2 9 s d W 1 u c z E u e 0 N v b H V t b j I y M T c s M j I x N n 0 m c X V v d D s s J n F 1 b 3 Q 7 U 2 V j d G l v b j E v R i 9 B d X R v U m V t b 3 Z l Z E N v b H V t b n M x L n t D b 2 x 1 b W 4 y M j E 4 L D I y M T d 9 J n F 1 b 3 Q 7 L C Z x d W 9 0 O 1 N l Y 3 R p b 2 4 x L 0 Y v Q X V 0 b 1 J l b W 9 2 Z W R D b 2 x 1 b W 5 z M S 5 7 Q 2 9 s d W 1 u M j I x O S w y M j E 4 f S Z x d W 9 0 O y w m c X V v d D t T Z W N 0 a W 9 u M S 9 G L 0 F 1 d G 9 S Z W 1 v d m V k Q 2 9 s d W 1 u c z E u e 0 N v b H V t b j I y M j A s M j I x O X 0 m c X V v d D s s J n F 1 b 3 Q 7 U 2 V j d G l v b j E v R i 9 B d X R v U m V t b 3 Z l Z E N v b H V t b n M x L n t D b 2 x 1 b W 4 y M j I x L D I y M j B 9 J n F 1 b 3 Q 7 L C Z x d W 9 0 O 1 N l Y 3 R p b 2 4 x L 0 Y v Q X V 0 b 1 J l b W 9 2 Z W R D b 2 x 1 b W 5 z M S 5 7 Q 2 9 s d W 1 u M j I y M i w y M j I x f S Z x d W 9 0 O y w m c X V v d D t T Z W N 0 a W 9 u M S 9 G L 0 F 1 d G 9 S Z W 1 v d m V k Q 2 9 s d W 1 u c z E u e 0 N v b H V t b j I y M j M s M j I y M n 0 m c X V v d D s s J n F 1 b 3 Q 7 U 2 V j d G l v b j E v R i 9 B d X R v U m V t b 3 Z l Z E N v b H V t b n M x L n t D b 2 x 1 b W 4 y M j I 0 L D I y M j N 9 J n F 1 b 3 Q 7 L C Z x d W 9 0 O 1 N l Y 3 R p b 2 4 x L 0 Y v Q X V 0 b 1 J l b W 9 2 Z W R D b 2 x 1 b W 5 z M S 5 7 Q 2 9 s d W 1 u M j I y N S w y M j I 0 f S Z x d W 9 0 O y w m c X V v d D t T Z W N 0 a W 9 u M S 9 G L 0 F 1 d G 9 S Z W 1 v d m V k Q 2 9 s d W 1 u c z E u e 0 N v b H V t b j I y M j Y s M j I y N X 0 m c X V v d D s s J n F 1 b 3 Q 7 U 2 V j d G l v b j E v R i 9 B d X R v U m V t b 3 Z l Z E N v b H V t b n M x L n t D b 2 x 1 b W 4 y M j I 3 L D I y M j Z 9 J n F 1 b 3 Q 7 L C Z x d W 9 0 O 1 N l Y 3 R p b 2 4 x L 0 Y v Q X V 0 b 1 J l b W 9 2 Z W R D b 2 x 1 b W 5 z M S 5 7 Q 2 9 s d W 1 u M j I y O C w y M j I 3 f S Z x d W 9 0 O y w m c X V v d D t T Z W N 0 a W 9 u M S 9 G L 0 F 1 d G 9 S Z W 1 v d m V k Q 2 9 s d W 1 u c z E u e 0 N v b H V t b j I y M j k s M j I y O H 0 m c X V v d D s s J n F 1 b 3 Q 7 U 2 V j d G l v b j E v R i 9 B d X R v U m V t b 3 Z l Z E N v b H V t b n M x L n t D b 2 x 1 b W 4 y M j M w L D I y M j l 9 J n F 1 b 3 Q 7 L C Z x d W 9 0 O 1 N l Y 3 R p b 2 4 x L 0 Y v Q X V 0 b 1 J l b W 9 2 Z W R D b 2 x 1 b W 5 z M S 5 7 Q 2 9 s d W 1 u M j I z M S w y M j M w f S Z x d W 9 0 O y w m c X V v d D t T Z W N 0 a W 9 u M S 9 G L 0 F 1 d G 9 S Z W 1 v d m V k Q 2 9 s d W 1 u c z E u e 0 N v b H V t b j I y M z I s M j I z M X 0 m c X V v d D s s J n F 1 b 3 Q 7 U 2 V j d G l v b j E v R i 9 B d X R v U m V t b 3 Z l Z E N v b H V t b n M x L n t D b 2 x 1 b W 4 y M j M z L D I y M z J 9 J n F 1 b 3 Q 7 L C Z x d W 9 0 O 1 N l Y 3 R p b 2 4 x L 0 Y v Q X V 0 b 1 J l b W 9 2 Z W R D b 2 x 1 b W 5 z M S 5 7 Q 2 9 s d W 1 u M j I z N C w y M j M z f S Z x d W 9 0 O y w m c X V v d D t T Z W N 0 a W 9 u M S 9 G L 0 F 1 d G 9 S Z W 1 v d m V k Q 2 9 s d W 1 u c z E u e 0 N v b H V t b j I y M z U s M j I z N H 0 m c X V v d D s s J n F 1 b 3 Q 7 U 2 V j d G l v b j E v R i 9 B d X R v U m V t b 3 Z l Z E N v b H V t b n M x L n t D b 2 x 1 b W 4 y M j M 2 L D I y M z V 9 J n F 1 b 3 Q 7 L C Z x d W 9 0 O 1 N l Y 3 R p b 2 4 x L 0 Y v Q X V 0 b 1 J l b W 9 2 Z W R D b 2 x 1 b W 5 z M S 5 7 Q 2 9 s d W 1 u M j I z N y w y M j M 2 f S Z x d W 9 0 O y w m c X V v d D t T Z W N 0 a W 9 u M S 9 G L 0 F 1 d G 9 S Z W 1 v d m V k Q 2 9 s d W 1 u c z E u e 0 N v b H V t b j I y M z g s M j I z N 3 0 m c X V v d D s s J n F 1 b 3 Q 7 U 2 V j d G l v b j E v R i 9 B d X R v U m V t b 3 Z l Z E N v b H V t b n M x L n t D b 2 x 1 b W 4 y M j M 5 L D I y M z h 9 J n F 1 b 3 Q 7 L C Z x d W 9 0 O 1 N l Y 3 R p b 2 4 x L 0 Y v Q X V 0 b 1 J l b W 9 2 Z W R D b 2 x 1 b W 5 z M S 5 7 Q 2 9 s d W 1 u M j I 0 M C w y M j M 5 f S Z x d W 9 0 O y w m c X V v d D t T Z W N 0 a W 9 u M S 9 G L 0 F 1 d G 9 S Z W 1 v d m V k Q 2 9 s d W 1 u c z E u e 0 N v b H V t b j I y N D E s M j I 0 M H 0 m c X V v d D s s J n F 1 b 3 Q 7 U 2 V j d G l v b j E v R i 9 B d X R v U m V t b 3 Z l Z E N v b H V t b n M x L n t D b 2 x 1 b W 4 y M j Q y L D I y N D F 9 J n F 1 b 3 Q 7 L C Z x d W 9 0 O 1 N l Y 3 R p b 2 4 x L 0 Y v Q X V 0 b 1 J l b W 9 2 Z W R D b 2 x 1 b W 5 z M S 5 7 Q 2 9 s d W 1 u M j I 0 M y w y M j Q y f S Z x d W 9 0 O y w m c X V v d D t T Z W N 0 a W 9 u M S 9 G L 0 F 1 d G 9 S Z W 1 v d m V k Q 2 9 s d W 1 u c z E u e 0 N v b H V t b j I y N D Q s M j I 0 M 3 0 m c X V v d D s s J n F 1 b 3 Q 7 U 2 V j d G l v b j E v R i 9 B d X R v U m V t b 3 Z l Z E N v b H V t b n M x L n t D b 2 x 1 b W 4 y M j Q 1 L D I y N D R 9 J n F 1 b 3 Q 7 L C Z x d W 9 0 O 1 N l Y 3 R p b 2 4 x L 0 Y v Q X V 0 b 1 J l b W 9 2 Z W R D b 2 x 1 b W 5 z M S 5 7 Q 2 9 s d W 1 u M j I 0 N i w y M j Q 1 f S Z x d W 9 0 O y w m c X V v d D t T Z W N 0 a W 9 u M S 9 G L 0 F 1 d G 9 S Z W 1 v d m V k Q 2 9 s d W 1 u c z E u e 0 N v b H V t b j I y N D c s M j I 0 N n 0 m c X V v d D s s J n F 1 b 3 Q 7 U 2 V j d G l v b j E v R i 9 B d X R v U m V t b 3 Z l Z E N v b H V t b n M x L n t D b 2 x 1 b W 4 y M j Q 4 L D I y N D d 9 J n F 1 b 3 Q 7 L C Z x d W 9 0 O 1 N l Y 3 R p b 2 4 x L 0 Y v Q X V 0 b 1 J l b W 9 2 Z W R D b 2 x 1 b W 5 z M S 5 7 Q 2 9 s d W 1 u M j I 0 O S w y M j Q 4 f S Z x d W 9 0 O y w m c X V v d D t T Z W N 0 a W 9 u M S 9 G L 0 F 1 d G 9 S Z W 1 v d m V k Q 2 9 s d W 1 u c z E u e 0 N v b H V t b j I y N T A s M j I 0 O X 0 m c X V v d D s s J n F 1 b 3 Q 7 U 2 V j d G l v b j E v R i 9 B d X R v U m V t b 3 Z l Z E N v b H V t b n M x L n t D b 2 x 1 b W 4 y M j U x L D I y N T B 9 J n F 1 b 3 Q 7 L C Z x d W 9 0 O 1 N l Y 3 R p b 2 4 x L 0 Y v Q X V 0 b 1 J l b W 9 2 Z W R D b 2 x 1 b W 5 z M S 5 7 Q 2 9 s d W 1 u M j I 1 M i w y M j U x f S Z x d W 9 0 O y w m c X V v d D t T Z W N 0 a W 9 u M S 9 G L 0 F 1 d G 9 S Z W 1 v d m V k Q 2 9 s d W 1 u c z E u e 0 N v b H V t b j I y N T M s M j I 1 M n 0 m c X V v d D s s J n F 1 b 3 Q 7 U 2 V j d G l v b j E v R i 9 B d X R v U m V t b 3 Z l Z E N v b H V t b n M x L n t D b 2 x 1 b W 4 y M j U 0 L D I y N T N 9 J n F 1 b 3 Q 7 L C Z x d W 9 0 O 1 N l Y 3 R p b 2 4 x L 0 Y v Q X V 0 b 1 J l b W 9 2 Z W R D b 2 x 1 b W 5 z M S 5 7 Q 2 9 s d W 1 u M j I 1 N S w y M j U 0 f S Z x d W 9 0 O y w m c X V v d D t T Z W N 0 a W 9 u M S 9 G L 0 F 1 d G 9 S Z W 1 v d m V k Q 2 9 s d W 1 u c z E u e 0 N v b H V t b j I y N T Y s M j I 1 N X 0 m c X V v d D s s J n F 1 b 3 Q 7 U 2 V j d G l v b j E v R i 9 B d X R v U m V t b 3 Z l Z E N v b H V t b n M x L n t D b 2 x 1 b W 4 y M j U 3 L D I y N T Z 9 J n F 1 b 3 Q 7 L C Z x d W 9 0 O 1 N l Y 3 R p b 2 4 x L 0 Y v Q X V 0 b 1 J l b W 9 2 Z W R D b 2 x 1 b W 5 z M S 5 7 Q 2 9 s d W 1 u M j I 1 O C w y M j U 3 f S Z x d W 9 0 O y w m c X V v d D t T Z W N 0 a W 9 u M S 9 G L 0 F 1 d G 9 S Z W 1 v d m V k Q 2 9 s d W 1 u c z E u e 0 N v b H V t b j I y N T k s M j I 1 O H 0 m c X V v d D s s J n F 1 b 3 Q 7 U 2 V j d G l v b j E v R i 9 B d X R v U m V t b 3 Z l Z E N v b H V t b n M x L n t D b 2 x 1 b W 4 y M j Y w L D I y N T l 9 J n F 1 b 3 Q 7 L C Z x d W 9 0 O 1 N l Y 3 R p b 2 4 x L 0 Y v Q X V 0 b 1 J l b W 9 2 Z W R D b 2 x 1 b W 5 z M S 5 7 Q 2 9 s d W 1 u M j I 2 M S w y M j Y w f S Z x d W 9 0 O y w m c X V v d D t T Z W N 0 a W 9 u M S 9 G L 0 F 1 d G 9 S Z W 1 v d m V k Q 2 9 s d W 1 u c z E u e 0 N v b H V t b j I y N j I s M j I 2 M X 0 m c X V v d D s s J n F 1 b 3 Q 7 U 2 V j d G l v b j E v R i 9 B d X R v U m V t b 3 Z l Z E N v b H V t b n M x L n t D b 2 x 1 b W 4 y M j Y z L D I y N j J 9 J n F 1 b 3 Q 7 L C Z x d W 9 0 O 1 N l Y 3 R p b 2 4 x L 0 Y v Q X V 0 b 1 J l b W 9 2 Z W R D b 2 x 1 b W 5 z M S 5 7 Q 2 9 s d W 1 u M j I 2 N C w y M j Y z f S Z x d W 9 0 O y w m c X V v d D t T Z W N 0 a W 9 u M S 9 G L 0 F 1 d G 9 S Z W 1 v d m V k Q 2 9 s d W 1 u c z E u e 0 N v b H V t b j I y N j U s M j I 2 N H 0 m c X V v d D s s J n F 1 b 3 Q 7 U 2 V j d G l v b j E v R i 9 B d X R v U m V t b 3 Z l Z E N v b H V t b n M x L n t D b 2 x 1 b W 4 y M j Y 2 L D I y N j V 9 J n F 1 b 3 Q 7 L C Z x d W 9 0 O 1 N l Y 3 R p b 2 4 x L 0 Y v Q X V 0 b 1 J l b W 9 2 Z W R D b 2 x 1 b W 5 z M S 5 7 Q 2 9 s d W 1 u M j I 2 N y w y M j Y 2 f S Z x d W 9 0 O y w m c X V v d D t T Z W N 0 a W 9 u M S 9 G L 0 F 1 d G 9 S Z W 1 v d m V k Q 2 9 s d W 1 u c z E u e 0 N v b H V t b j I y N j g s M j I 2 N 3 0 m c X V v d D s s J n F 1 b 3 Q 7 U 2 V j d G l v b j E v R i 9 B d X R v U m V t b 3 Z l Z E N v b H V t b n M x L n t D b 2 x 1 b W 4 y M j Y 5 L D I y N j h 9 J n F 1 b 3 Q 7 L C Z x d W 9 0 O 1 N l Y 3 R p b 2 4 x L 0 Y v Q X V 0 b 1 J l b W 9 2 Z W R D b 2 x 1 b W 5 z M S 5 7 Q 2 9 s d W 1 u M j I 3 M C w y M j Y 5 f S Z x d W 9 0 O y w m c X V v d D t T Z W N 0 a W 9 u M S 9 G L 0 F 1 d G 9 S Z W 1 v d m V k Q 2 9 s d W 1 u c z E u e 0 N v b H V t b j I y N z E s M j I 3 M H 0 m c X V v d D s s J n F 1 b 3 Q 7 U 2 V j d G l v b j E v R i 9 B d X R v U m V t b 3 Z l Z E N v b H V t b n M x L n t D b 2 x 1 b W 4 y M j c y L D I y N z F 9 J n F 1 b 3 Q 7 L C Z x d W 9 0 O 1 N l Y 3 R p b 2 4 x L 0 Y v Q X V 0 b 1 J l b W 9 2 Z W R D b 2 x 1 b W 5 z M S 5 7 Q 2 9 s d W 1 u M j I 3 M y w y M j c y f S Z x d W 9 0 O y w m c X V v d D t T Z W N 0 a W 9 u M S 9 G L 0 F 1 d G 9 S Z W 1 v d m V k Q 2 9 s d W 1 u c z E u e 0 N v b H V t b j I y N z Q s M j I 3 M 3 0 m c X V v d D s s J n F 1 b 3 Q 7 U 2 V j d G l v b j E v R i 9 B d X R v U m V t b 3 Z l Z E N v b H V t b n M x L n t D b 2 x 1 b W 4 y M j c 1 L D I y N z R 9 J n F 1 b 3 Q 7 L C Z x d W 9 0 O 1 N l Y 3 R p b 2 4 x L 0 Y v Q X V 0 b 1 J l b W 9 2 Z W R D b 2 x 1 b W 5 z M S 5 7 Q 2 9 s d W 1 u M j I 3 N i w y M j c 1 f S Z x d W 9 0 O y w m c X V v d D t T Z W N 0 a W 9 u M S 9 G L 0 F 1 d G 9 S Z W 1 v d m V k Q 2 9 s d W 1 u c z E u e 0 N v b H V t b j I y N z c s M j I 3 N n 0 m c X V v d D s s J n F 1 b 3 Q 7 U 2 V j d G l v b j E v R i 9 B d X R v U m V t b 3 Z l Z E N v b H V t b n M x L n t D b 2 x 1 b W 4 y M j c 4 L D I y N z d 9 J n F 1 b 3 Q 7 L C Z x d W 9 0 O 1 N l Y 3 R p b 2 4 x L 0 Y v Q X V 0 b 1 J l b W 9 2 Z W R D b 2 x 1 b W 5 z M S 5 7 Q 2 9 s d W 1 u M j I 3 O S w y M j c 4 f S Z x d W 9 0 O y w m c X V v d D t T Z W N 0 a W 9 u M S 9 G L 0 F 1 d G 9 S Z W 1 v d m V k Q 2 9 s d W 1 u c z E u e 0 N v b H V t b j I y O D A s M j I 3 O X 0 m c X V v d D s s J n F 1 b 3 Q 7 U 2 V j d G l v b j E v R i 9 B d X R v U m V t b 3 Z l Z E N v b H V t b n M x L n t D b 2 x 1 b W 4 y M j g x L D I y O D B 9 J n F 1 b 3 Q 7 L C Z x d W 9 0 O 1 N l Y 3 R p b 2 4 x L 0 Y v Q X V 0 b 1 J l b W 9 2 Z W R D b 2 x 1 b W 5 z M S 5 7 Q 2 9 s d W 1 u M j I 4 M i w y M j g x f S Z x d W 9 0 O y w m c X V v d D t T Z W N 0 a W 9 u M S 9 G L 0 F 1 d G 9 S Z W 1 v d m V k Q 2 9 s d W 1 u c z E u e 0 N v b H V t b j I y O D M s M j I 4 M n 0 m c X V v d D s s J n F 1 b 3 Q 7 U 2 V j d G l v b j E v R i 9 B d X R v U m V t b 3 Z l Z E N v b H V t b n M x L n t D b 2 x 1 b W 4 y M j g 0 L D I y O D N 9 J n F 1 b 3 Q 7 L C Z x d W 9 0 O 1 N l Y 3 R p b 2 4 x L 0 Y v Q X V 0 b 1 J l b W 9 2 Z W R D b 2 x 1 b W 5 z M S 5 7 Q 2 9 s d W 1 u M j I 4 N S w y M j g 0 f S Z x d W 9 0 O y w m c X V v d D t T Z W N 0 a W 9 u M S 9 G L 0 F 1 d G 9 S Z W 1 v d m V k Q 2 9 s d W 1 u c z E u e 0 N v b H V t b j I y O D Y s M j I 4 N X 0 m c X V v d D s s J n F 1 b 3 Q 7 U 2 V j d G l v b j E v R i 9 B d X R v U m V t b 3 Z l Z E N v b H V t b n M x L n t D b 2 x 1 b W 4 y M j g 3 L D I y O D Z 9 J n F 1 b 3 Q 7 L C Z x d W 9 0 O 1 N l Y 3 R p b 2 4 x L 0 Y v Q X V 0 b 1 J l b W 9 2 Z W R D b 2 x 1 b W 5 z M S 5 7 Q 2 9 s d W 1 u M j I 4 O C w y M j g 3 f S Z x d W 9 0 O y w m c X V v d D t T Z W N 0 a W 9 u M S 9 G L 0 F 1 d G 9 S Z W 1 v d m V k Q 2 9 s d W 1 u c z E u e 0 N v b H V t b j I y O D k s M j I 4 O H 0 m c X V v d D s s J n F 1 b 3 Q 7 U 2 V j d G l v b j E v R i 9 B d X R v U m V t b 3 Z l Z E N v b H V t b n M x L n t D b 2 x 1 b W 4 y M j k w L D I y O D l 9 J n F 1 b 3 Q 7 L C Z x d W 9 0 O 1 N l Y 3 R p b 2 4 x L 0 Y v Q X V 0 b 1 J l b W 9 2 Z W R D b 2 x 1 b W 5 z M S 5 7 Q 2 9 s d W 1 u M j I 5 M S w y M j k w f S Z x d W 9 0 O y w m c X V v d D t T Z W N 0 a W 9 u M S 9 G L 0 F 1 d G 9 S Z W 1 v d m V k Q 2 9 s d W 1 u c z E u e 0 N v b H V t b j I y O T I s M j I 5 M X 0 m c X V v d D s s J n F 1 b 3 Q 7 U 2 V j d G l v b j E v R i 9 B d X R v U m V t b 3 Z l Z E N v b H V t b n M x L n t D b 2 x 1 b W 4 y M j k z L D I y O T J 9 J n F 1 b 3 Q 7 L C Z x d W 9 0 O 1 N l Y 3 R p b 2 4 x L 0 Y v Q X V 0 b 1 J l b W 9 2 Z W R D b 2 x 1 b W 5 z M S 5 7 Q 2 9 s d W 1 u M j I 5 N C w y M j k z f S Z x d W 9 0 O y w m c X V v d D t T Z W N 0 a W 9 u M S 9 G L 0 F 1 d G 9 S Z W 1 v d m V k Q 2 9 s d W 1 u c z E u e 0 N v b H V t b j I y O T U s M j I 5 N H 0 m c X V v d D s s J n F 1 b 3 Q 7 U 2 V j d G l v b j E v R i 9 B d X R v U m V t b 3 Z l Z E N v b H V t b n M x L n t D b 2 x 1 b W 4 y M j k 2 L D I y O T V 9 J n F 1 b 3 Q 7 L C Z x d W 9 0 O 1 N l Y 3 R p b 2 4 x L 0 Y v Q X V 0 b 1 J l b W 9 2 Z W R D b 2 x 1 b W 5 z M S 5 7 Q 2 9 s d W 1 u M j I 5 N y w y M j k 2 f S Z x d W 9 0 O y w m c X V v d D t T Z W N 0 a W 9 u M S 9 G L 0 F 1 d G 9 S Z W 1 v d m V k Q 2 9 s d W 1 u c z E u e 0 N v b H V t b j I y O T g s M j I 5 N 3 0 m c X V v d D s s J n F 1 b 3 Q 7 U 2 V j d G l v b j E v R i 9 B d X R v U m V t b 3 Z l Z E N v b H V t b n M x L n t D b 2 x 1 b W 4 y M j k 5 L D I y O T h 9 J n F 1 b 3 Q 7 L C Z x d W 9 0 O 1 N l Y 3 R p b 2 4 x L 0 Y v Q X V 0 b 1 J l b W 9 2 Z W R D b 2 x 1 b W 5 z M S 5 7 Q 2 9 s d W 1 u M j M w M C w y M j k 5 f S Z x d W 9 0 O y w m c X V v d D t T Z W N 0 a W 9 u M S 9 G L 0 F 1 d G 9 S Z W 1 v d m V k Q 2 9 s d W 1 u c z E u e 0 N v b H V t b j I z M D E s M j M w M H 0 m c X V v d D s s J n F 1 b 3 Q 7 U 2 V j d G l v b j E v R i 9 B d X R v U m V t b 3 Z l Z E N v b H V t b n M x L n t D b 2 x 1 b W 4 y M z A y L D I z M D F 9 J n F 1 b 3 Q 7 L C Z x d W 9 0 O 1 N l Y 3 R p b 2 4 x L 0 Y v Q X V 0 b 1 J l b W 9 2 Z W R D b 2 x 1 b W 5 z M S 5 7 Q 2 9 s d W 1 u M j M w M y w y M z A y f S Z x d W 9 0 O y w m c X V v d D t T Z W N 0 a W 9 u M S 9 G L 0 F 1 d G 9 S Z W 1 v d m V k Q 2 9 s d W 1 u c z E u e 0 N v b H V t b j I z M D Q s M j M w M 3 0 m c X V v d D s s J n F 1 b 3 Q 7 U 2 V j d G l v b j E v R i 9 B d X R v U m V t b 3 Z l Z E N v b H V t b n M x L n t D b 2 x 1 b W 4 y M z A 1 L D I z M D R 9 J n F 1 b 3 Q 7 L C Z x d W 9 0 O 1 N l Y 3 R p b 2 4 x L 0 Y v Q X V 0 b 1 J l b W 9 2 Z W R D b 2 x 1 b W 5 z M S 5 7 Q 2 9 s d W 1 u M j M w N i w y M z A 1 f S Z x d W 9 0 O y w m c X V v d D t T Z W N 0 a W 9 u M S 9 G L 0 F 1 d G 9 S Z W 1 v d m V k Q 2 9 s d W 1 u c z E u e 0 N v b H V t b j I z M D c s M j M w N n 0 m c X V v d D s s J n F 1 b 3 Q 7 U 2 V j d G l v b j E v R i 9 B d X R v U m V t b 3 Z l Z E N v b H V t b n M x L n t D b 2 x 1 b W 4 y M z A 4 L D I z M D d 9 J n F 1 b 3 Q 7 L C Z x d W 9 0 O 1 N l Y 3 R p b 2 4 x L 0 Y v Q X V 0 b 1 J l b W 9 2 Z W R D b 2 x 1 b W 5 z M S 5 7 Q 2 9 s d W 1 u M j M w O S w y M z A 4 f S Z x d W 9 0 O y w m c X V v d D t T Z W N 0 a W 9 u M S 9 G L 0 F 1 d G 9 S Z W 1 v d m V k Q 2 9 s d W 1 u c z E u e 0 N v b H V t b j I z M T A s M j M w O X 0 m c X V v d D s s J n F 1 b 3 Q 7 U 2 V j d G l v b j E v R i 9 B d X R v U m V t b 3 Z l Z E N v b H V t b n M x L n t D b 2 x 1 b W 4 y M z E x L D I z M T B 9 J n F 1 b 3 Q 7 L C Z x d W 9 0 O 1 N l Y 3 R p b 2 4 x L 0 Y v Q X V 0 b 1 J l b W 9 2 Z W R D b 2 x 1 b W 5 z M S 5 7 Q 2 9 s d W 1 u M j M x M i w y M z E x f S Z x d W 9 0 O y w m c X V v d D t T Z W N 0 a W 9 u M S 9 G L 0 F 1 d G 9 S Z W 1 v d m V k Q 2 9 s d W 1 u c z E u e 0 N v b H V t b j I z M T M s M j M x M n 0 m c X V v d D s s J n F 1 b 3 Q 7 U 2 V j d G l v b j E v R i 9 B d X R v U m V t b 3 Z l Z E N v b H V t b n M x L n t D b 2 x 1 b W 4 y M z E 0 L D I z M T N 9 J n F 1 b 3 Q 7 L C Z x d W 9 0 O 1 N l Y 3 R p b 2 4 x L 0 Y v Q X V 0 b 1 J l b W 9 2 Z W R D b 2 x 1 b W 5 z M S 5 7 Q 2 9 s d W 1 u M j M x N S w y M z E 0 f S Z x d W 9 0 O y w m c X V v d D t T Z W N 0 a W 9 u M S 9 G L 0 F 1 d G 9 S Z W 1 v d m V k Q 2 9 s d W 1 u c z E u e 0 N v b H V t b j I z M T Y s M j M x N X 0 m c X V v d D s s J n F 1 b 3 Q 7 U 2 V j d G l v b j E v R i 9 B d X R v U m V t b 3 Z l Z E N v b H V t b n M x L n t D b 2 x 1 b W 4 y M z E 3 L D I z M T Z 9 J n F 1 b 3 Q 7 L C Z x d W 9 0 O 1 N l Y 3 R p b 2 4 x L 0 Y v Q X V 0 b 1 J l b W 9 2 Z W R D b 2 x 1 b W 5 z M S 5 7 Q 2 9 s d W 1 u M j M x O C w y M z E 3 f S Z x d W 9 0 O y w m c X V v d D t T Z W N 0 a W 9 u M S 9 G L 0 F 1 d G 9 S Z W 1 v d m V k Q 2 9 s d W 1 u c z E u e 0 N v b H V t b j I z M T k s M j M x O H 0 m c X V v d D s s J n F 1 b 3 Q 7 U 2 V j d G l v b j E v R i 9 B d X R v U m V t b 3 Z l Z E N v b H V t b n M x L n t D b 2 x 1 b W 4 y M z I w L D I z M T l 9 J n F 1 b 3 Q 7 L C Z x d W 9 0 O 1 N l Y 3 R p b 2 4 x L 0 Y v Q X V 0 b 1 J l b W 9 2 Z W R D b 2 x 1 b W 5 z M S 5 7 Q 2 9 s d W 1 u M j M y M S w y M z I w f S Z x d W 9 0 O y w m c X V v d D t T Z W N 0 a W 9 u M S 9 G L 0 F 1 d G 9 S Z W 1 v d m V k Q 2 9 s d W 1 u c z E u e 0 N v b H V t b j I z M j I s M j M y M X 0 m c X V v d D s s J n F 1 b 3 Q 7 U 2 V j d G l v b j E v R i 9 B d X R v U m V t b 3 Z l Z E N v b H V t b n M x L n t D b 2 x 1 b W 4 y M z I z L D I z M j J 9 J n F 1 b 3 Q 7 L C Z x d W 9 0 O 1 N l Y 3 R p b 2 4 x L 0 Y v Q X V 0 b 1 J l b W 9 2 Z W R D b 2 x 1 b W 5 z M S 5 7 Q 2 9 s d W 1 u M j M y N C w y M z I z f S Z x d W 9 0 O y w m c X V v d D t T Z W N 0 a W 9 u M S 9 G L 0 F 1 d G 9 S Z W 1 v d m V k Q 2 9 s d W 1 u c z E u e 0 N v b H V t b j I z M j U s M j M y N H 0 m c X V v d D s s J n F 1 b 3 Q 7 U 2 V j d G l v b j E v R i 9 B d X R v U m V t b 3 Z l Z E N v b H V t b n M x L n t D b 2 x 1 b W 4 y M z I 2 L D I z M j V 9 J n F 1 b 3 Q 7 L C Z x d W 9 0 O 1 N l Y 3 R p b 2 4 x L 0 Y v Q X V 0 b 1 J l b W 9 2 Z W R D b 2 x 1 b W 5 z M S 5 7 Q 2 9 s d W 1 u M j M y N y w y M z I 2 f S Z x d W 9 0 O y w m c X V v d D t T Z W N 0 a W 9 u M S 9 G L 0 F 1 d G 9 S Z W 1 v d m V k Q 2 9 s d W 1 u c z E u e 0 N v b H V t b j I z M j g s M j M y N 3 0 m c X V v d D s s J n F 1 b 3 Q 7 U 2 V j d G l v b j E v R i 9 B d X R v U m V t b 3 Z l Z E N v b H V t b n M x L n t D b 2 x 1 b W 4 y M z I 5 L D I z M j h 9 J n F 1 b 3 Q 7 L C Z x d W 9 0 O 1 N l Y 3 R p b 2 4 x L 0 Y v Q X V 0 b 1 J l b W 9 2 Z W R D b 2 x 1 b W 5 z M S 5 7 Q 2 9 s d W 1 u M j M z M C w y M z I 5 f S Z x d W 9 0 O y w m c X V v d D t T Z W N 0 a W 9 u M S 9 G L 0 F 1 d G 9 S Z W 1 v d m V k Q 2 9 s d W 1 u c z E u e 0 N v b H V t b j I z M z E s M j M z M H 0 m c X V v d D s s J n F 1 b 3 Q 7 U 2 V j d G l v b j E v R i 9 B d X R v U m V t b 3 Z l Z E N v b H V t b n M x L n t D b 2 x 1 b W 4 y M z M y L D I z M z F 9 J n F 1 b 3 Q 7 L C Z x d W 9 0 O 1 N l Y 3 R p b 2 4 x L 0 Y v Q X V 0 b 1 J l b W 9 2 Z W R D b 2 x 1 b W 5 z M S 5 7 Q 2 9 s d W 1 u M j M z M y w y M z M y f S Z x d W 9 0 O y w m c X V v d D t T Z W N 0 a W 9 u M S 9 G L 0 F 1 d G 9 S Z W 1 v d m V k Q 2 9 s d W 1 u c z E u e 0 N v b H V t b j I z M z Q s M j M z M 3 0 m c X V v d D s s J n F 1 b 3 Q 7 U 2 V j d G l v b j E v R i 9 B d X R v U m V t b 3 Z l Z E N v b H V t b n M x L n t D b 2 x 1 b W 4 y M z M 1 L D I z M z R 9 J n F 1 b 3 Q 7 L C Z x d W 9 0 O 1 N l Y 3 R p b 2 4 x L 0 Y v Q X V 0 b 1 J l b W 9 2 Z W R D b 2 x 1 b W 5 z M S 5 7 Q 2 9 s d W 1 u M j M z N i w y M z M 1 f S Z x d W 9 0 O y w m c X V v d D t T Z W N 0 a W 9 u M S 9 G L 0 F 1 d G 9 S Z W 1 v d m V k Q 2 9 s d W 1 u c z E u e 0 N v b H V t b j I z M z c s M j M z N n 0 m c X V v d D s s J n F 1 b 3 Q 7 U 2 V j d G l v b j E v R i 9 B d X R v U m V t b 3 Z l Z E N v b H V t b n M x L n t D b 2 x 1 b W 4 y M z M 4 L D I z M z d 9 J n F 1 b 3 Q 7 L C Z x d W 9 0 O 1 N l Y 3 R p b 2 4 x L 0 Y v Q X V 0 b 1 J l b W 9 2 Z W R D b 2 x 1 b W 5 z M S 5 7 Q 2 9 s d W 1 u M j M z O S w y M z M 4 f S Z x d W 9 0 O y w m c X V v d D t T Z W N 0 a W 9 u M S 9 G L 0 F 1 d G 9 S Z W 1 v d m V k Q 2 9 s d W 1 u c z E u e 0 N v b H V t b j I z N D A s M j M z O X 0 m c X V v d D s s J n F 1 b 3 Q 7 U 2 V j d G l v b j E v R i 9 B d X R v U m V t b 3 Z l Z E N v b H V t b n M x L n t D b 2 x 1 b W 4 y M z Q x L D I z N D B 9 J n F 1 b 3 Q 7 L C Z x d W 9 0 O 1 N l Y 3 R p b 2 4 x L 0 Y v Q X V 0 b 1 J l b W 9 2 Z W R D b 2 x 1 b W 5 z M S 5 7 Q 2 9 s d W 1 u M j M 0 M i w y M z Q x f S Z x d W 9 0 O y w m c X V v d D t T Z W N 0 a W 9 u M S 9 G L 0 F 1 d G 9 S Z W 1 v d m V k Q 2 9 s d W 1 u c z E u e 0 N v b H V t b j I z N D M s M j M 0 M n 0 m c X V v d D s s J n F 1 b 3 Q 7 U 2 V j d G l v b j E v R i 9 B d X R v U m V t b 3 Z l Z E N v b H V t b n M x L n t D b 2 x 1 b W 4 y M z Q 0 L D I z N D N 9 J n F 1 b 3 Q 7 L C Z x d W 9 0 O 1 N l Y 3 R p b 2 4 x L 0 Y v Q X V 0 b 1 J l b W 9 2 Z W R D b 2 x 1 b W 5 z M S 5 7 Q 2 9 s d W 1 u M j M 0 N S w y M z Q 0 f S Z x d W 9 0 O y w m c X V v d D t T Z W N 0 a W 9 u M S 9 G L 0 F 1 d G 9 S Z W 1 v d m V k Q 2 9 s d W 1 u c z E u e 0 N v b H V t b j I z N D Y s M j M 0 N X 0 m c X V v d D s s J n F 1 b 3 Q 7 U 2 V j d G l v b j E v R i 9 B d X R v U m V t b 3 Z l Z E N v b H V t b n M x L n t D b 2 x 1 b W 4 y M z Q 3 L D I z N D Z 9 J n F 1 b 3 Q 7 L C Z x d W 9 0 O 1 N l Y 3 R p b 2 4 x L 0 Y v Q X V 0 b 1 J l b W 9 2 Z W R D b 2 x 1 b W 5 z M S 5 7 Q 2 9 s d W 1 u M j M 0 O C w y M z Q 3 f S Z x d W 9 0 O y w m c X V v d D t T Z W N 0 a W 9 u M S 9 G L 0 F 1 d G 9 S Z W 1 v d m V k Q 2 9 s d W 1 u c z E u e 0 N v b H V t b j I z N D k s M j M 0 O H 0 m c X V v d D s s J n F 1 b 3 Q 7 U 2 V j d G l v b j E v R i 9 B d X R v U m V t b 3 Z l Z E N v b H V t b n M x L n t D b 2 x 1 b W 4 y M z U w L D I z N D l 9 J n F 1 b 3 Q 7 L C Z x d W 9 0 O 1 N l Y 3 R p b 2 4 x L 0 Y v Q X V 0 b 1 J l b W 9 2 Z W R D b 2 x 1 b W 5 z M S 5 7 Q 2 9 s d W 1 u M j M 1 M S w y M z U w f S Z x d W 9 0 O y w m c X V v d D t T Z W N 0 a W 9 u M S 9 G L 0 F 1 d G 9 S Z W 1 v d m V k Q 2 9 s d W 1 u c z E u e 0 N v b H V t b j I z N T I s M j M 1 M X 0 m c X V v d D s s J n F 1 b 3 Q 7 U 2 V j d G l v b j E v R i 9 B d X R v U m V t b 3 Z l Z E N v b H V t b n M x L n t D b 2 x 1 b W 4 y M z U z L D I z N T J 9 J n F 1 b 3 Q 7 L C Z x d W 9 0 O 1 N l Y 3 R p b 2 4 x L 0 Y v Q X V 0 b 1 J l b W 9 2 Z W R D b 2 x 1 b W 5 z M S 5 7 Q 2 9 s d W 1 u M j M 1 N C w y M z U z f S Z x d W 9 0 O y w m c X V v d D t T Z W N 0 a W 9 u M S 9 G L 0 F 1 d G 9 S Z W 1 v d m V k Q 2 9 s d W 1 u c z E u e 0 N v b H V t b j I z N T U s M j M 1 N H 0 m c X V v d D s s J n F 1 b 3 Q 7 U 2 V j d G l v b j E v R i 9 B d X R v U m V t b 3 Z l Z E N v b H V t b n M x L n t D b 2 x 1 b W 4 y M z U 2 L D I z N T V 9 J n F 1 b 3 Q 7 L C Z x d W 9 0 O 1 N l Y 3 R p b 2 4 x L 0 Y v Q X V 0 b 1 J l b W 9 2 Z W R D b 2 x 1 b W 5 z M S 5 7 Q 2 9 s d W 1 u M j M 1 N y w y M z U 2 f S Z x d W 9 0 O y w m c X V v d D t T Z W N 0 a W 9 u M S 9 G L 0 F 1 d G 9 S Z W 1 v d m V k Q 2 9 s d W 1 u c z E u e 0 N v b H V t b j I z N T g s M j M 1 N 3 0 m c X V v d D s s J n F 1 b 3 Q 7 U 2 V j d G l v b j E v R i 9 B d X R v U m V t b 3 Z l Z E N v b H V t b n M x L n t D b 2 x 1 b W 4 y M z U 5 L D I z N T h 9 J n F 1 b 3 Q 7 L C Z x d W 9 0 O 1 N l Y 3 R p b 2 4 x L 0 Y v Q X V 0 b 1 J l b W 9 2 Z W R D b 2 x 1 b W 5 z M S 5 7 Q 2 9 s d W 1 u M j M 2 M C w y M z U 5 f S Z x d W 9 0 O y w m c X V v d D t T Z W N 0 a W 9 u M S 9 G L 0 F 1 d G 9 S Z W 1 v d m V k Q 2 9 s d W 1 u c z E u e 0 N v b H V t b j I z N j E s M j M 2 M H 0 m c X V v d D s s J n F 1 b 3 Q 7 U 2 V j d G l v b j E v R i 9 B d X R v U m V t b 3 Z l Z E N v b H V t b n M x L n t D b 2 x 1 b W 4 y M z Y y L D I z N j F 9 J n F 1 b 3 Q 7 L C Z x d W 9 0 O 1 N l Y 3 R p b 2 4 x L 0 Y v Q X V 0 b 1 J l b W 9 2 Z W R D b 2 x 1 b W 5 z M S 5 7 Q 2 9 s d W 1 u M j M 2 M y w y M z Y y f S Z x d W 9 0 O y w m c X V v d D t T Z W N 0 a W 9 u M S 9 G L 0 F 1 d G 9 S Z W 1 v d m V k Q 2 9 s d W 1 u c z E u e 0 N v b H V t b j I z N j Q s M j M 2 M 3 0 m c X V v d D s s J n F 1 b 3 Q 7 U 2 V j d G l v b j E v R i 9 B d X R v U m V t b 3 Z l Z E N v b H V t b n M x L n t D b 2 x 1 b W 4 y M z Y 1 L D I z N j R 9 J n F 1 b 3 Q 7 L C Z x d W 9 0 O 1 N l Y 3 R p b 2 4 x L 0 Y v Q X V 0 b 1 J l b W 9 2 Z W R D b 2 x 1 b W 5 z M S 5 7 Q 2 9 s d W 1 u M j M 2 N i w y M z Y 1 f S Z x d W 9 0 O y w m c X V v d D t T Z W N 0 a W 9 u M S 9 G L 0 F 1 d G 9 S Z W 1 v d m V k Q 2 9 s d W 1 u c z E u e 0 N v b H V t b j I z N j c s M j M 2 N n 0 m c X V v d D s s J n F 1 b 3 Q 7 U 2 V j d G l v b j E v R i 9 B d X R v U m V t b 3 Z l Z E N v b H V t b n M x L n t D b 2 x 1 b W 4 y M z Y 4 L D I z N j d 9 J n F 1 b 3 Q 7 L C Z x d W 9 0 O 1 N l Y 3 R p b 2 4 x L 0 Y v Q X V 0 b 1 J l b W 9 2 Z W R D b 2 x 1 b W 5 z M S 5 7 Q 2 9 s d W 1 u M j M 2 O S w y M z Y 4 f S Z x d W 9 0 O y w m c X V v d D t T Z W N 0 a W 9 u M S 9 G L 0 F 1 d G 9 S Z W 1 v d m V k Q 2 9 s d W 1 u c z E u e 0 N v b H V t b j I z N z A s M j M 2 O X 0 m c X V v d D s s J n F 1 b 3 Q 7 U 2 V j d G l v b j E v R i 9 B d X R v U m V t b 3 Z l Z E N v b H V t b n M x L n t D b 2 x 1 b W 4 y M z c x L D I z N z B 9 J n F 1 b 3 Q 7 L C Z x d W 9 0 O 1 N l Y 3 R p b 2 4 x L 0 Y v Q X V 0 b 1 J l b W 9 2 Z W R D b 2 x 1 b W 5 z M S 5 7 Q 2 9 s d W 1 u M j M 3 M i w y M z c x f S Z x d W 9 0 O y w m c X V v d D t T Z W N 0 a W 9 u M S 9 G L 0 F 1 d G 9 S Z W 1 v d m V k Q 2 9 s d W 1 u c z E u e 0 N v b H V t b j I z N z M s M j M 3 M n 0 m c X V v d D s s J n F 1 b 3 Q 7 U 2 V j d G l v b j E v R i 9 B d X R v U m V t b 3 Z l Z E N v b H V t b n M x L n t D b 2 x 1 b W 4 y M z c 0 L D I z N z N 9 J n F 1 b 3 Q 7 L C Z x d W 9 0 O 1 N l Y 3 R p b 2 4 x L 0 Y v Q X V 0 b 1 J l b W 9 2 Z W R D b 2 x 1 b W 5 z M S 5 7 Q 2 9 s d W 1 u M j M 3 N S w y M z c 0 f S Z x d W 9 0 O y w m c X V v d D t T Z W N 0 a W 9 u M S 9 G L 0 F 1 d G 9 S Z W 1 v d m V k Q 2 9 s d W 1 u c z E u e 0 N v b H V t b j I z N z Y s M j M 3 N X 0 m c X V v d D s s J n F 1 b 3 Q 7 U 2 V j d G l v b j E v R i 9 B d X R v U m V t b 3 Z l Z E N v b H V t b n M x L n t D b 2 x 1 b W 4 y M z c 3 L D I z N z Z 9 J n F 1 b 3 Q 7 L C Z x d W 9 0 O 1 N l Y 3 R p b 2 4 x L 0 Y v Q X V 0 b 1 J l b W 9 2 Z W R D b 2 x 1 b W 5 z M S 5 7 Q 2 9 s d W 1 u M j M 3 O C w y M z c 3 f S Z x d W 9 0 O y w m c X V v d D t T Z W N 0 a W 9 u M S 9 G L 0 F 1 d G 9 S Z W 1 v d m V k Q 2 9 s d W 1 u c z E u e 0 N v b H V t b j I z N z k s M j M 3 O H 0 m c X V v d D s s J n F 1 b 3 Q 7 U 2 V j d G l v b j E v R i 9 B d X R v U m V t b 3 Z l Z E N v b H V t b n M x L n t D b 2 x 1 b W 4 y M z g w L D I z N z l 9 J n F 1 b 3 Q 7 L C Z x d W 9 0 O 1 N l Y 3 R p b 2 4 x L 0 Y v Q X V 0 b 1 J l b W 9 2 Z W R D b 2 x 1 b W 5 z M S 5 7 Q 2 9 s d W 1 u M j M 4 M S w y M z g w f S Z x d W 9 0 O y w m c X V v d D t T Z W N 0 a W 9 u M S 9 G L 0 F 1 d G 9 S Z W 1 v d m V k Q 2 9 s d W 1 u c z E u e 0 N v b H V t b j I z O D I s M j M 4 M X 0 m c X V v d D s s J n F 1 b 3 Q 7 U 2 V j d G l v b j E v R i 9 B d X R v U m V t b 3 Z l Z E N v b H V t b n M x L n t D b 2 x 1 b W 4 y M z g z L D I z O D J 9 J n F 1 b 3 Q 7 L C Z x d W 9 0 O 1 N l Y 3 R p b 2 4 x L 0 Y v Q X V 0 b 1 J l b W 9 2 Z W R D b 2 x 1 b W 5 z M S 5 7 Q 2 9 s d W 1 u M j M 4 N C w y M z g z f S Z x d W 9 0 O y w m c X V v d D t T Z W N 0 a W 9 u M S 9 G L 0 F 1 d G 9 S Z W 1 v d m V k Q 2 9 s d W 1 u c z E u e 0 N v b H V t b j I z O D U s M j M 4 N H 0 m c X V v d D s s J n F 1 b 3 Q 7 U 2 V j d G l v b j E v R i 9 B d X R v U m V t b 3 Z l Z E N v b H V t b n M x L n t D b 2 x 1 b W 4 y M z g 2 L D I z O D V 9 J n F 1 b 3 Q 7 L C Z x d W 9 0 O 1 N l Y 3 R p b 2 4 x L 0 Y v Q X V 0 b 1 J l b W 9 2 Z W R D b 2 x 1 b W 5 z M S 5 7 Q 2 9 s d W 1 u M j M 4 N y w y M z g 2 f S Z x d W 9 0 O y w m c X V v d D t T Z W N 0 a W 9 u M S 9 G L 0 F 1 d G 9 S Z W 1 v d m V k Q 2 9 s d W 1 u c z E u e 0 N v b H V t b j I z O D g s M j M 4 N 3 0 m c X V v d D s s J n F 1 b 3 Q 7 U 2 V j d G l v b j E v R i 9 B d X R v U m V t b 3 Z l Z E N v b H V t b n M x L n t D b 2 x 1 b W 4 y M z g 5 L D I z O D h 9 J n F 1 b 3 Q 7 L C Z x d W 9 0 O 1 N l Y 3 R p b 2 4 x L 0 Y v Q X V 0 b 1 J l b W 9 2 Z W R D b 2 x 1 b W 5 z M S 5 7 Q 2 9 s d W 1 u M j M 5 M C w y M z g 5 f S Z x d W 9 0 O y w m c X V v d D t T Z W N 0 a W 9 u M S 9 G L 0 F 1 d G 9 S Z W 1 v d m V k Q 2 9 s d W 1 u c z E u e 0 N v b H V t b j I z O T E s M j M 5 M H 0 m c X V v d D s s J n F 1 b 3 Q 7 U 2 V j d G l v b j E v R i 9 B d X R v U m V t b 3 Z l Z E N v b H V t b n M x L n t D b 2 x 1 b W 4 y M z k y L D I z O T F 9 J n F 1 b 3 Q 7 L C Z x d W 9 0 O 1 N l Y 3 R p b 2 4 x L 0 Y v Q X V 0 b 1 J l b W 9 2 Z W R D b 2 x 1 b W 5 z M S 5 7 Q 2 9 s d W 1 u M j M 5 M y w y M z k y f S Z x d W 9 0 O y w m c X V v d D t T Z W N 0 a W 9 u M S 9 G L 0 F 1 d G 9 S Z W 1 v d m V k Q 2 9 s d W 1 u c z E u e 0 N v b H V t b j I z O T Q s M j M 5 M 3 0 m c X V v d D s s J n F 1 b 3 Q 7 U 2 V j d G l v b j E v R i 9 B d X R v U m V t b 3 Z l Z E N v b H V t b n M x L n t D b 2 x 1 b W 4 y M z k 1 L D I z O T R 9 J n F 1 b 3 Q 7 L C Z x d W 9 0 O 1 N l Y 3 R p b 2 4 x L 0 Y v Q X V 0 b 1 J l b W 9 2 Z W R D b 2 x 1 b W 5 z M S 5 7 Q 2 9 s d W 1 u M j M 5 N i w y M z k 1 f S Z x d W 9 0 O y w m c X V v d D t T Z W N 0 a W 9 u M S 9 G L 0 F 1 d G 9 S Z W 1 v d m V k Q 2 9 s d W 1 u c z E u e 0 N v b H V t b j I z O T c s M j M 5 N n 0 m c X V v d D s s J n F 1 b 3 Q 7 U 2 V j d G l v b j E v R i 9 B d X R v U m V t b 3 Z l Z E N v b H V t b n M x L n t D b 2 x 1 b W 4 y M z k 4 L D I z O T d 9 J n F 1 b 3 Q 7 L C Z x d W 9 0 O 1 N l Y 3 R p b 2 4 x L 0 Y v Q X V 0 b 1 J l b W 9 2 Z W R D b 2 x 1 b W 5 z M S 5 7 Q 2 9 s d W 1 u M j M 5 O S w y M z k 4 f S Z x d W 9 0 O y w m c X V v d D t T Z W N 0 a W 9 u M S 9 G L 0 F 1 d G 9 S Z W 1 v d m V k Q 2 9 s d W 1 u c z E u e 0 N v b H V t b j I 0 M D A s M j M 5 O X 0 m c X V v d D s s J n F 1 b 3 Q 7 U 2 V j d G l v b j E v R i 9 B d X R v U m V t b 3 Z l Z E N v b H V t b n M x L n t D b 2 x 1 b W 4 y N D A x L D I 0 M D B 9 J n F 1 b 3 Q 7 L C Z x d W 9 0 O 1 N l Y 3 R p b 2 4 x L 0 Y v Q X V 0 b 1 J l b W 9 2 Z W R D b 2 x 1 b W 5 z M S 5 7 Q 2 9 s d W 1 u M j Q w M i w y N D A x f S Z x d W 9 0 O y w m c X V v d D t T Z W N 0 a W 9 u M S 9 G L 0 F 1 d G 9 S Z W 1 v d m V k Q 2 9 s d W 1 u c z E u e 0 N v b H V t b j I 0 M D M s M j Q w M n 0 m c X V v d D s s J n F 1 b 3 Q 7 U 2 V j d G l v b j E v R i 9 B d X R v U m V t b 3 Z l Z E N v b H V t b n M x L n t D b 2 x 1 b W 4 y N D A 0 L D I 0 M D N 9 J n F 1 b 3 Q 7 L C Z x d W 9 0 O 1 N l Y 3 R p b 2 4 x L 0 Y v Q X V 0 b 1 J l b W 9 2 Z W R D b 2 x 1 b W 5 z M S 5 7 Q 2 9 s d W 1 u M j Q w N S w y N D A 0 f S Z x d W 9 0 O y w m c X V v d D t T Z W N 0 a W 9 u M S 9 G L 0 F 1 d G 9 S Z W 1 v d m V k Q 2 9 s d W 1 u c z E u e 0 N v b H V t b j I 0 M D Y s M j Q w N X 0 m c X V v d D s s J n F 1 b 3 Q 7 U 2 V j d G l v b j E v R i 9 B d X R v U m V t b 3 Z l Z E N v b H V t b n M x L n t D b 2 x 1 b W 4 y N D A 3 L D I 0 M D Z 9 J n F 1 b 3 Q 7 L C Z x d W 9 0 O 1 N l Y 3 R p b 2 4 x L 0 Y v Q X V 0 b 1 J l b W 9 2 Z W R D b 2 x 1 b W 5 z M S 5 7 Q 2 9 s d W 1 u M j Q w O C w y N D A 3 f S Z x d W 9 0 O y w m c X V v d D t T Z W N 0 a W 9 u M S 9 G L 0 F 1 d G 9 S Z W 1 v d m V k Q 2 9 s d W 1 u c z E u e 0 N v b H V t b j I 0 M D k s M j Q w O H 0 m c X V v d D s s J n F 1 b 3 Q 7 U 2 V j d G l v b j E v R i 9 B d X R v U m V t b 3 Z l Z E N v b H V t b n M x L n t D b 2 x 1 b W 4 y N D E w L D I 0 M D l 9 J n F 1 b 3 Q 7 L C Z x d W 9 0 O 1 N l Y 3 R p b 2 4 x L 0 Y v Q X V 0 b 1 J l b W 9 2 Z W R D b 2 x 1 b W 5 z M S 5 7 Q 2 9 s d W 1 u M j Q x M S w y N D E w f S Z x d W 9 0 O y w m c X V v d D t T Z W N 0 a W 9 u M S 9 G L 0 F 1 d G 9 S Z W 1 v d m V k Q 2 9 s d W 1 u c z E u e 0 N v b H V t b j I 0 M T I s M j Q x M X 0 m c X V v d D s s J n F 1 b 3 Q 7 U 2 V j d G l v b j E v R i 9 B d X R v U m V t b 3 Z l Z E N v b H V t b n M x L n t D b 2 x 1 b W 4 y N D E z L D I 0 M T J 9 J n F 1 b 3 Q 7 L C Z x d W 9 0 O 1 N l Y 3 R p b 2 4 x L 0 Y v Q X V 0 b 1 J l b W 9 2 Z W R D b 2 x 1 b W 5 z M S 5 7 Q 2 9 s d W 1 u M j Q x N C w y N D E z f S Z x d W 9 0 O y w m c X V v d D t T Z W N 0 a W 9 u M S 9 G L 0 F 1 d G 9 S Z W 1 v d m V k Q 2 9 s d W 1 u c z E u e 0 N v b H V t b j I 0 M T U s M j Q x N H 0 m c X V v d D s s J n F 1 b 3 Q 7 U 2 V j d G l v b j E v R i 9 B d X R v U m V t b 3 Z l Z E N v b H V t b n M x L n t D b 2 x 1 b W 4 y N D E 2 L D I 0 M T V 9 J n F 1 b 3 Q 7 L C Z x d W 9 0 O 1 N l Y 3 R p b 2 4 x L 0 Y v Q X V 0 b 1 J l b W 9 2 Z W R D b 2 x 1 b W 5 z M S 5 7 Q 2 9 s d W 1 u M j Q x N y w y N D E 2 f S Z x d W 9 0 O y w m c X V v d D t T Z W N 0 a W 9 u M S 9 G L 0 F 1 d G 9 S Z W 1 v d m V k Q 2 9 s d W 1 u c z E u e 0 N v b H V t b j I 0 M T g s M j Q x N 3 0 m c X V v d D s s J n F 1 b 3 Q 7 U 2 V j d G l v b j E v R i 9 B d X R v U m V t b 3 Z l Z E N v b H V t b n M x L n t D b 2 x 1 b W 4 y N D E 5 L D I 0 M T h 9 J n F 1 b 3 Q 7 L C Z x d W 9 0 O 1 N l Y 3 R p b 2 4 x L 0 Y v Q X V 0 b 1 J l b W 9 2 Z W R D b 2 x 1 b W 5 z M S 5 7 Q 2 9 s d W 1 u M j Q y M C w y N D E 5 f S Z x d W 9 0 O y w m c X V v d D t T Z W N 0 a W 9 u M S 9 G L 0 F 1 d G 9 S Z W 1 v d m V k Q 2 9 s d W 1 u c z E u e 0 N v b H V t b j I 0 M j E s M j Q y M H 0 m c X V v d D s s J n F 1 b 3 Q 7 U 2 V j d G l v b j E v R i 9 B d X R v U m V t b 3 Z l Z E N v b H V t b n M x L n t D b 2 x 1 b W 4 y N D I y L D I 0 M j F 9 J n F 1 b 3 Q 7 L C Z x d W 9 0 O 1 N l Y 3 R p b 2 4 x L 0 Y v Q X V 0 b 1 J l b W 9 2 Z W R D b 2 x 1 b W 5 z M S 5 7 Q 2 9 s d W 1 u M j Q y M y w y N D I y f S Z x d W 9 0 O y w m c X V v d D t T Z W N 0 a W 9 u M S 9 G L 0 F 1 d G 9 S Z W 1 v d m V k Q 2 9 s d W 1 u c z E u e 0 N v b H V t b j I 0 M j Q s M j Q y M 3 0 m c X V v d D s s J n F 1 b 3 Q 7 U 2 V j d G l v b j E v R i 9 B d X R v U m V t b 3 Z l Z E N v b H V t b n M x L n t D b 2 x 1 b W 4 y N D I 1 L D I 0 M j R 9 J n F 1 b 3 Q 7 L C Z x d W 9 0 O 1 N l Y 3 R p b 2 4 x L 0 Y v Q X V 0 b 1 J l b W 9 2 Z W R D b 2 x 1 b W 5 z M S 5 7 Q 2 9 s d W 1 u M j Q y N i w y N D I 1 f S Z x d W 9 0 O y w m c X V v d D t T Z W N 0 a W 9 u M S 9 G L 0 F 1 d G 9 S Z W 1 v d m V k Q 2 9 s d W 1 u c z E u e 0 N v b H V t b j I 0 M j c s M j Q y N n 0 m c X V v d D s s J n F 1 b 3 Q 7 U 2 V j d G l v b j E v R i 9 B d X R v U m V t b 3 Z l Z E N v b H V t b n M x L n t D b 2 x 1 b W 4 y N D I 4 L D I 0 M j d 9 J n F 1 b 3 Q 7 L C Z x d W 9 0 O 1 N l Y 3 R p b 2 4 x L 0 Y v Q X V 0 b 1 J l b W 9 2 Z W R D b 2 x 1 b W 5 z M S 5 7 Q 2 9 s d W 1 u M j Q y O S w y N D I 4 f S Z x d W 9 0 O y w m c X V v d D t T Z W N 0 a W 9 u M S 9 G L 0 F 1 d G 9 S Z W 1 v d m V k Q 2 9 s d W 1 u c z E u e 0 N v b H V t b j I 0 M z A s M j Q y O X 0 m c X V v d D s s J n F 1 b 3 Q 7 U 2 V j d G l v b j E v R i 9 B d X R v U m V t b 3 Z l Z E N v b H V t b n M x L n t D b 2 x 1 b W 4 y N D M x L D I 0 M z B 9 J n F 1 b 3 Q 7 L C Z x d W 9 0 O 1 N l Y 3 R p b 2 4 x L 0 Y v Q X V 0 b 1 J l b W 9 2 Z W R D b 2 x 1 b W 5 z M S 5 7 Q 2 9 s d W 1 u M j Q z M i w y N D M x f S Z x d W 9 0 O y w m c X V v d D t T Z W N 0 a W 9 u M S 9 G L 0 F 1 d G 9 S Z W 1 v d m V k Q 2 9 s d W 1 u c z E u e 0 N v b H V t b j I 0 M z M s M j Q z M n 0 m c X V v d D s s J n F 1 b 3 Q 7 U 2 V j d G l v b j E v R i 9 B d X R v U m V t b 3 Z l Z E N v b H V t b n M x L n t D b 2 x 1 b W 4 y N D M 0 L D I 0 M z N 9 J n F 1 b 3 Q 7 L C Z x d W 9 0 O 1 N l Y 3 R p b 2 4 x L 0 Y v Q X V 0 b 1 J l b W 9 2 Z W R D b 2 x 1 b W 5 z M S 5 7 Q 2 9 s d W 1 u M j Q z N S w y N D M 0 f S Z x d W 9 0 O y w m c X V v d D t T Z W N 0 a W 9 u M S 9 G L 0 F 1 d G 9 S Z W 1 v d m V k Q 2 9 s d W 1 u c z E u e 0 N v b H V t b j I 0 M z Y s M j Q z N X 0 m c X V v d D s s J n F 1 b 3 Q 7 U 2 V j d G l v b j E v R i 9 B d X R v U m V t b 3 Z l Z E N v b H V t b n M x L n t D b 2 x 1 b W 4 y N D M 3 L D I 0 M z Z 9 J n F 1 b 3 Q 7 L C Z x d W 9 0 O 1 N l Y 3 R p b 2 4 x L 0 Y v Q X V 0 b 1 J l b W 9 2 Z W R D b 2 x 1 b W 5 z M S 5 7 Q 2 9 s d W 1 u M j Q z O C w y N D M 3 f S Z x d W 9 0 O y w m c X V v d D t T Z W N 0 a W 9 u M S 9 G L 0 F 1 d G 9 S Z W 1 v d m V k Q 2 9 s d W 1 u c z E u e 0 N v b H V t b j I 0 M z k s M j Q z O H 0 m c X V v d D s s J n F 1 b 3 Q 7 U 2 V j d G l v b j E v R i 9 B d X R v U m V t b 3 Z l Z E N v b H V t b n M x L n t D b 2 x 1 b W 4 y N D Q w L D I 0 M z l 9 J n F 1 b 3 Q 7 L C Z x d W 9 0 O 1 N l Y 3 R p b 2 4 x L 0 Y v Q X V 0 b 1 J l b W 9 2 Z W R D b 2 x 1 b W 5 z M S 5 7 Q 2 9 s d W 1 u M j Q 0 M S w y N D Q w f S Z x d W 9 0 O y w m c X V v d D t T Z W N 0 a W 9 u M S 9 G L 0 F 1 d G 9 S Z W 1 v d m V k Q 2 9 s d W 1 u c z E u e 0 N v b H V t b j I 0 N D I s M j Q 0 M X 0 m c X V v d D s s J n F 1 b 3 Q 7 U 2 V j d G l v b j E v R i 9 B d X R v U m V t b 3 Z l Z E N v b H V t b n M x L n t D b 2 x 1 b W 4 y N D Q z L D I 0 N D J 9 J n F 1 b 3 Q 7 L C Z x d W 9 0 O 1 N l Y 3 R p b 2 4 x L 0 Y v Q X V 0 b 1 J l b W 9 2 Z W R D b 2 x 1 b W 5 z M S 5 7 Q 2 9 s d W 1 u M j Q 0 N C w y N D Q z f S Z x d W 9 0 O y w m c X V v d D t T Z W N 0 a W 9 u M S 9 G L 0 F 1 d G 9 S Z W 1 v d m V k Q 2 9 s d W 1 u c z E u e 0 N v b H V t b j I 0 N D U s M j Q 0 N H 0 m c X V v d D s s J n F 1 b 3 Q 7 U 2 V j d G l v b j E v R i 9 B d X R v U m V t b 3 Z l Z E N v b H V t b n M x L n t D b 2 x 1 b W 4 y N D Q 2 L D I 0 N D V 9 J n F 1 b 3 Q 7 L C Z x d W 9 0 O 1 N l Y 3 R p b 2 4 x L 0 Y v Q X V 0 b 1 J l b W 9 2 Z W R D b 2 x 1 b W 5 z M S 5 7 Q 2 9 s d W 1 u M j Q 0 N y w y N D Q 2 f S Z x d W 9 0 O y w m c X V v d D t T Z W N 0 a W 9 u M S 9 G L 0 F 1 d G 9 S Z W 1 v d m V k Q 2 9 s d W 1 u c z E u e 0 N v b H V t b j I 0 N D g s M j Q 0 N 3 0 m c X V v d D s s J n F 1 b 3 Q 7 U 2 V j d G l v b j E v R i 9 B d X R v U m V t b 3 Z l Z E N v b H V t b n M x L n t D b 2 x 1 b W 4 y N D Q 5 L D I 0 N D h 9 J n F 1 b 3 Q 7 L C Z x d W 9 0 O 1 N l Y 3 R p b 2 4 x L 0 Y v Q X V 0 b 1 J l b W 9 2 Z W R D b 2 x 1 b W 5 z M S 5 7 Q 2 9 s d W 1 u M j Q 1 M C w y N D Q 5 f S Z x d W 9 0 O y w m c X V v d D t T Z W N 0 a W 9 u M S 9 G L 0 F 1 d G 9 S Z W 1 v d m V k Q 2 9 s d W 1 u c z E u e 0 N v b H V t b j I 0 N T E s M j Q 1 M H 0 m c X V v d D s s J n F 1 b 3 Q 7 U 2 V j d G l v b j E v R i 9 B d X R v U m V t b 3 Z l Z E N v b H V t b n M x L n t D b 2 x 1 b W 4 y N D U y L D I 0 N T F 9 J n F 1 b 3 Q 7 L C Z x d W 9 0 O 1 N l Y 3 R p b 2 4 x L 0 Y v Q X V 0 b 1 J l b W 9 2 Z W R D b 2 x 1 b W 5 z M S 5 7 Q 2 9 s d W 1 u M j Q 1 M y w y N D U y f S Z x d W 9 0 O y w m c X V v d D t T Z W N 0 a W 9 u M S 9 G L 0 F 1 d G 9 S Z W 1 v d m V k Q 2 9 s d W 1 u c z E u e 0 N v b H V t b j I 0 N T Q s M j Q 1 M 3 0 m c X V v d D s s J n F 1 b 3 Q 7 U 2 V j d G l v b j E v R i 9 B d X R v U m V t b 3 Z l Z E N v b H V t b n M x L n t D b 2 x 1 b W 4 y N D U 1 L D I 0 N T R 9 J n F 1 b 3 Q 7 L C Z x d W 9 0 O 1 N l Y 3 R p b 2 4 x L 0 Y v Q X V 0 b 1 J l b W 9 2 Z W R D b 2 x 1 b W 5 z M S 5 7 Q 2 9 s d W 1 u M j Q 1 N i w y N D U 1 f S Z x d W 9 0 O y w m c X V v d D t T Z W N 0 a W 9 u M S 9 G L 0 F 1 d G 9 S Z W 1 v d m V k Q 2 9 s d W 1 u c z E u e 0 N v b H V t b j I 0 N T c s M j Q 1 N n 0 m c X V v d D s s J n F 1 b 3 Q 7 U 2 V j d G l v b j E v R i 9 B d X R v U m V t b 3 Z l Z E N v b H V t b n M x L n t D b 2 x 1 b W 4 y N D U 4 L D I 0 N T d 9 J n F 1 b 3 Q 7 L C Z x d W 9 0 O 1 N l Y 3 R p b 2 4 x L 0 Y v Q X V 0 b 1 J l b W 9 2 Z W R D b 2 x 1 b W 5 z M S 5 7 Q 2 9 s d W 1 u M j Q 1 O S w y N D U 4 f S Z x d W 9 0 O y w m c X V v d D t T Z W N 0 a W 9 u M S 9 G L 0 F 1 d G 9 S Z W 1 v d m V k Q 2 9 s d W 1 u c z E u e 0 N v b H V t b j I 0 N j A s M j Q 1 O X 0 m c X V v d D s s J n F 1 b 3 Q 7 U 2 V j d G l v b j E v R i 9 B d X R v U m V t b 3 Z l Z E N v b H V t b n M x L n t D b 2 x 1 b W 4 y N D Y x L D I 0 N j B 9 J n F 1 b 3 Q 7 L C Z x d W 9 0 O 1 N l Y 3 R p b 2 4 x L 0 Y v Q X V 0 b 1 J l b W 9 2 Z W R D b 2 x 1 b W 5 z M S 5 7 Q 2 9 s d W 1 u M j Q 2 M i w y N D Y x f S Z x d W 9 0 O y w m c X V v d D t T Z W N 0 a W 9 u M S 9 G L 0 F 1 d G 9 S Z W 1 v d m V k Q 2 9 s d W 1 u c z E u e 0 N v b H V t b j I 0 N j M s M j Q 2 M n 0 m c X V v d D s s J n F 1 b 3 Q 7 U 2 V j d G l v b j E v R i 9 B d X R v U m V t b 3 Z l Z E N v b H V t b n M x L n t D b 2 x 1 b W 4 y N D Y 0 L D I 0 N j N 9 J n F 1 b 3 Q 7 L C Z x d W 9 0 O 1 N l Y 3 R p b 2 4 x L 0 Y v Q X V 0 b 1 J l b W 9 2 Z W R D b 2 x 1 b W 5 z M S 5 7 Q 2 9 s d W 1 u M j Q 2 N S w y N D Y 0 f S Z x d W 9 0 O y w m c X V v d D t T Z W N 0 a W 9 u M S 9 G L 0 F 1 d G 9 S Z W 1 v d m V k Q 2 9 s d W 1 u c z E u e 0 N v b H V t b j I 0 N j Y s M j Q 2 N X 0 m c X V v d D s s J n F 1 b 3 Q 7 U 2 V j d G l v b j E v R i 9 B d X R v U m V t b 3 Z l Z E N v b H V t b n M x L n t D b 2 x 1 b W 4 y N D Y 3 L D I 0 N j Z 9 J n F 1 b 3 Q 7 L C Z x d W 9 0 O 1 N l Y 3 R p b 2 4 x L 0 Y v Q X V 0 b 1 J l b W 9 2 Z W R D b 2 x 1 b W 5 z M S 5 7 Q 2 9 s d W 1 u M j Q 2 O C w y N D Y 3 f S Z x d W 9 0 O y w m c X V v d D t T Z W N 0 a W 9 u M S 9 G L 0 F 1 d G 9 S Z W 1 v d m V k Q 2 9 s d W 1 u c z E u e 0 N v b H V t b j I 0 N j k s M j Q 2 O H 0 m c X V v d D s s J n F 1 b 3 Q 7 U 2 V j d G l v b j E v R i 9 B d X R v U m V t b 3 Z l Z E N v b H V t b n M x L n t D b 2 x 1 b W 4 y N D c w L D I 0 N j l 9 J n F 1 b 3 Q 7 L C Z x d W 9 0 O 1 N l Y 3 R p b 2 4 x L 0 Y v Q X V 0 b 1 J l b W 9 2 Z W R D b 2 x 1 b W 5 z M S 5 7 Q 2 9 s d W 1 u M j Q 3 M S w y N D c w f S Z x d W 9 0 O y w m c X V v d D t T Z W N 0 a W 9 u M S 9 G L 0 F 1 d G 9 S Z W 1 v d m V k Q 2 9 s d W 1 u c z E u e 0 N v b H V t b j I 0 N z I s M j Q 3 M X 0 m c X V v d D s s J n F 1 b 3 Q 7 U 2 V j d G l v b j E v R i 9 B d X R v U m V t b 3 Z l Z E N v b H V t b n M x L n t D b 2 x 1 b W 4 y N D c z L D I 0 N z J 9 J n F 1 b 3 Q 7 L C Z x d W 9 0 O 1 N l Y 3 R p b 2 4 x L 0 Y v Q X V 0 b 1 J l b W 9 2 Z W R D b 2 x 1 b W 5 z M S 5 7 Q 2 9 s d W 1 u M j Q 3 N C w y N D c z f S Z x d W 9 0 O y w m c X V v d D t T Z W N 0 a W 9 u M S 9 G L 0 F 1 d G 9 S Z W 1 v d m V k Q 2 9 s d W 1 u c z E u e 0 N v b H V t b j I 0 N z U s M j Q 3 N H 0 m c X V v d D s s J n F 1 b 3 Q 7 U 2 V j d G l v b j E v R i 9 B d X R v U m V t b 3 Z l Z E N v b H V t b n M x L n t D b 2 x 1 b W 4 y N D c 2 L D I 0 N z V 9 J n F 1 b 3 Q 7 L C Z x d W 9 0 O 1 N l Y 3 R p b 2 4 x L 0 Y v Q X V 0 b 1 J l b W 9 2 Z W R D b 2 x 1 b W 5 z M S 5 7 Q 2 9 s d W 1 u M j Q 3 N y w y N D c 2 f S Z x d W 9 0 O y w m c X V v d D t T Z W N 0 a W 9 u M S 9 G L 0 F 1 d G 9 S Z W 1 v d m V k Q 2 9 s d W 1 u c z E u e 0 N v b H V t b j I 0 N z g s M j Q 3 N 3 0 m c X V v d D s s J n F 1 b 3 Q 7 U 2 V j d G l v b j E v R i 9 B d X R v U m V t b 3 Z l Z E N v b H V t b n M x L n t D b 2 x 1 b W 4 y N D c 5 L D I 0 N z h 9 J n F 1 b 3 Q 7 L C Z x d W 9 0 O 1 N l Y 3 R p b 2 4 x L 0 Y v Q X V 0 b 1 J l b W 9 2 Z W R D b 2 x 1 b W 5 z M S 5 7 Q 2 9 s d W 1 u M j Q 4 M C w y N D c 5 f S Z x d W 9 0 O y w m c X V v d D t T Z W N 0 a W 9 u M S 9 G L 0 F 1 d G 9 S Z W 1 v d m V k Q 2 9 s d W 1 u c z E u e 0 N v b H V t b j I 0 O D E s M j Q 4 M H 0 m c X V v d D s s J n F 1 b 3 Q 7 U 2 V j d G l v b j E v R i 9 B d X R v U m V t b 3 Z l Z E N v b H V t b n M x L n t D b 2 x 1 b W 4 y N D g y L D I 0 O D F 9 J n F 1 b 3 Q 7 L C Z x d W 9 0 O 1 N l Y 3 R p b 2 4 x L 0 Y v Q X V 0 b 1 J l b W 9 2 Z W R D b 2 x 1 b W 5 z M S 5 7 Q 2 9 s d W 1 u M j Q 4 M y w y N D g y f S Z x d W 9 0 O y w m c X V v d D t T Z W N 0 a W 9 u M S 9 G L 0 F 1 d G 9 S Z W 1 v d m V k Q 2 9 s d W 1 u c z E u e 0 N v b H V t b j I 0 O D Q s M j Q 4 M 3 0 m c X V v d D s s J n F 1 b 3 Q 7 U 2 V j d G l v b j E v R i 9 B d X R v U m V t b 3 Z l Z E N v b H V t b n M x L n t D b 2 x 1 b W 4 y N D g 1 L D I 0 O D R 9 J n F 1 b 3 Q 7 L C Z x d W 9 0 O 1 N l Y 3 R p b 2 4 x L 0 Y v Q X V 0 b 1 J l b W 9 2 Z W R D b 2 x 1 b W 5 z M S 5 7 Q 2 9 s d W 1 u M j Q 4 N i w y N D g 1 f S Z x d W 9 0 O y w m c X V v d D t T Z W N 0 a W 9 u M S 9 G L 0 F 1 d G 9 S Z W 1 v d m V k Q 2 9 s d W 1 u c z E u e 0 N v b H V t b j I 0 O D c s M j Q 4 N n 0 m c X V v d D s s J n F 1 b 3 Q 7 U 2 V j d G l v b j E v R i 9 B d X R v U m V t b 3 Z l Z E N v b H V t b n M x L n t D b 2 x 1 b W 4 y N D g 4 L D I 0 O D d 9 J n F 1 b 3 Q 7 L C Z x d W 9 0 O 1 N l Y 3 R p b 2 4 x L 0 Y v Q X V 0 b 1 J l b W 9 2 Z W R D b 2 x 1 b W 5 z M S 5 7 Q 2 9 s d W 1 u M j Q 4 O S w y N D g 4 f S Z x d W 9 0 O y w m c X V v d D t T Z W N 0 a W 9 u M S 9 G L 0 F 1 d G 9 S Z W 1 v d m V k Q 2 9 s d W 1 u c z E u e 0 N v b H V t b j I 0 O T A s M j Q 4 O X 0 m c X V v d D s s J n F 1 b 3 Q 7 U 2 V j d G l v b j E v R i 9 B d X R v U m V t b 3 Z l Z E N v b H V t b n M x L n t D b 2 x 1 b W 4 y N D k x L D I 0 O T B 9 J n F 1 b 3 Q 7 L C Z x d W 9 0 O 1 N l Y 3 R p b 2 4 x L 0 Y v Q X V 0 b 1 J l b W 9 2 Z W R D b 2 x 1 b W 5 z M S 5 7 Q 2 9 s d W 1 u M j Q 5 M i w y N D k x f S Z x d W 9 0 O y w m c X V v d D t T Z W N 0 a W 9 u M S 9 G L 0 F 1 d G 9 S Z W 1 v d m V k Q 2 9 s d W 1 u c z E u e 0 N v b H V t b j I 0 O T M s M j Q 5 M n 0 m c X V v d D s s J n F 1 b 3 Q 7 U 2 V j d G l v b j E v R i 9 B d X R v U m V t b 3 Z l Z E N v b H V t b n M x L n t D b 2 x 1 b W 4 y N D k 0 L D I 0 O T N 9 J n F 1 b 3 Q 7 L C Z x d W 9 0 O 1 N l Y 3 R p b 2 4 x L 0 Y v Q X V 0 b 1 J l b W 9 2 Z W R D b 2 x 1 b W 5 z M S 5 7 Q 2 9 s d W 1 u M j Q 5 N S w y N D k 0 f S Z x d W 9 0 O y w m c X V v d D t T Z W N 0 a W 9 u M S 9 G L 0 F 1 d G 9 S Z W 1 v d m V k Q 2 9 s d W 1 u c z E u e 0 N v b H V t b j I 0 O T Y s M j Q 5 N X 0 m c X V v d D s s J n F 1 b 3 Q 7 U 2 V j d G l v b j E v R i 9 B d X R v U m V t b 3 Z l Z E N v b H V t b n M x L n t D b 2 x 1 b W 4 y N D k 3 L D I 0 O T Z 9 J n F 1 b 3 Q 7 L C Z x d W 9 0 O 1 N l Y 3 R p b 2 4 x L 0 Y v Q X V 0 b 1 J l b W 9 2 Z W R D b 2 x 1 b W 5 z M S 5 7 Q 2 9 s d W 1 u M j Q 5 O C w y N D k 3 f S Z x d W 9 0 O y w m c X V v d D t T Z W N 0 a W 9 u M S 9 G L 0 F 1 d G 9 S Z W 1 v d m V k Q 2 9 s d W 1 u c z E u e 0 N v b H V t b j I 0 O T k s M j Q 5 O H 0 m c X V v d D s s J n F 1 b 3 Q 7 U 2 V j d G l v b j E v R i 9 B d X R v U m V t b 3 Z l Z E N v b H V t b n M x L n t D b 2 x 1 b W 4 y N T A w L D I 0 O T l 9 J n F 1 b 3 Q 7 L C Z x d W 9 0 O 1 N l Y 3 R p b 2 4 x L 0 Y v Q X V 0 b 1 J l b W 9 2 Z W R D b 2 x 1 b W 5 z M S 5 7 Q 2 9 s d W 1 u M j U w M S w y N T A w f S Z x d W 9 0 O y w m c X V v d D t T Z W N 0 a W 9 u M S 9 G L 0 F 1 d G 9 S Z W 1 v d m V k Q 2 9 s d W 1 u c z E u e 0 N v b H V t b j I 1 M D I s M j U w M X 0 m c X V v d D s s J n F 1 b 3 Q 7 U 2 V j d G l v b j E v R i 9 B d X R v U m V t b 3 Z l Z E N v b H V t b n M x L n t D b 2 x 1 b W 4 y N T A z L D I 1 M D J 9 J n F 1 b 3 Q 7 L C Z x d W 9 0 O 1 N l Y 3 R p b 2 4 x L 0 Y v Q X V 0 b 1 J l b W 9 2 Z W R D b 2 x 1 b W 5 z M S 5 7 Q 2 9 s d W 1 u M j U w N C w y N T A z f S Z x d W 9 0 O y w m c X V v d D t T Z W N 0 a W 9 u M S 9 G L 0 F 1 d G 9 S Z W 1 v d m V k Q 2 9 s d W 1 u c z E u e 0 N v b H V t b j I 1 M D U s M j U w N H 0 m c X V v d D s s J n F 1 b 3 Q 7 U 2 V j d G l v b j E v R i 9 B d X R v U m V t b 3 Z l Z E N v b H V t b n M x L n t D b 2 x 1 b W 4 y N T A 2 L D I 1 M D V 9 J n F 1 b 3 Q 7 L C Z x d W 9 0 O 1 N l Y 3 R p b 2 4 x L 0 Y v Q X V 0 b 1 J l b W 9 2 Z W R D b 2 x 1 b W 5 z M S 5 7 Q 2 9 s d W 1 u M j U w N y w y N T A 2 f S Z x d W 9 0 O y w m c X V v d D t T Z W N 0 a W 9 u M S 9 G L 0 F 1 d G 9 S Z W 1 v d m V k Q 2 9 s d W 1 u c z E u e 0 N v b H V t b j I 1 M D g s M j U w N 3 0 m c X V v d D s s J n F 1 b 3 Q 7 U 2 V j d G l v b j E v R i 9 B d X R v U m V t b 3 Z l Z E N v b H V t b n M x L n t D b 2 x 1 b W 4 y N T A 5 L D I 1 M D h 9 J n F 1 b 3 Q 7 L C Z x d W 9 0 O 1 N l Y 3 R p b 2 4 x L 0 Y v Q X V 0 b 1 J l b W 9 2 Z W R D b 2 x 1 b W 5 z M S 5 7 Q 2 9 s d W 1 u M j U x M C w y N T A 5 f S Z x d W 9 0 O y w m c X V v d D t T Z W N 0 a W 9 u M S 9 G L 0 F 1 d G 9 S Z W 1 v d m V k Q 2 9 s d W 1 u c z E u e 0 N v b H V t b j I 1 M T E s M j U x M H 0 m c X V v d D s s J n F 1 b 3 Q 7 U 2 V j d G l v b j E v R i 9 B d X R v U m V t b 3 Z l Z E N v b H V t b n M x L n t D b 2 x 1 b W 4 y N T E y L D I 1 M T F 9 J n F 1 b 3 Q 7 L C Z x d W 9 0 O 1 N l Y 3 R p b 2 4 x L 0 Y v Q X V 0 b 1 J l b W 9 2 Z W R D b 2 x 1 b W 5 z M S 5 7 Q 2 9 s d W 1 u M j U x M y w y N T E y f S Z x d W 9 0 O y w m c X V v d D t T Z W N 0 a W 9 u M S 9 G L 0 F 1 d G 9 S Z W 1 v d m V k Q 2 9 s d W 1 u c z E u e 0 N v b H V t b j I 1 M T Q s M j U x M 3 0 m c X V v d D s s J n F 1 b 3 Q 7 U 2 V j d G l v b j E v R i 9 B d X R v U m V t b 3 Z l Z E N v b H V t b n M x L n t D b 2 x 1 b W 4 y N T E 1 L D I 1 M T R 9 J n F 1 b 3 Q 7 L C Z x d W 9 0 O 1 N l Y 3 R p b 2 4 x L 0 Y v Q X V 0 b 1 J l b W 9 2 Z W R D b 2 x 1 b W 5 z M S 5 7 Q 2 9 s d W 1 u M j U x N i w y N T E 1 f S Z x d W 9 0 O y w m c X V v d D t T Z W N 0 a W 9 u M S 9 G L 0 F 1 d G 9 S Z W 1 v d m V k Q 2 9 s d W 1 u c z E u e 0 N v b H V t b j I 1 M T c s M j U x N n 0 m c X V v d D s s J n F 1 b 3 Q 7 U 2 V j d G l v b j E v R i 9 B d X R v U m V t b 3 Z l Z E N v b H V t b n M x L n t D b 2 x 1 b W 4 y N T E 4 L D I 1 M T d 9 J n F 1 b 3 Q 7 L C Z x d W 9 0 O 1 N l Y 3 R p b 2 4 x L 0 Y v Q X V 0 b 1 J l b W 9 2 Z W R D b 2 x 1 b W 5 z M S 5 7 Q 2 9 s d W 1 u M j U x O S w y N T E 4 f S Z x d W 9 0 O y w m c X V v d D t T Z W N 0 a W 9 u M S 9 G L 0 F 1 d G 9 S Z W 1 v d m V k Q 2 9 s d W 1 u c z E u e 0 N v b H V t b j I 1 M j A s M j U x O X 0 m c X V v d D s s J n F 1 b 3 Q 7 U 2 V j d G l v b j E v R i 9 B d X R v U m V t b 3 Z l Z E N v b H V t b n M x L n t D b 2 x 1 b W 4 y N T I x L D I 1 M j B 9 J n F 1 b 3 Q 7 L C Z x d W 9 0 O 1 N l Y 3 R p b 2 4 x L 0 Y v Q X V 0 b 1 J l b W 9 2 Z W R D b 2 x 1 b W 5 z M S 5 7 Q 2 9 s d W 1 u M j U y M i w y N T I x f S Z x d W 9 0 O y w m c X V v d D t T Z W N 0 a W 9 u M S 9 G L 0 F 1 d G 9 S Z W 1 v d m V k Q 2 9 s d W 1 u c z E u e 0 N v b H V t b j I 1 M j M s M j U y M n 0 m c X V v d D s s J n F 1 b 3 Q 7 U 2 V j d G l v b j E v R i 9 B d X R v U m V t b 3 Z l Z E N v b H V t b n M x L n t D b 2 x 1 b W 4 y N T I 0 L D I 1 M j N 9 J n F 1 b 3 Q 7 L C Z x d W 9 0 O 1 N l Y 3 R p b 2 4 x L 0 Y v Q X V 0 b 1 J l b W 9 2 Z W R D b 2 x 1 b W 5 z M S 5 7 Q 2 9 s d W 1 u M j U y N S w y N T I 0 f S Z x d W 9 0 O y w m c X V v d D t T Z W N 0 a W 9 u M S 9 G L 0 F 1 d G 9 S Z W 1 v d m V k Q 2 9 s d W 1 u c z E u e 0 N v b H V t b j I 1 M j Y s M j U y N X 0 m c X V v d D s s J n F 1 b 3 Q 7 U 2 V j d G l v b j E v R i 9 B d X R v U m V t b 3 Z l Z E N v b H V t b n M x L n t D b 2 x 1 b W 4 y N T I 3 L D I 1 M j Z 9 J n F 1 b 3 Q 7 L C Z x d W 9 0 O 1 N l Y 3 R p b 2 4 x L 0 Y v Q X V 0 b 1 J l b W 9 2 Z W R D b 2 x 1 b W 5 z M S 5 7 Q 2 9 s d W 1 u M j U y O C w y N T I 3 f S Z x d W 9 0 O y w m c X V v d D t T Z W N 0 a W 9 u M S 9 G L 0 F 1 d G 9 S Z W 1 v d m V k Q 2 9 s d W 1 u c z E u e 0 N v b H V t b j I 1 M j k s M j U y O H 0 m c X V v d D s s J n F 1 b 3 Q 7 U 2 V j d G l v b j E v R i 9 B d X R v U m V t b 3 Z l Z E N v b H V t b n M x L n t D b 2 x 1 b W 4 y N T M w L D I 1 M j l 9 J n F 1 b 3 Q 7 L C Z x d W 9 0 O 1 N l Y 3 R p b 2 4 x L 0 Y v Q X V 0 b 1 J l b W 9 2 Z W R D b 2 x 1 b W 5 z M S 5 7 Q 2 9 s d W 1 u M j U z M S w y N T M w f S Z x d W 9 0 O y w m c X V v d D t T Z W N 0 a W 9 u M S 9 G L 0 F 1 d G 9 S Z W 1 v d m V k Q 2 9 s d W 1 u c z E u e 0 N v b H V t b j I 1 M z I s M j U z M X 0 m c X V v d D s s J n F 1 b 3 Q 7 U 2 V j d G l v b j E v R i 9 B d X R v U m V t b 3 Z l Z E N v b H V t b n M x L n t D b 2 x 1 b W 4 y N T M z L D I 1 M z J 9 J n F 1 b 3 Q 7 L C Z x d W 9 0 O 1 N l Y 3 R p b 2 4 x L 0 Y v Q X V 0 b 1 J l b W 9 2 Z W R D b 2 x 1 b W 5 z M S 5 7 Q 2 9 s d W 1 u M j U z N C w y N T M z f S Z x d W 9 0 O y w m c X V v d D t T Z W N 0 a W 9 u M S 9 G L 0 F 1 d G 9 S Z W 1 v d m V k Q 2 9 s d W 1 u c z E u e 0 N v b H V t b j I 1 M z U s M j U z N H 0 m c X V v d D s s J n F 1 b 3 Q 7 U 2 V j d G l v b j E v R i 9 B d X R v U m V t b 3 Z l Z E N v b H V t b n M x L n t D b 2 x 1 b W 4 y N T M 2 L D I 1 M z V 9 J n F 1 b 3 Q 7 L C Z x d W 9 0 O 1 N l Y 3 R p b 2 4 x L 0 Y v Q X V 0 b 1 J l b W 9 2 Z W R D b 2 x 1 b W 5 z M S 5 7 Q 2 9 s d W 1 u M j U z N y w y N T M 2 f S Z x d W 9 0 O y w m c X V v d D t T Z W N 0 a W 9 u M S 9 G L 0 F 1 d G 9 S Z W 1 v d m V k Q 2 9 s d W 1 u c z E u e 0 N v b H V t b j I 1 M z g s M j U z N 3 0 m c X V v d D s s J n F 1 b 3 Q 7 U 2 V j d G l v b j E v R i 9 B d X R v U m V t b 3 Z l Z E N v b H V t b n M x L n t D b 2 x 1 b W 4 y N T M 5 L D I 1 M z h 9 J n F 1 b 3 Q 7 L C Z x d W 9 0 O 1 N l Y 3 R p b 2 4 x L 0 Y v Q X V 0 b 1 J l b W 9 2 Z W R D b 2 x 1 b W 5 z M S 5 7 Q 2 9 s d W 1 u M j U 0 M C w y N T M 5 f S Z x d W 9 0 O y w m c X V v d D t T Z W N 0 a W 9 u M S 9 G L 0 F 1 d G 9 S Z W 1 v d m V k Q 2 9 s d W 1 u c z E u e 0 N v b H V t b j I 1 N D E s M j U 0 M H 0 m c X V v d D s s J n F 1 b 3 Q 7 U 2 V j d G l v b j E v R i 9 B d X R v U m V t b 3 Z l Z E N v b H V t b n M x L n t D b 2 x 1 b W 4 y N T Q y L D I 1 N D F 9 J n F 1 b 3 Q 7 L C Z x d W 9 0 O 1 N l Y 3 R p b 2 4 x L 0 Y v Q X V 0 b 1 J l b W 9 2 Z W R D b 2 x 1 b W 5 z M S 5 7 Q 2 9 s d W 1 u M j U 0 M y w y N T Q y f S Z x d W 9 0 O y w m c X V v d D t T Z W N 0 a W 9 u M S 9 G L 0 F 1 d G 9 S Z W 1 v d m V k Q 2 9 s d W 1 u c z E u e 0 N v b H V t b j I 1 N D Q s M j U 0 M 3 0 m c X V v d D s s J n F 1 b 3 Q 7 U 2 V j d G l v b j E v R i 9 B d X R v U m V t b 3 Z l Z E N v b H V t b n M x L n t D b 2 x 1 b W 4 y N T Q 1 L D I 1 N D R 9 J n F 1 b 3 Q 7 L C Z x d W 9 0 O 1 N l Y 3 R p b 2 4 x L 0 Y v Q X V 0 b 1 J l b W 9 2 Z W R D b 2 x 1 b W 5 z M S 5 7 Q 2 9 s d W 1 u M j U 0 N i w y N T Q 1 f S Z x d W 9 0 O y w m c X V v d D t T Z W N 0 a W 9 u M S 9 G L 0 F 1 d G 9 S Z W 1 v d m V k Q 2 9 s d W 1 u c z E u e 0 N v b H V t b j I 1 N D c s M j U 0 N n 0 m c X V v d D s s J n F 1 b 3 Q 7 U 2 V j d G l v b j E v R i 9 B d X R v U m V t b 3 Z l Z E N v b H V t b n M x L n t D b 2 x 1 b W 4 y N T Q 4 L D I 1 N D d 9 J n F 1 b 3 Q 7 L C Z x d W 9 0 O 1 N l Y 3 R p b 2 4 x L 0 Y v Q X V 0 b 1 J l b W 9 2 Z W R D b 2 x 1 b W 5 z M S 5 7 Q 2 9 s d W 1 u M j U 0 O S w y N T Q 4 f S Z x d W 9 0 O y w m c X V v d D t T Z W N 0 a W 9 u M S 9 G L 0 F 1 d G 9 S Z W 1 v d m V k Q 2 9 s d W 1 u c z E u e 0 N v b H V t b j I 1 N T A s M j U 0 O X 0 m c X V v d D s s J n F 1 b 3 Q 7 U 2 V j d G l v b j E v R i 9 B d X R v U m V t b 3 Z l Z E N v b H V t b n M x L n t D b 2 x 1 b W 4 y N T U x L D I 1 N T B 9 J n F 1 b 3 Q 7 L C Z x d W 9 0 O 1 N l Y 3 R p b 2 4 x L 0 Y v Q X V 0 b 1 J l b W 9 2 Z W R D b 2 x 1 b W 5 z M S 5 7 Q 2 9 s d W 1 u M j U 1 M i w y N T U x f S Z x d W 9 0 O y w m c X V v d D t T Z W N 0 a W 9 u M S 9 G L 0 F 1 d G 9 S Z W 1 v d m V k Q 2 9 s d W 1 u c z E u e 0 N v b H V t b j I 1 N T M s M j U 1 M n 0 m c X V v d D s s J n F 1 b 3 Q 7 U 2 V j d G l v b j E v R i 9 B d X R v U m V t b 3 Z l Z E N v b H V t b n M x L n t D b 2 x 1 b W 4 y N T U 0 L D I 1 N T N 9 J n F 1 b 3 Q 7 L C Z x d W 9 0 O 1 N l Y 3 R p b 2 4 x L 0 Y v Q X V 0 b 1 J l b W 9 2 Z W R D b 2 x 1 b W 5 z M S 5 7 Q 2 9 s d W 1 u M j U 1 N S w y N T U 0 f S Z x d W 9 0 O y w m c X V v d D t T Z W N 0 a W 9 u M S 9 G L 0 F 1 d G 9 S Z W 1 v d m V k Q 2 9 s d W 1 u c z E u e 0 N v b H V t b j I 1 N T Y s M j U 1 N X 0 m c X V v d D s s J n F 1 b 3 Q 7 U 2 V j d G l v b j E v R i 9 B d X R v U m V t b 3 Z l Z E N v b H V t b n M x L n t D b 2 x 1 b W 4 y N T U 3 L D I 1 N T Z 9 J n F 1 b 3 Q 7 L C Z x d W 9 0 O 1 N l Y 3 R p b 2 4 x L 0 Y v Q X V 0 b 1 J l b W 9 2 Z W R D b 2 x 1 b W 5 z M S 5 7 Q 2 9 s d W 1 u M j U 1 O C w y N T U 3 f S Z x d W 9 0 O y w m c X V v d D t T Z W N 0 a W 9 u M S 9 G L 0 F 1 d G 9 S Z W 1 v d m V k Q 2 9 s d W 1 u c z E u e 0 N v b H V t b j I 1 N T k s M j U 1 O H 0 m c X V v d D s s J n F 1 b 3 Q 7 U 2 V j d G l v b j E v R i 9 B d X R v U m V t b 3 Z l Z E N v b H V t b n M x L n t D b 2 x 1 b W 4 y N T Y w L D I 1 N T l 9 J n F 1 b 3 Q 7 L C Z x d W 9 0 O 1 N l Y 3 R p b 2 4 x L 0 Y v Q X V 0 b 1 J l b W 9 2 Z W R D b 2 x 1 b W 5 z M S 5 7 Q 2 9 s d W 1 u M j U 2 M S w y N T Y w f S Z x d W 9 0 O y w m c X V v d D t T Z W N 0 a W 9 u M S 9 G L 0 F 1 d G 9 S Z W 1 v d m V k Q 2 9 s d W 1 u c z E u e 0 N v b H V t b j I 1 N j I s M j U 2 M X 0 m c X V v d D s s J n F 1 b 3 Q 7 U 2 V j d G l v b j E v R i 9 B d X R v U m V t b 3 Z l Z E N v b H V t b n M x L n t D b 2 x 1 b W 4 y N T Y z L D I 1 N j J 9 J n F 1 b 3 Q 7 L C Z x d W 9 0 O 1 N l Y 3 R p b 2 4 x L 0 Y v Q X V 0 b 1 J l b W 9 2 Z W R D b 2 x 1 b W 5 z M S 5 7 Q 2 9 s d W 1 u M j U 2 N C w y N T Y z f S Z x d W 9 0 O y w m c X V v d D t T Z W N 0 a W 9 u M S 9 G L 0 F 1 d G 9 S Z W 1 v d m V k Q 2 9 s d W 1 u c z E u e 0 N v b H V t b j I 1 N j U s M j U 2 N H 0 m c X V v d D s s J n F 1 b 3 Q 7 U 2 V j d G l v b j E v R i 9 B d X R v U m V t b 3 Z l Z E N v b H V t b n M x L n t D b 2 x 1 b W 4 y N T Y 2 L D I 1 N j V 9 J n F 1 b 3 Q 7 L C Z x d W 9 0 O 1 N l Y 3 R p b 2 4 x L 0 Y v Q X V 0 b 1 J l b W 9 2 Z W R D b 2 x 1 b W 5 z M S 5 7 Q 2 9 s d W 1 u M j U 2 N y w y N T Y 2 f S Z x d W 9 0 O y w m c X V v d D t T Z W N 0 a W 9 u M S 9 G L 0 F 1 d G 9 S Z W 1 v d m V k Q 2 9 s d W 1 u c z E u e 0 N v b H V t b j I 1 N j g s M j U 2 N 3 0 m c X V v d D s s J n F 1 b 3 Q 7 U 2 V j d G l v b j E v R i 9 B d X R v U m V t b 3 Z l Z E N v b H V t b n M x L n t D b 2 x 1 b W 4 y N T Y 5 L D I 1 N j h 9 J n F 1 b 3 Q 7 L C Z x d W 9 0 O 1 N l Y 3 R p b 2 4 x L 0 Y v Q X V 0 b 1 J l b W 9 2 Z W R D b 2 x 1 b W 5 z M S 5 7 Q 2 9 s d W 1 u M j U 3 M C w y N T Y 5 f S Z x d W 9 0 O y w m c X V v d D t T Z W N 0 a W 9 u M S 9 G L 0 F 1 d G 9 S Z W 1 v d m V k Q 2 9 s d W 1 u c z E u e 0 N v b H V t b j I 1 N z E s M j U 3 M H 0 m c X V v d D s s J n F 1 b 3 Q 7 U 2 V j d G l v b j E v R i 9 B d X R v U m V t b 3 Z l Z E N v b H V t b n M x L n t D b 2 x 1 b W 4 y N T c y L D I 1 N z F 9 J n F 1 b 3 Q 7 L C Z x d W 9 0 O 1 N l Y 3 R p b 2 4 x L 0 Y v Q X V 0 b 1 J l b W 9 2 Z W R D b 2 x 1 b W 5 z M S 5 7 Q 2 9 s d W 1 u M j U 3 M y w y N T c y f S Z x d W 9 0 O y w m c X V v d D t T Z W N 0 a W 9 u M S 9 G L 0 F 1 d G 9 S Z W 1 v d m V k Q 2 9 s d W 1 u c z E u e 0 N v b H V t b j I 1 N z Q s M j U 3 M 3 0 m c X V v d D s s J n F 1 b 3 Q 7 U 2 V j d G l v b j E v R i 9 B d X R v U m V t b 3 Z l Z E N v b H V t b n M x L n t D b 2 x 1 b W 4 y N T c 1 L D I 1 N z R 9 J n F 1 b 3 Q 7 L C Z x d W 9 0 O 1 N l Y 3 R p b 2 4 x L 0 Y v Q X V 0 b 1 J l b W 9 2 Z W R D b 2 x 1 b W 5 z M S 5 7 Q 2 9 s d W 1 u M j U 3 N i w y N T c 1 f S Z x d W 9 0 O y w m c X V v d D t T Z W N 0 a W 9 u M S 9 G L 0 F 1 d G 9 S Z W 1 v d m V k Q 2 9 s d W 1 u c z E u e 0 N v b H V t b j I 1 N z c s M j U 3 N n 0 m c X V v d D s s J n F 1 b 3 Q 7 U 2 V j d G l v b j E v R i 9 B d X R v U m V t b 3 Z l Z E N v b H V t b n M x L n t D b 2 x 1 b W 4 y N T c 4 L D I 1 N z d 9 J n F 1 b 3 Q 7 L C Z x d W 9 0 O 1 N l Y 3 R p b 2 4 x L 0 Y v Q X V 0 b 1 J l b W 9 2 Z W R D b 2 x 1 b W 5 z M S 5 7 Q 2 9 s d W 1 u M j U 3 O S w y N T c 4 f S Z x d W 9 0 O y w m c X V v d D t T Z W N 0 a W 9 u M S 9 G L 0 F 1 d G 9 S Z W 1 v d m V k Q 2 9 s d W 1 u c z E u e 0 N v b H V t b j I 1 O D A s M j U 3 O X 0 m c X V v d D s s J n F 1 b 3 Q 7 U 2 V j d G l v b j E v R i 9 B d X R v U m V t b 3 Z l Z E N v b H V t b n M x L n t D b 2 x 1 b W 4 y N T g x L D I 1 O D B 9 J n F 1 b 3 Q 7 L C Z x d W 9 0 O 1 N l Y 3 R p b 2 4 x L 0 Y v Q X V 0 b 1 J l b W 9 2 Z W R D b 2 x 1 b W 5 z M S 5 7 Q 2 9 s d W 1 u M j U 4 M i w y N T g x f S Z x d W 9 0 O y w m c X V v d D t T Z W N 0 a W 9 u M S 9 G L 0 F 1 d G 9 S Z W 1 v d m V k Q 2 9 s d W 1 u c z E u e 0 N v b H V t b j I 1 O D M s M j U 4 M n 0 m c X V v d D s s J n F 1 b 3 Q 7 U 2 V j d G l v b j E v R i 9 B d X R v U m V t b 3 Z l Z E N v b H V t b n M x L n t D b 2 x 1 b W 4 y N T g 0 L D I 1 O D N 9 J n F 1 b 3 Q 7 L C Z x d W 9 0 O 1 N l Y 3 R p b 2 4 x L 0 Y v Q X V 0 b 1 J l b W 9 2 Z W R D b 2 x 1 b W 5 z M S 5 7 Q 2 9 s d W 1 u M j U 4 N S w y N T g 0 f S Z x d W 9 0 O y w m c X V v d D t T Z W N 0 a W 9 u M S 9 G L 0 F 1 d G 9 S Z W 1 v d m V k Q 2 9 s d W 1 u c z E u e 0 N v b H V t b j I 1 O D Y s M j U 4 N X 0 m c X V v d D s s J n F 1 b 3 Q 7 U 2 V j d G l v b j E v R i 9 B d X R v U m V t b 3 Z l Z E N v b H V t b n M x L n t D b 2 x 1 b W 4 y N T g 3 L D I 1 O D Z 9 J n F 1 b 3 Q 7 L C Z x d W 9 0 O 1 N l Y 3 R p b 2 4 x L 0 Y v Q X V 0 b 1 J l b W 9 2 Z W R D b 2 x 1 b W 5 z M S 5 7 Q 2 9 s d W 1 u M j U 4 O C w y N T g 3 f S Z x d W 9 0 O y w m c X V v d D t T Z W N 0 a W 9 u M S 9 G L 0 F 1 d G 9 S Z W 1 v d m V k Q 2 9 s d W 1 u c z E u e 0 N v b H V t b j I 1 O D k s M j U 4 O H 0 m c X V v d D s s J n F 1 b 3 Q 7 U 2 V j d G l v b j E v R i 9 B d X R v U m V t b 3 Z l Z E N v b H V t b n M x L n t D b 2 x 1 b W 4 y N T k w L D I 1 O D l 9 J n F 1 b 3 Q 7 L C Z x d W 9 0 O 1 N l Y 3 R p b 2 4 x L 0 Y v Q X V 0 b 1 J l b W 9 2 Z W R D b 2 x 1 b W 5 z M S 5 7 Q 2 9 s d W 1 u M j U 5 M S w y N T k w f S Z x d W 9 0 O y w m c X V v d D t T Z W N 0 a W 9 u M S 9 G L 0 F 1 d G 9 S Z W 1 v d m V k Q 2 9 s d W 1 u c z E u e 0 N v b H V t b j I 1 O T I s M j U 5 M X 0 m c X V v d D s s J n F 1 b 3 Q 7 U 2 V j d G l v b j E v R i 9 B d X R v U m V t b 3 Z l Z E N v b H V t b n M x L n t D b 2 x 1 b W 4 y N T k z L D I 1 O T J 9 J n F 1 b 3 Q 7 L C Z x d W 9 0 O 1 N l Y 3 R p b 2 4 x L 0 Y v Q X V 0 b 1 J l b W 9 2 Z W R D b 2 x 1 b W 5 z M S 5 7 Q 2 9 s d W 1 u M j U 5 N C w y N T k z f S Z x d W 9 0 O y w m c X V v d D t T Z W N 0 a W 9 u M S 9 G L 0 F 1 d G 9 S Z W 1 v d m V k Q 2 9 s d W 1 u c z E u e 0 N v b H V t b j I 1 O T U s M j U 5 N H 0 m c X V v d D s s J n F 1 b 3 Q 7 U 2 V j d G l v b j E v R i 9 B d X R v U m V t b 3 Z l Z E N v b H V t b n M x L n t D b 2 x 1 b W 4 y N T k 2 L D I 1 O T V 9 J n F 1 b 3 Q 7 L C Z x d W 9 0 O 1 N l Y 3 R p b 2 4 x L 0 Y v Q X V 0 b 1 J l b W 9 2 Z W R D b 2 x 1 b W 5 z M S 5 7 Q 2 9 s d W 1 u M j U 5 N y w y N T k 2 f S Z x d W 9 0 O y w m c X V v d D t T Z W N 0 a W 9 u M S 9 G L 0 F 1 d G 9 S Z W 1 v d m V k Q 2 9 s d W 1 u c z E u e 0 N v b H V t b j I 1 O T g s M j U 5 N 3 0 m c X V v d D s s J n F 1 b 3 Q 7 U 2 V j d G l v b j E v R i 9 B d X R v U m V t b 3 Z l Z E N v b H V t b n M x L n t D b 2 x 1 b W 4 y N T k 5 L D I 1 O T h 9 J n F 1 b 3 Q 7 L C Z x d W 9 0 O 1 N l Y 3 R p b 2 4 x L 0 Y v Q X V 0 b 1 J l b W 9 2 Z W R D b 2 x 1 b W 5 z M S 5 7 Q 2 9 s d W 1 u M j Y w M C w y N T k 5 f S Z x d W 9 0 O y w m c X V v d D t T Z W N 0 a W 9 u M S 9 G L 0 F 1 d G 9 S Z W 1 v d m V k Q 2 9 s d W 1 u c z E u e 0 N v b H V t b j I 2 M D E s M j Y w M H 0 m c X V v d D s s J n F 1 b 3 Q 7 U 2 V j d G l v b j E v R i 9 B d X R v U m V t b 3 Z l Z E N v b H V t b n M x L n t D b 2 x 1 b W 4 y N j A y L D I 2 M D F 9 J n F 1 b 3 Q 7 L C Z x d W 9 0 O 1 N l Y 3 R p b 2 4 x L 0 Y v Q X V 0 b 1 J l b W 9 2 Z W R D b 2 x 1 b W 5 z M S 5 7 Q 2 9 s d W 1 u M j Y w M y w y N j A y f S Z x d W 9 0 O y w m c X V v d D t T Z W N 0 a W 9 u M S 9 G L 0 F 1 d G 9 S Z W 1 v d m V k Q 2 9 s d W 1 u c z E u e 0 N v b H V t b j I 2 M D Q s M j Y w M 3 0 m c X V v d D s s J n F 1 b 3 Q 7 U 2 V j d G l v b j E v R i 9 B d X R v U m V t b 3 Z l Z E N v b H V t b n M x L n t D b 2 x 1 b W 4 y N j A 1 L D I 2 M D R 9 J n F 1 b 3 Q 7 L C Z x d W 9 0 O 1 N l Y 3 R p b 2 4 x L 0 Y v Q X V 0 b 1 J l b W 9 2 Z W R D b 2 x 1 b W 5 z M S 5 7 Q 2 9 s d W 1 u M j Y w N i w y N j A 1 f S Z x d W 9 0 O y w m c X V v d D t T Z W N 0 a W 9 u M S 9 G L 0 F 1 d G 9 S Z W 1 v d m V k Q 2 9 s d W 1 u c z E u e 0 N v b H V t b j I 2 M D c s M j Y w N n 0 m c X V v d D s s J n F 1 b 3 Q 7 U 2 V j d G l v b j E v R i 9 B d X R v U m V t b 3 Z l Z E N v b H V t b n M x L n t D b 2 x 1 b W 4 y N j A 4 L D I 2 M D d 9 J n F 1 b 3 Q 7 L C Z x d W 9 0 O 1 N l Y 3 R p b 2 4 x L 0 Y v Q X V 0 b 1 J l b W 9 2 Z W R D b 2 x 1 b W 5 z M S 5 7 Q 2 9 s d W 1 u M j Y w O S w y N j A 4 f S Z x d W 9 0 O y w m c X V v d D t T Z W N 0 a W 9 u M S 9 G L 0 F 1 d G 9 S Z W 1 v d m V k Q 2 9 s d W 1 u c z E u e 0 N v b H V t b j I 2 M T A s M j Y w O X 0 m c X V v d D s s J n F 1 b 3 Q 7 U 2 V j d G l v b j E v R i 9 B d X R v U m V t b 3 Z l Z E N v b H V t b n M x L n t D b 2 x 1 b W 4 y N j E x L D I 2 M T B 9 J n F 1 b 3 Q 7 L C Z x d W 9 0 O 1 N l Y 3 R p b 2 4 x L 0 Y v Q X V 0 b 1 J l b W 9 2 Z W R D b 2 x 1 b W 5 z M S 5 7 Q 2 9 s d W 1 u M j Y x M i w y N j E x f S Z x d W 9 0 O y w m c X V v d D t T Z W N 0 a W 9 u M S 9 G L 0 F 1 d G 9 S Z W 1 v d m V k Q 2 9 s d W 1 u c z E u e 0 N v b H V t b j I 2 M T M s M j Y x M n 0 m c X V v d D s s J n F 1 b 3 Q 7 U 2 V j d G l v b j E v R i 9 B d X R v U m V t b 3 Z l Z E N v b H V t b n M x L n t D b 2 x 1 b W 4 y N j E 0 L D I 2 M T N 9 J n F 1 b 3 Q 7 L C Z x d W 9 0 O 1 N l Y 3 R p b 2 4 x L 0 Y v Q X V 0 b 1 J l b W 9 2 Z W R D b 2 x 1 b W 5 z M S 5 7 Q 2 9 s d W 1 u M j Y x N S w y N j E 0 f S Z x d W 9 0 O y w m c X V v d D t T Z W N 0 a W 9 u M S 9 G L 0 F 1 d G 9 S Z W 1 v d m V k Q 2 9 s d W 1 u c z E u e 0 N v b H V t b j I 2 M T Y s M j Y x N X 0 m c X V v d D s s J n F 1 b 3 Q 7 U 2 V j d G l v b j E v R i 9 B d X R v U m V t b 3 Z l Z E N v b H V t b n M x L n t D b 2 x 1 b W 4 y N j E 3 L D I 2 M T Z 9 J n F 1 b 3 Q 7 L C Z x d W 9 0 O 1 N l Y 3 R p b 2 4 x L 0 Y v Q X V 0 b 1 J l b W 9 2 Z W R D b 2 x 1 b W 5 z M S 5 7 Q 2 9 s d W 1 u M j Y x O C w y N j E 3 f S Z x d W 9 0 O y w m c X V v d D t T Z W N 0 a W 9 u M S 9 G L 0 F 1 d G 9 S Z W 1 v d m V k Q 2 9 s d W 1 u c z E u e 0 N v b H V t b j I 2 M T k s M j Y x O H 0 m c X V v d D s s J n F 1 b 3 Q 7 U 2 V j d G l v b j E v R i 9 B d X R v U m V t b 3 Z l Z E N v b H V t b n M x L n t D b 2 x 1 b W 4 y N j I w L D I 2 M T l 9 J n F 1 b 3 Q 7 L C Z x d W 9 0 O 1 N l Y 3 R p b 2 4 x L 0 Y v Q X V 0 b 1 J l b W 9 2 Z W R D b 2 x 1 b W 5 z M S 5 7 Q 2 9 s d W 1 u M j Y y M S w y N j I w f S Z x d W 9 0 O y w m c X V v d D t T Z W N 0 a W 9 u M S 9 G L 0 F 1 d G 9 S Z W 1 v d m V k Q 2 9 s d W 1 u c z E u e 0 N v b H V t b j I 2 M j I s M j Y y M X 0 m c X V v d D s s J n F 1 b 3 Q 7 U 2 V j d G l v b j E v R i 9 B d X R v U m V t b 3 Z l Z E N v b H V t b n M x L n t D b 2 x 1 b W 4 y N j I z L D I 2 M j J 9 J n F 1 b 3 Q 7 L C Z x d W 9 0 O 1 N l Y 3 R p b 2 4 x L 0 Y v Q X V 0 b 1 J l b W 9 2 Z W R D b 2 x 1 b W 5 z M S 5 7 Q 2 9 s d W 1 u M j Y y N C w y N j I z f S Z x d W 9 0 O y w m c X V v d D t T Z W N 0 a W 9 u M S 9 G L 0 F 1 d G 9 S Z W 1 v d m V k Q 2 9 s d W 1 u c z E u e 0 N v b H V t b j I 2 M j U s M j Y y N H 0 m c X V v d D s s J n F 1 b 3 Q 7 U 2 V j d G l v b j E v R i 9 B d X R v U m V t b 3 Z l Z E N v b H V t b n M x L n t D b 2 x 1 b W 4 y N j I 2 L D I 2 M j V 9 J n F 1 b 3 Q 7 L C Z x d W 9 0 O 1 N l Y 3 R p b 2 4 x L 0 Y v Q X V 0 b 1 J l b W 9 2 Z W R D b 2 x 1 b W 5 z M S 5 7 Q 2 9 s d W 1 u M j Y y N y w y N j I 2 f S Z x d W 9 0 O y w m c X V v d D t T Z W N 0 a W 9 u M S 9 G L 0 F 1 d G 9 S Z W 1 v d m V k Q 2 9 s d W 1 u c z E u e 0 N v b H V t b j I 2 M j g s M j Y y N 3 0 m c X V v d D s s J n F 1 b 3 Q 7 U 2 V j d G l v b j E v R i 9 B d X R v U m V t b 3 Z l Z E N v b H V t b n M x L n t D b 2 x 1 b W 4 y N j I 5 L D I 2 M j h 9 J n F 1 b 3 Q 7 L C Z x d W 9 0 O 1 N l Y 3 R p b 2 4 x L 0 Y v Q X V 0 b 1 J l b W 9 2 Z W R D b 2 x 1 b W 5 z M S 5 7 Q 2 9 s d W 1 u M j Y z M C w y N j I 5 f S Z x d W 9 0 O y w m c X V v d D t T Z W N 0 a W 9 u M S 9 G L 0 F 1 d G 9 S Z W 1 v d m V k Q 2 9 s d W 1 u c z E u e 0 N v b H V t b j I 2 M z E s M j Y z M H 0 m c X V v d D s s J n F 1 b 3 Q 7 U 2 V j d G l v b j E v R i 9 B d X R v U m V t b 3 Z l Z E N v b H V t b n M x L n t D b 2 x 1 b W 4 y N j M y L D I 2 M z F 9 J n F 1 b 3 Q 7 L C Z x d W 9 0 O 1 N l Y 3 R p b 2 4 x L 0 Y v Q X V 0 b 1 J l b W 9 2 Z W R D b 2 x 1 b W 5 z M S 5 7 Q 2 9 s d W 1 u M j Y z M y w y N j M y f S Z x d W 9 0 O y w m c X V v d D t T Z W N 0 a W 9 u M S 9 G L 0 F 1 d G 9 S Z W 1 v d m V k Q 2 9 s d W 1 u c z E u e 0 N v b H V t b j I 2 M z Q s M j Y z M 3 0 m c X V v d D s s J n F 1 b 3 Q 7 U 2 V j d G l v b j E v R i 9 B d X R v U m V t b 3 Z l Z E N v b H V t b n M x L n t D b 2 x 1 b W 4 y N j M 1 L D I 2 M z R 9 J n F 1 b 3 Q 7 L C Z x d W 9 0 O 1 N l Y 3 R p b 2 4 x L 0 Y v Q X V 0 b 1 J l b W 9 2 Z W R D b 2 x 1 b W 5 z M S 5 7 Q 2 9 s d W 1 u M j Y z N i w y N j M 1 f S Z x d W 9 0 O y w m c X V v d D t T Z W N 0 a W 9 u M S 9 G L 0 F 1 d G 9 S Z W 1 v d m V k Q 2 9 s d W 1 u c z E u e 0 N v b H V t b j I 2 M z c s M j Y z N n 0 m c X V v d D s s J n F 1 b 3 Q 7 U 2 V j d G l v b j E v R i 9 B d X R v U m V t b 3 Z l Z E N v b H V t b n M x L n t D b 2 x 1 b W 4 y N j M 4 L D I 2 M z d 9 J n F 1 b 3 Q 7 L C Z x d W 9 0 O 1 N l Y 3 R p b 2 4 x L 0 Y v Q X V 0 b 1 J l b W 9 2 Z W R D b 2 x 1 b W 5 z M S 5 7 Q 2 9 s d W 1 u M j Y z O S w y N j M 4 f S Z x d W 9 0 O y w m c X V v d D t T Z W N 0 a W 9 u M S 9 G L 0 F 1 d G 9 S Z W 1 v d m V k Q 2 9 s d W 1 u c z E u e 0 N v b H V t b j I 2 N D A s M j Y z O X 0 m c X V v d D s s J n F 1 b 3 Q 7 U 2 V j d G l v b j E v R i 9 B d X R v U m V t b 3 Z l Z E N v b H V t b n M x L n t D b 2 x 1 b W 4 y N j Q x L D I 2 N D B 9 J n F 1 b 3 Q 7 L C Z x d W 9 0 O 1 N l Y 3 R p b 2 4 x L 0 Y v Q X V 0 b 1 J l b W 9 2 Z W R D b 2 x 1 b W 5 z M S 5 7 Q 2 9 s d W 1 u M j Y 0 M i w y N j Q x f S Z x d W 9 0 O y w m c X V v d D t T Z W N 0 a W 9 u M S 9 G L 0 F 1 d G 9 S Z W 1 v d m V k Q 2 9 s d W 1 u c z E u e 0 N v b H V t b j I 2 N D M s M j Y 0 M n 0 m c X V v d D s s J n F 1 b 3 Q 7 U 2 V j d G l v b j E v R i 9 B d X R v U m V t b 3 Z l Z E N v b H V t b n M x L n t D b 2 x 1 b W 4 y N j Q 0 L D I 2 N D N 9 J n F 1 b 3 Q 7 L C Z x d W 9 0 O 1 N l Y 3 R p b 2 4 x L 0 Y v Q X V 0 b 1 J l b W 9 2 Z W R D b 2 x 1 b W 5 z M S 5 7 Q 2 9 s d W 1 u M j Y 0 N S w y N j Q 0 f S Z x d W 9 0 O y w m c X V v d D t T Z W N 0 a W 9 u M S 9 G L 0 F 1 d G 9 S Z W 1 v d m V k Q 2 9 s d W 1 u c z E u e 0 N v b H V t b j I 2 N D Y s M j Y 0 N X 0 m c X V v d D s s J n F 1 b 3 Q 7 U 2 V j d G l v b j E v R i 9 B d X R v U m V t b 3 Z l Z E N v b H V t b n M x L n t D b 2 x 1 b W 4 y N j Q 3 L D I 2 N D Z 9 J n F 1 b 3 Q 7 L C Z x d W 9 0 O 1 N l Y 3 R p b 2 4 x L 0 Y v Q X V 0 b 1 J l b W 9 2 Z W R D b 2 x 1 b W 5 z M S 5 7 Q 2 9 s d W 1 u M j Y 0 O C w y N j Q 3 f S Z x d W 9 0 O y w m c X V v d D t T Z W N 0 a W 9 u M S 9 G L 0 F 1 d G 9 S Z W 1 v d m V k Q 2 9 s d W 1 u c z E u e 0 N v b H V t b j I 2 N D k s M j Y 0 O H 0 m c X V v d D s s J n F 1 b 3 Q 7 U 2 V j d G l v b j E v R i 9 B d X R v U m V t b 3 Z l Z E N v b H V t b n M x L n t D b 2 x 1 b W 4 y N j U w L D I 2 N D l 9 J n F 1 b 3 Q 7 L C Z x d W 9 0 O 1 N l Y 3 R p b 2 4 x L 0 Y v Q X V 0 b 1 J l b W 9 2 Z W R D b 2 x 1 b W 5 z M S 5 7 Q 2 9 s d W 1 u M j Y 1 M S w y N j U w f S Z x d W 9 0 O y w m c X V v d D t T Z W N 0 a W 9 u M S 9 G L 0 F 1 d G 9 S Z W 1 v d m V k Q 2 9 s d W 1 u c z E u e 0 N v b H V t b j I 2 N T I s M j Y 1 M X 0 m c X V v d D s s J n F 1 b 3 Q 7 U 2 V j d G l v b j E v R i 9 B d X R v U m V t b 3 Z l Z E N v b H V t b n M x L n t D b 2 x 1 b W 4 y N j U z L D I 2 N T J 9 J n F 1 b 3 Q 7 L C Z x d W 9 0 O 1 N l Y 3 R p b 2 4 x L 0 Y v Q X V 0 b 1 J l b W 9 2 Z W R D b 2 x 1 b W 5 z M S 5 7 Q 2 9 s d W 1 u M j Y 1 N C w y N j U z f S Z x d W 9 0 O y w m c X V v d D t T Z W N 0 a W 9 u M S 9 G L 0 F 1 d G 9 S Z W 1 v d m V k Q 2 9 s d W 1 u c z E u e 0 N v b H V t b j I 2 N T U s M j Y 1 N H 0 m c X V v d D s s J n F 1 b 3 Q 7 U 2 V j d G l v b j E v R i 9 B d X R v U m V t b 3 Z l Z E N v b H V t b n M x L n t D b 2 x 1 b W 4 y N j U 2 L D I 2 N T V 9 J n F 1 b 3 Q 7 L C Z x d W 9 0 O 1 N l Y 3 R p b 2 4 x L 0 Y v Q X V 0 b 1 J l b W 9 2 Z W R D b 2 x 1 b W 5 z M S 5 7 Q 2 9 s d W 1 u M j Y 1 N y w y N j U 2 f S Z x d W 9 0 O y w m c X V v d D t T Z W N 0 a W 9 u M S 9 G L 0 F 1 d G 9 S Z W 1 v d m V k Q 2 9 s d W 1 u c z E u e 0 N v b H V t b j I 2 N T g s M j Y 1 N 3 0 m c X V v d D s s J n F 1 b 3 Q 7 U 2 V j d G l v b j E v R i 9 B d X R v U m V t b 3 Z l Z E N v b H V t b n M x L n t D b 2 x 1 b W 4 y N j U 5 L D I 2 N T h 9 J n F 1 b 3 Q 7 L C Z x d W 9 0 O 1 N l Y 3 R p b 2 4 x L 0 Y v Q X V 0 b 1 J l b W 9 2 Z W R D b 2 x 1 b W 5 z M S 5 7 Q 2 9 s d W 1 u M j Y 2 M C w y N j U 5 f S Z x d W 9 0 O y w m c X V v d D t T Z W N 0 a W 9 u M S 9 G L 0 F 1 d G 9 S Z W 1 v d m V k Q 2 9 s d W 1 u c z E u e 0 N v b H V t b j I 2 N j E s M j Y 2 M H 0 m c X V v d D s s J n F 1 b 3 Q 7 U 2 V j d G l v b j E v R i 9 B d X R v U m V t b 3 Z l Z E N v b H V t b n M x L n t D b 2 x 1 b W 4 y N j Y y L D I 2 N j F 9 J n F 1 b 3 Q 7 L C Z x d W 9 0 O 1 N l Y 3 R p b 2 4 x L 0 Y v Q X V 0 b 1 J l b W 9 2 Z W R D b 2 x 1 b W 5 z M S 5 7 Q 2 9 s d W 1 u M j Y 2 M y w y N j Y y f S Z x d W 9 0 O y w m c X V v d D t T Z W N 0 a W 9 u M S 9 G L 0 F 1 d G 9 S Z W 1 v d m V k Q 2 9 s d W 1 u c z E u e 0 N v b H V t b j I 2 N j Q s M j Y 2 M 3 0 m c X V v d D s s J n F 1 b 3 Q 7 U 2 V j d G l v b j E v R i 9 B d X R v U m V t b 3 Z l Z E N v b H V t b n M x L n t D b 2 x 1 b W 4 y N j Y 1 L D I 2 N j R 9 J n F 1 b 3 Q 7 L C Z x d W 9 0 O 1 N l Y 3 R p b 2 4 x L 0 Y v Q X V 0 b 1 J l b W 9 2 Z W R D b 2 x 1 b W 5 z M S 5 7 Q 2 9 s d W 1 u M j Y 2 N i w y N j Y 1 f S Z x d W 9 0 O y w m c X V v d D t T Z W N 0 a W 9 u M S 9 G L 0 F 1 d G 9 S Z W 1 v d m V k Q 2 9 s d W 1 u c z E u e 0 N v b H V t b j I 2 N j c s M j Y 2 N n 0 m c X V v d D s s J n F 1 b 3 Q 7 U 2 V j d G l v b j E v R i 9 B d X R v U m V t b 3 Z l Z E N v b H V t b n M x L n t D b 2 x 1 b W 4 y N j Y 4 L D I 2 N j d 9 J n F 1 b 3 Q 7 L C Z x d W 9 0 O 1 N l Y 3 R p b 2 4 x L 0 Y v Q X V 0 b 1 J l b W 9 2 Z W R D b 2 x 1 b W 5 z M S 5 7 Q 2 9 s d W 1 u M j Y 2 O S w y N j Y 4 f S Z x d W 9 0 O y w m c X V v d D t T Z W N 0 a W 9 u M S 9 G L 0 F 1 d G 9 S Z W 1 v d m V k Q 2 9 s d W 1 u c z E u e 0 N v b H V t b j I 2 N z A s M j Y 2 O X 0 m c X V v d D s s J n F 1 b 3 Q 7 U 2 V j d G l v b j E v R i 9 B d X R v U m V t b 3 Z l Z E N v b H V t b n M x L n t D b 2 x 1 b W 4 y N j c x L D I 2 N z B 9 J n F 1 b 3 Q 7 L C Z x d W 9 0 O 1 N l Y 3 R p b 2 4 x L 0 Y v Q X V 0 b 1 J l b W 9 2 Z W R D b 2 x 1 b W 5 z M S 5 7 Q 2 9 s d W 1 u M j Y 3 M i w y N j c x f S Z x d W 9 0 O y w m c X V v d D t T Z W N 0 a W 9 u M S 9 G L 0 F 1 d G 9 S Z W 1 v d m V k Q 2 9 s d W 1 u c z E u e 0 N v b H V t b j I 2 N z M s M j Y 3 M n 0 m c X V v d D s s J n F 1 b 3 Q 7 U 2 V j d G l v b j E v R i 9 B d X R v U m V t b 3 Z l Z E N v b H V t b n M x L n t D b 2 x 1 b W 4 y N j c 0 L D I 2 N z N 9 J n F 1 b 3 Q 7 L C Z x d W 9 0 O 1 N l Y 3 R p b 2 4 x L 0 Y v Q X V 0 b 1 J l b W 9 2 Z W R D b 2 x 1 b W 5 z M S 5 7 Q 2 9 s d W 1 u M j Y 3 N S w y N j c 0 f S Z x d W 9 0 O y w m c X V v d D t T Z W N 0 a W 9 u M S 9 G L 0 F 1 d G 9 S Z W 1 v d m V k Q 2 9 s d W 1 u c z E u e 0 N v b H V t b j I 2 N z Y s M j Y 3 N X 0 m c X V v d D s s J n F 1 b 3 Q 7 U 2 V j d G l v b j E v R i 9 B d X R v U m V t b 3 Z l Z E N v b H V t b n M x L n t D b 2 x 1 b W 4 y N j c 3 L D I 2 N z Z 9 J n F 1 b 3 Q 7 L C Z x d W 9 0 O 1 N l Y 3 R p b 2 4 x L 0 Y v Q X V 0 b 1 J l b W 9 2 Z W R D b 2 x 1 b W 5 z M S 5 7 Q 2 9 s d W 1 u M j Y 3 O C w y N j c 3 f S Z x d W 9 0 O y w m c X V v d D t T Z W N 0 a W 9 u M S 9 G L 0 F 1 d G 9 S Z W 1 v d m V k Q 2 9 s d W 1 u c z E u e 0 N v b H V t b j I 2 N z k s M j Y 3 O H 0 m c X V v d D s s J n F 1 b 3 Q 7 U 2 V j d G l v b j E v R i 9 B d X R v U m V t b 3 Z l Z E N v b H V t b n M x L n t D b 2 x 1 b W 4 y N j g w L D I 2 N z l 9 J n F 1 b 3 Q 7 L C Z x d W 9 0 O 1 N l Y 3 R p b 2 4 x L 0 Y v Q X V 0 b 1 J l b W 9 2 Z W R D b 2 x 1 b W 5 z M S 5 7 Q 2 9 s d W 1 u M j Y 4 M S w y N j g w f S Z x d W 9 0 O y w m c X V v d D t T Z W N 0 a W 9 u M S 9 G L 0 F 1 d G 9 S Z W 1 v d m V k Q 2 9 s d W 1 u c z E u e 0 N v b H V t b j I 2 O D I s M j Y 4 M X 0 m c X V v d D s s J n F 1 b 3 Q 7 U 2 V j d G l v b j E v R i 9 B d X R v U m V t b 3 Z l Z E N v b H V t b n M x L n t D b 2 x 1 b W 4 y N j g z L D I 2 O D J 9 J n F 1 b 3 Q 7 L C Z x d W 9 0 O 1 N l Y 3 R p b 2 4 x L 0 Y v Q X V 0 b 1 J l b W 9 2 Z W R D b 2 x 1 b W 5 z M S 5 7 Q 2 9 s d W 1 u M j Y 4 N C w y N j g z f S Z x d W 9 0 O y w m c X V v d D t T Z W N 0 a W 9 u M S 9 G L 0 F 1 d G 9 S Z W 1 v d m V k Q 2 9 s d W 1 u c z E u e 0 N v b H V t b j I 2 O D U s M j Y 4 N H 0 m c X V v d D s s J n F 1 b 3 Q 7 U 2 V j d G l v b j E v R i 9 B d X R v U m V t b 3 Z l Z E N v b H V t b n M x L n t D b 2 x 1 b W 4 y N j g 2 L D I 2 O D V 9 J n F 1 b 3 Q 7 L C Z x d W 9 0 O 1 N l Y 3 R p b 2 4 x L 0 Y v Q X V 0 b 1 J l b W 9 2 Z W R D b 2 x 1 b W 5 z M S 5 7 Q 2 9 s d W 1 u M j Y 4 N y w y N j g 2 f S Z x d W 9 0 O y w m c X V v d D t T Z W N 0 a W 9 u M S 9 G L 0 F 1 d G 9 S Z W 1 v d m V k Q 2 9 s d W 1 u c z E u e 0 N v b H V t b j I 2 O D g s M j Y 4 N 3 0 m c X V v d D s s J n F 1 b 3 Q 7 U 2 V j d G l v b j E v R i 9 B d X R v U m V t b 3 Z l Z E N v b H V t b n M x L n t D b 2 x 1 b W 4 y N j g 5 L D I 2 O D h 9 J n F 1 b 3 Q 7 L C Z x d W 9 0 O 1 N l Y 3 R p b 2 4 x L 0 Y v Q X V 0 b 1 J l b W 9 2 Z W R D b 2 x 1 b W 5 z M S 5 7 Q 2 9 s d W 1 u M j Y 5 M C w y N j g 5 f S Z x d W 9 0 O y w m c X V v d D t T Z W N 0 a W 9 u M S 9 G L 0 F 1 d G 9 S Z W 1 v d m V k Q 2 9 s d W 1 u c z E u e 0 N v b H V t b j I 2 O T E s M j Y 5 M H 0 m c X V v d D s s J n F 1 b 3 Q 7 U 2 V j d G l v b j E v R i 9 B d X R v U m V t b 3 Z l Z E N v b H V t b n M x L n t D b 2 x 1 b W 4 y N j k y L D I 2 O T F 9 J n F 1 b 3 Q 7 L C Z x d W 9 0 O 1 N l Y 3 R p b 2 4 x L 0 Y v Q X V 0 b 1 J l b W 9 2 Z W R D b 2 x 1 b W 5 z M S 5 7 Q 2 9 s d W 1 u M j Y 5 M y w y N j k y f S Z x d W 9 0 O y w m c X V v d D t T Z W N 0 a W 9 u M S 9 G L 0 F 1 d G 9 S Z W 1 v d m V k Q 2 9 s d W 1 u c z E u e 0 N v b H V t b j I 2 O T Q s M j Y 5 M 3 0 m c X V v d D s s J n F 1 b 3 Q 7 U 2 V j d G l v b j E v R i 9 B d X R v U m V t b 3 Z l Z E N v b H V t b n M x L n t D b 2 x 1 b W 4 y N j k 1 L D I 2 O T R 9 J n F 1 b 3 Q 7 L C Z x d W 9 0 O 1 N l Y 3 R p b 2 4 x L 0 Y v Q X V 0 b 1 J l b W 9 2 Z W R D b 2 x 1 b W 5 z M S 5 7 Q 2 9 s d W 1 u M j Y 5 N i w y N j k 1 f S Z x d W 9 0 O y w m c X V v d D t T Z W N 0 a W 9 u M S 9 G L 0 F 1 d G 9 S Z W 1 v d m V k Q 2 9 s d W 1 u c z E u e 0 N v b H V t b j I 2 O T c s M j Y 5 N n 0 m c X V v d D s s J n F 1 b 3 Q 7 U 2 V j d G l v b j E v R i 9 B d X R v U m V t b 3 Z l Z E N v b H V t b n M x L n t D b 2 x 1 b W 4 y N j k 4 L D I 2 O T d 9 J n F 1 b 3 Q 7 L C Z x d W 9 0 O 1 N l Y 3 R p b 2 4 x L 0 Y v Q X V 0 b 1 J l b W 9 2 Z W R D b 2 x 1 b W 5 z M S 5 7 Q 2 9 s d W 1 u M j Y 5 O S w y N j k 4 f S Z x d W 9 0 O y w m c X V v d D t T Z W N 0 a W 9 u M S 9 G L 0 F 1 d G 9 S Z W 1 v d m V k Q 2 9 s d W 1 u c z E u e 0 N v b H V t b j I 3 M D A s M j Y 5 O X 0 m c X V v d D s s J n F 1 b 3 Q 7 U 2 V j d G l v b j E v R i 9 B d X R v U m V t b 3 Z l Z E N v b H V t b n M x L n t D b 2 x 1 b W 4 y N z A x L D I 3 M D B 9 J n F 1 b 3 Q 7 L C Z x d W 9 0 O 1 N l Y 3 R p b 2 4 x L 0 Y v Q X V 0 b 1 J l b W 9 2 Z W R D b 2 x 1 b W 5 z M S 5 7 Q 2 9 s d W 1 u M j c w M i w y N z A x f S Z x d W 9 0 O y w m c X V v d D t T Z W N 0 a W 9 u M S 9 G L 0 F 1 d G 9 S Z W 1 v d m V k Q 2 9 s d W 1 u c z E u e 0 N v b H V t b j I 3 M D M s M j c w M n 0 m c X V v d D s s J n F 1 b 3 Q 7 U 2 V j d G l v b j E v R i 9 B d X R v U m V t b 3 Z l Z E N v b H V t b n M x L n t D b 2 x 1 b W 4 y N z A 0 L D I 3 M D N 9 J n F 1 b 3 Q 7 L C Z x d W 9 0 O 1 N l Y 3 R p b 2 4 x L 0 Y v Q X V 0 b 1 J l b W 9 2 Z W R D b 2 x 1 b W 5 z M S 5 7 Q 2 9 s d W 1 u M j c w N S w y N z A 0 f S Z x d W 9 0 O y w m c X V v d D t T Z W N 0 a W 9 u M S 9 G L 0 F 1 d G 9 S Z W 1 v d m V k Q 2 9 s d W 1 u c z E u e 0 N v b H V t b j I 3 M D Y s M j c w N X 0 m c X V v d D s s J n F 1 b 3 Q 7 U 2 V j d G l v b j E v R i 9 B d X R v U m V t b 3 Z l Z E N v b H V t b n M x L n t D b 2 x 1 b W 4 y N z A 3 L D I 3 M D Z 9 J n F 1 b 3 Q 7 L C Z x d W 9 0 O 1 N l Y 3 R p b 2 4 x L 0 Y v Q X V 0 b 1 J l b W 9 2 Z W R D b 2 x 1 b W 5 z M S 5 7 Q 2 9 s d W 1 u M j c w O C w y N z A 3 f S Z x d W 9 0 O y w m c X V v d D t T Z W N 0 a W 9 u M S 9 G L 0 F 1 d G 9 S Z W 1 v d m V k Q 2 9 s d W 1 u c z E u e 0 N v b H V t b j I 3 M D k s M j c w O H 0 m c X V v d D s s J n F 1 b 3 Q 7 U 2 V j d G l v b j E v R i 9 B d X R v U m V t b 3 Z l Z E N v b H V t b n M x L n t D b 2 x 1 b W 4 y N z E w L D I 3 M D l 9 J n F 1 b 3 Q 7 L C Z x d W 9 0 O 1 N l Y 3 R p b 2 4 x L 0 Y v Q X V 0 b 1 J l b W 9 2 Z W R D b 2 x 1 b W 5 z M S 5 7 Q 2 9 s d W 1 u M j c x M S w y N z E w f S Z x d W 9 0 O y w m c X V v d D t T Z W N 0 a W 9 u M S 9 G L 0 F 1 d G 9 S Z W 1 v d m V k Q 2 9 s d W 1 u c z E u e 0 N v b H V t b j I 3 M T I s M j c x M X 0 m c X V v d D s s J n F 1 b 3 Q 7 U 2 V j d G l v b j E v R i 9 B d X R v U m V t b 3 Z l Z E N v b H V t b n M x L n t D b 2 x 1 b W 4 y N z E z L D I 3 M T J 9 J n F 1 b 3 Q 7 L C Z x d W 9 0 O 1 N l Y 3 R p b 2 4 x L 0 Y v Q X V 0 b 1 J l b W 9 2 Z W R D b 2 x 1 b W 5 z M S 5 7 Q 2 9 s d W 1 u M j c x N C w y N z E z f S Z x d W 9 0 O y w m c X V v d D t T Z W N 0 a W 9 u M S 9 G L 0 F 1 d G 9 S Z W 1 v d m V k Q 2 9 s d W 1 u c z E u e 0 N v b H V t b j I 3 M T U s M j c x N H 0 m c X V v d D s s J n F 1 b 3 Q 7 U 2 V j d G l v b j E v R i 9 B d X R v U m V t b 3 Z l Z E N v b H V t b n M x L n t D b 2 x 1 b W 4 y N z E 2 L D I 3 M T V 9 J n F 1 b 3 Q 7 L C Z x d W 9 0 O 1 N l Y 3 R p b 2 4 x L 0 Y v Q X V 0 b 1 J l b W 9 2 Z W R D b 2 x 1 b W 5 z M S 5 7 Q 2 9 s d W 1 u M j c x N y w y N z E 2 f S Z x d W 9 0 O y w m c X V v d D t T Z W N 0 a W 9 u M S 9 G L 0 F 1 d G 9 S Z W 1 v d m V k Q 2 9 s d W 1 u c z E u e 0 N v b H V t b j I 3 M T g s M j c x N 3 0 m c X V v d D s s J n F 1 b 3 Q 7 U 2 V j d G l v b j E v R i 9 B d X R v U m V t b 3 Z l Z E N v b H V t b n M x L n t D b 2 x 1 b W 4 y N z E 5 L D I 3 M T h 9 J n F 1 b 3 Q 7 L C Z x d W 9 0 O 1 N l Y 3 R p b 2 4 x L 0 Y v Q X V 0 b 1 J l b W 9 2 Z W R D b 2 x 1 b W 5 z M S 5 7 Q 2 9 s d W 1 u M j c y M C w y N z E 5 f S Z x d W 9 0 O y w m c X V v d D t T Z W N 0 a W 9 u M S 9 G L 0 F 1 d G 9 S Z W 1 v d m V k Q 2 9 s d W 1 u c z E u e 0 N v b H V t b j I 3 M j E s M j c y M H 0 m c X V v d D s s J n F 1 b 3 Q 7 U 2 V j d G l v b j E v R i 9 B d X R v U m V t b 3 Z l Z E N v b H V t b n M x L n t D b 2 x 1 b W 4 y N z I y L D I 3 M j F 9 J n F 1 b 3 Q 7 L C Z x d W 9 0 O 1 N l Y 3 R p b 2 4 x L 0 Y v Q X V 0 b 1 J l b W 9 2 Z W R D b 2 x 1 b W 5 z M S 5 7 Q 2 9 s d W 1 u M j c y M y w y N z I y f S Z x d W 9 0 O y w m c X V v d D t T Z W N 0 a W 9 u M S 9 G L 0 F 1 d G 9 S Z W 1 v d m V k Q 2 9 s d W 1 u c z E u e 0 N v b H V t b j I 3 M j Q s M j c y M 3 0 m c X V v d D s s J n F 1 b 3 Q 7 U 2 V j d G l v b j E v R i 9 B d X R v U m V t b 3 Z l Z E N v b H V t b n M x L n t D b 2 x 1 b W 4 y N z I 1 L D I 3 M j R 9 J n F 1 b 3 Q 7 L C Z x d W 9 0 O 1 N l Y 3 R p b 2 4 x L 0 Y v Q X V 0 b 1 J l b W 9 2 Z W R D b 2 x 1 b W 5 z M S 5 7 Q 2 9 s d W 1 u M j c y N i w y N z I 1 f S Z x d W 9 0 O y w m c X V v d D t T Z W N 0 a W 9 u M S 9 G L 0 F 1 d G 9 S Z W 1 v d m V k Q 2 9 s d W 1 u c z E u e 0 N v b H V t b j I 3 M j c s M j c y N n 0 m c X V v d D s s J n F 1 b 3 Q 7 U 2 V j d G l v b j E v R i 9 B d X R v U m V t b 3 Z l Z E N v b H V t b n M x L n t D b 2 x 1 b W 4 y N z I 4 L D I 3 M j d 9 J n F 1 b 3 Q 7 L C Z x d W 9 0 O 1 N l Y 3 R p b 2 4 x L 0 Y v Q X V 0 b 1 J l b W 9 2 Z W R D b 2 x 1 b W 5 z M S 5 7 Q 2 9 s d W 1 u M j c y O S w y N z I 4 f S Z x d W 9 0 O y w m c X V v d D t T Z W N 0 a W 9 u M S 9 G L 0 F 1 d G 9 S Z W 1 v d m V k Q 2 9 s d W 1 u c z E u e 0 N v b H V t b j I 3 M z A s M j c y O X 0 m c X V v d D s s J n F 1 b 3 Q 7 U 2 V j d G l v b j E v R i 9 B d X R v U m V t b 3 Z l Z E N v b H V t b n M x L n t D b 2 x 1 b W 4 y N z M x L D I 3 M z B 9 J n F 1 b 3 Q 7 L C Z x d W 9 0 O 1 N l Y 3 R p b 2 4 x L 0 Y v Q X V 0 b 1 J l b W 9 2 Z W R D b 2 x 1 b W 5 z M S 5 7 Q 2 9 s d W 1 u M j c z M i w y N z M x f S Z x d W 9 0 O y w m c X V v d D t T Z W N 0 a W 9 u M S 9 G L 0 F 1 d G 9 S Z W 1 v d m V k Q 2 9 s d W 1 u c z E u e 0 N v b H V t b j I 3 M z M s M j c z M n 0 m c X V v d D s s J n F 1 b 3 Q 7 U 2 V j d G l v b j E v R i 9 B d X R v U m V t b 3 Z l Z E N v b H V t b n M x L n t D b 2 x 1 b W 4 y N z M 0 L D I 3 M z N 9 J n F 1 b 3 Q 7 L C Z x d W 9 0 O 1 N l Y 3 R p b 2 4 x L 0 Y v Q X V 0 b 1 J l b W 9 2 Z W R D b 2 x 1 b W 5 z M S 5 7 Q 2 9 s d W 1 u M j c z N S w y N z M 0 f S Z x d W 9 0 O y w m c X V v d D t T Z W N 0 a W 9 u M S 9 G L 0 F 1 d G 9 S Z W 1 v d m V k Q 2 9 s d W 1 u c z E u e 0 N v b H V t b j I 3 M z Y s M j c z N X 0 m c X V v d D s s J n F 1 b 3 Q 7 U 2 V j d G l v b j E v R i 9 B d X R v U m V t b 3 Z l Z E N v b H V t b n M x L n t D b 2 x 1 b W 4 y N z M 3 L D I 3 M z Z 9 J n F 1 b 3 Q 7 L C Z x d W 9 0 O 1 N l Y 3 R p b 2 4 x L 0 Y v Q X V 0 b 1 J l b W 9 2 Z W R D b 2 x 1 b W 5 z M S 5 7 Q 2 9 s d W 1 u M j c z O C w y N z M 3 f S Z x d W 9 0 O y w m c X V v d D t T Z W N 0 a W 9 u M S 9 G L 0 F 1 d G 9 S Z W 1 v d m V k Q 2 9 s d W 1 u c z E u e 0 N v b H V t b j I 3 M z k s M j c z O H 0 m c X V v d D s s J n F 1 b 3 Q 7 U 2 V j d G l v b j E v R i 9 B d X R v U m V t b 3 Z l Z E N v b H V t b n M x L n t D b 2 x 1 b W 4 y N z Q w L D I 3 M z l 9 J n F 1 b 3 Q 7 L C Z x d W 9 0 O 1 N l Y 3 R p b 2 4 x L 0 Y v Q X V 0 b 1 J l b W 9 2 Z W R D b 2 x 1 b W 5 z M S 5 7 Q 2 9 s d W 1 u M j c 0 M S w y N z Q w f S Z x d W 9 0 O y w m c X V v d D t T Z W N 0 a W 9 u M S 9 G L 0 F 1 d G 9 S Z W 1 v d m V k Q 2 9 s d W 1 u c z E u e 0 N v b H V t b j I 3 N D I s M j c 0 M X 0 m c X V v d D s s J n F 1 b 3 Q 7 U 2 V j d G l v b j E v R i 9 B d X R v U m V t b 3 Z l Z E N v b H V t b n M x L n t D b 2 x 1 b W 4 y N z Q z L D I 3 N D J 9 J n F 1 b 3 Q 7 L C Z x d W 9 0 O 1 N l Y 3 R p b 2 4 x L 0 Y v Q X V 0 b 1 J l b W 9 2 Z W R D b 2 x 1 b W 5 z M S 5 7 Q 2 9 s d W 1 u M j c 0 N C w y N z Q z f S Z x d W 9 0 O y w m c X V v d D t T Z W N 0 a W 9 u M S 9 G L 0 F 1 d G 9 S Z W 1 v d m V k Q 2 9 s d W 1 u c z E u e 0 N v b H V t b j I 3 N D U s M j c 0 N H 0 m c X V v d D s s J n F 1 b 3 Q 7 U 2 V j d G l v b j E v R i 9 B d X R v U m V t b 3 Z l Z E N v b H V t b n M x L n t D b 2 x 1 b W 4 y N z Q 2 L D I 3 N D V 9 J n F 1 b 3 Q 7 L C Z x d W 9 0 O 1 N l Y 3 R p b 2 4 x L 0 Y v Q X V 0 b 1 J l b W 9 2 Z W R D b 2 x 1 b W 5 z M S 5 7 Q 2 9 s d W 1 u M j c 0 N y w y N z Q 2 f S Z x d W 9 0 O y w m c X V v d D t T Z W N 0 a W 9 u M S 9 G L 0 F 1 d G 9 S Z W 1 v d m V k Q 2 9 s d W 1 u c z E u e 0 N v b H V t b j I 3 N D g s M j c 0 N 3 0 m c X V v d D s s J n F 1 b 3 Q 7 U 2 V j d G l v b j E v R i 9 B d X R v U m V t b 3 Z l Z E N v b H V t b n M x L n t D b 2 x 1 b W 4 y N z Q 5 L D I 3 N D h 9 J n F 1 b 3 Q 7 L C Z x d W 9 0 O 1 N l Y 3 R p b 2 4 x L 0 Y v Q X V 0 b 1 J l b W 9 2 Z W R D b 2 x 1 b W 5 z M S 5 7 Q 2 9 s d W 1 u M j c 1 M C w y N z Q 5 f S Z x d W 9 0 O y w m c X V v d D t T Z W N 0 a W 9 u M S 9 G L 0 F 1 d G 9 S Z W 1 v d m V k Q 2 9 s d W 1 u c z E u e 0 N v b H V t b j I 3 N T E s M j c 1 M H 0 m c X V v d D s s J n F 1 b 3 Q 7 U 2 V j d G l v b j E v R i 9 B d X R v U m V t b 3 Z l Z E N v b H V t b n M x L n t D b 2 x 1 b W 4 y N z U y L D I 3 N T F 9 J n F 1 b 3 Q 7 L C Z x d W 9 0 O 1 N l Y 3 R p b 2 4 x L 0 Y v Q X V 0 b 1 J l b W 9 2 Z W R D b 2 x 1 b W 5 z M S 5 7 Q 2 9 s d W 1 u M j c 1 M y w y N z U y f S Z x d W 9 0 O y w m c X V v d D t T Z W N 0 a W 9 u M S 9 G L 0 F 1 d G 9 S Z W 1 v d m V k Q 2 9 s d W 1 u c z E u e 0 N v b H V t b j I 3 N T Q s M j c 1 M 3 0 m c X V v d D s s J n F 1 b 3 Q 7 U 2 V j d G l v b j E v R i 9 B d X R v U m V t b 3 Z l Z E N v b H V t b n M x L n t D b 2 x 1 b W 4 y N z U 1 L D I 3 N T R 9 J n F 1 b 3 Q 7 L C Z x d W 9 0 O 1 N l Y 3 R p b 2 4 x L 0 Y v Q X V 0 b 1 J l b W 9 2 Z W R D b 2 x 1 b W 5 z M S 5 7 Q 2 9 s d W 1 u M j c 1 N i w y N z U 1 f S Z x d W 9 0 O y w m c X V v d D t T Z W N 0 a W 9 u M S 9 G L 0 F 1 d G 9 S Z W 1 v d m V k Q 2 9 s d W 1 u c z E u e 0 N v b H V t b j I 3 N T c s M j c 1 N n 0 m c X V v d D s s J n F 1 b 3 Q 7 U 2 V j d G l v b j E v R i 9 B d X R v U m V t b 3 Z l Z E N v b H V t b n M x L n t D b 2 x 1 b W 4 y N z U 4 L D I 3 N T d 9 J n F 1 b 3 Q 7 L C Z x d W 9 0 O 1 N l Y 3 R p b 2 4 x L 0 Y v Q X V 0 b 1 J l b W 9 2 Z W R D b 2 x 1 b W 5 z M S 5 7 Q 2 9 s d W 1 u M j c 1 O S w y N z U 4 f S Z x d W 9 0 O y w m c X V v d D t T Z W N 0 a W 9 u M S 9 G L 0 F 1 d G 9 S Z W 1 v d m V k Q 2 9 s d W 1 u c z E u e 0 N v b H V t b j I 3 N j A s M j c 1 O X 0 m c X V v d D s s J n F 1 b 3 Q 7 U 2 V j d G l v b j E v R i 9 B d X R v U m V t b 3 Z l Z E N v b H V t b n M x L n t D b 2 x 1 b W 4 y N z Y x L D I 3 N j B 9 J n F 1 b 3 Q 7 L C Z x d W 9 0 O 1 N l Y 3 R p b 2 4 x L 0 Y v Q X V 0 b 1 J l b W 9 2 Z W R D b 2 x 1 b W 5 z M S 5 7 Q 2 9 s d W 1 u M j c 2 M i w y N z Y x f S Z x d W 9 0 O y w m c X V v d D t T Z W N 0 a W 9 u M S 9 G L 0 F 1 d G 9 S Z W 1 v d m V k Q 2 9 s d W 1 u c z E u e 0 N v b H V t b j I 3 N j M s M j c 2 M n 0 m c X V v d D s s J n F 1 b 3 Q 7 U 2 V j d G l v b j E v R i 9 B d X R v U m V t b 3 Z l Z E N v b H V t b n M x L n t D b 2 x 1 b W 4 y N z Y 0 L D I 3 N j N 9 J n F 1 b 3 Q 7 L C Z x d W 9 0 O 1 N l Y 3 R p b 2 4 x L 0 Y v Q X V 0 b 1 J l b W 9 2 Z W R D b 2 x 1 b W 5 z M S 5 7 Q 2 9 s d W 1 u M j c 2 N S w y N z Y 0 f S Z x d W 9 0 O y w m c X V v d D t T Z W N 0 a W 9 u M S 9 G L 0 F 1 d G 9 S Z W 1 v d m V k Q 2 9 s d W 1 u c z E u e 0 N v b H V t b j I 3 N j Y s M j c 2 N X 0 m c X V v d D s s J n F 1 b 3 Q 7 U 2 V j d G l v b j E v R i 9 B d X R v U m V t b 3 Z l Z E N v b H V t b n M x L n t D b 2 x 1 b W 4 y N z Y 3 L D I 3 N j Z 9 J n F 1 b 3 Q 7 L C Z x d W 9 0 O 1 N l Y 3 R p b 2 4 x L 0 Y v Q X V 0 b 1 J l b W 9 2 Z W R D b 2 x 1 b W 5 z M S 5 7 Q 2 9 s d W 1 u M j c 2 O C w y N z Y 3 f S Z x d W 9 0 O y w m c X V v d D t T Z W N 0 a W 9 u M S 9 G L 0 F 1 d G 9 S Z W 1 v d m V k Q 2 9 s d W 1 u c z E u e 0 N v b H V t b j I 3 N j k s M j c 2 O H 0 m c X V v d D s s J n F 1 b 3 Q 7 U 2 V j d G l v b j E v R i 9 B d X R v U m V t b 3 Z l Z E N v b H V t b n M x L n t D b 2 x 1 b W 4 y N z c w L D I 3 N j l 9 J n F 1 b 3 Q 7 L C Z x d W 9 0 O 1 N l Y 3 R p b 2 4 x L 0 Y v Q X V 0 b 1 J l b W 9 2 Z W R D b 2 x 1 b W 5 z M S 5 7 Q 2 9 s d W 1 u M j c 3 M S w y N z c w f S Z x d W 9 0 O y w m c X V v d D t T Z W N 0 a W 9 u M S 9 G L 0 F 1 d G 9 S Z W 1 v d m V k Q 2 9 s d W 1 u c z E u e 0 N v b H V t b j I 3 N z I s M j c 3 M X 0 m c X V v d D s s J n F 1 b 3 Q 7 U 2 V j d G l v b j E v R i 9 B d X R v U m V t b 3 Z l Z E N v b H V t b n M x L n t D b 2 x 1 b W 4 y N z c z L D I 3 N z J 9 J n F 1 b 3 Q 7 L C Z x d W 9 0 O 1 N l Y 3 R p b 2 4 x L 0 Y v Q X V 0 b 1 J l b W 9 2 Z W R D b 2 x 1 b W 5 z M S 5 7 Q 2 9 s d W 1 u M j c 3 N C w y N z c z f S Z x d W 9 0 O y w m c X V v d D t T Z W N 0 a W 9 u M S 9 G L 0 F 1 d G 9 S Z W 1 v d m V k Q 2 9 s d W 1 u c z E u e 0 N v b H V t b j I 3 N z U s M j c 3 N H 0 m c X V v d D s s J n F 1 b 3 Q 7 U 2 V j d G l v b j E v R i 9 B d X R v U m V t b 3 Z l Z E N v b H V t b n M x L n t D b 2 x 1 b W 4 y N z c 2 L D I 3 N z V 9 J n F 1 b 3 Q 7 L C Z x d W 9 0 O 1 N l Y 3 R p b 2 4 x L 0 Y v Q X V 0 b 1 J l b W 9 2 Z W R D b 2 x 1 b W 5 z M S 5 7 Q 2 9 s d W 1 u M j c 3 N y w y N z c 2 f S Z x d W 9 0 O y w m c X V v d D t T Z W N 0 a W 9 u M S 9 G L 0 F 1 d G 9 S Z W 1 v d m V k Q 2 9 s d W 1 u c z E u e 0 N v b H V t b j I 3 N z g s M j c 3 N 3 0 m c X V v d D s s J n F 1 b 3 Q 7 U 2 V j d G l v b j E v R i 9 B d X R v U m V t b 3 Z l Z E N v b H V t b n M x L n t D b 2 x 1 b W 4 y N z c 5 L D I 3 N z h 9 J n F 1 b 3 Q 7 L C Z x d W 9 0 O 1 N l Y 3 R p b 2 4 x L 0 Y v Q X V 0 b 1 J l b W 9 2 Z W R D b 2 x 1 b W 5 z M S 5 7 Q 2 9 s d W 1 u M j c 4 M C w y N z c 5 f S Z x d W 9 0 O y w m c X V v d D t T Z W N 0 a W 9 u M S 9 G L 0 F 1 d G 9 S Z W 1 v d m V k Q 2 9 s d W 1 u c z E u e 0 N v b H V t b j I 3 O D E s M j c 4 M H 0 m c X V v d D s s J n F 1 b 3 Q 7 U 2 V j d G l v b j E v R i 9 B d X R v U m V t b 3 Z l Z E N v b H V t b n M x L n t D b 2 x 1 b W 4 y N z g y L D I 3 O D F 9 J n F 1 b 3 Q 7 L C Z x d W 9 0 O 1 N l Y 3 R p b 2 4 x L 0 Y v Q X V 0 b 1 J l b W 9 2 Z W R D b 2 x 1 b W 5 z M S 5 7 Q 2 9 s d W 1 u M j c 4 M y w y N z g y f S Z x d W 9 0 O y w m c X V v d D t T Z W N 0 a W 9 u M S 9 G L 0 F 1 d G 9 S Z W 1 v d m V k Q 2 9 s d W 1 u c z E u e 0 N v b H V t b j I 3 O D Q s M j c 4 M 3 0 m c X V v d D s s J n F 1 b 3 Q 7 U 2 V j d G l v b j E v R i 9 B d X R v U m V t b 3 Z l Z E N v b H V t b n M x L n t D b 2 x 1 b W 4 y N z g 1 L D I 3 O D R 9 J n F 1 b 3 Q 7 L C Z x d W 9 0 O 1 N l Y 3 R p b 2 4 x L 0 Y v Q X V 0 b 1 J l b W 9 2 Z W R D b 2 x 1 b W 5 z M S 5 7 Q 2 9 s d W 1 u M j c 4 N i w y N z g 1 f S Z x d W 9 0 O y w m c X V v d D t T Z W N 0 a W 9 u M S 9 G L 0 F 1 d G 9 S Z W 1 v d m V k Q 2 9 s d W 1 u c z E u e 0 N v b H V t b j I 3 O D c s M j c 4 N n 0 m c X V v d D s s J n F 1 b 3 Q 7 U 2 V j d G l v b j E v R i 9 B d X R v U m V t b 3 Z l Z E N v b H V t b n M x L n t D b 2 x 1 b W 4 y N z g 4 L D I 3 O D d 9 J n F 1 b 3 Q 7 L C Z x d W 9 0 O 1 N l Y 3 R p b 2 4 x L 0 Y v Q X V 0 b 1 J l b W 9 2 Z W R D b 2 x 1 b W 5 z M S 5 7 Q 2 9 s d W 1 u M j c 4 O S w y N z g 4 f S Z x d W 9 0 O y w m c X V v d D t T Z W N 0 a W 9 u M S 9 G L 0 F 1 d G 9 S Z W 1 v d m V k Q 2 9 s d W 1 u c z E u e 0 N v b H V t b j I 3 O T A s M j c 4 O X 0 m c X V v d D s s J n F 1 b 3 Q 7 U 2 V j d G l v b j E v R i 9 B d X R v U m V t b 3 Z l Z E N v b H V t b n M x L n t D b 2 x 1 b W 4 y N z k x L D I 3 O T B 9 J n F 1 b 3 Q 7 L C Z x d W 9 0 O 1 N l Y 3 R p b 2 4 x L 0 Y v Q X V 0 b 1 J l b W 9 2 Z W R D b 2 x 1 b W 5 z M S 5 7 Q 2 9 s d W 1 u M j c 5 M i w y N z k x f S Z x d W 9 0 O y w m c X V v d D t T Z W N 0 a W 9 u M S 9 G L 0 F 1 d G 9 S Z W 1 v d m V k Q 2 9 s d W 1 u c z E u e 0 N v b H V t b j I 3 O T M s M j c 5 M n 0 m c X V v d D s s J n F 1 b 3 Q 7 U 2 V j d G l v b j E v R i 9 B d X R v U m V t b 3 Z l Z E N v b H V t b n M x L n t D b 2 x 1 b W 4 y N z k 0 L D I 3 O T N 9 J n F 1 b 3 Q 7 L C Z x d W 9 0 O 1 N l Y 3 R p b 2 4 x L 0 Y v Q X V 0 b 1 J l b W 9 2 Z W R D b 2 x 1 b W 5 z M S 5 7 Q 2 9 s d W 1 u M j c 5 N S w y N z k 0 f S Z x d W 9 0 O y w m c X V v d D t T Z W N 0 a W 9 u M S 9 G L 0 F 1 d G 9 S Z W 1 v d m V k Q 2 9 s d W 1 u c z E u e 0 N v b H V t b j I 3 O T Y s M j c 5 N X 0 m c X V v d D s s J n F 1 b 3 Q 7 U 2 V j d G l v b j E v R i 9 B d X R v U m V t b 3 Z l Z E N v b H V t b n M x L n t D b 2 x 1 b W 4 y N z k 3 L D I 3 O T Z 9 J n F 1 b 3 Q 7 L C Z x d W 9 0 O 1 N l Y 3 R p b 2 4 x L 0 Y v Q X V 0 b 1 J l b W 9 2 Z W R D b 2 x 1 b W 5 z M S 5 7 Q 2 9 s d W 1 u M j c 5 O C w y N z k 3 f S Z x d W 9 0 O y w m c X V v d D t T Z W N 0 a W 9 u M S 9 G L 0 F 1 d G 9 S Z W 1 v d m V k Q 2 9 s d W 1 u c z E u e 0 N v b H V t b j I 3 O T k s M j c 5 O H 0 m c X V v d D s s J n F 1 b 3 Q 7 U 2 V j d G l v b j E v R i 9 B d X R v U m V t b 3 Z l Z E N v b H V t b n M x L n t D b 2 x 1 b W 4 y O D A w L D I 3 O T l 9 J n F 1 b 3 Q 7 L C Z x d W 9 0 O 1 N l Y 3 R p b 2 4 x L 0 Y v Q X V 0 b 1 J l b W 9 2 Z W R D b 2 x 1 b W 5 z M S 5 7 Q 2 9 s d W 1 u M j g w M S w y O D A w f S Z x d W 9 0 O y w m c X V v d D t T Z W N 0 a W 9 u M S 9 G L 0 F 1 d G 9 S Z W 1 v d m V k Q 2 9 s d W 1 u c z E u e 0 N v b H V t b j I 4 M D I s M j g w M X 0 m c X V v d D s s J n F 1 b 3 Q 7 U 2 V j d G l v b j E v R i 9 B d X R v U m V t b 3 Z l Z E N v b H V t b n M x L n t D b 2 x 1 b W 4 y O D A z L D I 4 M D J 9 J n F 1 b 3 Q 7 L C Z x d W 9 0 O 1 N l Y 3 R p b 2 4 x L 0 Y v Q X V 0 b 1 J l b W 9 2 Z W R D b 2 x 1 b W 5 z M S 5 7 Q 2 9 s d W 1 u M j g w N C w y O D A z f S Z x d W 9 0 O y w m c X V v d D t T Z W N 0 a W 9 u M S 9 G L 0 F 1 d G 9 S Z W 1 v d m V k Q 2 9 s d W 1 u c z E u e 0 N v b H V t b j I 4 M D U s M j g w N H 0 m c X V v d D s s J n F 1 b 3 Q 7 U 2 V j d G l v b j E v R i 9 B d X R v U m V t b 3 Z l Z E N v b H V t b n M x L n t D b 2 x 1 b W 4 y O D A 2 L D I 4 M D V 9 J n F 1 b 3 Q 7 L C Z x d W 9 0 O 1 N l Y 3 R p b 2 4 x L 0 Y v Q X V 0 b 1 J l b W 9 2 Z W R D b 2 x 1 b W 5 z M S 5 7 Q 2 9 s d W 1 u M j g w N y w y O D A 2 f S Z x d W 9 0 O y w m c X V v d D t T Z W N 0 a W 9 u M S 9 G L 0 F 1 d G 9 S Z W 1 v d m V k Q 2 9 s d W 1 u c z E u e 0 N v b H V t b j I 4 M D g s M j g w N 3 0 m c X V v d D s s J n F 1 b 3 Q 7 U 2 V j d G l v b j E v R i 9 B d X R v U m V t b 3 Z l Z E N v b H V t b n M x L n t D b 2 x 1 b W 4 y O D A 5 L D I 4 M D h 9 J n F 1 b 3 Q 7 L C Z x d W 9 0 O 1 N l Y 3 R p b 2 4 x L 0 Y v Q X V 0 b 1 J l b W 9 2 Z W R D b 2 x 1 b W 5 z M S 5 7 Q 2 9 s d W 1 u M j g x M C w y O D A 5 f S Z x d W 9 0 O y w m c X V v d D t T Z W N 0 a W 9 u M S 9 G L 0 F 1 d G 9 S Z W 1 v d m V k Q 2 9 s d W 1 u c z E u e 0 N v b H V t b j I 4 M T E s M j g x M H 0 m c X V v d D s s J n F 1 b 3 Q 7 U 2 V j d G l v b j E v R i 9 B d X R v U m V t b 3 Z l Z E N v b H V t b n M x L n t D b 2 x 1 b W 4 y O D E y L D I 4 M T F 9 J n F 1 b 3 Q 7 L C Z x d W 9 0 O 1 N l Y 3 R p b 2 4 x L 0 Y v Q X V 0 b 1 J l b W 9 2 Z W R D b 2 x 1 b W 5 z M S 5 7 Q 2 9 s d W 1 u M j g x M y w y O D E y f S Z x d W 9 0 O y w m c X V v d D t T Z W N 0 a W 9 u M S 9 G L 0 F 1 d G 9 S Z W 1 v d m V k Q 2 9 s d W 1 u c z E u e 0 N v b H V t b j I 4 M T Q s M j g x M 3 0 m c X V v d D s s J n F 1 b 3 Q 7 U 2 V j d G l v b j E v R i 9 B d X R v U m V t b 3 Z l Z E N v b H V t b n M x L n t D b 2 x 1 b W 4 y O D E 1 L D I 4 M T R 9 J n F 1 b 3 Q 7 L C Z x d W 9 0 O 1 N l Y 3 R p b 2 4 x L 0 Y v Q X V 0 b 1 J l b W 9 2 Z W R D b 2 x 1 b W 5 z M S 5 7 Q 2 9 s d W 1 u M j g x N i w y O D E 1 f S Z x d W 9 0 O y w m c X V v d D t T Z W N 0 a W 9 u M S 9 G L 0 F 1 d G 9 S Z W 1 v d m V k Q 2 9 s d W 1 u c z E u e 0 N v b H V t b j I 4 M T c s M j g x N n 0 m c X V v d D s s J n F 1 b 3 Q 7 U 2 V j d G l v b j E v R i 9 B d X R v U m V t b 3 Z l Z E N v b H V t b n M x L n t D b 2 x 1 b W 4 y O D E 4 L D I 4 M T d 9 J n F 1 b 3 Q 7 L C Z x d W 9 0 O 1 N l Y 3 R p b 2 4 x L 0 Y v Q X V 0 b 1 J l b W 9 2 Z W R D b 2 x 1 b W 5 z M S 5 7 Q 2 9 s d W 1 u M j g x O S w y O D E 4 f S Z x d W 9 0 O y w m c X V v d D t T Z W N 0 a W 9 u M S 9 G L 0 F 1 d G 9 S Z W 1 v d m V k Q 2 9 s d W 1 u c z E u e 0 N v b H V t b j I 4 M j A s M j g x O X 0 m c X V v d D s s J n F 1 b 3 Q 7 U 2 V j d G l v b j E v R i 9 B d X R v U m V t b 3 Z l Z E N v b H V t b n M x L n t D b 2 x 1 b W 4 y O D I x L D I 4 M j B 9 J n F 1 b 3 Q 7 L C Z x d W 9 0 O 1 N l Y 3 R p b 2 4 x L 0 Y v Q X V 0 b 1 J l b W 9 2 Z W R D b 2 x 1 b W 5 z M S 5 7 Q 2 9 s d W 1 u M j g y M i w y O D I x f S Z x d W 9 0 O y w m c X V v d D t T Z W N 0 a W 9 u M S 9 G L 0 F 1 d G 9 S Z W 1 v d m V k Q 2 9 s d W 1 u c z E u e 0 N v b H V t b j I 4 M j M s M j g y M n 0 m c X V v d D s s J n F 1 b 3 Q 7 U 2 V j d G l v b j E v R i 9 B d X R v U m V t b 3 Z l Z E N v b H V t b n M x L n t D b 2 x 1 b W 4 y O D I 0 L D I 4 M j N 9 J n F 1 b 3 Q 7 L C Z x d W 9 0 O 1 N l Y 3 R p b 2 4 x L 0 Y v Q X V 0 b 1 J l b W 9 2 Z W R D b 2 x 1 b W 5 z M S 5 7 Q 2 9 s d W 1 u M j g y N S w y O D I 0 f S Z x d W 9 0 O y w m c X V v d D t T Z W N 0 a W 9 u M S 9 G L 0 F 1 d G 9 S Z W 1 v d m V k Q 2 9 s d W 1 u c z E u e 0 N v b H V t b j I 4 M j Y s M j g y N X 0 m c X V v d D s s J n F 1 b 3 Q 7 U 2 V j d G l v b j E v R i 9 B d X R v U m V t b 3 Z l Z E N v b H V t b n M x L n t D b 2 x 1 b W 4 y O D I 3 L D I 4 M j Z 9 J n F 1 b 3 Q 7 L C Z x d W 9 0 O 1 N l Y 3 R p b 2 4 x L 0 Y v Q X V 0 b 1 J l b W 9 2 Z W R D b 2 x 1 b W 5 z M S 5 7 Q 2 9 s d W 1 u M j g y O C w y O D I 3 f S Z x d W 9 0 O y w m c X V v d D t T Z W N 0 a W 9 u M S 9 G L 0 F 1 d G 9 S Z W 1 v d m V k Q 2 9 s d W 1 u c z E u e 0 N v b H V t b j I 4 M j k s M j g y O H 0 m c X V v d D s s J n F 1 b 3 Q 7 U 2 V j d G l v b j E v R i 9 B d X R v U m V t b 3 Z l Z E N v b H V t b n M x L n t D b 2 x 1 b W 4 y O D M w L D I 4 M j l 9 J n F 1 b 3 Q 7 L C Z x d W 9 0 O 1 N l Y 3 R p b 2 4 x L 0 Y v Q X V 0 b 1 J l b W 9 2 Z W R D b 2 x 1 b W 5 z M S 5 7 Q 2 9 s d W 1 u M j g z M S w y O D M w f S Z x d W 9 0 O y w m c X V v d D t T Z W N 0 a W 9 u M S 9 G L 0 F 1 d G 9 S Z W 1 v d m V k Q 2 9 s d W 1 u c z E u e 0 N v b H V t b j I 4 M z I s M j g z M X 0 m c X V v d D s s J n F 1 b 3 Q 7 U 2 V j d G l v b j E v R i 9 B d X R v U m V t b 3 Z l Z E N v b H V t b n M x L n t D b 2 x 1 b W 4 y O D M z L D I 4 M z J 9 J n F 1 b 3 Q 7 L C Z x d W 9 0 O 1 N l Y 3 R p b 2 4 x L 0 Y v Q X V 0 b 1 J l b W 9 2 Z W R D b 2 x 1 b W 5 z M S 5 7 Q 2 9 s d W 1 u M j g z N C w y O D M z f S Z x d W 9 0 O y w m c X V v d D t T Z W N 0 a W 9 u M S 9 G L 0 F 1 d G 9 S Z W 1 v d m V k Q 2 9 s d W 1 u c z E u e 0 N v b H V t b j I 4 M z U s M j g z N H 0 m c X V v d D s s J n F 1 b 3 Q 7 U 2 V j d G l v b j E v R i 9 B d X R v U m V t b 3 Z l Z E N v b H V t b n M x L n t D b 2 x 1 b W 4 y O D M 2 L D I 4 M z V 9 J n F 1 b 3 Q 7 L C Z x d W 9 0 O 1 N l Y 3 R p b 2 4 x L 0 Y v Q X V 0 b 1 J l b W 9 2 Z W R D b 2 x 1 b W 5 z M S 5 7 Q 2 9 s d W 1 u M j g z N y w y O D M 2 f S Z x d W 9 0 O y w m c X V v d D t T Z W N 0 a W 9 u M S 9 G L 0 F 1 d G 9 S Z W 1 v d m V k Q 2 9 s d W 1 u c z E u e 0 N v b H V t b j I 4 M z g s M j g z N 3 0 m c X V v d D s s J n F 1 b 3 Q 7 U 2 V j d G l v b j E v R i 9 B d X R v U m V t b 3 Z l Z E N v b H V t b n M x L n t D b 2 x 1 b W 4 y O D M 5 L D I 4 M z h 9 J n F 1 b 3 Q 7 L C Z x d W 9 0 O 1 N l Y 3 R p b 2 4 x L 0 Y v Q X V 0 b 1 J l b W 9 2 Z W R D b 2 x 1 b W 5 z M S 5 7 Q 2 9 s d W 1 u M j g 0 M C w y O D M 5 f S Z x d W 9 0 O y w m c X V v d D t T Z W N 0 a W 9 u M S 9 G L 0 F 1 d G 9 S Z W 1 v d m V k Q 2 9 s d W 1 u c z E u e 0 N v b H V t b j I 4 N D E s M j g 0 M H 0 m c X V v d D s s J n F 1 b 3 Q 7 U 2 V j d G l v b j E v R i 9 B d X R v U m V t b 3 Z l Z E N v b H V t b n M x L n t D b 2 x 1 b W 4 y O D Q y L D I 4 N D F 9 J n F 1 b 3 Q 7 L C Z x d W 9 0 O 1 N l Y 3 R p b 2 4 x L 0 Y v Q X V 0 b 1 J l b W 9 2 Z W R D b 2 x 1 b W 5 z M S 5 7 Q 2 9 s d W 1 u M j g 0 M y w y O D Q y f S Z x d W 9 0 O y w m c X V v d D t T Z W N 0 a W 9 u M S 9 G L 0 F 1 d G 9 S Z W 1 v d m V k Q 2 9 s d W 1 u c z E u e 0 N v b H V t b j I 4 N D Q s M j g 0 M 3 0 m c X V v d D s s J n F 1 b 3 Q 7 U 2 V j d G l v b j E v R i 9 B d X R v U m V t b 3 Z l Z E N v b H V t b n M x L n t D b 2 x 1 b W 4 y O D Q 1 L D I 4 N D R 9 J n F 1 b 3 Q 7 L C Z x d W 9 0 O 1 N l Y 3 R p b 2 4 x L 0 Y v Q X V 0 b 1 J l b W 9 2 Z W R D b 2 x 1 b W 5 z M S 5 7 Q 2 9 s d W 1 u M j g 0 N i w y O D Q 1 f S Z x d W 9 0 O y w m c X V v d D t T Z W N 0 a W 9 u M S 9 G L 0 F 1 d G 9 S Z W 1 v d m V k Q 2 9 s d W 1 u c z E u e 0 N v b H V t b j I 4 N D c s M j g 0 N n 0 m c X V v d D s s J n F 1 b 3 Q 7 U 2 V j d G l v b j E v R i 9 B d X R v U m V t b 3 Z l Z E N v b H V t b n M x L n t D b 2 x 1 b W 4 y O D Q 4 L D I 4 N D d 9 J n F 1 b 3 Q 7 L C Z x d W 9 0 O 1 N l Y 3 R p b 2 4 x L 0 Y v Q X V 0 b 1 J l b W 9 2 Z W R D b 2 x 1 b W 5 z M S 5 7 Q 2 9 s d W 1 u M j g 0 O S w y O D Q 4 f S Z x d W 9 0 O y w m c X V v d D t T Z W N 0 a W 9 u M S 9 G L 0 F 1 d G 9 S Z W 1 v d m V k Q 2 9 s d W 1 u c z E u e 0 N v b H V t b j I 4 N T A s M j g 0 O X 0 m c X V v d D s s J n F 1 b 3 Q 7 U 2 V j d G l v b j E v R i 9 B d X R v U m V t b 3 Z l Z E N v b H V t b n M x L n t D b 2 x 1 b W 4 y O D U x L D I 4 N T B 9 J n F 1 b 3 Q 7 L C Z x d W 9 0 O 1 N l Y 3 R p b 2 4 x L 0 Y v Q X V 0 b 1 J l b W 9 2 Z W R D b 2 x 1 b W 5 z M S 5 7 Q 2 9 s d W 1 u M j g 1 M i w y O D U x f S Z x d W 9 0 O y w m c X V v d D t T Z W N 0 a W 9 u M S 9 G L 0 F 1 d G 9 S Z W 1 v d m V k Q 2 9 s d W 1 u c z E u e 0 N v b H V t b j I 4 N T M s M j g 1 M n 0 m c X V v d D s s J n F 1 b 3 Q 7 U 2 V j d G l v b j E v R i 9 B d X R v U m V t b 3 Z l Z E N v b H V t b n M x L n t D b 2 x 1 b W 4 y O D U 0 L D I 4 N T N 9 J n F 1 b 3 Q 7 L C Z x d W 9 0 O 1 N l Y 3 R p b 2 4 x L 0 Y v Q X V 0 b 1 J l b W 9 2 Z W R D b 2 x 1 b W 5 z M S 5 7 Q 2 9 s d W 1 u M j g 1 N S w y O D U 0 f S Z x d W 9 0 O y w m c X V v d D t T Z W N 0 a W 9 u M S 9 G L 0 F 1 d G 9 S Z W 1 v d m V k Q 2 9 s d W 1 u c z E u e 0 N v b H V t b j I 4 N T Y s M j g 1 N X 0 m c X V v d D s s J n F 1 b 3 Q 7 U 2 V j d G l v b j E v R i 9 B d X R v U m V t b 3 Z l Z E N v b H V t b n M x L n t D b 2 x 1 b W 4 y O D U 3 L D I 4 N T Z 9 J n F 1 b 3 Q 7 L C Z x d W 9 0 O 1 N l Y 3 R p b 2 4 x L 0 Y v Q X V 0 b 1 J l b W 9 2 Z W R D b 2 x 1 b W 5 z M S 5 7 Q 2 9 s d W 1 u M j g 1 O C w y O D U 3 f S Z x d W 9 0 O y w m c X V v d D t T Z W N 0 a W 9 u M S 9 G L 0 F 1 d G 9 S Z W 1 v d m V k Q 2 9 s d W 1 u c z E u e 0 N v b H V t b j I 4 N T k s M j g 1 O H 0 m c X V v d D s s J n F 1 b 3 Q 7 U 2 V j d G l v b j E v R i 9 B d X R v U m V t b 3 Z l Z E N v b H V t b n M x L n t D b 2 x 1 b W 4 y O D Y w L D I 4 N T l 9 J n F 1 b 3 Q 7 L C Z x d W 9 0 O 1 N l Y 3 R p b 2 4 x L 0 Y v Q X V 0 b 1 J l b W 9 2 Z W R D b 2 x 1 b W 5 z M S 5 7 Q 2 9 s d W 1 u M j g 2 M S w y O D Y w f S Z x d W 9 0 O y w m c X V v d D t T Z W N 0 a W 9 u M S 9 G L 0 F 1 d G 9 S Z W 1 v d m V k Q 2 9 s d W 1 u c z E u e 0 N v b H V t b j I 4 N j I s M j g 2 M X 0 m c X V v d D s s J n F 1 b 3 Q 7 U 2 V j d G l v b j E v R i 9 B d X R v U m V t b 3 Z l Z E N v b H V t b n M x L n t D b 2 x 1 b W 4 y O D Y z L D I 4 N j J 9 J n F 1 b 3 Q 7 L C Z x d W 9 0 O 1 N l Y 3 R p b 2 4 x L 0 Y v Q X V 0 b 1 J l b W 9 2 Z W R D b 2 x 1 b W 5 z M S 5 7 Q 2 9 s d W 1 u M j g 2 N C w y O D Y z f S Z x d W 9 0 O y w m c X V v d D t T Z W N 0 a W 9 u M S 9 G L 0 F 1 d G 9 S Z W 1 v d m V k Q 2 9 s d W 1 u c z E u e 0 N v b H V t b j I 4 N j U s M j g 2 N H 0 m c X V v d D s s J n F 1 b 3 Q 7 U 2 V j d G l v b j E v R i 9 B d X R v U m V t b 3 Z l Z E N v b H V t b n M x L n t D b 2 x 1 b W 4 y O D Y 2 L D I 4 N j V 9 J n F 1 b 3 Q 7 L C Z x d W 9 0 O 1 N l Y 3 R p b 2 4 x L 0 Y v Q X V 0 b 1 J l b W 9 2 Z W R D b 2 x 1 b W 5 z M S 5 7 Q 2 9 s d W 1 u M j g 2 N y w y O D Y 2 f S Z x d W 9 0 O y w m c X V v d D t T Z W N 0 a W 9 u M S 9 G L 0 F 1 d G 9 S Z W 1 v d m V k Q 2 9 s d W 1 u c z E u e 0 N v b H V t b j I 4 N j g s M j g 2 N 3 0 m c X V v d D s s J n F 1 b 3 Q 7 U 2 V j d G l v b j E v R i 9 B d X R v U m V t b 3 Z l Z E N v b H V t b n M x L n t D b 2 x 1 b W 4 y O D Y 5 L D I 4 N j h 9 J n F 1 b 3 Q 7 L C Z x d W 9 0 O 1 N l Y 3 R p b 2 4 x L 0 Y v Q X V 0 b 1 J l b W 9 2 Z W R D b 2 x 1 b W 5 z M S 5 7 Q 2 9 s d W 1 u M j g 3 M C w y O D Y 5 f S Z x d W 9 0 O y w m c X V v d D t T Z W N 0 a W 9 u M S 9 G L 0 F 1 d G 9 S Z W 1 v d m V k Q 2 9 s d W 1 u c z E u e 0 N v b H V t b j I 4 N z E s M j g 3 M H 0 m c X V v d D s s J n F 1 b 3 Q 7 U 2 V j d G l v b j E v R i 9 B d X R v U m V t b 3 Z l Z E N v b H V t b n M x L n t D b 2 x 1 b W 4 y O D c y L D I 4 N z F 9 J n F 1 b 3 Q 7 L C Z x d W 9 0 O 1 N l Y 3 R p b 2 4 x L 0 Y v Q X V 0 b 1 J l b W 9 2 Z W R D b 2 x 1 b W 5 z M S 5 7 Q 2 9 s d W 1 u M j g 3 M y w y O D c y f S Z x d W 9 0 O y w m c X V v d D t T Z W N 0 a W 9 u M S 9 G L 0 F 1 d G 9 S Z W 1 v d m V k Q 2 9 s d W 1 u c z E u e 0 N v b H V t b j I 4 N z Q s M j g 3 M 3 0 m c X V v d D s s J n F 1 b 3 Q 7 U 2 V j d G l v b j E v R i 9 B d X R v U m V t b 3 Z l Z E N v b H V t b n M x L n t D b 2 x 1 b W 4 y O D c 1 L D I 4 N z R 9 J n F 1 b 3 Q 7 L C Z x d W 9 0 O 1 N l Y 3 R p b 2 4 x L 0 Y v Q X V 0 b 1 J l b W 9 2 Z W R D b 2 x 1 b W 5 z M S 5 7 Q 2 9 s d W 1 u M j g 3 N i w y O D c 1 f S Z x d W 9 0 O y w m c X V v d D t T Z W N 0 a W 9 u M S 9 G L 0 F 1 d G 9 S Z W 1 v d m V k Q 2 9 s d W 1 u c z E u e 0 N v b H V t b j I 4 N z c s M j g 3 N n 0 m c X V v d D s s J n F 1 b 3 Q 7 U 2 V j d G l v b j E v R i 9 B d X R v U m V t b 3 Z l Z E N v b H V t b n M x L n t D b 2 x 1 b W 4 y O D c 4 L D I 4 N z d 9 J n F 1 b 3 Q 7 L C Z x d W 9 0 O 1 N l Y 3 R p b 2 4 x L 0 Y v Q X V 0 b 1 J l b W 9 2 Z W R D b 2 x 1 b W 5 z M S 5 7 Q 2 9 s d W 1 u M j g 3 O S w y O D c 4 f S Z x d W 9 0 O y w m c X V v d D t T Z W N 0 a W 9 u M S 9 G L 0 F 1 d G 9 S Z W 1 v d m V k Q 2 9 s d W 1 u c z E u e 0 N v b H V t b j I 4 O D A s M j g 3 O X 0 m c X V v d D s s J n F 1 b 3 Q 7 U 2 V j d G l v b j E v R i 9 B d X R v U m V t b 3 Z l Z E N v b H V t b n M x L n t D b 2 x 1 b W 4 y O D g x L D I 4 O D B 9 J n F 1 b 3 Q 7 L C Z x d W 9 0 O 1 N l Y 3 R p b 2 4 x L 0 Y v Q X V 0 b 1 J l b W 9 2 Z W R D b 2 x 1 b W 5 z M S 5 7 Q 2 9 s d W 1 u M j g 4 M i w y O D g x f S Z x d W 9 0 O y w m c X V v d D t T Z W N 0 a W 9 u M S 9 G L 0 F 1 d G 9 S Z W 1 v d m V k Q 2 9 s d W 1 u c z E u e 0 N v b H V t b j I 4 O D M s M j g 4 M n 0 m c X V v d D s s J n F 1 b 3 Q 7 U 2 V j d G l v b j E v R i 9 B d X R v U m V t b 3 Z l Z E N v b H V t b n M x L n t D b 2 x 1 b W 4 y O D g 0 L D I 4 O D N 9 J n F 1 b 3 Q 7 L C Z x d W 9 0 O 1 N l Y 3 R p b 2 4 x L 0 Y v Q X V 0 b 1 J l b W 9 2 Z W R D b 2 x 1 b W 5 z M S 5 7 Q 2 9 s d W 1 u M j g 4 N S w y O D g 0 f S Z x d W 9 0 O y w m c X V v d D t T Z W N 0 a W 9 u M S 9 G L 0 F 1 d G 9 S Z W 1 v d m V k Q 2 9 s d W 1 u c z E u e 0 N v b H V t b j I 4 O D Y s M j g 4 N X 0 m c X V v d D s s J n F 1 b 3 Q 7 U 2 V j d G l v b j E v R i 9 B d X R v U m V t b 3 Z l Z E N v b H V t b n M x L n t D b 2 x 1 b W 4 y O D g 3 L D I 4 O D Z 9 J n F 1 b 3 Q 7 L C Z x d W 9 0 O 1 N l Y 3 R p b 2 4 x L 0 Y v Q X V 0 b 1 J l b W 9 2 Z W R D b 2 x 1 b W 5 z M S 5 7 Q 2 9 s d W 1 u M j g 4 O C w y O D g 3 f S Z x d W 9 0 O y w m c X V v d D t T Z W N 0 a W 9 u M S 9 G L 0 F 1 d G 9 S Z W 1 v d m V k Q 2 9 s d W 1 u c z E u e 0 N v b H V t b j I 4 O D k s M j g 4 O H 0 m c X V v d D s s J n F 1 b 3 Q 7 U 2 V j d G l v b j E v R i 9 B d X R v U m V t b 3 Z l Z E N v b H V t b n M x L n t D b 2 x 1 b W 4 y O D k w L D I 4 O D l 9 J n F 1 b 3 Q 7 L C Z x d W 9 0 O 1 N l Y 3 R p b 2 4 x L 0 Y v Q X V 0 b 1 J l b W 9 2 Z W R D b 2 x 1 b W 5 z M S 5 7 Q 2 9 s d W 1 u M j g 5 M S w y O D k w f S Z x d W 9 0 O y w m c X V v d D t T Z W N 0 a W 9 u M S 9 G L 0 F 1 d G 9 S Z W 1 v d m V k Q 2 9 s d W 1 u c z E u e 0 N v b H V t b j I 4 O T I s M j g 5 M X 0 m c X V v d D s s J n F 1 b 3 Q 7 U 2 V j d G l v b j E v R i 9 B d X R v U m V t b 3 Z l Z E N v b H V t b n M x L n t D b 2 x 1 b W 4 y O D k z L D I 4 O T J 9 J n F 1 b 3 Q 7 L C Z x d W 9 0 O 1 N l Y 3 R p b 2 4 x L 0 Y v Q X V 0 b 1 J l b W 9 2 Z W R D b 2 x 1 b W 5 z M S 5 7 Q 2 9 s d W 1 u M j g 5 N C w y O D k z f S Z x d W 9 0 O y w m c X V v d D t T Z W N 0 a W 9 u M S 9 G L 0 F 1 d G 9 S Z W 1 v d m V k Q 2 9 s d W 1 u c z E u e 0 N v b H V t b j I 4 O T U s M j g 5 N H 0 m c X V v d D s s J n F 1 b 3 Q 7 U 2 V j d G l v b j E v R i 9 B d X R v U m V t b 3 Z l Z E N v b H V t b n M x L n t D b 2 x 1 b W 4 y O D k 2 L D I 4 O T V 9 J n F 1 b 3 Q 7 L C Z x d W 9 0 O 1 N l Y 3 R p b 2 4 x L 0 Y v Q X V 0 b 1 J l b W 9 2 Z W R D b 2 x 1 b W 5 z M S 5 7 Q 2 9 s d W 1 u M j g 5 N y w y O D k 2 f S Z x d W 9 0 O y w m c X V v d D t T Z W N 0 a W 9 u M S 9 G L 0 F 1 d G 9 S Z W 1 v d m V k Q 2 9 s d W 1 u c z E u e 0 N v b H V t b j I 4 O T g s M j g 5 N 3 0 m c X V v d D s s J n F 1 b 3 Q 7 U 2 V j d G l v b j E v R i 9 B d X R v U m V t b 3 Z l Z E N v b H V t b n M x L n t D b 2 x 1 b W 4 y O D k 5 L D I 4 O T h 9 J n F 1 b 3 Q 7 L C Z x d W 9 0 O 1 N l Y 3 R p b 2 4 x L 0 Y v Q X V 0 b 1 J l b W 9 2 Z W R D b 2 x 1 b W 5 z M S 5 7 Q 2 9 s d W 1 u M j k w M C w y O D k 5 f S Z x d W 9 0 O y w m c X V v d D t T Z W N 0 a W 9 u M S 9 G L 0 F 1 d G 9 S Z W 1 v d m V k Q 2 9 s d W 1 u c z E u e 0 N v b H V t b j I 5 M D E s M j k w M H 0 m c X V v d D s s J n F 1 b 3 Q 7 U 2 V j d G l v b j E v R i 9 B d X R v U m V t b 3 Z l Z E N v b H V t b n M x L n t D b 2 x 1 b W 4 y O T A y L D I 5 M D F 9 J n F 1 b 3 Q 7 L C Z x d W 9 0 O 1 N l Y 3 R p b 2 4 x L 0 Y v Q X V 0 b 1 J l b W 9 2 Z W R D b 2 x 1 b W 5 z M S 5 7 Q 2 9 s d W 1 u M j k w M y w y O T A y f S Z x d W 9 0 O y w m c X V v d D t T Z W N 0 a W 9 u M S 9 G L 0 F 1 d G 9 S Z W 1 v d m V k Q 2 9 s d W 1 u c z E u e 0 N v b H V t b j I 5 M D Q s M j k w M 3 0 m c X V v d D s s J n F 1 b 3 Q 7 U 2 V j d G l v b j E v R i 9 B d X R v U m V t b 3 Z l Z E N v b H V t b n M x L n t D b 2 x 1 b W 4 y O T A 1 L D I 5 M D R 9 J n F 1 b 3 Q 7 L C Z x d W 9 0 O 1 N l Y 3 R p b 2 4 x L 0 Y v Q X V 0 b 1 J l b W 9 2 Z W R D b 2 x 1 b W 5 z M S 5 7 Q 2 9 s d W 1 u M j k w N i w y O T A 1 f S Z x d W 9 0 O y w m c X V v d D t T Z W N 0 a W 9 u M S 9 G L 0 F 1 d G 9 S Z W 1 v d m V k Q 2 9 s d W 1 u c z E u e 0 N v b H V t b j I 5 M D c s M j k w N n 0 m c X V v d D s s J n F 1 b 3 Q 7 U 2 V j d G l v b j E v R i 9 B d X R v U m V t b 3 Z l Z E N v b H V t b n M x L n t D b 2 x 1 b W 4 y O T A 4 L D I 5 M D d 9 J n F 1 b 3 Q 7 L C Z x d W 9 0 O 1 N l Y 3 R p b 2 4 x L 0 Y v Q X V 0 b 1 J l b W 9 2 Z W R D b 2 x 1 b W 5 z M S 5 7 Q 2 9 s d W 1 u M j k w O S w y O T A 4 f S Z x d W 9 0 O y w m c X V v d D t T Z W N 0 a W 9 u M S 9 G L 0 F 1 d G 9 S Z W 1 v d m V k Q 2 9 s d W 1 u c z E u e 0 N v b H V t b j I 5 M T A s M j k w O X 0 m c X V v d D s s J n F 1 b 3 Q 7 U 2 V j d G l v b j E v R i 9 B d X R v U m V t b 3 Z l Z E N v b H V t b n M x L n t D b 2 x 1 b W 4 y O T E x L D I 5 M T B 9 J n F 1 b 3 Q 7 L C Z x d W 9 0 O 1 N l Y 3 R p b 2 4 x L 0 Y v Q X V 0 b 1 J l b W 9 2 Z W R D b 2 x 1 b W 5 z M S 5 7 Q 2 9 s d W 1 u M j k x M i w y O T E x f S Z x d W 9 0 O y w m c X V v d D t T Z W N 0 a W 9 u M S 9 G L 0 F 1 d G 9 S Z W 1 v d m V k Q 2 9 s d W 1 u c z E u e 0 N v b H V t b j I 5 M T M s M j k x M n 0 m c X V v d D s s J n F 1 b 3 Q 7 U 2 V j d G l v b j E v R i 9 B d X R v U m V t b 3 Z l Z E N v b H V t b n M x L n t D b 2 x 1 b W 4 y O T E 0 L D I 5 M T N 9 J n F 1 b 3 Q 7 L C Z x d W 9 0 O 1 N l Y 3 R p b 2 4 x L 0 Y v Q X V 0 b 1 J l b W 9 2 Z W R D b 2 x 1 b W 5 z M S 5 7 Q 2 9 s d W 1 u M j k x N S w y O T E 0 f S Z x d W 9 0 O y w m c X V v d D t T Z W N 0 a W 9 u M S 9 G L 0 F 1 d G 9 S Z W 1 v d m V k Q 2 9 s d W 1 u c z E u e 0 N v b H V t b j I 5 M T Y s M j k x N X 0 m c X V v d D s s J n F 1 b 3 Q 7 U 2 V j d G l v b j E v R i 9 B d X R v U m V t b 3 Z l Z E N v b H V t b n M x L n t D b 2 x 1 b W 4 y O T E 3 L D I 5 M T Z 9 J n F 1 b 3 Q 7 L C Z x d W 9 0 O 1 N l Y 3 R p b 2 4 x L 0 Y v Q X V 0 b 1 J l b W 9 2 Z W R D b 2 x 1 b W 5 z M S 5 7 Q 2 9 s d W 1 u M j k x O C w y O T E 3 f S Z x d W 9 0 O y w m c X V v d D t T Z W N 0 a W 9 u M S 9 G L 0 F 1 d G 9 S Z W 1 v d m V k Q 2 9 s d W 1 u c z E u e 0 N v b H V t b j I 5 M T k s M j k x O H 0 m c X V v d D s s J n F 1 b 3 Q 7 U 2 V j d G l v b j E v R i 9 B d X R v U m V t b 3 Z l Z E N v b H V t b n M x L n t D b 2 x 1 b W 4 y O T I w L D I 5 M T l 9 J n F 1 b 3 Q 7 L C Z x d W 9 0 O 1 N l Y 3 R p b 2 4 x L 0 Y v Q X V 0 b 1 J l b W 9 2 Z W R D b 2 x 1 b W 5 z M S 5 7 Q 2 9 s d W 1 u M j k y M S w y O T I w f S Z x d W 9 0 O y w m c X V v d D t T Z W N 0 a W 9 u M S 9 G L 0 F 1 d G 9 S Z W 1 v d m V k Q 2 9 s d W 1 u c z E u e 0 N v b H V t b j I 5 M j I s M j k y M X 0 m c X V v d D s s J n F 1 b 3 Q 7 U 2 V j d G l v b j E v R i 9 B d X R v U m V t b 3 Z l Z E N v b H V t b n M x L n t D b 2 x 1 b W 4 y O T I z L D I 5 M j J 9 J n F 1 b 3 Q 7 L C Z x d W 9 0 O 1 N l Y 3 R p b 2 4 x L 0 Y v Q X V 0 b 1 J l b W 9 2 Z W R D b 2 x 1 b W 5 z M S 5 7 Q 2 9 s d W 1 u M j k y N C w y O T I z f S Z x d W 9 0 O y w m c X V v d D t T Z W N 0 a W 9 u M S 9 G L 0 F 1 d G 9 S Z W 1 v d m V k Q 2 9 s d W 1 u c z E u e 0 N v b H V t b j I 5 M j U s M j k y N H 0 m c X V v d D s s J n F 1 b 3 Q 7 U 2 V j d G l v b j E v R i 9 B d X R v U m V t b 3 Z l Z E N v b H V t b n M x L n t D b 2 x 1 b W 4 y O T I 2 L D I 5 M j V 9 J n F 1 b 3 Q 7 L C Z x d W 9 0 O 1 N l Y 3 R p b 2 4 x L 0 Y v Q X V 0 b 1 J l b W 9 2 Z W R D b 2 x 1 b W 5 z M S 5 7 Q 2 9 s d W 1 u M j k y N y w y O T I 2 f S Z x d W 9 0 O y w m c X V v d D t T Z W N 0 a W 9 u M S 9 G L 0 F 1 d G 9 S Z W 1 v d m V k Q 2 9 s d W 1 u c z E u e 0 N v b H V t b j I 5 M j g s M j k y N 3 0 m c X V v d D s s J n F 1 b 3 Q 7 U 2 V j d G l v b j E v R i 9 B d X R v U m V t b 3 Z l Z E N v b H V t b n M x L n t D b 2 x 1 b W 4 y O T I 5 L D I 5 M j h 9 J n F 1 b 3 Q 7 L C Z x d W 9 0 O 1 N l Y 3 R p b 2 4 x L 0 Y v Q X V 0 b 1 J l b W 9 2 Z W R D b 2 x 1 b W 5 z M S 5 7 Q 2 9 s d W 1 u M j k z M C w y O T I 5 f S Z x d W 9 0 O y w m c X V v d D t T Z W N 0 a W 9 u M S 9 G L 0 F 1 d G 9 S Z W 1 v d m V k Q 2 9 s d W 1 u c z E u e 0 N v b H V t b j I 5 M z E s M j k z M H 0 m c X V v d D s s J n F 1 b 3 Q 7 U 2 V j d G l v b j E v R i 9 B d X R v U m V t b 3 Z l Z E N v b H V t b n M x L n t D b 2 x 1 b W 4 y O T M y L D I 5 M z F 9 J n F 1 b 3 Q 7 L C Z x d W 9 0 O 1 N l Y 3 R p b 2 4 x L 0 Y v Q X V 0 b 1 J l b W 9 2 Z W R D b 2 x 1 b W 5 z M S 5 7 Q 2 9 s d W 1 u M j k z M y w y O T M y f S Z x d W 9 0 O y w m c X V v d D t T Z W N 0 a W 9 u M S 9 G L 0 F 1 d G 9 S Z W 1 v d m V k Q 2 9 s d W 1 u c z E u e 0 N v b H V t b j I 5 M z Q s M j k z M 3 0 m c X V v d D s s J n F 1 b 3 Q 7 U 2 V j d G l v b j E v R i 9 B d X R v U m V t b 3 Z l Z E N v b H V t b n M x L n t D b 2 x 1 b W 4 y O T M 1 L D I 5 M z R 9 J n F 1 b 3 Q 7 L C Z x d W 9 0 O 1 N l Y 3 R p b 2 4 x L 0 Y v Q X V 0 b 1 J l b W 9 2 Z W R D b 2 x 1 b W 5 z M S 5 7 Q 2 9 s d W 1 u M j k z N i w y O T M 1 f S Z x d W 9 0 O y w m c X V v d D t T Z W N 0 a W 9 u M S 9 G L 0 F 1 d G 9 S Z W 1 v d m V k Q 2 9 s d W 1 u c z E u e 0 N v b H V t b j I 5 M z c s M j k z N n 0 m c X V v d D s s J n F 1 b 3 Q 7 U 2 V j d G l v b j E v R i 9 B d X R v U m V t b 3 Z l Z E N v b H V t b n M x L n t D b 2 x 1 b W 4 y O T M 4 L D I 5 M z d 9 J n F 1 b 3 Q 7 L C Z x d W 9 0 O 1 N l Y 3 R p b 2 4 x L 0 Y v Q X V 0 b 1 J l b W 9 2 Z W R D b 2 x 1 b W 5 z M S 5 7 Q 2 9 s d W 1 u M j k z O S w y O T M 4 f S Z x d W 9 0 O y w m c X V v d D t T Z W N 0 a W 9 u M S 9 G L 0 F 1 d G 9 S Z W 1 v d m V k Q 2 9 s d W 1 u c z E u e 0 N v b H V t b j I 5 N D A s M j k z O X 0 m c X V v d D s s J n F 1 b 3 Q 7 U 2 V j d G l v b j E v R i 9 B d X R v U m V t b 3 Z l Z E N v b H V t b n M x L n t D b 2 x 1 b W 4 y O T Q x L D I 5 N D B 9 J n F 1 b 3 Q 7 L C Z x d W 9 0 O 1 N l Y 3 R p b 2 4 x L 0 Y v Q X V 0 b 1 J l b W 9 2 Z W R D b 2 x 1 b W 5 z M S 5 7 Q 2 9 s d W 1 u M j k 0 M i w y O T Q x f S Z x d W 9 0 O y w m c X V v d D t T Z W N 0 a W 9 u M S 9 G L 0 F 1 d G 9 S Z W 1 v d m V k Q 2 9 s d W 1 u c z E u e 0 N v b H V t b j I 5 N D M s M j k 0 M n 0 m c X V v d D s s J n F 1 b 3 Q 7 U 2 V j d G l v b j E v R i 9 B d X R v U m V t b 3 Z l Z E N v b H V t b n M x L n t D b 2 x 1 b W 4 y O T Q 0 L D I 5 N D N 9 J n F 1 b 3 Q 7 L C Z x d W 9 0 O 1 N l Y 3 R p b 2 4 x L 0 Y v Q X V 0 b 1 J l b W 9 2 Z W R D b 2 x 1 b W 5 z M S 5 7 Q 2 9 s d W 1 u M j k 0 N S w y O T Q 0 f S Z x d W 9 0 O y w m c X V v d D t T Z W N 0 a W 9 u M S 9 G L 0 F 1 d G 9 S Z W 1 v d m V k Q 2 9 s d W 1 u c z E u e 0 N v b H V t b j I 5 N D Y s M j k 0 N X 0 m c X V v d D s s J n F 1 b 3 Q 7 U 2 V j d G l v b j E v R i 9 B d X R v U m V t b 3 Z l Z E N v b H V t b n M x L n t D b 2 x 1 b W 4 y O T Q 3 L D I 5 N D Z 9 J n F 1 b 3 Q 7 L C Z x d W 9 0 O 1 N l Y 3 R p b 2 4 x L 0 Y v Q X V 0 b 1 J l b W 9 2 Z W R D b 2 x 1 b W 5 z M S 5 7 Q 2 9 s d W 1 u M j k 0 O C w y O T Q 3 f S Z x d W 9 0 O y w m c X V v d D t T Z W N 0 a W 9 u M S 9 G L 0 F 1 d G 9 S Z W 1 v d m V k Q 2 9 s d W 1 u c z E u e 0 N v b H V t b j I 5 N D k s M j k 0 O H 0 m c X V v d D s s J n F 1 b 3 Q 7 U 2 V j d G l v b j E v R i 9 B d X R v U m V t b 3 Z l Z E N v b H V t b n M x L n t D b 2 x 1 b W 4 y O T U w L D I 5 N D l 9 J n F 1 b 3 Q 7 L C Z x d W 9 0 O 1 N l Y 3 R p b 2 4 x L 0 Y v Q X V 0 b 1 J l b W 9 2 Z W R D b 2 x 1 b W 5 z M S 5 7 Q 2 9 s d W 1 u M j k 1 M S w y O T U w f S Z x d W 9 0 O y w m c X V v d D t T Z W N 0 a W 9 u M S 9 G L 0 F 1 d G 9 S Z W 1 v d m V k Q 2 9 s d W 1 u c z E u e 0 N v b H V t b j I 5 N T I s M j k 1 M X 0 m c X V v d D s s J n F 1 b 3 Q 7 U 2 V j d G l v b j E v R i 9 B d X R v U m V t b 3 Z l Z E N v b H V t b n M x L n t D b 2 x 1 b W 4 y O T U z L D I 5 N T J 9 J n F 1 b 3 Q 7 L C Z x d W 9 0 O 1 N l Y 3 R p b 2 4 x L 0 Y v Q X V 0 b 1 J l b W 9 2 Z W R D b 2 x 1 b W 5 z M S 5 7 Q 2 9 s d W 1 u M j k 1 N C w y O T U z f S Z x d W 9 0 O y w m c X V v d D t T Z W N 0 a W 9 u M S 9 G L 0 F 1 d G 9 S Z W 1 v d m V k Q 2 9 s d W 1 u c z E u e 0 N v b H V t b j I 5 N T U s M j k 1 N H 0 m c X V v d D s s J n F 1 b 3 Q 7 U 2 V j d G l v b j E v R i 9 B d X R v U m V t b 3 Z l Z E N v b H V t b n M x L n t D b 2 x 1 b W 4 y O T U 2 L D I 5 N T V 9 J n F 1 b 3 Q 7 L C Z x d W 9 0 O 1 N l Y 3 R p b 2 4 x L 0 Y v Q X V 0 b 1 J l b W 9 2 Z W R D b 2 x 1 b W 5 z M S 5 7 Q 2 9 s d W 1 u M j k 1 N y w y O T U 2 f S Z x d W 9 0 O y w m c X V v d D t T Z W N 0 a W 9 u M S 9 G L 0 F 1 d G 9 S Z W 1 v d m V k Q 2 9 s d W 1 u c z E u e 0 N v b H V t b j I 5 N T g s M j k 1 N 3 0 m c X V v d D s s J n F 1 b 3 Q 7 U 2 V j d G l v b j E v R i 9 B d X R v U m V t b 3 Z l Z E N v b H V t b n M x L n t D b 2 x 1 b W 4 y O T U 5 L D I 5 N T h 9 J n F 1 b 3 Q 7 L C Z x d W 9 0 O 1 N l Y 3 R p b 2 4 x L 0 Y v Q X V 0 b 1 J l b W 9 2 Z W R D b 2 x 1 b W 5 z M S 5 7 Q 2 9 s d W 1 u M j k 2 M C w y O T U 5 f S Z x d W 9 0 O y w m c X V v d D t T Z W N 0 a W 9 u M S 9 G L 0 F 1 d G 9 S Z W 1 v d m V k Q 2 9 s d W 1 u c z E u e 0 N v b H V t b j I 5 N j E s M j k 2 M H 0 m c X V v d D s s J n F 1 b 3 Q 7 U 2 V j d G l v b j E v R i 9 B d X R v U m V t b 3 Z l Z E N v b H V t b n M x L n t D b 2 x 1 b W 4 y O T Y y L D I 5 N j F 9 J n F 1 b 3 Q 7 L C Z x d W 9 0 O 1 N l Y 3 R p b 2 4 x L 0 Y v Q X V 0 b 1 J l b W 9 2 Z W R D b 2 x 1 b W 5 z M S 5 7 Q 2 9 s d W 1 u M j k 2 M y w y O T Y y f S Z x d W 9 0 O y w m c X V v d D t T Z W N 0 a W 9 u M S 9 G L 0 F 1 d G 9 S Z W 1 v d m V k Q 2 9 s d W 1 u c z E u e 0 N v b H V t b j I 5 N j Q s M j k 2 M 3 0 m c X V v d D s s J n F 1 b 3 Q 7 U 2 V j d G l v b j E v R i 9 B d X R v U m V t b 3 Z l Z E N v b H V t b n M x L n t D b 2 x 1 b W 4 y O T Y 1 L D I 5 N j R 9 J n F 1 b 3 Q 7 L C Z x d W 9 0 O 1 N l Y 3 R p b 2 4 x L 0 Y v Q X V 0 b 1 J l b W 9 2 Z W R D b 2 x 1 b W 5 z M S 5 7 Q 2 9 s d W 1 u M j k 2 N i w y O T Y 1 f S Z x d W 9 0 O y w m c X V v d D t T Z W N 0 a W 9 u M S 9 G L 0 F 1 d G 9 S Z W 1 v d m V k Q 2 9 s d W 1 u c z E u e 0 N v b H V t b j I 5 N j c s M j k 2 N n 0 m c X V v d D s s J n F 1 b 3 Q 7 U 2 V j d G l v b j E v R i 9 B d X R v U m V t b 3 Z l Z E N v b H V t b n M x L n t D b 2 x 1 b W 4 y O T Y 4 L D I 5 N j d 9 J n F 1 b 3 Q 7 L C Z x d W 9 0 O 1 N l Y 3 R p b 2 4 x L 0 Y v Q X V 0 b 1 J l b W 9 2 Z W R D b 2 x 1 b W 5 z M S 5 7 Q 2 9 s d W 1 u M j k 2 O S w y O T Y 4 f S Z x d W 9 0 O y w m c X V v d D t T Z W N 0 a W 9 u M S 9 G L 0 F 1 d G 9 S Z W 1 v d m V k Q 2 9 s d W 1 u c z E u e 0 N v b H V t b j I 5 N z A s M j k 2 O X 0 m c X V v d D s s J n F 1 b 3 Q 7 U 2 V j d G l v b j E v R i 9 B d X R v U m V t b 3 Z l Z E N v b H V t b n M x L n t D b 2 x 1 b W 4 y O T c x L D I 5 N z B 9 J n F 1 b 3 Q 7 L C Z x d W 9 0 O 1 N l Y 3 R p b 2 4 x L 0 Y v Q X V 0 b 1 J l b W 9 2 Z W R D b 2 x 1 b W 5 z M S 5 7 Q 2 9 s d W 1 u M j k 3 M i w y O T c x f S Z x d W 9 0 O y w m c X V v d D t T Z W N 0 a W 9 u M S 9 G L 0 F 1 d G 9 S Z W 1 v d m V k Q 2 9 s d W 1 u c z E u e 0 N v b H V t b j I 5 N z M s M j k 3 M n 0 m c X V v d D s s J n F 1 b 3 Q 7 U 2 V j d G l v b j E v R i 9 B d X R v U m V t b 3 Z l Z E N v b H V t b n M x L n t D b 2 x 1 b W 4 y O T c 0 L D I 5 N z N 9 J n F 1 b 3 Q 7 L C Z x d W 9 0 O 1 N l Y 3 R p b 2 4 x L 0 Y v Q X V 0 b 1 J l b W 9 2 Z W R D b 2 x 1 b W 5 z M S 5 7 Q 2 9 s d W 1 u M j k 3 N S w y O T c 0 f S Z x d W 9 0 O y w m c X V v d D t T Z W N 0 a W 9 u M S 9 G L 0 F 1 d G 9 S Z W 1 v d m V k Q 2 9 s d W 1 u c z E u e 0 N v b H V t b j I 5 N z Y s M j k 3 N X 0 m c X V v d D s s J n F 1 b 3 Q 7 U 2 V j d G l v b j E v R i 9 B d X R v U m V t b 3 Z l Z E N v b H V t b n M x L n t D b 2 x 1 b W 4 y O T c 3 L D I 5 N z Z 9 J n F 1 b 3 Q 7 L C Z x d W 9 0 O 1 N l Y 3 R p b 2 4 x L 0 Y v Q X V 0 b 1 J l b W 9 2 Z W R D b 2 x 1 b W 5 z M S 5 7 Q 2 9 s d W 1 u M j k 3 O C w y O T c 3 f S Z x d W 9 0 O y w m c X V v d D t T Z W N 0 a W 9 u M S 9 G L 0 F 1 d G 9 S Z W 1 v d m V k Q 2 9 s d W 1 u c z E u e 0 N v b H V t b j I 5 N z k s M j k 3 O H 0 m c X V v d D s s J n F 1 b 3 Q 7 U 2 V j d G l v b j E v R i 9 B d X R v U m V t b 3 Z l Z E N v b H V t b n M x L n t D b 2 x 1 b W 4 y O T g w L D I 5 N z l 9 J n F 1 b 3 Q 7 L C Z x d W 9 0 O 1 N l Y 3 R p b 2 4 x L 0 Y v Q X V 0 b 1 J l b W 9 2 Z W R D b 2 x 1 b W 5 z M S 5 7 Q 2 9 s d W 1 u M j k 4 M S w y O T g w f S Z x d W 9 0 O y w m c X V v d D t T Z W N 0 a W 9 u M S 9 G L 0 F 1 d G 9 S Z W 1 v d m V k Q 2 9 s d W 1 u c z E u e 0 N v b H V t b j I 5 O D I s M j k 4 M X 0 m c X V v d D s s J n F 1 b 3 Q 7 U 2 V j d G l v b j E v R i 9 B d X R v U m V t b 3 Z l Z E N v b H V t b n M x L n t D b 2 x 1 b W 4 y O T g z L D I 5 O D J 9 J n F 1 b 3 Q 7 L C Z x d W 9 0 O 1 N l Y 3 R p b 2 4 x L 0 Y v Q X V 0 b 1 J l b W 9 2 Z W R D b 2 x 1 b W 5 z M S 5 7 Q 2 9 s d W 1 u M j k 4 N C w y O T g z f S Z x d W 9 0 O y w m c X V v d D t T Z W N 0 a W 9 u M S 9 G L 0 F 1 d G 9 S Z W 1 v d m V k Q 2 9 s d W 1 u c z E u e 0 N v b H V t b j I 5 O D U s M j k 4 N H 0 m c X V v d D s s J n F 1 b 3 Q 7 U 2 V j d G l v b j E v R i 9 B d X R v U m V t b 3 Z l Z E N v b H V t b n M x L n t D b 2 x 1 b W 4 y O T g 2 L D I 5 O D V 9 J n F 1 b 3 Q 7 L C Z x d W 9 0 O 1 N l Y 3 R p b 2 4 x L 0 Y v Q X V 0 b 1 J l b W 9 2 Z W R D b 2 x 1 b W 5 z M S 5 7 Q 2 9 s d W 1 u M j k 4 N y w y O T g 2 f S Z x d W 9 0 O y w m c X V v d D t T Z W N 0 a W 9 u M S 9 G L 0 F 1 d G 9 S Z W 1 v d m V k Q 2 9 s d W 1 u c z E u e 0 N v b H V t b j I 5 O D g s M j k 4 N 3 0 m c X V v d D s s J n F 1 b 3 Q 7 U 2 V j d G l v b j E v R i 9 B d X R v U m V t b 3 Z l Z E N v b H V t b n M x L n t D b 2 x 1 b W 4 y O T g 5 L D I 5 O D h 9 J n F 1 b 3 Q 7 L C Z x d W 9 0 O 1 N l Y 3 R p b 2 4 x L 0 Y v Q X V 0 b 1 J l b W 9 2 Z W R D b 2 x 1 b W 5 z M S 5 7 Q 2 9 s d W 1 u M j k 5 M C w y O T g 5 f S Z x d W 9 0 O y w m c X V v d D t T Z W N 0 a W 9 u M S 9 G L 0 F 1 d G 9 S Z W 1 v d m V k Q 2 9 s d W 1 u c z E u e 0 N v b H V t b j I 5 O T E s M j k 5 M H 0 m c X V v d D s s J n F 1 b 3 Q 7 U 2 V j d G l v b j E v R i 9 B d X R v U m V t b 3 Z l Z E N v b H V t b n M x L n t D b 2 x 1 b W 4 y O T k y L D I 5 O T F 9 J n F 1 b 3 Q 7 L C Z x d W 9 0 O 1 N l Y 3 R p b 2 4 x L 0 Y v Q X V 0 b 1 J l b W 9 2 Z W R D b 2 x 1 b W 5 z M S 5 7 Q 2 9 s d W 1 u M j k 5 M y w y O T k y f S Z x d W 9 0 O y w m c X V v d D t T Z W N 0 a W 9 u M S 9 G L 0 F 1 d G 9 S Z W 1 v d m V k Q 2 9 s d W 1 u c z E u e 0 N v b H V t b j I 5 O T Q s M j k 5 M 3 0 m c X V v d D s s J n F 1 b 3 Q 7 U 2 V j d G l v b j E v R i 9 B d X R v U m V t b 3 Z l Z E N v b H V t b n M x L n t D b 2 x 1 b W 4 y O T k 1 L D I 5 O T R 9 J n F 1 b 3 Q 7 L C Z x d W 9 0 O 1 N l Y 3 R p b 2 4 x L 0 Y v Q X V 0 b 1 J l b W 9 2 Z W R D b 2 x 1 b W 5 z M S 5 7 Q 2 9 s d W 1 u M j k 5 N i w y O T k 1 f S Z x d W 9 0 O y w m c X V v d D t T Z W N 0 a W 9 u M S 9 G L 0 F 1 d G 9 S Z W 1 v d m V k Q 2 9 s d W 1 u c z E u e 0 N v b H V t b j I 5 O T c s M j k 5 N n 0 m c X V v d D s s J n F 1 b 3 Q 7 U 2 V j d G l v b j E v R i 9 B d X R v U m V t b 3 Z l Z E N v b H V t b n M x L n t D b 2 x 1 b W 4 y O T k 4 L D I 5 O T d 9 J n F 1 b 3 Q 7 L C Z x d W 9 0 O 1 N l Y 3 R p b 2 4 x L 0 Y v Q X V 0 b 1 J l b W 9 2 Z W R D b 2 x 1 b W 5 z M S 5 7 Q 2 9 s d W 1 u M j k 5 O S w y O T k 4 f S Z x d W 9 0 O y w m c X V v d D t T Z W N 0 a W 9 u M S 9 G L 0 F 1 d G 9 S Z W 1 v d m V k Q 2 9 s d W 1 u c z E u e 0 N v b H V t b j M w M D A s M j k 5 O X 0 m c X V v d D s s J n F 1 b 3 Q 7 U 2 V j d G l v b j E v R i 9 B d X R v U m V t b 3 Z l Z E N v b H V t b n M x L n t D b 2 x 1 b W 4 z M D A x L D M w M D B 9 J n F 1 b 3 Q 7 L C Z x d W 9 0 O 1 N l Y 3 R p b 2 4 x L 0 Y v Q X V 0 b 1 J l b W 9 2 Z W R D b 2 x 1 b W 5 z M S 5 7 Q 2 9 s d W 1 u M z A w M i w z M D A x f S Z x d W 9 0 O y w m c X V v d D t T Z W N 0 a W 9 u M S 9 G L 0 F 1 d G 9 S Z W 1 v d m V k Q 2 9 s d W 1 u c z E u e 0 N v b H V t b j M w M D M s M z A w M n 0 m c X V v d D s s J n F 1 b 3 Q 7 U 2 V j d G l v b j E v R i 9 B d X R v U m V t b 3 Z l Z E N v b H V t b n M x L n t D b 2 x 1 b W 4 z M D A 0 L D M w M D N 9 J n F 1 b 3 Q 7 L C Z x d W 9 0 O 1 N l Y 3 R p b 2 4 x L 0 Y v Q X V 0 b 1 J l b W 9 2 Z W R D b 2 x 1 b W 5 z M S 5 7 Q 2 9 s d W 1 u M z A w N S w z M D A 0 f S Z x d W 9 0 O y w m c X V v d D t T Z W N 0 a W 9 u M S 9 G L 0 F 1 d G 9 S Z W 1 v d m V k Q 2 9 s d W 1 u c z E u e 0 N v b H V t b j M w M D Y s M z A w N X 0 m c X V v d D s s J n F 1 b 3 Q 7 U 2 V j d G l v b j E v R i 9 B d X R v U m V t b 3 Z l Z E N v b H V t b n M x L n t D b 2 x 1 b W 4 z M D A 3 L D M w M D Z 9 J n F 1 b 3 Q 7 L C Z x d W 9 0 O 1 N l Y 3 R p b 2 4 x L 0 Y v Q X V 0 b 1 J l b W 9 2 Z W R D b 2 x 1 b W 5 z M S 5 7 Q 2 9 s d W 1 u M z A w O C w z M D A 3 f S Z x d W 9 0 O y w m c X V v d D t T Z W N 0 a W 9 u M S 9 G L 0 F 1 d G 9 S Z W 1 v d m V k Q 2 9 s d W 1 u c z E u e 0 N v b H V t b j M w M D k s M z A w O H 0 m c X V v d D s s J n F 1 b 3 Q 7 U 2 V j d G l v b j E v R i 9 B d X R v U m V t b 3 Z l Z E N v b H V t b n M x L n t D b 2 x 1 b W 4 z M D E w L D M w M D l 9 J n F 1 b 3 Q 7 L C Z x d W 9 0 O 1 N l Y 3 R p b 2 4 x L 0 Y v Q X V 0 b 1 J l b W 9 2 Z W R D b 2 x 1 b W 5 z M S 5 7 Q 2 9 s d W 1 u M z A x M S w z M D E w f S Z x d W 9 0 O y w m c X V v d D t T Z W N 0 a W 9 u M S 9 G L 0 F 1 d G 9 S Z W 1 v d m V k Q 2 9 s d W 1 u c z E u e 0 N v b H V t b j M w M T I s M z A x M X 0 m c X V v d D s s J n F 1 b 3 Q 7 U 2 V j d G l v b j E v R i 9 B d X R v U m V t b 3 Z l Z E N v b H V t b n M x L n t D b 2 x 1 b W 4 z M D E z L D M w M T J 9 J n F 1 b 3 Q 7 L C Z x d W 9 0 O 1 N l Y 3 R p b 2 4 x L 0 Y v Q X V 0 b 1 J l b W 9 2 Z W R D b 2 x 1 b W 5 z M S 5 7 Q 2 9 s d W 1 u M z A x N C w z M D E z f S Z x d W 9 0 O y w m c X V v d D t T Z W N 0 a W 9 u M S 9 G L 0 F 1 d G 9 S Z W 1 v d m V k Q 2 9 s d W 1 u c z E u e 0 N v b H V t b j M w M T U s M z A x N H 0 m c X V v d D s s J n F 1 b 3 Q 7 U 2 V j d G l v b j E v R i 9 B d X R v U m V t b 3 Z l Z E N v b H V t b n M x L n t D b 2 x 1 b W 4 z M D E 2 L D M w M T V 9 J n F 1 b 3 Q 7 L C Z x d W 9 0 O 1 N l Y 3 R p b 2 4 x L 0 Y v Q X V 0 b 1 J l b W 9 2 Z W R D b 2 x 1 b W 5 z M S 5 7 Q 2 9 s d W 1 u M z A x N y w z M D E 2 f S Z x d W 9 0 O y w m c X V v d D t T Z W N 0 a W 9 u M S 9 G L 0 F 1 d G 9 S Z W 1 v d m V k Q 2 9 s d W 1 u c z E u e 0 N v b H V t b j M w M T g s M z A x N 3 0 m c X V v d D s s J n F 1 b 3 Q 7 U 2 V j d G l v b j E v R i 9 B d X R v U m V t b 3 Z l Z E N v b H V t b n M x L n t D b 2 x 1 b W 4 z M D E 5 L D M w M T h 9 J n F 1 b 3 Q 7 L C Z x d W 9 0 O 1 N l Y 3 R p b 2 4 x L 0 Y v Q X V 0 b 1 J l b W 9 2 Z W R D b 2 x 1 b W 5 z M S 5 7 Q 2 9 s d W 1 u M z A y M C w z M D E 5 f S Z x d W 9 0 O y w m c X V v d D t T Z W N 0 a W 9 u M S 9 G L 0 F 1 d G 9 S Z W 1 v d m V k Q 2 9 s d W 1 u c z E u e 0 N v b H V t b j M w M j E s M z A y M H 0 m c X V v d D s s J n F 1 b 3 Q 7 U 2 V j d G l v b j E v R i 9 B d X R v U m V t b 3 Z l Z E N v b H V t b n M x L n t D b 2 x 1 b W 4 z M D I y L D M w M j F 9 J n F 1 b 3 Q 7 L C Z x d W 9 0 O 1 N l Y 3 R p b 2 4 x L 0 Y v Q X V 0 b 1 J l b W 9 2 Z W R D b 2 x 1 b W 5 z M S 5 7 Q 2 9 s d W 1 u M z A y M y w z M D I y f S Z x d W 9 0 O y w m c X V v d D t T Z W N 0 a W 9 u M S 9 G L 0 F 1 d G 9 S Z W 1 v d m V k Q 2 9 s d W 1 u c z E u e 0 N v b H V t b j M w M j Q s M z A y M 3 0 m c X V v d D s s J n F 1 b 3 Q 7 U 2 V j d G l v b j E v R i 9 B d X R v U m V t b 3 Z l Z E N v b H V t b n M x L n t D b 2 x 1 b W 4 z M D I 1 L D M w M j R 9 J n F 1 b 3 Q 7 L C Z x d W 9 0 O 1 N l Y 3 R p b 2 4 x L 0 Y v Q X V 0 b 1 J l b W 9 2 Z W R D b 2 x 1 b W 5 z M S 5 7 Q 2 9 s d W 1 u M z A y N i w z M D I 1 f S Z x d W 9 0 O y w m c X V v d D t T Z W N 0 a W 9 u M S 9 G L 0 F 1 d G 9 S Z W 1 v d m V k Q 2 9 s d W 1 u c z E u e 0 N v b H V t b j M w M j c s M z A y N n 0 m c X V v d D s s J n F 1 b 3 Q 7 U 2 V j d G l v b j E v R i 9 B d X R v U m V t b 3 Z l Z E N v b H V t b n M x L n t D b 2 x 1 b W 4 z M D I 4 L D M w M j d 9 J n F 1 b 3 Q 7 L C Z x d W 9 0 O 1 N l Y 3 R p b 2 4 x L 0 Y v Q X V 0 b 1 J l b W 9 2 Z W R D b 2 x 1 b W 5 z M S 5 7 Q 2 9 s d W 1 u M z A y O S w z M D I 4 f S Z x d W 9 0 O y w m c X V v d D t T Z W N 0 a W 9 u M S 9 G L 0 F 1 d G 9 S Z W 1 v d m V k Q 2 9 s d W 1 u c z E u e 0 N v b H V t b j M w M z A s M z A y O X 0 m c X V v d D s s J n F 1 b 3 Q 7 U 2 V j d G l v b j E v R i 9 B d X R v U m V t b 3 Z l Z E N v b H V t b n M x L n t D b 2 x 1 b W 4 z M D M x L D M w M z B 9 J n F 1 b 3 Q 7 L C Z x d W 9 0 O 1 N l Y 3 R p b 2 4 x L 0 Y v Q X V 0 b 1 J l b W 9 2 Z W R D b 2 x 1 b W 5 z M S 5 7 Q 2 9 s d W 1 u M z A z M i w z M D M x f S Z x d W 9 0 O y w m c X V v d D t T Z W N 0 a W 9 u M S 9 G L 0 F 1 d G 9 S Z W 1 v d m V k Q 2 9 s d W 1 u c z E u e 0 N v b H V t b j M w M z M s M z A z M n 0 m c X V v d D s s J n F 1 b 3 Q 7 U 2 V j d G l v b j E v R i 9 B d X R v U m V t b 3 Z l Z E N v b H V t b n M x L n t D b 2 x 1 b W 4 z M D M 0 L D M w M z N 9 J n F 1 b 3 Q 7 L C Z x d W 9 0 O 1 N l Y 3 R p b 2 4 x L 0 Y v Q X V 0 b 1 J l b W 9 2 Z W R D b 2 x 1 b W 5 z M S 5 7 Q 2 9 s d W 1 u M z A z N S w z M D M 0 f S Z x d W 9 0 O y w m c X V v d D t T Z W N 0 a W 9 u M S 9 G L 0 F 1 d G 9 S Z W 1 v d m V k Q 2 9 s d W 1 u c z E u e 0 N v b H V t b j M w M z Y s M z A z N X 0 m c X V v d D s s J n F 1 b 3 Q 7 U 2 V j d G l v b j E v R i 9 B d X R v U m V t b 3 Z l Z E N v b H V t b n M x L n t D b 2 x 1 b W 4 z M D M 3 L D M w M z Z 9 J n F 1 b 3 Q 7 L C Z x d W 9 0 O 1 N l Y 3 R p b 2 4 x L 0 Y v Q X V 0 b 1 J l b W 9 2 Z W R D b 2 x 1 b W 5 z M S 5 7 Q 2 9 s d W 1 u M z A z O C w z M D M 3 f S Z x d W 9 0 O y w m c X V v d D t T Z W N 0 a W 9 u M S 9 G L 0 F 1 d G 9 S Z W 1 v d m V k Q 2 9 s d W 1 u c z E u e 0 N v b H V t b j M w M z k s M z A z O H 0 m c X V v d D s s J n F 1 b 3 Q 7 U 2 V j d G l v b j E v R i 9 B d X R v U m V t b 3 Z l Z E N v b H V t b n M x L n t D b 2 x 1 b W 4 z M D Q w L D M w M z l 9 J n F 1 b 3 Q 7 L C Z x d W 9 0 O 1 N l Y 3 R p b 2 4 x L 0 Y v Q X V 0 b 1 J l b W 9 2 Z W R D b 2 x 1 b W 5 z M S 5 7 Q 2 9 s d W 1 u M z A 0 M S w z M D Q w f S Z x d W 9 0 O y w m c X V v d D t T Z W N 0 a W 9 u M S 9 G L 0 F 1 d G 9 S Z W 1 v d m V k Q 2 9 s d W 1 u c z E u e 0 N v b H V t b j M w N D I s M z A 0 M X 0 m c X V v d D s s J n F 1 b 3 Q 7 U 2 V j d G l v b j E v R i 9 B d X R v U m V t b 3 Z l Z E N v b H V t b n M x L n t D b 2 x 1 b W 4 z M D Q z L D M w N D J 9 J n F 1 b 3 Q 7 L C Z x d W 9 0 O 1 N l Y 3 R p b 2 4 x L 0 Y v Q X V 0 b 1 J l b W 9 2 Z W R D b 2 x 1 b W 5 z M S 5 7 Q 2 9 s d W 1 u M z A 0 N C w z M D Q z f S Z x d W 9 0 O y w m c X V v d D t T Z W N 0 a W 9 u M S 9 G L 0 F 1 d G 9 S Z W 1 v d m V k Q 2 9 s d W 1 u c z E u e 0 N v b H V t b j M w N D U s M z A 0 N H 0 m c X V v d D s s J n F 1 b 3 Q 7 U 2 V j d G l v b j E v R i 9 B d X R v U m V t b 3 Z l Z E N v b H V t b n M x L n t D b 2 x 1 b W 4 z M D Q 2 L D M w N D V 9 J n F 1 b 3 Q 7 L C Z x d W 9 0 O 1 N l Y 3 R p b 2 4 x L 0 Y v Q X V 0 b 1 J l b W 9 2 Z W R D b 2 x 1 b W 5 z M S 5 7 Q 2 9 s d W 1 u M z A 0 N y w z M D Q 2 f S Z x d W 9 0 O y w m c X V v d D t T Z W N 0 a W 9 u M S 9 G L 0 F 1 d G 9 S Z W 1 v d m V k Q 2 9 s d W 1 u c z E u e 0 N v b H V t b j M w N D g s M z A 0 N 3 0 m c X V v d D s s J n F 1 b 3 Q 7 U 2 V j d G l v b j E v R i 9 B d X R v U m V t b 3 Z l Z E N v b H V t b n M x L n t D b 2 x 1 b W 4 z M D Q 5 L D M w N D h 9 J n F 1 b 3 Q 7 L C Z x d W 9 0 O 1 N l Y 3 R p b 2 4 x L 0 Y v Q X V 0 b 1 J l b W 9 2 Z W R D b 2 x 1 b W 5 z M S 5 7 Q 2 9 s d W 1 u M z A 1 M C w z M D Q 5 f S Z x d W 9 0 O y w m c X V v d D t T Z W N 0 a W 9 u M S 9 G L 0 F 1 d G 9 S Z W 1 v d m V k Q 2 9 s d W 1 u c z E u e 0 N v b H V t b j M w N T E s M z A 1 M H 0 m c X V v d D s s J n F 1 b 3 Q 7 U 2 V j d G l v b j E v R i 9 B d X R v U m V t b 3 Z l Z E N v b H V t b n M x L n t D b 2 x 1 b W 4 z M D U y L D M w N T F 9 J n F 1 b 3 Q 7 L C Z x d W 9 0 O 1 N l Y 3 R p b 2 4 x L 0 Y v Q X V 0 b 1 J l b W 9 2 Z W R D b 2 x 1 b W 5 z M S 5 7 Q 2 9 s d W 1 u M z A 1 M y w z M D U y f S Z x d W 9 0 O y w m c X V v d D t T Z W N 0 a W 9 u M S 9 G L 0 F 1 d G 9 S Z W 1 v d m V k Q 2 9 s d W 1 u c z E u e 0 N v b H V t b j M w N T Q s M z A 1 M 3 0 m c X V v d D s s J n F 1 b 3 Q 7 U 2 V j d G l v b j E v R i 9 B d X R v U m V t b 3 Z l Z E N v b H V t b n M x L n t D b 2 x 1 b W 4 z M D U 1 L D M w N T R 9 J n F 1 b 3 Q 7 L C Z x d W 9 0 O 1 N l Y 3 R p b 2 4 x L 0 Y v Q X V 0 b 1 J l b W 9 2 Z W R D b 2 x 1 b W 5 z M S 5 7 Q 2 9 s d W 1 u M z A 1 N i w z M D U 1 f S Z x d W 9 0 O y w m c X V v d D t T Z W N 0 a W 9 u M S 9 G L 0 F 1 d G 9 S Z W 1 v d m V k Q 2 9 s d W 1 u c z E u e 0 N v b H V t b j M w N T c s M z A 1 N n 0 m c X V v d D s s J n F 1 b 3 Q 7 U 2 V j d G l v b j E v R i 9 B d X R v U m V t b 3 Z l Z E N v b H V t b n M x L n t D b 2 x 1 b W 4 z M D U 4 L D M w N T d 9 J n F 1 b 3 Q 7 L C Z x d W 9 0 O 1 N l Y 3 R p b 2 4 x L 0 Y v Q X V 0 b 1 J l b W 9 2 Z W R D b 2 x 1 b W 5 z M S 5 7 Q 2 9 s d W 1 u M z A 1 O S w z M D U 4 f S Z x d W 9 0 O y w m c X V v d D t T Z W N 0 a W 9 u M S 9 G L 0 F 1 d G 9 S Z W 1 v d m V k Q 2 9 s d W 1 u c z E u e 0 N v b H V t b j M w N j A s M z A 1 O X 0 m c X V v d D s s J n F 1 b 3 Q 7 U 2 V j d G l v b j E v R i 9 B d X R v U m V t b 3 Z l Z E N v b H V t b n M x L n t D b 2 x 1 b W 4 z M D Y x L D M w N j B 9 J n F 1 b 3 Q 7 L C Z x d W 9 0 O 1 N l Y 3 R p b 2 4 x L 0 Y v Q X V 0 b 1 J l b W 9 2 Z W R D b 2 x 1 b W 5 z M S 5 7 Q 2 9 s d W 1 u M z A 2 M i w z M D Y x f S Z x d W 9 0 O y w m c X V v d D t T Z W N 0 a W 9 u M S 9 G L 0 F 1 d G 9 S Z W 1 v d m V k Q 2 9 s d W 1 u c z E u e 0 N v b H V t b j M w N j M s M z A 2 M n 0 m c X V v d D s s J n F 1 b 3 Q 7 U 2 V j d G l v b j E v R i 9 B d X R v U m V t b 3 Z l Z E N v b H V t b n M x L n t D b 2 x 1 b W 4 z M D Y 0 L D M w N j N 9 J n F 1 b 3 Q 7 L C Z x d W 9 0 O 1 N l Y 3 R p b 2 4 x L 0 Y v Q X V 0 b 1 J l b W 9 2 Z W R D b 2 x 1 b W 5 z M S 5 7 Q 2 9 s d W 1 u M z A 2 N S w z M D Y 0 f S Z x d W 9 0 O y w m c X V v d D t T Z W N 0 a W 9 u M S 9 G L 0 F 1 d G 9 S Z W 1 v d m V k Q 2 9 s d W 1 u c z E u e 0 N v b H V t b j M w N j Y s M z A 2 N X 0 m c X V v d D s s J n F 1 b 3 Q 7 U 2 V j d G l v b j E v R i 9 B d X R v U m V t b 3 Z l Z E N v b H V t b n M x L n t D b 2 x 1 b W 4 z M D Y 3 L D M w N j Z 9 J n F 1 b 3 Q 7 L C Z x d W 9 0 O 1 N l Y 3 R p b 2 4 x L 0 Y v Q X V 0 b 1 J l b W 9 2 Z W R D b 2 x 1 b W 5 z M S 5 7 Q 2 9 s d W 1 u M z A 2 O C w z M D Y 3 f S Z x d W 9 0 O y w m c X V v d D t T Z W N 0 a W 9 u M S 9 G L 0 F 1 d G 9 S Z W 1 v d m V k Q 2 9 s d W 1 u c z E u e 0 N v b H V t b j M w N j k s M z A 2 O H 0 m c X V v d D s s J n F 1 b 3 Q 7 U 2 V j d G l v b j E v R i 9 B d X R v U m V t b 3 Z l Z E N v b H V t b n M x L n t D b 2 x 1 b W 4 z M D c w L D M w N j l 9 J n F 1 b 3 Q 7 L C Z x d W 9 0 O 1 N l Y 3 R p b 2 4 x L 0 Y v Q X V 0 b 1 J l b W 9 2 Z W R D b 2 x 1 b W 5 z M S 5 7 Q 2 9 s d W 1 u M z A 3 M S w z M D c w f S Z x d W 9 0 O y w m c X V v d D t T Z W N 0 a W 9 u M S 9 G L 0 F 1 d G 9 S Z W 1 v d m V k Q 2 9 s d W 1 u c z E u e 0 N v b H V t b j M w N z I s M z A 3 M X 0 m c X V v d D s s J n F 1 b 3 Q 7 U 2 V j d G l v b j E v R i 9 B d X R v U m V t b 3 Z l Z E N v b H V t b n M x L n t D b 2 x 1 b W 4 z M D c z L D M w N z J 9 J n F 1 b 3 Q 7 L C Z x d W 9 0 O 1 N l Y 3 R p b 2 4 x L 0 Y v Q X V 0 b 1 J l b W 9 2 Z W R D b 2 x 1 b W 5 z M S 5 7 Q 2 9 s d W 1 u M z A 3 N C w z M D c z f S Z x d W 9 0 O y w m c X V v d D t T Z W N 0 a W 9 u M S 9 G L 0 F 1 d G 9 S Z W 1 v d m V k Q 2 9 s d W 1 u c z E u e 0 N v b H V t b j M w N z U s M z A 3 N H 0 m c X V v d D s s J n F 1 b 3 Q 7 U 2 V j d G l v b j E v R i 9 B d X R v U m V t b 3 Z l Z E N v b H V t b n M x L n t D b 2 x 1 b W 4 z M D c 2 L D M w N z V 9 J n F 1 b 3 Q 7 L C Z x d W 9 0 O 1 N l Y 3 R p b 2 4 x L 0 Y v Q X V 0 b 1 J l b W 9 2 Z W R D b 2 x 1 b W 5 z M S 5 7 Q 2 9 s d W 1 u M z A 3 N y w z M D c 2 f S Z x d W 9 0 O y w m c X V v d D t T Z W N 0 a W 9 u M S 9 G L 0 F 1 d G 9 S Z W 1 v d m V k Q 2 9 s d W 1 u c z E u e 0 N v b H V t b j M w N z g s M z A 3 N 3 0 m c X V v d D s s J n F 1 b 3 Q 7 U 2 V j d G l v b j E v R i 9 B d X R v U m V t b 3 Z l Z E N v b H V t b n M x L n t D b 2 x 1 b W 4 z M D c 5 L D M w N z h 9 J n F 1 b 3 Q 7 L C Z x d W 9 0 O 1 N l Y 3 R p b 2 4 x L 0 Y v Q X V 0 b 1 J l b W 9 2 Z W R D b 2 x 1 b W 5 z M S 5 7 Q 2 9 s d W 1 u M z A 4 M C w z M D c 5 f S Z x d W 9 0 O y w m c X V v d D t T Z W N 0 a W 9 u M S 9 G L 0 F 1 d G 9 S Z W 1 v d m V k Q 2 9 s d W 1 u c z E u e 0 N v b H V t b j M w O D E s M z A 4 M H 0 m c X V v d D s s J n F 1 b 3 Q 7 U 2 V j d G l v b j E v R i 9 B d X R v U m V t b 3 Z l Z E N v b H V t b n M x L n t D b 2 x 1 b W 4 z M D g y L D M w O D F 9 J n F 1 b 3 Q 7 L C Z x d W 9 0 O 1 N l Y 3 R p b 2 4 x L 0 Y v Q X V 0 b 1 J l b W 9 2 Z W R D b 2 x 1 b W 5 z M S 5 7 Q 2 9 s d W 1 u M z A 4 M y w z M D g y f S Z x d W 9 0 O y w m c X V v d D t T Z W N 0 a W 9 u M S 9 G L 0 F 1 d G 9 S Z W 1 v d m V k Q 2 9 s d W 1 u c z E u e 0 N v b H V t b j M w O D Q s M z A 4 M 3 0 m c X V v d D s s J n F 1 b 3 Q 7 U 2 V j d G l v b j E v R i 9 B d X R v U m V t b 3 Z l Z E N v b H V t b n M x L n t D b 2 x 1 b W 4 z M D g 1 L D M w O D R 9 J n F 1 b 3 Q 7 L C Z x d W 9 0 O 1 N l Y 3 R p b 2 4 x L 0 Y v Q X V 0 b 1 J l b W 9 2 Z W R D b 2 x 1 b W 5 z M S 5 7 Q 2 9 s d W 1 u M z A 4 N i w z M D g 1 f S Z x d W 9 0 O y w m c X V v d D t T Z W N 0 a W 9 u M S 9 G L 0 F 1 d G 9 S Z W 1 v d m V k Q 2 9 s d W 1 u c z E u e 0 N v b H V t b j M w O D c s M z A 4 N n 0 m c X V v d D s s J n F 1 b 3 Q 7 U 2 V j d G l v b j E v R i 9 B d X R v U m V t b 3 Z l Z E N v b H V t b n M x L n t D b 2 x 1 b W 4 z M D g 4 L D M w O D d 9 J n F 1 b 3 Q 7 L C Z x d W 9 0 O 1 N l Y 3 R p b 2 4 x L 0 Y v Q X V 0 b 1 J l b W 9 2 Z W R D b 2 x 1 b W 5 z M S 5 7 Q 2 9 s d W 1 u M z A 4 O S w z M D g 4 f S Z x d W 9 0 O y w m c X V v d D t T Z W N 0 a W 9 u M S 9 G L 0 F 1 d G 9 S Z W 1 v d m V k Q 2 9 s d W 1 u c z E u e 0 N v b H V t b j M w O T A s M z A 4 O X 0 m c X V v d D s s J n F 1 b 3 Q 7 U 2 V j d G l v b j E v R i 9 B d X R v U m V t b 3 Z l Z E N v b H V t b n M x L n t D b 2 x 1 b W 4 z M D k x L D M w O T B 9 J n F 1 b 3 Q 7 L C Z x d W 9 0 O 1 N l Y 3 R p b 2 4 x L 0 Y v Q X V 0 b 1 J l b W 9 2 Z W R D b 2 x 1 b W 5 z M S 5 7 Q 2 9 s d W 1 u M z A 5 M i w z M D k x f S Z x d W 9 0 O y w m c X V v d D t T Z W N 0 a W 9 u M S 9 G L 0 F 1 d G 9 S Z W 1 v d m V k Q 2 9 s d W 1 u c z E u e 0 N v b H V t b j M w O T M s M z A 5 M n 0 m c X V v d D s s J n F 1 b 3 Q 7 U 2 V j d G l v b j E v R i 9 B d X R v U m V t b 3 Z l Z E N v b H V t b n M x L n t D b 2 x 1 b W 4 z M D k 0 L D M w O T N 9 J n F 1 b 3 Q 7 L C Z x d W 9 0 O 1 N l Y 3 R p b 2 4 x L 0 Y v Q X V 0 b 1 J l b W 9 2 Z W R D b 2 x 1 b W 5 z M S 5 7 Q 2 9 s d W 1 u M z A 5 N S w z M D k 0 f S Z x d W 9 0 O y w m c X V v d D t T Z W N 0 a W 9 u M S 9 G L 0 F 1 d G 9 S Z W 1 v d m V k Q 2 9 s d W 1 u c z E u e 0 N v b H V t b j M w O T Y s M z A 5 N X 0 m c X V v d D s s J n F 1 b 3 Q 7 U 2 V j d G l v b j E v R i 9 B d X R v U m V t b 3 Z l Z E N v b H V t b n M x L n t D b 2 x 1 b W 4 z M D k 3 L D M w O T Z 9 J n F 1 b 3 Q 7 L C Z x d W 9 0 O 1 N l Y 3 R p b 2 4 x L 0 Y v Q X V 0 b 1 J l b W 9 2 Z W R D b 2 x 1 b W 5 z M S 5 7 Q 2 9 s d W 1 u M z A 5 O C w z M D k 3 f S Z x d W 9 0 O y w m c X V v d D t T Z W N 0 a W 9 u M S 9 G L 0 F 1 d G 9 S Z W 1 v d m V k Q 2 9 s d W 1 u c z E u e 0 N v b H V t b j M w O T k s M z A 5 O H 0 m c X V v d D s s J n F 1 b 3 Q 7 U 2 V j d G l v b j E v R i 9 B d X R v U m V t b 3 Z l Z E N v b H V t b n M x L n t D b 2 x 1 b W 4 z M T A w L D M w O T l 9 J n F 1 b 3 Q 7 L C Z x d W 9 0 O 1 N l Y 3 R p b 2 4 x L 0 Y v Q X V 0 b 1 J l b W 9 2 Z W R D b 2 x 1 b W 5 z M S 5 7 Q 2 9 s d W 1 u M z E w M S w z M T A w f S Z x d W 9 0 O y w m c X V v d D t T Z W N 0 a W 9 u M S 9 G L 0 F 1 d G 9 S Z W 1 v d m V k Q 2 9 s d W 1 u c z E u e 0 N v b H V t b j M x M D I s M z E w M X 0 m c X V v d D s s J n F 1 b 3 Q 7 U 2 V j d G l v b j E v R i 9 B d X R v U m V t b 3 Z l Z E N v b H V t b n M x L n t D b 2 x 1 b W 4 z M T A z L D M x M D J 9 J n F 1 b 3 Q 7 L C Z x d W 9 0 O 1 N l Y 3 R p b 2 4 x L 0 Y v Q X V 0 b 1 J l b W 9 2 Z W R D b 2 x 1 b W 5 z M S 5 7 Q 2 9 s d W 1 u M z E w N C w z M T A z f S Z x d W 9 0 O y w m c X V v d D t T Z W N 0 a W 9 u M S 9 G L 0 F 1 d G 9 S Z W 1 v d m V k Q 2 9 s d W 1 u c z E u e 0 N v b H V t b j M x M D U s M z E w N H 0 m c X V v d D s s J n F 1 b 3 Q 7 U 2 V j d G l v b j E v R i 9 B d X R v U m V t b 3 Z l Z E N v b H V t b n M x L n t D b 2 x 1 b W 4 z M T A 2 L D M x M D V 9 J n F 1 b 3 Q 7 L C Z x d W 9 0 O 1 N l Y 3 R p b 2 4 x L 0 Y v Q X V 0 b 1 J l b W 9 2 Z W R D b 2 x 1 b W 5 z M S 5 7 Q 2 9 s d W 1 u M z E w N y w z M T A 2 f S Z x d W 9 0 O y w m c X V v d D t T Z W N 0 a W 9 u M S 9 G L 0 F 1 d G 9 S Z W 1 v d m V k Q 2 9 s d W 1 u c z E u e 0 N v b H V t b j M x M D g s M z E w N 3 0 m c X V v d D s s J n F 1 b 3 Q 7 U 2 V j d G l v b j E v R i 9 B d X R v U m V t b 3 Z l Z E N v b H V t b n M x L n t D b 2 x 1 b W 4 z M T A 5 L D M x M D h 9 J n F 1 b 3 Q 7 L C Z x d W 9 0 O 1 N l Y 3 R p b 2 4 x L 0 Y v Q X V 0 b 1 J l b W 9 2 Z W R D b 2 x 1 b W 5 z M S 5 7 Q 2 9 s d W 1 u M z E x M C w z M T A 5 f S Z x d W 9 0 O y w m c X V v d D t T Z W N 0 a W 9 u M S 9 G L 0 F 1 d G 9 S Z W 1 v d m V k Q 2 9 s d W 1 u c z E u e 0 N v b H V t b j M x M T E s M z E x M H 0 m c X V v d D s s J n F 1 b 3 Q 7 U 2 V j d G l v b j E v R i 9 B d X R v U m V t b 3 Z l Z E N v b H V t b n M x L n t D b 2 x 1 b W 4 z M T E y L D M x M T F 9 J n F 1 b 3 Q 7 L C Z x d W 9 0 O 1 N l Y 3 R p b 2 4 x L 0 Y v Q X V 0 b 1 J l b W 9 2 Z W R D b 2 x 1 b W 5 z M S 5 7 Q 2 9 s d W 1 u M z E x M y w z M T E y f S Z x d W 9 0 O y w m c X V v d D t T Z W N 0 a W 9 u M S 9 G L 0 F 1 d G 9 S Z W 1 v d m V k Q 2 9 s d W 1 u c z E u e 0 N v b H V t b j M x M T Q s M z E x M 3 0 m c X V v d D s s J n F 1 b 3 Q 7 U 2 V j d G l v b j E v R i 9 B d X R v U m V t b 3 Z l Z E N v b H V t b n M x L n t D b 2 x 1 b W 4 z M T E 1 L D M x M T R 9 J n F 1 b 3 Q 7 L C Z x d W 9 0 O 1 N l Y 3 R p b 2 4 x L 0 Y v Q X V 0 b 1 J l b W 9 2 Z W R D b 2 x 1 b W 5 z M S 5 7 Q 2 9 s d W 1 u M z E x N i w z M T E 1 f S Z x d W 9 0 O y w m c X V v d D t T Z W N 0 a W 9 u M S 9 G L 0 F 1 d G 9 S Z W 1 v d m V k Q 2 9 s d W 1 u c z E u e 0 N v b H V t b j M x M T c s M z E x N n 0 m c X V v d D s s J n F 1 b 3 Q 7 U 2 V j d G l v b j E v R i 9 B d X R v U m V t b 3 Z l Z E N v b H V t b n M x L n t D b 2 x 1 b W 4 z M T E 4 L D M x M T d 9 J n F 1 b 3 Q 7 L C Z x d W 9 0 O 1 N l Y 3 R p b 2 4 x L 0 Y v Q X V 0 b 1 J l b W 9 2 Z W R D b 2 x 1 b W 5 z M S 5 7 Q 2 9 s d W 1 u M z E x O S w z M T E 4 f S Z x d W 9 0 O y w m c X V v d D t T Z W N 0 a W 9 u M S 9 G L 0 F 1 d G 9 S Z W 1 v d m V k Q 2 9 s d W 1 u c z E u e 0 N v b H V t b j M x M j A s M z E x O X 0 m c X V v d D s s J n F 1 b 3 Q 7 U 2 V j d G l v b j E v R i 9 B d X R v U m V t b 3 Z l Z E N v b H V t b n M x L n t D b 2 x 1 b W 4 z M T I x L D M x M j B 9 J n F 1 b 3 Q 7 L C Z x d W 9 0 O 1 N l Y 3 R p b 2 4 x L 0 Y v Q X V 0 b 1 J l b W 9 2 Z W R D b 2 x 1 b W 5 z M S 5 7 Q 2 9 s d W 1 u M z E y M i w z M T I x f S Z x d W 9 0 O y w m c X V v d D t T Z W N 0 a W 9 u M S 9 G L 0 F 1 d G 9 S Z W 1 v d m V k Q 2 9 s d W 1 u c z E u e 0 N v b H V t b j M x M j M s M z E y M n 0 m c X V v d D s s J n F 1 b 3 Q 7 U 2 V j d G l v b j E v R i 9 B d X R v U m V t b 3 Z l Z E N v b H V t b n M x L n t D b 2 x 1 b W 4 z M T I 0 L D M x M j N 9 J n F 1 b 3 Q 7 L C Z x d W 9 0 O 1 N l Y 3 R p b 2 4 x L 0 Y v Q X V 0 b 1 J l b W 9 2 Z W R D b 2 x 1 b W 5 z M S 5 7 Q 2 9 s d W 1 u M z E y N S w z M T I 0 f S Z x d W 9 0 O y w m c X V v d D t T Z W N 0 a W 9 u M S 9 G L 0 F 1 d G 9 S Z W 1 v d m V k Q 2 9 s d W 1 u c z E u e 0 N v b H V t b j M x M j Y s M z E y N X 0 m c X V v d D s s J n F 1 b 3 Q 7 U 2 V j d G l v b j E v R i 9 B d X R v U m V t b 3 Z l Z E N v b H V t b n M x L n t D b 2 x 1 b W 4 z M T I 3 L D M x M j Z 9 J n F 1 b 3 Q 7 L C Z x d W 9 0 O 1 N l Y 3 R p b 2 4 x L 0 Y v Q X V 0 b 1 J l b W 9 2 Z W R D b 2 x 1 b W 5 z M S 5 7 Q 2 9 s d W 1 u M z E y O C w z M T I 3 f S Z x d W 9 0 O y w m c X V v d D t T Z W N 0 a W 9 u M S 9 G L 0 F 1 d G 9 S Z W 1 v d m V k Q 2 9 s d W 1 u c z E u e 0 N v b H V t b j M x M j k s M z E y O H 0 m c X V v d D s s J n F 1 b 3 Q 7 U 2 V j d G l v b j E v R i 9 B d X R v U m V t b 3 Z l Z E N v b H V t b n M x L n t D b 2 x 1 b W 4 z M T M w L D M x M j l 9 J n F 1 b 3 Q 7 L C Z x d W 9 0 O 1 N l Y 3 R p b 2 4 x L 0 Y v Q X V 0 b 1 J l b W 9 2 Z W R D b 2 x 1 b W 5 z M S 5 7 Q 2 9 s d W 1 u M z E z M S w z M T M w f S Z x d W 9 0 O y w m c X V v d D t T Z W N 0 a W 9 u M S 9 G L 0 F 1 d G 9 S Z W 1 v d m V k Q 2 9 s d W 1 u c z E u e 0 N v b H V t b j M x M z I s M z E z M X 0 m c X V v d D s s J n F 1 b 3 Q 7 U 2 V j d G l v b j E v R i 9 B d X R v U m V t b 3 Z l Z E N v b H V t b n M x L n t D b 2 x 1 b W 4 z M T M z L D M x M z J 9 J n F 1 b 3 Q 7 L C Z x d W 9 0 O 1 N l Y 3 R p b 2 4 x L 0 Y v Q X V 0 b 1 J l b W 9 2 Z W R D b 2 x 1 b W 5 z M S 5 7 Q 2 9 s d W 1 u M z E z N C w z M T M z f S Z x d W 9 0 O y w m c X V v d D t T Z W N 0 a W 9 u M S 9 G L 0 F 1 d G 9 S Z W 1 v d m V k Q 2 9 s d W 1 u c z E u e 0 N v b H V t b j M x M z U s M z E z N H 0 m c X V v d D s s J n F 1 b 3 Q 7 U 2 V j d G l v b j E v R i 9 B d X R v U m V t b 3 Z l Z E N v b H V t b n M x L n t D b 2 x 1 b W 4 z M T M 2 L D M x M z V 9 J n F 1 b 3 Q 7 L C Z x d W 9 0 O 1 N l Y 3 R p b 2 4 x L 0 Y v Q X V 0 b 1 J l b W 9 2 Z W R D b 2 x 1 b W 5 z M S 5 7 Q 2 9 s d W 1 u M z E z N y w z M T M 2 f S Z x d W 9 0 O y w m c X V v d D t T Z W N 0 a W 9 u M S 9 G L 0 F 1 d G 9 S Z W 1 v d m V k Q 2 9 s d W 1 u c z E u e 0 N v b H V t b j M x M z g s M z E z N 3 0 m c X V v d D s s J n F 1 b 3 Q 7 U 2 V j d G l v b j E v R i 9 B d X R v U m V t b 3 Z l Z E N v b H V t b n M x L n t D b 2 x 1 b W 4 z M T M 5 L D M x M z h 9 J n F 1 b 3 Q 7 L C Z x d W 9 0 O 1 N l Y 3 R p b 2 4 x L 0 Y v Q X V 0 b 1 J l b W 9 2 Z W R D b 2 x 1 b W 5 z M S 5 7 Q 2 9 s d W 1 u M z E 0 M C w z M T M 5 f S Z x d W 9 0 O y w m c X V v d D t T Z W N 0 a W 9 u M S 9 G L 0 F 1 d G 9 S Z W 1 v d m V k Q 2 9 s d W 1 u c z E u e 0 N v b H V t b j M x N D E s M z E 0 M H 0 m c X V v d D s s J n F 1 b 3 Q 7 U 2 V j d G l v b j E v R i 9 B d X R v U m V t b 3 Z l Z E N v b H V t b n M x L n t D b 2 x 1 b W 4 z M T Q y L D M x N D F 9 J n F 1 b 3 Q 7 L C Z x d W 9 0 O 1 N l Y 3 R p b 2 4 x L 0 Y v Q X V 0 b 1 J l b W 9 2 Z W R D b 2 x 1 b W 5 z M S 5 7 Q 2 9 s d W 1 u M z E 0 M y w z M T Q y f S Z x d W 9 0 O y w m c X V v d D t T Z W N 0 a W 9 u M S 9 G L 0 F 1 d G 9 S Z W 1 v d m V k Q 2 9 s d W 1 u c z E u e 0 N v b H V t b j M x N D Q s M z E 0 M 3 0 m c X V v d D s s J n F 1 b 3 Q 7 U 2 V j d G l v b j E v R i 9 B d X R v U m V t b 3 Z l Z E N v b H V t b n M x L n t D b 2 x 1 b W 4 z M T Q 1 L D M x N D R 9 J n F 1 b 3 Q 7 L C Z x d W 9 0 O 1 N l Y 3 R p b 2 4 x L 0 Y v Q X V 0 b 1 J l b W 9 2 Z W R D b 2 x 1 b W 5 z M S 5 7 Q 2 9 s d W 1 u M z E 0 N i w z M T Q 1 f S Z x d W 9 0 O y w m c X V v d D t T Z W N 0 a W 9 u M S 9 G L 0 F 1 d G 9 S Z W 1 v d m V k Q 2 9 s d W 1 u c z E u e 0 N v b H V t b j M x N D c s M z E 0 N n 0 m c X V v d D s s J n F 1 b 3 Q 7 U 2 V j d G l v b j E v R i 9 B d X R v U m V t b 3 Z l Z E N v b H V t b n M x L n t D b 2 x 1 b W 4 z M T Q 4 L D M x N D d 9 J n F 1 b 3 Q 7 L C Z x d W 9 0 O 1 N l Y 3 R p b 2 4 x L 0 Y v Q X V 0 b 1 J l b W 9 2 Z W R D b 2 x 1 b W 5 z M S 5 7 Q 2 9 s d W 1 u M z E 0 O S w z M T Q 4 f S Z x d W 9 0 O y w m c X V v d D t T Z W N 0 a W 9 u M S 9 G L 0 F 1 d G 9 S Z W 1 v d m V k Q 2 9 s d W 1 u c z E u e 0 N v b H V t b j M x N T A s M z E 0 O X 0 m c X V v d D s s J n F 1 b 3 Q 7 U 2 V j d G l v b j E v R i 9 B d X R v U m V t b 3 Z l Z E N v b H V t b n M x L n t D b 2 x 1 b W 4 z M T U x L D M x N T B 9 J n F 1 b 3 Q 7 L C Z x d W 9 0 O 1 N l Y 3 R p b 2 4 x L 0 Y v Q X V 0 b 1 J l b W 9 2 Z W R D b 2 x 1 b W 5 z M S 5 7 Q 2 9 s d W 1 u M z E 1 M i w z M T U x f S Z x d W 9 0 O y w m c X V v d D t T Z W N 0 a W 9 u M S 9 G L 0 F 1 d G 9 S Z W 1 v d m V k Q 2 9 s d W 1 u c z E u e 0 N v b H V t b j M x N T M s M z E 1 M n 0 m c X V v d D s s J n F 1 b 3 Q 7 U 2 V j d G l v b j E v R i 9 B d X R v U m V t b 3 Z l Z E N v b H V t b n M x L n t D b 2 x 1 b W 4 z M T U 0 L D M x N T N 9 J n F 1 b 3 Q 7 L C Z x d W 9 0 O 1 N l Y 3 R p b 2 4 x L 0 Y v Q X V 0 b 1 J l b W 9 2 Z W R D b 2 x 1 b W 5 z M S 5 7 Q 2 9 s d W 1 u M z E 1 N S w z M T U 0 f S Z x d W 9 0 O y w m c X V v d D t T Z W N 0 a W 9 u M S 9 G L 0 F 1 d G 9 S Z W 1 v d m V k Q 2 9 s d W 1 u c z E u e 0 N v b H V t b j M x N T Y s M z E 1 N X 0 m c X V v d D s s J n F 1 b 3 Q 7 U 2 V j d G l v b j E v R i 9 B d X R v U m V t b 3 Z l Z E N v b H V t b n M x L n t D b 2 x 1 b W 4 z M T U 3 L D M x N T Z 9 J n F 1 b 3 Q 7 L C Z x d W 9 0 O 1 N l Y 3 R p b 2 4 x L 0 Y v Q X V 0 b 1 J l b W 9 2 Z W R D b 2 x 1 b W 5 z M S 5 7 Q 2 9 s d W 1 u M z E 1 O C w z M T U 3 f S Z x d W 9 0 O y w m c X V v d D t T Z W N 0 a W 9 u M S 9 G L 0 F 1 d G 9 S Z W 1 v d m V k Q 2 9 s d W 1 u c z E u e 0 N v b H V t b j M x N T k s M z E 1 O H 0 m c X V v d D s s J n F 1 b 3 Q 7 U 2 V j d G l v b j E v R i 9 B d X R v U m V t b 3 Z l Z E N v b H V t b n M x L n t D b 2 x 1 b W 4 z M T Y w L D M x N T l 9 J n F 1 b 3 Q 7 L C Z x d W 9 0 O 1 N l Y 3 R p b 2 4 x L 0 Y v Q X V 0 b 1 J l b W 9 2 Z W R D b 2 x 1 b W 5 z M S 5 7 Q 2 9 s d W 1 u M z E 2 M S w z M T Y w f S Z x d W 9 0 O y w m c X V v d D t T Z W N 0 a W 9 u M S 9 G L 0 F 1 d G 9 S Z W 1 v d m V k Q 2 9 s d W 1 u c z E u e 0 N v b H V t b j M x N j I s M z E 2 M X 0 m c X V v d D s s J n F 1 b 3 Q 7 U 2 V j d G l v b j E v R i 9 B d X R v U m V t b 3 Z l Z E N v b H V t b n M x L n t D b 2 x 1 b W 4 z M T Y z L D M x N j J 9 J n F 1 b 3 Q 7 L C Z x d W 9 0 O 1 N l Y 3 R p b 2 4 x L 0 Y v Q X V 0 b 1 J l b W 9 2 Z W R D b 2 x 1 b W 5 z M S 5 7 Q 2 9 s d W 1 u M z E 2 N C w z M T Y z f S Z x d W 9 0 O y w m c X V v d D t T Z W N 0 a W 9 u M S 9 G L 0 F 1 d G 9 S Z W 1 v d m V k Q 2 9 s d W 1 u c z E u e 0 N v b H V t b j M x N j U s M z E 2 N H 0 m c X V v d D s s J n F 1 b 3 Q 7 U 2 V j d G l v b j E v R i 9 B d X R v U m V t b 3 Z l Z E N v b H V t b n M x L n t D b 2 x 1 b W 4 z M T Y 2 L D M x N j V 9 J n F 1 b 3 Q 7 L C Z x d W 9 0 O 1 N l Y 3 R p b 2 4 x L 0 Y v Q X V 0 b 1 J l b W 9 2 Z W R D b 2 x 1 b W 5 z M S 5 7 Q 2 9 s d W 1 u M z E 2 N y w z M T Y 2 f S Z x d W 9 0 O y w m c X V v d D t T Z W N 0 a W 9 u M S 9 G L 0 F 1 d G 9 S Z W 1 v d m V k Q 2 9 s d W 1 u c z E u e 0 N v b H V t b j M x N j g s M z E 2 N 3 0 m c X V v d D s s J n F 1 b 3 Q 7 U 2 V j d G l v b j E v R i 9 B d X R v U m V t b 3 Z l Z E N v b H V t b n M x L n t D b 2 x 1 b W 4 z M T Y 5 L D M x N j h 9 J n F 1 b 3 Q 7 L C Z x d W 9 0 O 1 N l Y 3 R p b 2 4 x L 0 Y v Q X V 0 b 1 J l b W 9 2 Z W R D b 2 x 1 b W 5 z M S 5 7 Q 2 9 s d W 1 u M z E 3 M C w z M T Y 5 f S Z x d W 9 0 O y w m c X V v d D t T Z W N 0 a W 9 u M S 9 G L 0 F 1 d G 9 S Z W 1 v d m V k Q 2 9 s d W 1 u c z E u e 0 N v b H V t b j M x N z E s M z E 3 M H 0 m c X V v d D s s J n F 1 b 3 Q 7 U 2 V j d G l v b j E v R i 9 B d X R v U m V t b 3 Z l Z E N v b H V t b n M x L n t D b 2 x 1 b W 4 z M T c y L D M x N z F 9 J n F 1 b 3 Q 7 L C Z x d W 9 0 O 1 N l Y 3 R p b 2 4 x L 0 Y v Q X V 0 b 1 J l b W 9 2 Z W R D b 2 x 1 b W 5 z M S 5 7 Q 2 9 s d W 1 u M z E 3 M y w z M T c y f S Z x d W 9 0 O y w m c X V v d D t T Z W N 0 a W 9 u M S 9 G L 0 F 1 d G 9 S Z W 1 v d m V k Q 2 9 s d W 1 u c z E u e 0 N v b H V t b j M x N z Q s M z E 3 M 3 0 m c X V v d D s s J n F 1 b 3 Q 7 U 2 V j d G l v b j E v R i 9 B d X R v U m V t b 3 Z l Z E N v b H V t b n M x L n t D b 2 x 1 b W 4 z M T c 1 L D M x N z R 9 J n F 1 b 3 Q 7 L C Z x d W 9 0 O 1 N l Y 3 R p b 2 4 x L 0 Y v Q X V 0 b 1 J l b W 9 2 Z W R D b 2 x 1 b W 5 z M S 5 7 Q 2 9 s d W 1 u M z E 3 N i w z M T c 1 f S Z x d W 9 0 O y w m c X V v d D t T Z W N 0 a W 9 u M S 9 G L 0 F 1 d G 9 S Z W 1 v d m V k Q 2 9 s d W 1 u c z E u e 0 N v b H V t b j M x N z c s M z E 3 N n 0 m c X V v d D s s J n F 1 b 3 Q 7 U 2 V j d G l v b j E v R i 9 B d X R v U m V t b 3 Z l Z E N v b H V t b n M x L n t D b 2 x 1 b W 4 z M T c 4 L D M x N z d 9 J n F 1 b 3 Q 7 L C Z x d W 9 0 O 1 N l Y 3 R p b 2 4 x L 0 Y v Q X V 0 b 1 J l b W 9 2 Z W R D b 2 x 1 b W 5 z M S 5 7 Q 2 9 s d W 1 u M z E 3 O S w z M T c 4 f S Z x d W 9 0 O y w m c X V v d D t T Z W N 0 a W 9 u M S 9 G L 0 F 1 d G 9 S Z W 1 v d m V k Q 2 9 s d W 1 u c z E u e 0 N v b H V t b j M x O D A s M z E 3 O X 0 m c X V v d D s s J n F 1 b 3 Q 7 U 2 V j d G l v b j E v R i 9 B d X R v U m V t b 3 Z l Z E N v b H V t b n M x L n t D b 2 x 1 b W 4 z M T g x L D M x O D B 9 J n F 1 b 3 Q 7 L C Z x d W 9 0 O 1 N l Y 3 R p b 2 4 x L 0 Y v Q X V 0 b 1 J l b W 9 2 Z W R D b 2 x 1 b W 5 z M S 5 7 Q 2 9 s d W 1 u M z E 4 M i w z M T g x f S Z x d W 9 0 O y w m c X V v d D t T Z W N 0 a W 9 u M S 9 G L 0 F 1 d G 9 S Z W 1 v d m V k Q 2 9 s d W 1 u c z E u e 0 N v b H V t b j M x O D M s M z E 4 M n 0 m c X V v d D s s J n F 1 b 3 Q 7 U 2 V j d G l v b j E v R i 9 B d X R v U m V t b 3 Z l Z E N v b H V t b n M x L n t D b 2 x 1 b W 4 z M T g 0 L D M x O D N 9 J n F 1 b 3 Q 7 L C Z x d W 9 0 O 1 N l Y 3 R p b 2 4 x L 0 Y v Q X V 0 b 1 J l b W 9 2 Z W R D b 2 x 1 b W 5 z M S 5 7 Q 2 9 s d W 1 u M z E 4 N S w z M T g 0 f S Z x d W 9 0 O y w m c X V v d D t T Z W N 0 a W 9 u M S 9 G L 0 F 1 d G 9 S Z W 1 v d m V k Q 2 9 s d W 1 u c z E u e 0 N v b H V t b j M x O D Y s M z E 4 N X 0 m c X V v d D s s J n F 1 b 3 Q 7 U 2 V j d G l v b j E v R i 9 B d X R v U m V t b 3 Z l Z E N v b H V t b n M x L n t D b 2 x 1 b W 4 z M T g 3 L D M x O D Z 9 J n F 1 b 3 Q 7 L C Z x d W 9 0 O 1 N l Y 3 R p b 2 4 x L 0 Y v Q X V 0 b 1 J l b W 9 2 Z W R D b 2 x 1 b W 5 z M S 5 7 Q 2 9 s d W 1 u M z E 4 O C w z M T g 3 f S Z x d W 9 0 O y w m c X V v d D t T Z W N 0 a W 9 u M S 9 G L 0 F 1 d G 9 S Z W 1 v d m V k Q 2 9 s d W 1 u c z E u e 0 N v b H V t b j M x O D k s M z E 4 O H 0 m c X V v d D s s J n F 1 b 3 Q 7 U 2 V j d G l v b j E v R i 9 B d X R v U m V t b 3 Z l Z E N v b H V t b n M x L n t D b 2 x 1 b W 4 z M T k w L D M x O D l 9 J n F 1 b 3 Q 7 L C Z x d W 9 0 O 1 N l Y 3 R p b 2 4 x L 0 Y v Q X V 0 b 1 J l b W 9 2 Z W R D b 2 x 1 b W 5 z M S 5 7 Q 2 9 s d W 1 u M z E 5 M S w z M T k w f S Z x d W 9 0 O y w m c X V v d D t T Z W N 0 a W 9 u M S 9 G L 0 F 1 d G 9 S Z W 1 v d m V k Q 2 9 s d W 1 u c z E u e 0 N v b H V t b j M x O T I s M z E 5 M X 0 m c X V v d D s s J n F 1 b 3 Q 7 U 2 V j d G l v b j E v R i 9 B d X R v U m V t b 3 Z l Z E N v b H V t b n M x L n t D b 2 x 1 b W 4 z M T k z L D M x O T J 9 J n F 1 b 3 Q 7 L C Z x d W 9 0 O 1 N l Y 3 R p b 2 4 x L 0 Y v Q X V 0 b 1 J l b W 9 2 Z W R D b 2 x 1 b W 5 z M S 5 7 Q 2 9 s d W 1 u M z E 5 N C w z M T k z f S Z x d W 9 0 O y w m c X V v d D t T Z W N 0 a W 9 u M S 9 G L 0 F 1 d G 9 S Z W 1 v d m V k Q 2 9 s d W 1 u c z E u e 0 N v b H V t b j M x O T U s M z E 5 N H 0 m c X V v d D s s J n F 1 b 3 Q 7 U 2 V j d G l v b j E v R i 9 B d X R v U m V t b 3 Z l Z E N v b H V t b n M x L n t D b 2 x 1 b W 4 z M T k 2 L D M x O T V 9 J n F 1 b 3 Q 7 L C Z x d W 9 0 O 1 N l Y 3 R p b 2 4 x L 0 Y v Q X V 0 b 1 J l b W 9 2 Z W R D b 2 x 1 b W 5 z M S 5 7 Q 2 9 s d W 1 u M z E 5 N y w z M T k 2 f S Z x d W 9 0 O y w m c X V v d D t T Z W N 0 a W 9 u M S 9 G L 0 F 1 d G 9 S Z W 1 v d m V k Q 2 9 s d W 1 u c z E u e 0 N v b H V t b j M x O T g s M z E 5 N 3 0 m c X V v d D s s J n F 1 b 3 Q 7 U 2 V j d G l v b j E v R i 9 B d X R v U m V t b 3 Z l Z E N v b H V t b n M x L n t D b 2 x 1 b W 4 z M T k 5 L D M x O T h 9 J n F 1 b 3 Q 7 L C Z x d W 9 0 O 1 N l Y 3 R p b 2 4 x L 0 Y v Q X V 0 b 1 J l b W 9 2 Z W R D b 2 x 1 b W 5 z M S 5 7 Q 2 9 s d W 1 u M z I w M C w z M T k 5 f S Z x d W 9 0 O y w m c X V v d D t T Z W N 0 a W 9 u M S 9 G L 0 F 1 d G 9 S Z W 1 v d m V k Q 2 9 s d W 1 u c z E u e 0 N v b H V t b j M y M D E s M z I w M H 0 m c X V v d D s s J n F 1 b 3 Q 7 U 2 V j d G l v b j E v R i 9 B d X R v U m V t b 3 Z l Z E N v b H V t b n M x L n t D b 2 x 1 b W 4 z M j A y L D M y M D F 9 J n F 1 b 3 Q 7 L C Z x d W 9 0 O 1 N l Y 3 R p b 2 4 x L 0 Y v Q X V 0 b 1 J l b W 9 2 Z W R D b 2 x 1 b W 5 z M S 5 7 Q 2 9 s d W 1 u M z I w M y w z M j A y f S Z x d W 9 0 O y w m c X V v d D t T Z W N 0 a W 9 u M S 9 G L 0 F 1 d G 9 S Z W 1 v d m V k Q 2 9 s d W 1 u c z E u e 0 N v b H V t b j M y M D Q s M z I w M 3 0 m c X V v d D s s J n F 1 b 3 Q 7 U 2 V j d G l v b j E v R i 9 B d X R v U m V t b 3 Z l Z E N v b H V t b n M x L n t D b 2 x 1 b W 4 z M j A 1 L D M y M D R 9 J n F 1 b 3 Q 7 L C Z x d W 9 0 O 1 N l Y 3 R p b 2 4 x L 0 Y v Q X V 0 b 1 J l b W 9 2 Z W R D b 2 x 1 b W 5 z M S 5 7 Q 2 9 s d W 1 u M z I w N i w z M j A 1 f S Z x d W 9 0 O y w m c X V v d D t T Z W N 0 a W 9 u M S 9 G L 0 F 1 d G 9 S Z W 1 v d m V k Q 2 9 s d W 1 u c z E u e 0 N v b H V t b j M y M D c s M z I w N n 0 m c X V v d D s s J n F 1 b 3 Q 7 U 2 V j d G l v b j E v R i 9 B d X R v U m V t b 3 Z l Z E N v b H V t b n M x L n t D b 2 x 1 b W 4 z M j A 4 L D M y M D d 9 J n F 1 b 3 Q 7 L C Z x d W 9 0 O 1 N l Y 3 R p b 2 4 x L 0 Y v Q X V 0 b 1 J l b W 9 2 Z W R D b 2 x 1 b W 5 z M S 5 7 Q 2 9 s d W 1 u M z I w O S w z M j A 4 f S Z x d W 9 0 O y w m c X V v d D t T Z W N 0 a W 9 u M S 9 G L 0 F 1 d G 9 S Z W 1 v d m V k Q 2 9 s d W 1 u c z E u e 0 N v b H V t b j M y M T A s M z I w O X 0 m c X V v d D s s J n F 1 b 3 Q 7 U 2 V j d G l v b j E v R i 9 B d X R v U m V t b 3 Z l Z E N v b H V t b n M x L n t D b 2 x 1 b W 4 z M j E x L D M y M T B 9 J n F 1 b 3 Q 7 L C Z x d W 9 0 O 1 N l Y 3 R p b 2 4 x L 0 Y v Q X V 0 b 1 J l b W 9 2 Z W R D b 2 x 1 b W 5 z M S 5 7 Q 2 9 s d W 1 u M z I x M i w z M j E x f S Z x d W 9 0 O y w m c X V v d D t T Z W N 0 a W 9 u M S 9 G L 0 F 1 d G 9 S Z W 1 v d m V k Q 2 9 s d W 1 u c z E u e 0 N v b H V t b j M y M T M s M z I x M n 0 m c X V v d D s s J n F 1 b 3 Q 7 U 2 V j d G l v b j E v R i 9 B d X R v U m V t b 3 Z l Z E N v b H V t b n M x L n t D b 2 x 1 b W 4 z M j E 0 L D M y M T N 9 J n F 1 b 3 Q 7 L C Z x d W 9 0 O 1 N l Y 3 R p b 2 4 x L 0 Y v Q X V 0 b 1 J l b W 9 2 Z W R D b 2 x 1 b W 5 z M S 5 7 Q 2 9 s d W 1 u M z I x N S w z M j E 0 f S Z x d W 9 0 O y w m c X V v d D t T Z W N 0 a W 9 u M S 9 G L 0 F 1 d G 9 S Z W 1 v d m V k Q 2 9 s d W 1 u c z E u e 0 N v b H V t b j M y M T Y s M z I x N X 0 m c X V v d D s s J n F 1 b 3 Q 7 U 2 V j d G l v b j E v R i 9 B d X R v U m V t b 3 Z l Z E N v b H V t b n M x L n t D b 2 x 1 b W 4 z M j E 3 L D M y M T Z 9 J n F 1 b 3 Q 7 L C Z x d W 9 0 O 1 N l Y 3 R p b 2 4 x L 0 Y v Q X V 0 b 1 J l b W 9 2 Z W R D b 2 x 1 b W 5 z M S 5 7 Q 2 9 s d W 1 u M z I x O C w z M j E 3 f S Z x d W 9 0 O y w m c X V v d D t T Z W N 0 a W 9 u M S 9 G L 0 F 1 d G 9 S Z W 1 v d m V k Q 2 9 s d W 1 u c z E u e 0 N v b H V t b j M y M T k s M z I x O H 0 m c X V v d D s s J n F 1 b 3 Q 7 U 2 V j d G l v b j E v R i 9 B d X R v U m V t b 3 Z l Z E N v b H V t b n M x L n t D b 2 x 1 b W 4 z M j I w L D M y M T l 9 J n F 1 b 3 Q 7 L C Z x d W 9 0 O 1 N l Y 3 R p b 2 4 x L 0 Y v Q X V 0 b 1 J l b W 9 2 Z W R D b 2 x 1 b W 5 z M S 5 7 Q 2 9 s d W 1 u M z I y M S w z M j I w f S Z x d W 9 0 O y w m c X V v d D t T Z W N 0 a W 9 u M S 9 G L 0 F 1 d G 9 S Z W 1 v d m V k Q 2 9 s d W 1 u c z E u e 0 N v b H V t b j M y M j I s M z I y M X 0 m c X V v d D s s J n F 1 b 3 Q 7 U 2 V j d G l v b j E v R i 9 B d X R v U m V t b 3 Z l Z E N v b H V t b n M x L n t D b 2 x 1 b W 4 z M j I z L D M y M j J 9 J n F 1 b 3 Q 7 L C Z x d W 9 0 O 1 N l Y 3 R p b 2 4 x L 0 Y v Q X V 0 b 1 J l b W 9 2 Z W R D b 2 x 1 b W 5 z M S 5 7 Q 2 9 s d W 1 u M z I y N C w z M j I z f S Z x d W 9 0 O y w m c X V v d D t T Z W N 0 a W 9 u M S 9 G L 0 F 1 d G 9 S Z W 1 v d m V k Q 2 9 s d W 1 u c z E u e 0 N v b H V t b j M y M j U s M z I y N H 0 m c X V v d D s s J n F 1 b 3 Q 7 U 2 V j d G l v b j E v R i 9 B d X R v U m V t b 3 Z l Z E N v b H V t b n M x L n t D b 2 x 1 b W 4 z M j I 2 L D M y M j V 9 J n F 1 b 3 Q 7 L C Z x d W 9 0 O 1 N l Y 3 R p b 2 4 x L 0 Y v Q X V 0 b 1 J l b W 9 2 Z W R D b 2 x 1 b W 5 z M S 5 7 Q 2 9 s d W 1 u M z I y N y w z M j I 2 f S Z x d W 9 0 O y w m c X V v d D t T Z W N 0 a W 9 u M S 9 G L 0 F 1 d G 9 S Z W 1 v d m V k Q 2 9 s d W 1 u c z E u e 0 N v b H V t b j M y M j g s M z I y N 3 0 m c X V v d D s s J n F 1 b 3 Q 7 U 2 V j d G l v b j E v R i 9 B d X R v U m V t b 3 Z l Z E N v b H V t b n M x L n t D b 2 x 1 b W 4 z M j I 5 L D M y M j h 9 J n F 1 b 3 Q 7 L C Z x d W 9 0 O 1 N l Y 3 R p b 2 4 x L 0 Y v Q X V 0 b 1 J l b W 9 2 Z W R D b 2 x 1 b W 5 z M S 5 7 Q 2 9 s d W 1 u M z I z M C w z M j I 5 f S Z x d W 9 0 O y w m c X V v d D t T Z W N 0 a W 9 u M S 9 G L 0 F 1 d G 9 S Z W 1 v d m V k Q 2 9 s d W 1 u c z E u e 0 N v b H V t b j M y M z E s M z I z M H 0 m c X V v d D s s J n F 1 b 3 Q 7 U 2 V j d G l v b j E v R i 9 B d X R v U m V t b 3 Z l Z E N v b H V t b n M x L n t D b 2 x 1 b W 4 z M j M y L D M y M z F 9 J n F 1 b 3 Q 7 L C Z x d W 9 0 O 1 N l Y 3 R p b 2 4 x L 0 Y v Q X V 0 b 1 J l b W 9 2 Z W R D b 2 x 1 b W 5 z M S 5 7 Q 2 9 s d W 1 u M z I z M y w z M j M y f S Z x d W 9 0 O y w m c X V v d D t T Z W N 0 a W 9 u M S 9 G L 0 F 1 d G 9 S Z W 1 v d m V k Q 2 9 s d W 1 u c z E u e 0 N v b H V t b j M y M z Q s M z I z M 3 0 m c X V v d D s s J n F 1 b 3 Q 7 U 2 V j d G l v b j E v R i 9 B d X R v U m V t b 3 Z l Z E N v b H V t b n M x L n t D b 2 x 1 b W 4 z M j M 1 L D M y M z R 9 J n F 1 b 3 Q 7 L C Z x d W 9 0 O 1 N l Y 3 R p b 2 4 x L 0 Y v Q X V 0 b 1 J l b W 9 2 Z W R D b 2 x 1 b W 5 z M S 5 7 Q 2 9 s d W 1 u M z I z N i w z M j M 1 f S Z x d W 9 0 O y w m c X V v d D t T Z W N 0 a W 9 u M S 9 G L 0 F 1 d G 9 S Z W 1 v d m V k Q 2 9 s d W 1 u c z E u e 0 N v b H V t b j M y M z c s M z I z N n 0 m c X V v d D s s J n F 1 b 3 Q 7 U 2 V j d G l v b j E v R i 9 B d X R v U m V t b 3 Z l Z E N v b H V t b n M x L n t D b 2 x 1 b W 4 z M j M 4 L D M y M z d 9 J n F 1 b 3 Q 7 L C Z x d W 9 0 O 1 N l Y 3 R p b 2 4 x L 0 Y v Q X V 0 b 1 J l b W 9 2 Z W R D b 2 x 1 b W 5 z M S 5 7 Q 2 9 s d W 1 u M z I z O S w z M j M 4 f S Z x d W 9 0 O y w m c X V v d D t T Z W N 0 a W 9 u M S 9 G L 0 F 1 d G 9 S Z W 1 v d m V k Q 2 9 s d W 1 u c z E u e 0 N v b H V t b j M y N D A s M z I z O X 0 m c X V v d D s s J n F 1 b 3 Q 7 U 2 V j d G l v b j E v R i 9 B d X R v U m V t b 3 Z l Z E N v b H V t b n M x L n t D b 2 x 1 b W 4 z M j Q x L D M y N D B 9 J n F 1 b 3 Q 7 L C Z x d W 9 0 O 1 N l Y 3 R p b 2 4 x L 0 Y v Q X V 0 b 1 J l b W 9 2 Z W R D b 2 x 1 b W 5 z M S 5 7 Q 2 9 s d W 1 u M z I 0 M i w z M j Q x f S Z x d W 9 0 O y w m c X V v d D t T Z W N 0 a W 9 u M S 9 G L 0 F 1 d G 9 S Z W 1 v d m V k Q 2 9 s d W 1 u c z E u e 0 N v b H V t b j M y N D M s M z I 0 M n 0 m c X V v d D s s J n F 1 b 3 Q 7 U 2 V j d G l v b j E v R i 9 B d X R v U m V t b 3 Z l Z E N v b H V t b n M x L n t D b 2 x 1 b W 4 z M j Q 0 L D M y N D N 9 J n F 1 b 3 Q 7 L C Z x d W 9 0 O 1 N l Y 3 R p b 2 4 x L 0 Y v Q X V 0 b 1 J l b W 9 2 Z W R D b 2 x 1 b W 5 z M S 5 7 Q 2 9 s d W 1 u M z I 0 N S w z M j Q 0 f S Z x d W 9 0 O y w m c X V v d D t T Z W N 0 a W 9 u M S 9 G L 0 F 1 d G 9 S Z W 1 v d m V k Q 2 9 s d W 1 u c z E u e 0 N v b H V t b j M y N D Y s M z I 0 N X 0 m c X V v d D s s J n F 1 b 3 Q 7 U 2 V j d G l v b j E v R i 9 B d X R v U m V t b 3 Z l Z E N v b H V t b n M x L n t D b 2 x 1 b W 4 z M j Q 3 L D M y N D Z 9 J n F 1 b 3 Q 7 L C Z x d W 9 0 O 1 N l Y 3 R p b 2 4 x L 0 Y v Q X V 0 b 1 J l b W 9 2 Z W R D b 2 x 1 b W 5 z M S 5 7 Q 2 9 s d W 1 u M z I 0 O C w z M j Q 3 f S Z x d W 9 0 O y w m c X V v d D t T Z W N 0 a W 9 u M S 9 G L 0 F 1 d G 9 S Z W 1 v d m V k Q 2 9 s d W 1 u c z E u e 0 N v b H V t b j M y N D k s M z I 0 O H 0 m c X V v d D s s J n F 1 b 3 Q 7 U 2 V j d G l v b j E v R i 9 B d X R v U m V t b 3 Z l Z E N v b H V t b n M x L n t D b 2 x 1 b W 4 z M j U w L D M y N D l 9 J n F 1 b 3 Q 7 L C Z x d W 9 0 O 1 N l Y 3 R p b 2 4 x L 0 Y v Q X V 0 b 1 J l b W 9 2 Z W R D b 2 x 1 b W 5 z M S 5 7 Q 2 9 s d W 1 u M z I 1 M S w z M j U w f S Z x d W 9 0 O y w m c X V v d D t T Z W N 0 a W 9 u M S 9 G L 0 F 1 d G 9 S Z W 1 v d m V k Q 2 9 s d W 1 u c z E u e 0 N v b H V t b j M y N T I s M z I 1 M X 0 m c X V v d D s s J n F 1 b 3 Q 7 U 2 V j d G l v b j E v R i 9 B d X R v U m V t b 3 Z l Z E N v b H V t b n M x L n t D b 2 x 1 b W 4 z M j U z L D M y N T J 9 J n F 1 b 3 Q 7 L C Z x d W 9 0 O 1 N l Y 3 R p b 2 4 x L 0 Y v Q X V 0 b 1 J l b W 9 2 Z W R D b 2 x 1 b W 5 z M S 5 7 Q 2 9 s d W 1 u M z I 1 N C w z M j U z f S Z x d W 9 0 O y w m c X V v d D t T Z W N 0 a W 9 u M S 9 G L 0 F 1 d G 9 S Z W 1 v d m V k Q 2 9 s d W 1 u c z E u e 0 N v b H V t b j M y N T U s M z I 1 N H 0 m c X V v d D s s J n F 1 b 3 Q 7 U 2 V j d G l v b j E v R i 9 B d X R v U m V t b 3 Z l Z E N v b H V t b n M x L n t D b 2 x 1 b W 4 z M j U 2 L D M y N T V 9 J n F 1 b 3 Q 7 L C Z x d W 9 0 O 1 N l Y 3 R p b 2 4 x L 0 Y v Q X V 0 b 1 J l b W 9 2 Z W R D b 2 x 1 b W 5 z M S 5 7 Q 2 9 s d W 1 u M z I 1 N y w z M j U 2 f S Z x d W 9 0 O y w m c X V v d D t T Z W N 0 a W 9 u M S 9 G L 0 F 1 d G 9 S Z W 1 v d m V k Q 2 9 s d W 1 u c z E u e 0 N v b H V t b j M y N T g s M z I 1 N 3 0 m c X V v d D s s J n F 1 b 3 Q 7 U 2 V j d G l v b j E v R i 9 B d X R v U m V t b 3 Z l Z E N v b H V t b n M x L n t D b 2 x 1 b W 4 z M j U 5 L D M y N T h 9 J n F 1 b 3 Q 7 L C Z x d W 9 0 O 1 N l Y 3 R p b 2 4 x L 0 Y v Q X V 0 b 1 J l b W 9 2 Z W R D b 2 x 1 b W 5 z M S 5 7 Q 2 9 s d W 1 u M z I 2 M C w z M j U 5 f S Z x d W 9 0 O y w m c X V v d D t T Z W N 0 a W 9 u M S 9 G L 0 F 1 d G 9 S Z W 1 v d m V k Q 2 9 s d W 1 u c z E u e 0 N v b H V t b j M y N j E s M z I 2 M H 0 m c X V v d D s s J n F 1 b 3 Q 7 U 2 V j d G l v b j E v R i 9 B d X R v U m V t b 3 Z l Z E N v b H V t b n M x L n t D b 2 x 1 b W 4 z M j Y y L D M y N j F 9 J n F 1 b 3 Q 7 L C Z x d W 9 0 O 1 N l Y 3 R p b 2 4 x L 0 Y v Q X V 0 b 1 J l b W 9 2 Z W R D b 2 x 1 b W 5 z M S 5 7 Q 2 9 s d W 1 u M z I 2 M y w z M j Y y f S Z x d W 9 0 O y w m c X V v d D t T Z W N 0 a W 9 u M S 9 G L 0 F 1 d G 9 S Z W 1 v d m V k Q 2 9 s d W 1 u c z E u e 0 N v b H V t b j M y N j Q s M z I 2 M 3 0 m c X V v d D s s J n F 1 b 3 Q 7 U 2 V j d G l v b j E v R i 9 B d X R v U m V t b 3 Z l Z E N v b H V t b n M x L n t D b 2 x 1 b W 4 z M j Y 1 L D M y N j R 9 J n F 1 b 3 Q 7 L C Z x d W 9 0 O 1 N l Y 3 R p b 2 4 x L 0 Y v Q X V 0 b 1 J l b W 9 2 Z W R D b 2 x 1 b W 5 z M S 5 7 Q 2 9 s d W 1 u M z I 2 N i w z M j Y 1 f S Z x d W 9 0 O y w m c X V v d D t T Z W N 0 a W 9 u M S 9 G L 0 F 1 d G 9 S Z W 1 v d m V k Q 2 9 s d W 1 u c z E u e 0 N v b H V t b j M y N j c s M z I 2 N n 0 m c X V v d D s s J n F 1 b 3 Q 7 U 2 V j d G l v b j E v R i 9 B d X R v U m V t b 3 Z l Z E N v b H V t b n M x L n t D b 2 x 1 b W 4 z M j Y 4 L D M y N j d 9 J n F 1 b 3 Q 7 L C Z x d W 9 0 O 1 N l Y 3 R p b 2 4 x L 0 Y v Q X V 0 b 1 J l b W 9 2 Z W R D b 2 x 1 b W 5 z M S 5 7 Q 2 9 s d W 1 u M z I 2 O S w z M j Y 4 f S Z x d W 9 0 O y w m c X V v d D t T Z W N 0 a W 9 u M S 9 G L 0 F 1 d G 9 S Z W 1 v d m V k Q 2 9 s d W 1 u c z E u e 0 N v b H V t b j M y N z A s M z I 2 O X 0 m c X V v d D s s J n F 1 b 3 Q 7 U 2 V j d G l v b j E v R i 9 B d X R v U m V t b 3 Z l Z E N v b H V t b n M x L n t D b 2 x 1 b W 4 z M j c x L D M y N z B 9 J n F 1 b 3 Q 7 L C Z x d W 9 0 O 1 N l Y 3 R p b 2 4 x L 0 Y v Q X V 0 b 1 J l b W 9 2 Z W R D b 2 x 1 b W 5 z M S 5 7 Q 2 9 s d W 1 u M z I 3 M i w z M j c x f S Z x d W 9 0 O y w m c X V v d D t T Z W N 0 a W 9 u M S 9 G L 0 F 1 d G 9 S Z W 1 v d m V k Q 2 9 s d W 1 u c z E u e 0 N v b H V t b j M y N z M s M z I 3 M n 0 m c X V v d D s s J n F 1 b 3 Q 7 U 2 V j d G l v b j E v R i 9 B d X R v U m V t b 3 Z l Z E N v b H V t b n M x L n t D b 2 x 1 b W 4 z M j c 0 L D M y N z N 9 J n F 1 b 3 Q 7 L C Z x d W 9 0 O 1 N l Y 3 R p b 2 4 x L 0 Y v Q X V 0 b 1 J l b W 9 2 Z W R D b 2 x 1 b W 5 z M S 5 7 Q 2 9 s d W 1 u M z I 3 N S w z M j c 0 f S Z x d W 9 0 O y w m c X V v d D t T Z W N 0 a W 9 u M S 9 G L 0 F 1 d G 9 S Z W 1 v d m V k Q 2 9 s d W 1 u c z E u e 0 N v b H V t b j M y N z Y s M z I 3 N X 0 m c X V v d D s s J n F 1 b 3 Q 7 U 2 V j d G l v b j E v R i 9 B d X R v U m V t b 3 Z l Z E N v b H V t b n M x L n t D b 2 x 1 b W 4 z M j c 3 L D M y N z Z 9 J n F 1 b 3 Q 7 L C Z x d W 9 0 O 1 N l Y 3 R p b 2 4 x L 0 Y v Q X V 0 b 1 J l b W 9 2 Z W R D b 2 x 1 b W 5 z M S 5 7 Q 2 9 s d W 1 u M z I 3 O C w z M j c 3 f S Z x d W 9 0 O y w m c X V v d D t T Z W N 0 a W 9 u M S 9 G L 0 F 1 d G 9 S Z W 1 v d m V k Q 2 9 s d W 1 u c z E u e 0 N v b H V t b j M y N z k s M z I 3 O H 0 m c X V v d D s s J n F 1 b 3 Q 7 U 2 V j d G l v b j E v R i 9 B d X R v U m V t b 3 Z l Z E N v b H V t b n M x L n t D b 2 x 1 b W 4 z M j g w L D M y N z l 9 J n F 1 b 3 Q 7 L C Z x d W 9 0 O 1 N l Y 3 R p b 2 4 x L 0 Y v Q X V 0 b 1 J l b W 9 2 Z W R D b 2 x 1 b W 5 z M S 5 7 Q 2 9 s d W 1 u M z I 4 M S w z M j g w f S Z x d W 9 0 O y w m c X V v d D t T Z W N 0 a W 9 u M S 9 G L 0 F 1 d G 9 S Z W 1 v d m V k Q 2 9 s d W 1 u c z E u e 0 N v b H V t b j M y O D I s M z I 4 M X 0 m c X V v d D s s J n F 1 b 3 Q 7 U 2 V j d G l v b j E v R i 9 B d X R v U m V t b 3 Z l Z E N v b H V t b n M x L n t D b 2 x 1 b W 4 z M j g z L D M y O D J 9 J n F 1 b 3 Q 7 L C Z x d W 9 0 O 1 N l Y 3 R p b 2 4 x L 0 Y v Q X V 0 b 1 J l b W 9 2 Z W R D b 2 x 1 b W 5 z M S 5 7 Q 2 9 s d W 1 u M z I 4 N C w z M j g z f S Z x d W 9 0 O y w m c X V v d D t T Z W N 0 a W 9 u M S 9 G L 0 F 1 d G 9 S Z W 1 v d m V k Q 2 9 s d W 1 u c z E u e 0 N v b H V t b j M y O D U s M z I 4 N H 0 m c X V v d D s s J n F 1 b 3 Q 7 U 2 V j d G l v b j E v R i 9 B d X R v U m V t b 3 Z l Z E N v b H V t b n M x L n t D b 2 x 1 b W 4 z M j g 2 L D M y O D V 9 J n F 1 b 3 Q 7 L C Z x d W 9 0 O 1 N l Y 3 R p b 2 4 x L 0 Y v Q X V 0 b 1 J l b W 9 2 Z W R D b 2 x 1 b W 5 z M S 5 7 Q 2 9 s d W 1 u M z I 4 N y w z M j g 2 f S Z x d W 9 0 O y w m c X V v d D t T Z W N 0 a W 9 u M S 9 G L 0 F 1 d G 9 S Z W 1 v d m V k Q 2 9 s d W 1 u c z E u e 0 N v b H V t b j M y O D g s M z I 4 N 3 0 m c X V v d D s s J n F 1 b 3 Q 7 U 2 V j d G l v b j E v R i 9 B d X R v U m V t b 3 Z l Z E N v b H V t b n M x L n t D b 2 x 1 b W 4 z M j g 5 L D M y O D h 9 J n F 1 b 3 Q 7 L C Z x d W 9 0 O 1 N l Y 3 R p b 2 4 x L 0 Y v Q X V 0 b 1 J l b W 9 2 Z W R D b 2 x 1 b W 5 z M S 5 7 Q 2 9 s d W 1 u M z I 5 M C w z M j g 5 f S Z x d W 9 0 O y w m c X V v d D t T Z W N 0 a W 9 u M S 9 G L 0 F 1 d G 9 S Z W 1 v d m V k Q 2 9 s d W 1 u c z E u e 0 N v b H V t b j M y O T E s M z I 5 M H 0 m c X V v d D s s J n F 1 b 3 Q 7 U 2 V j d G l v b j E v R i 9 B d X R v U m V t b 3 Z l Z E N v b H V t b n M x L n t D b 2 x 1 b W 4 z M j k y L D M y O T F 9 J n F 1 b 3 Q 7 L C Z x d W 9 0 O 1 N l Y 3 R p b 2 4 x L 0 Y v Q X V 0 b 1 J l b W 9 2 Z W R D b 2 x 1 b W 5 z M S 5 7 Q 2 9 s d W 1 u M z I 5 M y w z M j k y f S Z x d W 9 0 O y w m c X V v d D t T Z W N 0 a W 9 u M S 9 G L 0 F 1 d G 9 S Z W 1 v d m V k Q 2 9 s d W 1 u c z E u e 0 N v b H V t b j M y O T Q s M z I 5 M 3 0 m c X V v d D s s J n F 1 b 3 Q 7 U 2 V j d G l v b j E v R i 9 B d X R v U m V t b 3 Z l Z E N v b H V t b n M x L n t D b 2 x 1 b W 4 z M j k 1 L D M y O T R 9 J n F 1 b 3 Q 7 L C Z x d W 9 0 O 1 N l Y 3 R p b 2 4 x L 0 Y v Q X V 0 b 1 J l b W 9 2 Z W R D b 2 x 1 b W 5 z M S 5 7 Q 2 9 s d W 1 u M z I 5 N i w z M j k 1 f S Z x d W 9 0 O y w m c X V v d D t T Z W N 0 a W 9 u M S 9 G L 0 F 1 d G 9 S Z W 1 v d m V k Q 2 9 s d W 1 u c z E u e 0 N v b H V t b j M y O T c s M z I 5 N n 0 m c X V v d D s s J n F 1 b 3 Q 7 U 2 V j d G l v b j E v R i 9 B d X R v U m V t b 3 Z l Z E N v b H V t b n M x L n t D b 2 x 1 b W 4 z M j k 4 L D M y O T d 9 J n F 1 b 3 Q 7 L C Z x d W 9 0 O 1 N l Y 3 R p b 2 4 x L 0 Y v Q X V 0 b 1 J l b W 9 2 Z W R D b 2 x 1 b W 5 z M S 5 7 Q 2 9 s d W 1 u M z I 5 O S w z M j k 4 f S Z x d W 9 0 O y w m c X V v d D t T Z W N 0 a W 9 u M S 9 G L 0 F 1 d G 9 S Z W 1 v d m V k Q 2 9 s d W 1 u c z E u e 0 N v b H V t b j M z M D A s M z I 5 O X 0 m c X V v d D s s J n F 1 b 3 Q 7 U 2 V j d G l v b j E v R i 9 B d X R v U m V t b 3 Z l Z E N v b H V t b n M x L n t D b 2 x 1 b W 4 z M z A x L D M z M D B 9 J n F 1 b 3 Q 7 L C Z x d W 9 0 O 1 N l Y 3 R p b 2 4 x L 0 Y v Q X V 0 b 1 J l b W 9 2 Z W R D b 2 x 1 b W 5 z M S 5 7 Q 2 9 s d W 1 u M z M w M i w z M z A x f S Z x d W 9 0 O y w m c X V v d D t T Z W N 0 a W 9 u M S 9 G L 0 F 1 d G 9 S Z W 1 v d m V k Q 2 9 s d W 1 u c z E u e 0 N v b H V t b j M z M D M s M z M w M n 0 m c X V v d D s s J n F 1 b 3 Q 7 U 2 V j d G l v b j E v R i 9 B d X R v U m V t b 3 Z l Z E N v b H V t b n M x L n t D b 2 x 1 b W 4 z M z A 0 L D M z M D N 9 J n F 1 b 3 Q 7 L C Z x d W 9 0 O 1 N l Y 3 R p b 2 4 x L 0 Y v Q X V 0 b 1 J l b W 9 2 Z W R D b 2 x 1 b W 5 z M S 5 7 Q 2 9 s d W 1 u M z M w N S w z M z A 0 f S Z x d W 9 0 O y w m c X V v d D t T Z W N 0 a W 9 u M S 9 G L 0 F 1 d G 9 S Z W 1 v d m V k Q 2 9 s d W 1 u c z E u e 0 N v b H V t b j M z M D Y s M z M w N X 0 m c X V v d D s s J n F 1 b 3 Q 7 U 2 V j d G l v b j E v R i 9 B d X R v U m V t b 3 Z l Z E N v b H V t b n M x L n t D b 2 x 1 b W 4 z M z A 3 L D M z M D Z 9 J n F 1 b 3 Q 7 L C Z x d W 9 0 O 1 N l Y 3 R p b 2 4 x L 0 Y v Q X V 0 b 1 J l b W 9 2 Z W R D b 2 x 1 b W 5 z M S 5 7 Q 2 9 s d W 1 u M z M w O C w z M z A 3 f S Z x d W 9 0 O y w m c X V v d D t T Z W N 0 a W 9 u M S 9 G L 0 F 1 d G 9 S Z W 1 v d m V k Q 2 9 s d W 1 u c z E u e 0 N v b H V t b j M z M D k s M z M w O H 0 m c X V v d D s s J n F 1 b 3 Q 7 U 2 V j d G l v b j E v R i 9 B d X R v U m V t b 3 Z l Z E N v b H V t b n M x L n t D b 2 x 1 b W 4 z M z E w L D M z M D l 9 J n F 1 b 3 Q 7 L C Z x d W 9 0 O 1 N l Y 3 R p b 2 4 x L 0 Y v Q X V 0 b 1 J l b W 9 2 Z W R D b 2 x 1 b W 5 z M S 5 7 Q 2 9 s d W 1 u M z M x M S w z M z E w f S Z x d W 9 0 O y w m c X V v d D t T Z W N 0 a W 9 u M S 9 G L 0 F 1 d G 9 S Z W 1 v d m V k Q 2 9 s d W 1 u c z E u e 0 N v b H V t b j M z M T I s M z M x M X 0 m c X V v d D s s J n F 1 b 3 Q 7 U 2 V j d G l v b j E v R i 9 B d X R v U m V t b 3 Z l Z E N v b H V t b n M x L n t D b 2 x 1 b W 4 z M z E z L D M z M T J 9 J n F 1 b 3 Q 7 L C Z x d W 9 0 O 1 N l Y 3 R p b 2 4 x L 0 Y v Q X V 0 b 1 J l b W 9 2 Z W R D b 2 x 1 b W 5 z M S 5 7 Q 2 9 s d W 1 u M z M x N C w z M z E z f S Z x d W 9 0 O y w m c X V v d D t T Z W N 0 a W 9 u M S 9 G L 0 F 1 d G 9 S Z W 1 v d m V k Q 2 9 s d W 1 u c z E u e 0 N v b H V t b j M z M T U s M z M x N H 0 m c X V v d D s s J n F 1 b 3 Q 7 U 2 V j d G l v b j E v R i 9 B d X R v U m V t b 3 Z l Z E N v b H V t b n M x L n t D b 2 x 1 b W 4 z M z E 2 L D M z M T V 9 J n F 1 b 3 Q 7 L C Z x d W 9 0 O 1 N l Y 3 R p b 2 4 x L 0 Y v Q X V 0 b 1 J l b W 9 2 Z W R D b 2 x 1 b W 5 z M S 5 7 Q 2 9 s d W 1 u M z M x N y w z M z E 2 f S Z x d W 9 0 O y w m c X V v d D t T Z W N 0 a W 9 u M S 9 G L 0 F 1 d G 9 S Z W 1 v d m V k Q 2 9 s d W 1 u c z E u e 0 N v b H V t b j M z M T g s M z M x N 3 0 m c X V v d D s s J n F 1 b 3 Q 7 U 2 V j d G l v b j E v R i 9 B d X R v U m V t b 3 Z l Z E N v b H V t b n M x L n t D b 2 x 1 b W 4 z M z E 5 L D M z M T h 9 J n F 1 b 3 Q 7 L C Z x d W 9 0 O 1 N l Y 3 R p b 2 4 x L 0 Y v Q X V 0 b 1 J l b W 9 2 Z W R D b 2 x 1 b W 5 z M S 5 7 Q 2 9 s d W 1 u M z M y M C w z M z E 5 f S Z x d W 9 0 O y w m c X V v d D t T Z W N 0 a W 9 u M S 9 G L 0 F 1 d G 9 S Z W 1 v d m V k Q 2 9 s d W 1 u c z E u e 0 N v b H V t b j M z M j E s M z M y M H 0 m c X V v d D s s J n F 1 b 3 Q 7 U 2 V j d G l v b j E v R i 9 B d X R v U m V t b 3 Z l Z E N v b H V t b n M x L n t D b 2 x 1 b W 4 z M z I y L D M z M j F 9 J n F 1 b 3 Q 7 L C Z x d W 9 0 O 1 N l Y 3 R p b 2 4 x L 0 Y v Q X V 0 b 1 J l b W 9 2 Z W R D b 2 x 1 b W 5 z M S 5 7 Q 2 9 s d W 1 u M z M y M y w z M z I y f S Z x d W 9 0 O y w m c X V v d D t T Z W N 0 a W 9 u M S 9 G L 0 F 1 d G 9 S Z W 1 v d m V k Q 2 9 s d W 1 u c z E u e 0 N v b H V t b j M z M j Q s M z M y M 3 0 m c X V v d D s s J n F 1 b 3 Q 7 U 2 V j d G l v b j E v R i 9 B d X R v U m V t b 3 Z l Z E N v b H V t b n M x L n t D b 2 x 1 b W 4 z M z I 1 L D M z M j R 9 J n F 1 b 3 Q 7 L C Z x d W 9 0 O 1 N l Y 3 R p b 2 4 x L 0 Y v Q X V 0 b 1 J l b W 9 2 Z W R D b 2 x 1 b W 5 z M S 5 7 Q 2 9 s d W 1 u M z M y N i w z M z I 1 f S Z x d W 9 0 O y w m c X V v d D t T Z W N 0 a W 9 u M S 9 G L 0 F 1 d G 9 S Z W 1 v d m V k Q 2 9 s d W 1 u c z E u e 0 N v b H V t b j M z M j c s M z M y N n 0 m c X V v d D s s J n F 1 b 3 Q 7 U 2 V j d G l v b j E v R i 9 B d X R v U m V t b 3 Z l Z E N v b H V t b n M x L n t D b 2 x 1 b W 4 z M z I 4 L D M z M j d 9 J n F 1 b 3 Q 7 L C Z x d W 9 0 O 1 N l Y 3 R p b 2 4 x L 0 Y v Q X V 0 b 1 J l b W 9 2 Z W R D b 2 x 1 b W 5 z M S 5 7 Q 2 9 s d W 1 u M z M y O S w z M z I 4 f S Z x d W 9 0 O y w m c X V v d D t T Z W N 0 a W 9 u M S 9 G L 0 F 1 d G 9 S Z W 1 v d m V k Q 2 9 s d W 1 u c z E u e 0 N v b H V t b j M z M z A s M z M y O X 0 m c X V v d D s s J n F 1 b 3 Q 7 U 2 V j d G l v b j E v R i 9 B d X R v U m V t b 3 Z l Z E N v b H V t b n M x L n t D b 2 x 1 b W 4 z M z M x L D M z M z B 9 J n F 1 b 3 Q 7 L C Z x d W 9 0 O 1 N l Y 3 R p b 2 4 x L 0 Y v Q X V 0 b 1 J l b W 9 2 Z W R D b 2 x 1 b W 5 z M S 5 7 Q 2 9 s d W 1 u M z M z M i w z M z M x f S Z x d W 9 0 O y w m c X V v d D t T Z W N 0 a W 9 u M S 9 G L 0 F 1 d G 9 S Z W 1 v d m V k Q 2 9 s d W 1 u c z E u e 0 N v b H V t b j M z M z M s M z M z M n 0 m c X V v d D s s J n F 1 b 3 Q 7 U 2 V j d G l v b j E v R i 9 B d X R v U m V t b 3 Z l Z E N v b H V t b n M x L n t D b 2 x 1 b W 4 z M z M 0 L D M z M z N 9 J n F 1 b 3 Q 7 L C Z x d W 9 0 O 1 N l Y 3 R p b 2 4 x L 0 Y v Q X V 0 b 1 J l b W 9 2 Z W R D b 2 x 1 b W 5 z M S 5 7 Q 2 9 s d W 1 u M z M z N S w z M z M 0 f S Z x d W 9 0 O y w m c X V v d D t T Z W N 0 a W 9 u M S 9 G L 0 F 1 d G 9 S Z W 1 v d m V k Q 2 9 s d W 1 u c z E u e 0 N v b H V t b j M z M z Y s M z M z N X 0 m c X V v d D s s J n F 1 b 3 Q 7 U 2 V j d G l v b j E v R i 9 B d X R v U m V t b 3 Z l Z E N v b H V t b n M x L n t D b 2 x 1 b W 4 z M z M 3 L D M z M z Z 9 J n F 1 b 3 Q 7 L C Z x d W 9 0 O 1 N l Y 3 R p b 2 4 x L 0 Y v Q X V 0 b 1 J l b W 9 2 Z W R D b 2 x 1 b W 5 z M S 5 7 Q 2 9 s d W 1 u M z M z O C w z M z M 3 f S Z x d W 9 0 O y w m c X V v d D t T Z W N 0 a W 9 u M S 9 G L 0 F 1 d G 9 S Z W 1 v d m V k Q 2 9 s d W 1 u c z E u e 0 N v b H V t b j M z M z k s M z M z O H 0 m c X V v d D s s J n F 1 b 3 Q 7 U 2 V j d G l v b j E v R i 9 B d X R v U m V t b 3 Z l Z E N v b H V t b n M x L n t D b 2 x 1 b W 4 z M z Q w L D M z M z l 9 J n F 1 b 3 Q 7 L C Z x d W 9 0 O 1 N l Y 3 R p b 2 4 x L 0 Y v Q X V 0 b 1 J l b W 9 2 Z W R D b 2 x 1 b W 5 z M S 5 7 Q 2 9 s d W 1 u M z M 0 M S w z M z Q w f S Z x d W 9 0 O y w m c X V v d D t T Z W N 0 a W 9 u M S 9 G L 0 F 1 d G 9 S Z W 1 v d m V k Q 2 9 s d W 1 u c z E u e 0 N v b H V t b j M z N D I s M z M 0 M X 0 m c X V v d D s s J n F 1 b 3 Q 7 U 2 V j d G l v b j E v R i 9 B d X R v U m V t b 3 Z l Z E N v b H V t b n M x L n t D b 2 x 1 b W 4 z M z Q z L D M z N D J 9 J n F 1 b 3 Q 7 L C Z x d W 9 0 O 1 N l Y 3 R p b 2 4 x L 0 Y v Q X V 0 b 1 J l b W 9 2 Z W R D b 2 x 1 b W 5 z M S 5 7 Q 2 9 s d W 1 u M z M 0 N C w z M z Q z f S Z x d W 9 0 O y w m c X V v d D t T Z W N 0 a W 9 u M S 9 G L 0 F 1 d G 9 S Z W 1 v d m V k Q 2 9 s d W 1 u c z E u e 0 N v b H V t b j M z N D U s M z M 0 N H 0 m c X V v d D s s J n F 1 b 3 Q 7 U 2 V j d G l v b j E v R i 9 B d X R v U m V t b 3 Z l Z E N v b H V t b n M x L n t D b 2 x 1 b W 4 z M z Q 2 L D M z N D V 9 J n F 1 b 3 Q 7 L C Z x d W 9 0 O 1 N l Y 3 R p b 2 4 x L 0 Y v Q X V 0 b 1 J l b W 9 2 Z W R D b 2 x 1 b W 5 z M S 5 7 Q 2 9 s d W 1 u M z M 0 N y w z M z Q 2 f S Z x d W 9 0 O y w m c X V v d D t T Z W N 0 a W 9 u M S 9 G L 0 F 1 d G 9 S Z W 1 v d m V k Q 2 9 s d W 1 u c z E u e 0 N v b H V t b j M z N D g s M z M 0 N 3 0 m c X V v d D s s J n F 1 b 3 Q 7 U 2 V j d G l v b j E v R i 9 B d X R v U m V t b 3 Z l Z E N v b H V t b n M x L n t D b 2 x 1 b W 4 z M z Q 5 L D M z N D h 9 J n F 1 b 3 Q 7 L C Z x d W 9 0 O 1 N l Y 3 R p b 2 4 x L 0 Y v Q X V 0 b 1 J l b W 9 2 Z W R D b 2 x 1 b W 5 z M S 5 7 Q 2 9 s d W 1 u M z M 1 M C w z M z Q 5 f S Z x d W 9 0 O y w m c X V v d D t T Z W N 0 a W 9 u M S 9 G L 0 F 1 d G 9 S Z W 1 v d m V k Q 2 9 s d W 1 u c z E u e 0 N v b H V t b j M z N T E s M z M 1 M H 0 m c X V v d D s s J n F 1 b 3 Q 7 U 2 V j d G l v b j E v R i 9 B d X R v U m V t b 3 Z l Z E N v b H V t b n M x L n t D b 2 x 1 b W 4 z M z U y L D M z N T F 9 J n F 1 b 3 Q 7 L C Z x d W 9 0 O 1 N l Y 3 R p b 2 4 x L 0 Y v Q X V 0 b 1 J l b W 9 2 Z W R D b 2 x 1 b W 5 z M S 5 7 Q 2 9 s d W 1 u M z M 1 M y w z M z U y f S Z x d W 9 0 O y w m c X V v d D t T Z W N 0 a W 9 u M S 9 G L 0 F 1 d G 9 S Z W 1 v d m V k Q 2 9 s d W 1 u c z E u e 0 N v b H V t b j M z N T Q s M z M 1 M 3 0 m c X V v d D s s J n F 1 b 3 Q 7 U 2 V j d G l v b j E v R i 9 B d X R v U m V t b 3 Z l Z E N v b H V t b n M x L n t D b 2 x 1 b W 4 z M z U 1 L D M z N T R 9 J n F 1 b 3 Q 7 L C Z x d W 9 0 O 1 N l Y 3 R p b 2 4 x L 0 Y v Q X V 0 b 1 J l b W 9 2 Z W R D b 2 x 1 b W 5 z M S 5 7 Q 2 9 s d W 1 u M z M 1 N i w z M z U 1 f S Z x d W 9 0 O y w m c X V v d D t T Z W N 0 a W 9 u M S 9 G L 0 F 1 d G 9 S Z W 1 v d m V k Q 2 9 s d W 1 u c z E u e 0 N v b H V t b j M z N T c s M z M 1 N n 0 m c X V v d D s s J n F 1 b 3 Q 7 U 2 V j d G l v b j E v R i 9 B d X R v U m V t b 3 Z l Z E N v b H V t b n M x L n t D b 2 x 1 b W 4 z M z U 4 L D M z N T d 9 J n F 1 b 3 Q 7 L C Z x d W 9 0 O 1 N l Y 3 R p b 2 4 x L 0 Y v Q X V 0 b 1 J l b W 9 2 Z W R D b 2 x 1 b W 5 z M S 5 7 Q 2 9 s d W 1 u M z M 1 O S w z M z U 4 f S Z x d W 9 0 O y w m c X V v d D t T Z W N 0 a W 9 u M S 9 G L 0 F 1 d G 9 S Z W 1 v d m V k Q 2 9 s d W 1 u c z E u e 0 N v b H V t b j M z N j A s M z M 1 O X 0 m c X V v d D s s J n F 1 b 3 Q 7 U 2 V j d G l v b j E v R i 9 B d X R v U m V t b 3 Z l Z E N v b H V t b n M x L n t D b 2 x 1 b W 4 z M z Y x L D M z N j B 9 J n F 1 b 3 Q 7 L C Z x d W 9 0 O 1 N l Y 3 R p b 2 4 x L 0 Y v Q X V 0 b 1 J l b W 9 2 Z W R D b 2 x 1 b W 5 z M S 5 7 Q 2 9 s d W 1 u M z M 2 M i w z M z Y x f S Z x d W 9 0 O y w m c X V v d D t T Z W N 0 a W 9 u M S 9 G L 0 F 1 d G 9 S Z W 1 v d m V k Q 2 9 s d W 1 u c z E u e 0 N v b H V t b j M z N j M s M z M 2 M n 0 m c X V v d D s s J n F 1 b 3 Q 7 U 2 V j d G l v b j E v R i 9 B d X R v U m V t b 3 Z l Z E N v b H V t b n M x L n t D b 2 x 1 b W 4 z M z Y 0 L D M z N j N 9 J n F 1 b 3 Q 7 L C Z x d W 9 0 O 1 N l Y 3 R p b 2 4 x L 0 Y v Q X V 0 b 1 J l b W 9 2 Z W R D b 2 x 1 b W 5 z M S 5 7 Q 2 9 s d W 1 u M z M 2 N S w z M z Y 0 f S Z x d W 9 0 O y w m c X V v d D t T Z W N 0 a W 9 u M S 9 G L 0 F 1 d G 9 S Z W 1 v d m V k Q 2 9 s d W 1 u c z E u e 0 N v b H V t b j M z N j Y s M z M 2 N X 0 m c X V v d D s s J n F 1 b 3 Q 7 U 2 V j d G l v b j E v R i 9 B d X R v U m V t b 3 Z l Z E N v b H V t b n M x L n t D b 2 x 1 b W 4 z M z Y 3 L D M z N j Z 9 J n F 1 b 3 Q 7 L C Z x d W 9 0 O 1 N l Y 3 R p b 2 4 x L 0 Y v Q X V 0 b 1 J l b W 9 2 Z W R D b 2 x 1 b W 5 z M S 5 7 Q 2 9 s d W 1 u M z M 2 O C w z M z Y 3 f S Z x d W 9 0 O y w m c X V v d D t T Z W N 0 a W 9 u M S 9 G L 0 F 1 d G 9 S Z W 1 v d m V k Q 2 9 s d W 1 u c z E u e 0 N v b H V t b j M z N j k s M z M 2 O H 0 m c X V v d D s s J n F 1 b 3 Q 7 U 2 V j d G l v b j E v R i 9 B d X R v U m V t b 3 Z l Z E N v b H V t b n M x L n t D b 2 x 1 b W 4 z M z c w L D M z N j l 9 J n F 1 b 3 Q 7 L C Z x d W 9 0 O 1 N l Y 3 R p b 2 4 x L 0 Y v Q X V 0 b 1 J l b W 9 2 Z W R D b 2 x 1 b W 5 z M S 5 7 Q 2 9 s d W 1 u M z M 3 M S w z M z c w f S Z x d W 9 0 O y w m c X V v d D t T Z W N 0 a W 9 u M S 9 G L 0 F 1 d G 9 S Z W 1 v d m V k Q 2 9 s d W 1 u c z E u e 0 N v b H V t b j M z N z I s M z M 3 M X 0 m c X V v d D s s J n F 1 b 3 Q 7 U 2 V j d G l v b j E v R i 9 B d X R v U m V t b 3 Z l Z E N v b H V t b n M x L n t D b 2 x 1 b W 4 z M z c z L D M z N z J 9 J n F 1 b 3 Q 7 L C Z x d W 9 0 O 1 N l Y 3 R p b 2 4 x L 0 Y v Q X V 0 b 1 J l b W 9 2 Z W R D b 2 x 1 b W 5 z M S 5 7 Q 2 9 s d W 1 u M z M 3 N C w z M z c z f S Z x d W 9 0 O y w m c X V v d D t T Z W N 0 a W 9 u M S 9 G L 0 F 1 d G 9 S Z W 1 v d m V k Q 2 9 s d W 1 u c z E u e 0 N v b H V t b j M z N z U s M z M 3 N H 0 m c X V v d D s s J n F 1 b 3 Q 7 U 2 V j d G l v b j E v R i 9 B d X R v U m V t b 3 Z l Z E N v b H V t b n M x L n t D b 2 x 1 b W 4 z M z c 2 L D M z N z V 9 J n F 1 b 3 Q 7 L C Z x d W 9 0 O 1 N l Y 3 R p b 2 4 x L 0 Y v Q X V 0 b 1 J l b W 9 2 Z W R D b 2 x 1 b W 5 z M S 5 7 Q 2 9 s d W 1 u M z M 3 N y w z M z c 2 f S Z x d W 9 0 O y w m c X V v d D t T Z W N 0 a W 9 u M S 9 G L 0 F 1 d G 9 S Z W 1 v d m V k Q 2 9 s d W 1 u c z E u e 0 N v b H V t b j M z N z g s M z M 3 N 3 0 m c X V v d D s s J n F 1 b 3 Q 7 U 2 V j d G l v b j E v R i 9 B d X R v U m V t b 3 Z l Z E N v b H V t b n M x L n t D b 2 x 1 b W 4 z M z c 5 L D M z N z h 9 J n F 1 b 3 Q 7 L C Z x d W 9 0 O 1 N l Y 3 R p b 2 4 x L 0 Y v Q X V 0 b 1 J l b W 9 2 Z W R D b 2 x 1 b W 5 z M S 5 7 Q 2 9 s d W 1 u M z M 4 M C w z M z c 5 f S Z x d W 9 0 O y w m c X V v d D t T Z W N 0 a W 9 u M S 9 G L 0 F 1 d G 9 S Z W 1 v d m V k Q 2 9 s d W 1 u c z E u e 0 N v b H V t b j M z O D E s M z M 4 M H 0 m c X V v d D s s J n F 1 b 3 Q 7 U 2 V j d G l v b j E v R i 9 B d X R v U m V t b 3 Z l Z E N v b H V t b n M x L n t D b 2 x 1 b W 4 z M z g y L D M z O D F 9 J n F 1 b 3 Q 7 L C Z x d W 9 0 O 1 N l Y 3 R p b 2 4 x L 0 Y v Q X V 0 b 1 J l b W 9 2 Z W R D b 2 x 1 b W 5 z M S 5 7 Q 2 9 s d W 1 u M z M 4 M y w z M z g y f S Z x d W 9 0 O y w m c X V v d D t T Z W N 0 a W 9 u M S 9 G L 0 F 1 d G 9 S Z W 1 v d m V k Q 2 9 s d W 1 u c z E u e 0 N v b H V t b j M z O D Q s M z M 4 M 3 0 m c X V v d D s s J n F 1 b 3 Q 7 U 2 V j d G l v b j E v R i 9 B d X R v U m V t b 3 Z l Z E N v b H V t b n M x L n t D b 2 x 1 b W 4 z M z g 1 L D M z O D R 9 J n F 1 b 3 Q 7 L C Z x d W 9 0 O 1 N l Y 3 R p b 2 4 x L 0 Y v Q X V 0 b 1 J l b W 9 2 Z W R D b 2 x 1 b W 5 z M S 5 7 Q 2 9 s d W 1 u M z M 4 N i w z M z g 1 f S Z x d W 9 0 O y w m c X V v d D t T Z W N 0 a W 9 u M S 9 G L 0 F 1 d G 9 S Z W 1 v d m V k Q 2 9 s d W 1 u c z E u e 0 N v b H V t b j M z O D c s M z M 4 N n 0 m c X V v d D s s J n F 1 b 3 Q 7 U 2 V j d G l v b j E v R i 9 B d X R v U m V t b 3 Z l Z E N v b H V t b n M x L n t D b 2 x 1 b W 4 z M z g 4 L D M z O D d 9 J n F 1 b 3 Q 7 L C Z x d W 9 0 O 1 N l Y 3 R p b 2 4 x L 0 Y v Q X V 0 b 1 J l b W 9 2 Z W R D b 2 x 1 b W 5 z M S 5 7 Q 2 9 s d W 1 u M z M 4 O S w z M z g 4 f S Z x d W 9 0 O y w m c X V v d D t T Z W N 0 a W 9 u M S 9 G L 0 F 1 d G 9 S Z W 1 v d m V k Q 2 9 s d W 1 u c z E u e 0 N v b H V t b j M z O T A s M z M 4 O X 0 m c X V v d D s s J n F 1 b 3 Q 7 U 2 V j d G l v b j E v R i 9 B d X R v U m V t b 3 Z l Z E N v b H V t b n M x L n t D b 2 x 1 b W 4 z M z k x L D M z O T B 9 J n F 1 b 3 Q 7 L C Z x d W 9 0 O 1 N l Y 3 R p b 2 4 x L 0 Y v Q X V 0 b 1 J l b W 9 2 Z W R D b 2 x 1 b W 5 z M S 5 7 Q 2 9 s d W 1 u M z M 5 M i w z M z k x f S Z x d W 9 0 O y w m c X V v d D t T Z W N 0 a W 9 u M S 9 G L 0 F 1 d G 9 S Z W 1 v d m V k Q 2 9 s d W 1 u c z E u e 0 N v b H V t b j M z O T M s M z M 5 M n 0 m c X V v d D s s J n F 1 b 3 Q 7 U 2 V j d G l v b j E v R i 9 B d X R v U m V t b 3 Z l Z E N v b H V t b n M x L n t D b 2 x 1 b W 4 z M z k 0 L D M z O T N 9 J n F 1 b 3 Q 7 L C Z x d W 9 0 O 1 N l Y 3 R p b 2 4 x L 0 Y v Q X V 0 b 1 J l b W 9 2 Z W R D b 2 x 1 b W 5 z M S 5 7 Q 2 9 s d W 1 u M z M 5 N S w z M z k 0 f S Z x d W 9 0 O y w m c X V v d D t T Z W N 0 a W 9 u M S 9 G L 0 F 1 d G 9 S Z W 1 v d m V k Q 2 9 s d W 1 u c z E u e 0 N v b H V t b j M z O T Y s M z M 5 N X 0 m c X V v d D s s J n F 1 b 3 Q 7 U 2 V j d G l v b j E v R i 9 B d X R v U m V t b 3 Z l Z E N v b H V t b n M x L n t D b 2 x 1 b W 4 z M z k 3 L D M z O T Z 9 J n F 1 b 3 Q 7 L C Z x d W 9 0 O 1 N l Y 3 R p b 2 4 x L 0 Y v Q X V 0 b 1 J l b W 9 2 Z W R D b 2 x 1 b W 5 z M S 5 7 Q 2 9 s d W 1 u M z M 5 O C w z M z k 3 f S Z x d W 9 0 O y w m c X V v d D t T Z W N 0 a W 9 u M S 9 G L 0 F 1 d G 9 S Z W 1 v d m V k Q 2 9 s d W 1 u c z E u e 0 N v b H V t b j M z O T k s M z M 5 O H 0 m c X V v d D s s J n F 1 b 3 Q 7 U 2 V j d G l v b j E v R i 9 B d X R v U m V t b 3 Z l Z E N v b H V t b n M x L n t D b 2 x 1 b W 4 z N D A w L D M z O T l 9 J n F 1 b 3 Q 7 L C Z x d W 9 0 O 1 N l Y 3 R p b 2 4 x L 0 Y v Q X V 0 b 1 J l b W 9 2 Z W R D b 2 x 1 b W 5 z M S 5 7 Q 2 9 s d W 1 u M z Q w M S w z N D A w f S Z x d W 9 0 O y w m c X V v d D t T Z W N 0 a W 9 u M S 9 G L 0 F 1 d G 9 S Z W 1 v d m V k Q 2 9 s d W 1 u c z E u e 0 N v b H V t b j M 0 M D I s M z Q w M X 0 m c X V v d D s s J n F 1 b 3 Q 7 U 2 V j d G l v b j E v R i 9 B d X R v U m V t b 3 Z l Z E N v b H V t b n M x L n t D b 2 x 1 b W 4 z N D A z L D M 0 M D J 9 J n F 1 b 3 Q 7 L C Z x d W 9 0 O 1 N l Y 3 R p b 2 4 x L 0 Y v Q X V 0 b 1 J l b W 9 2 Z W R D b 2 x 1 b W 5 z M S 5 7 Q 2 9 s d W 1 u M z Q w N C w z N D A z f S Z x d W 9 0 O y w m c X V v d D t T Z W N 0 a W 9 u M S 9 G L 0 F 1 d G 9 S Z W 1 v d m V k Q 2 9 s d W 1 u c z E u e 0 N v b H V t b j M 0 M D U s M z Q w N H 0 m c X V v d D s s J n F 1 b 3 Q 7 U 2 V j d G l v b j E v R i 9 B d X R v U m V t b 3 Z l Z E N v b H V t b n M x L n t D b 2 x 1 b W 4 z N D A 2 L D M 0 M D V 9 J n F 1 b 3 Q 7 L C Z x d W 9 0 O 1 N l Y 3 R p b 2 4 x L 0 Y v Q X V 0 b 1 J l b W 9 2 Z W R D b 2 x 1 b W 5 z M S 5 7 Q 2 9 s d W 1 u M z Q w N y w z N D A 2 f S Z x d W 9 0 O y w m c X V v d D t T Z W N 0 a W 9 u M S 9 G L 0 F 1 d G 9 S Z W 1 v d m V k Q 2 9 s d W 1 u c z E u e 0 N v b H V t b j M 0 M D g s M z Q w N 3 0 m c X V v d D s s J n F 1 b 3 Q 7 U 2 V j d G l v b j E v R i 9 B d X R v U m V t b 3 Z l Z E N v b H V t b n M x L n t D b 2 x 1 b W 4 z N D A 5 L D M 0 M D h 9 J n F 1 b 3 Q 7 L C Z x d W 9 0 O 1 N l Y 3 R p b 2 4 x L 0 Y v Q X V 0 b 1 J l b W 9 2 Z W R D b 2 x 1 b W 5 z M S 5 7 Q 2 9 s d W 1 u M z Q x M C w z N D A 5 f S Z x d W 9 0 O y w m c X V v d D t T Z W N 0 a W 9 u M S 9 G L 0 F 1 d G 9 S Z W 1 v d m V k Q 2 9 s d W 1 u c z E u e 0 N v b H V t b j M 0 M T E s M z Q x M H 0 m c X V v d D s s J n F 1 b 3 Q 7 U 2 V j d G l v b j E v R i 9 B d X R v U m V t b 3 Z l Z E N v b H V t b n M x L n t D b 2 x 1 b W 4 z N D E y L D M 0 M T F 9 J n F 1 b 3 Q 7 L C Z x d W 9 0 O 1 N l Y 3 R p b 2 4 x L 0 Y v Q X V 0 b 1 J l b W 9 2 Z W R D b 2 x 1 b W 5 z M S 5 7 Q 2 9 s d W 1 u M z Q x M y w z N D E y f S Z x d W 9 0 O y w m c X V v d D t T Z W N 0 a W 9 u M S 9 G L 0 F 1 d G 9 S Z W 1 v d m V k Q 2 9 s d W 1 u c z E u e 0 N v b H V t b j M 0 M T Q s M z Q x M 3 0 m c X V v d D s s J n F 1 b 3 Q 7 U 2 V j d G l v b j E v R i 9 B d X R v U m V t b 3 Z l Z E N v b H V t b n M x L n t D b 2 x 1 b W 4 z N D E 1 L D M 0 M T R 9 J n F 1 b 3 Q 7 L C Z x d W 9 0 O 1 N l Y 3 R p b 2 4 x L 0 Y v Q X V 0 b 1 J l b W 9 2 Z W R D b 2 x 1 b W 5 z M S 5 7 Q 2 9 s d W 1 u M z Q x N i w z N D E 1 f S Z x d W 9 0 O y w m c X V v d D t T Z W N 0 a W 9 u M S 9 G L 0 F 1 d G 9 S Z W 1 v d m V k Q 2 9 s d W 1 u c z E u e 0 N v b H V t b j M 0 M T c s M z Q x N n 0 m c X V v d D s s J n F 1 b 3 Q 7 U 2 V j d G l v b j E v R i 9 B d X R v U m V t b 3 Z l Z E N v b H V t b n M x L n t D b 2 x 1 b W 4 z N D E 4 L D M 0 M T d 9 J n F 1 b 3 Q 7 L C Z x d W 9 0 O 1 N l Y 3 R p b 2 4 x L 0 Y v Q X V 0 b 1 J l b W 9 2 Z W R D b 2 x 1 b W 5 z M S 5 7 Q 2 9 s d W 1 u M z Q x O S w z N D E 4 f S Z x d W 9 0 O y w m c X V v d D t T Z W N 0 a W 9 u M S 9 G L 0 F 1 d G 9 S Z W 1 v d m V k Q 2 9 s d W 1 u c z E u e 0 N v b H V t b j M 0 M j A s M z Q x O X 0 m c X V v d D s s J n F 1 b 3 Q 7 U 2 V j d G l v b j E v R i 9 B d X R v U m V t b 3 Z l Z E N v b H V t b n M x L n t D b 2 x 1 b W 4 z N D I x L D M 0 M j B 9 J n F 1 b 3 Q 7 L C Z x d W 9 0 O 1 N l Y 3 R p b 2 4 x L 0 Y v Q X V 0 b 1 J l b W 9 2 Z W R D b 2 x 1 b W 5 z M S 5 7 Q 2 9 s d W 1 u M z Q y M i w z N D I x f S Z x d W 9 0 O y w m c X V v d D t T Z W N 0 a W 9 u M S 9 G L 0 F 1 d G 9 S Z W 1 v d m V k Q 2 9 s d W 1 u c z E u e 0 N v b H V t b j M 0 M j M s M z Q y M n 0 m c X V v d D s s J n F 1 b 3 Q 7 U 2 V j d G l v b j E v R i 9 B d X R v U m V t b 3 Z l Z E N v b H V t b n M x L n t D b 2 x 1 b W 4 z N D I 0 L D M 0 M j N 9 J n F 1 b 3 Q 7 L C Z x d W 9 0 O 1 N l Y 3 R p b 2 4 x L 0 Y v Q X V 0 b 1 J l b W 9 2 Z W R D b 2 x 1 b W 5 z M S 5 7 Q 2 9 s d W 1 u M z Q y N S w z N D I 0 f S Z x d W 9 0 O y w m c X V v d D t T Z W N 0 a W 9 u M S 9 G L 0 F 1 d G 9 S Z W 1 v d m V k Q 2 9 s d W 1 u c z E u e 0 N v b H V t b j M 0 M j Y s M z Q y N X 0 m c X V v d D s s J n F 1 b 3 Q 7 U 2 V j d G l v b j E v R i 9 B d X R v U m V t b 3 Z l Z E N v b H V t b n M x L n t D b 2 x 1 b W 4 z N D I 3 L D M 0 M j Z 9 J n F 1 b 3 Q 7 L C Z x d W 9 0 O 1 N l Y 3 R p b 2 4 x L 0 Y v Q X V 0 b 1 J l b W 9 2 Z W R D b 2 x 1 b W 5 z M S 5 7 Q 2 9 s d W 1 u M z Q y O C w z N D I 3 f S Z x d W 9 0 O y w m c X V v d D t T Z W N 0 a W 9 u M S 9 G L 0 F 1 d G 9 S Z W 1 v d m V k Q 2 9 s d W 1 u c z E u e 0 N v b H V t b j M 0 M j k s M z Q y O H 0 m c X V v d D s s J n F 1 b 3 Q 7 U 2 V j d G l v b j E v R i 9 B d X R v U m V t b 3 Z l Z E N v b H V t b n M x L n t D b 2 x 1 b W 4 z N D M w L D M 0 M j l 9 J n F 1 b 3 Q 7 L C Z x d W 9 0 O 1 N l Y 3 R p b 2 4 x L 0 Y v Q X V 0 b 1 J l b W 9 2 Z W R D b 2 x 1 b W 5 z M S 5 7 Q 2 9 s d W 1 u M z Q z M S w z N D M w f S Z x d W 9 0 O y w m c X V v d D t T Z W N 0 a W 9 u M S 9 G L 0 F 1 d G 9 S Z W 1 v d m V k Q 2 9 s d W 1 u c z E u e 0 N v b H V t b j M 0 M z I s M z Q z M X 0 m c X V v d D s s J n F 1 b 3 Q 7 U 2 V j d G l v b j E v R i 9 B d X R v U m V t b 3 Z l Z E N v b H V t b n M x L n t D b 2 x 1 b W 4 z N D M z L D M 0 M z J 9 J n F 1 b 3 Q 7 L C Z x d W 9 0 O 1 N l Y 3 R p b 2 4 x L 0 Y v Q X V 0 b 1 J l b W 9 2 Z W R D b 2 x 1 b W 5 z M S 5 7 Q 2 9 s d W 1 u M z Q z N C w z N D M z f S Z x d W 9 0 O y w m c X V v d D t T Z W N 0 a W 9 u M S 9 G L 0 F 1 d G 9 S Z W 1 v d m V k Q 2 9 s d W 1 u c z E u e 0 N v b H V t b j M 0 M z U s M z Q z N H 0 m c X V v d D s s J n F 1 b 3 Q 7 U 2 V j d G l v b j E v R i 9 B d X R v U m V t b 3 Z l Z E N v b H V t b n M x L n t D b 2 x 1 b W 4 z N D M 2 L D M 0 M z V 9 J n F 1 b 3 Q 7 L C Z x d W 9 0 O 1 N l Y 3 R p b 2 4 x L 0 Y v Q X V 0 b 1 J l b W 9 2 Z W R D b 2 x 1 b W 5 z M S 5 7 Q 2 9 s d W 1 u M z Q z N y w z N D M 2 f S Z x d W 9 0 O y w m c X V v d D t T Z W N 0 a W 9 u M S 9 G L 0 F 1 d G 9 S Z W 1 v d m V k Q 2 9 s d W 1 u c z E u e 0 N v b H V t b j M 0 M z g s M z Q z N 3 0 m c X V v d D s s J n F 1 b 3 Q 7 U 2 V j d G l v b j E v R i 9 B d X R v U m V t b 3 Z l Z E N v b H V t b n M x L n t D b 2 x 1 b W 4 z N D M 5 L D M 0 M z h 9 J n F 1 b 3 Q 7 L C Z x d W 9 0 O 1 N l Y 3 R p b 2 4 x L 0 Y v Q X V 0 b 1 J l b W 9 2 Z W R D b 2 x 1 b W 5 z M S 5 7 Q 2 9 s d W 1 u M z Q 0 M C w z N D M 5 f S Z x d W 9 0 O y w m c X V v d D t T Z W N 0 a W 9 u M S 9 G L 0 F 1 d G 9 S Z W 1 v d m V k Q 2 9 s d W 1 u c z E u e 0 N v b H V t b j M 0 N D E s M z Q 0 M H 0 m c X V v d D s s J n F 1 b 3 Q 7 U 2 V j d G l v b j E v R i 9 B d X R v U m V t b 3 Z l Z E N v b H V t b n M x L n t D b 2 x 1 b W 4 z N D Q y L D M 0 N D F 9 J n F 1 b 3 Q 7 L C Z x d W 9 0 O 1 N l Y 3 R p b 2 4 x L 0 Y v Q X V 0 b 1 J l b W 9 2 Z W R D b 2 x 1 b W 5 z M S 5 7 Q 2 9 s d W 1 u M z Q 0 M y w z N D Q y f S Z x d W 9 0 O y w m c X V v d D t T Z W N 0 a W 9 u M S 9 G L 0 F 1 d G 9 S Z W 1 v d m V k Q 2 9 s d W 1 u c z E u e 0 N v b H V t b j M 0 N D Q s M z Q 0 M 3 0 m c X V v d D s s J n F 1 b 3 Q 7 U 2 V j d G l v b j E v R i 9 B d X R v U m V t b 3 Z l Z E N v b H V t b n M x L n t D b 2 x 1 b W 4 z N D Q 1 L D M 0 N D R 9 J n F 1 b 3 Q 7 L C Z x d W 9 0 O 1 N l Y 3 R p b 2 4 x L 0 Y v Q X V 0 b 1 J l b W 9 2 Z W R D b 2 x 1 b W 5 z M S 5 7 Q 2 9 s d W 1 u M z Q 0 N i w z N D Q 1 f S Z x d W 9 0 O y w m c X V v d D t T Z W N 0 a W 9 u M S 9 G L 0 F 1 d G 9 S Z W 1 v d m V k Q 2 9 s d W 1 u c z E u e 0 N v b H V t b j M 0 N D c s M z Q 0 N n 0 m c X V v d D s s J n F 1 b 3 Q 7 U 2 V j d G l v b j E v R i 9 B d X R v U m V t b 3 Z l Z E N v b H V t b n M x L n t D b 2 x 1 b W 4 z N D Q 4 L D M 0 N D d 9 J n F 1 b 3 Q 7 L C Z x d W 9 0 O 1 N l Y 3 R p b 2 4 x L 0 Y v Q X V 0 b 1 J l b W 9 2 Z W R D b 2 x 1 b W 5 z M S 5 7 Q 2 9 s d W 1 u M z Q 0 O S w z N D Q 4 f S Z x d W 9 0 O y w m c X V v d D t T Z W N 0 a W 9 u M S 9 G L 0 F 1 d G 9 S Z W 1 v d m V k Q 2 9 s d W 1 u c z E u e 0 N v b H V t b j M 0 N T A s M z Q 0 O X 0 m c X V v d D s s J n F 1 b 3 Q 7 U 2 V j d G l v b j E v R i 9 B d X R v U m V t b 3 Z l Z E N v b H V t b n M x L n t D b 2 x 1 b W 4 z N D U x L D M 0 N T B 9 J n F 1 b 3 Q 7 L C Z x d W 9 0 O 1 N l Y 3 R p b 2 4 x L 0 Y v Q X V 0 b 1 J l b W 9 2 Z W R D b 2 x 1 b W 5 z M S 5 7 Q 2 9 s d W 1 u M z Q 1 M i w z N D U x f S Z x d W 9 0 O y w m c X V v d D t T Z W N 0 a W 9 u M S 9 G L 0 F 1 d G 9 S Z W 1 v d m V k Q 2 9 s d W 1 u c z E u e 0 N v b H V t b j M 0 N T M s M z Q 1 M n 0 m c X V v d D s s J n F 1 b 3 Q 7 U 2 V j d G l v b j E v R i 9 B d X R v U m V t b 3 Z l Z E N v b H V t b n M x L n t D b 2 x 1 b W 4 z N D U 0 L D M 0 N T N 9 J n F 1 b 3 Q 7 L C Z x d W 9 0 O 1 N l Y 3 R p b 2 4 x L 0 Y v Q X V 0 b 1 J l b W 9 2 Z W R D b 2 x 1 b W 5 z M S 5 7 Q 2 9 s d W 1 u M z Q 1 N S w z N D U 0 f S Z x d W 9 0 O y w m c X V v d D t T Z W N 0 a W 9 u M S 9 G L 0 F 1 d G 9 S Z W 1 v d m V k Q 2 9 s d W 1 u c z E u e 0 N v b H V t b j M 0 N T Y s M z Q 1 N X 0 m c X V v d D s s J n F 1 b 3 Q 7 U 2 V j d G l v b j E v R i 9 B d X R v U m V t b 3 Z l Z E N v b H V t b n M x L n t D b 2 x 1 b W 4 z N D U 3 L D M 0 N T Z 9 J n F 1 b 3 Q 7 L C Z x d W 9 0 O 1 N l Y 3 R p b 2 4 x L 0 Y v Q X V 0 b 1 J l b W 9 2 Z W R D b 2 x 1 b W 5 z M S 5 7 Q 2 9 s d W 1 u M z Q 1 O C w z N D U 3 f S Z x d W 9 0 O y w m c X V v d D t T Z W N 0 a W 9 u M S 9 G L 0 F 1 d G 9 S Z W 1 v d m V k Q 2 9 s d W 1 u c z E u e 0 N v b H V t b j M 0 N T k s M z Q 1 O H 0 m c X V v d D s s J n F 1 b 3 Q 7 U 2 V j d G l v b j E v R i 9 B d X R v U m V t b 3 Z l Z E N v b H V t b n M x L n t D b 2 x 1 b W 4 z N D Y w L D M 0 N T l 9 J n F 1 b 3 Q 7 L C Z x d W 9 0 O 1 N l Y 3 R p b 2 4 x L 0 Y v Q X V 0 b 1 J l b W 9 2 Z W R D b 2 x 1 b W 5 z M S 5 7 Q 2 9 s d W 1 u M z Q 2 M S w z N D Y w f S Z x d W 9 0 O y w m c X V v d D t T Z W N 0 a W 9 u M S 9 G L 0 F 1 d G 9 S Z W 1 v d m V k Q 2 9 s d W 1 u c z E u e 0 N v b H V t b j M 0 N j I s M z Q 2 M X 0 m c X V v d D s s J n F 1 b 3 Q 7 U 2 V j d G l v b j E v R i 9 B d X R v U m V t b 3 Z l Z E N v b H V t b n M x L n t D b 2 x 1 b W 4 z N D Y z L D M 0 N j J 9 J n F 1 b 3 Q 7 L C Z x d W 9 0 O 1 N l Y 3 R p b 2 4 x L 0 Y v Q X V 0 b 1 J l b W 9 2 Z W R D b 2 x 1 b W 5 z M S 5 7 Q 2 9 s d W 1 u M z Q 2 N C w z N D Y z f S Z x d W 9 0 O y w m c X V v d D t T Z W N 0 a W 9 u M S 9 G L 0 F 1 d G 9 S Z W 1 v d m V k Q 2 9 s d W 1 u c z E u e 0 N v b H V t b j M 0 N j U s M z Q 2 N H 0 m c X V v d D s s J n F 1 b 3 Q 7 U 2 V j d G l v b j E v R i 9 B d X R v U m V t b 3 Z l Z E N v b H V t b n M x L n t D b 2 x 1 b W 4 z N D Y 2 L D M 0 N j V 9 J n F 1 b 3 Q 7 L C Z x d W 9 0 O 1 N l Y 3 R p b 2 4 x L 0 Y v Q X V 0 b 1 J l b W 9 2 Z W R D b 2 x 1 b W 5 z M S 5 7 Q 2 9 s d W 1 u M z Q 2 N y w z N D Y 2 f S Z x d W 9 0 O y w m c X V v d D t T Z W N 0 a W 9 u M S 9 G L 0 F 1 d G 9 S Z W 1 v d m V k Q 2 9 s d W 1 u c z E u e 0 N v b H V t b j M 0 N j g s M z Q 2 N 3 0 m c X V v d D s s J n F 1 b 3 Q 7 U 2 V j d G l v b j E v R i 9 B d X R v U m V t b 3 Z l Z E N v b H V t b n M x L n t D b 2 x 1 b W 4 z N D Y 5 L D M 0 N j h 9 J n F 1 b 3 Q 7 L C Z x d W 9 0 O 1 N l Y 3 R p b 2 4 x L 0 Y v Q X V 0 b 1 J l b W 9 2 Z W R D b 2 x 1 b W 5 z M S 5 7 Q 2 9 s d W 1 u M z Q 3 M C w z N D Y 5 f S Z x d W 9 0 O y w m c X V v d D t T Z W N 0 a W 9 u M S 9 G L 0 F 1 d G 9 S Z W 1 v d m V k Q 2 9 s d W 1 u c z E u e 0 N v b H V t b j M 0 N z E s M z Q 3 M H 0 m c X V v d D s s J n F 1 b 3 Q 7 U 2 V j d G l v b j E v R i 9 B d X R v U m V t b 3 Z l Z E N v b H V t b n M x L n t D b 2 x 1 b W 4 z N D c y L D M 0 N z F 9 J n F 1 b 3 Q 7 L C Z x d W 9 0 O 1 N l Y 3 R p b 2 4 x L 0 Y v Q X V 0 b 1 J l b W 9 2 Z W R D b 2 x 1 b W 5 z M S 5 7 Q 2 9 s d W 1 u M z Q 3 M y w z N D c y f S Z x d W 9 0 O y w m c X V v d D t T Z W N 0 a W 9 u M S 9 G L 0 F 1 d G 9 S Z W 1 v d m V k Q 2 9 s d W 1 u c z E u e 0 N v b H V t b j M 0 N z Q s M z Q 3 M 3 0 m c X V v d D s s J n F 1 b 3 Q 7 U 2 V j d G l v b j E v R i 9 B d X R v U m V t b 3 Z l Z E N v b H V t b n M x L n t D b 2 x 1 b W 4 z N D c 1 L D M 0 N z R 9 J n F 1 b 3 Q 7 L C Z x d W 9 0 O 1 N l Y 3 R p b 2 4 x L 0 Y v Q X V 0 b 1 J l b W 9 2 Z W R D b 2 x 1 b W 5 z M S 5 7 Q 2 9 s d W 1 u M z Q 3 N i w z N D c 1 f S Z x d W 9 0 O y w m c X V v d D t T Z W N 0 a W 9 u M S 9 G L 0 F 1 d G 9 S Z W 1 v d m V k Q 2 9 s d W 1 u c z E u e 0 N v b H V t b j M 0 N z c s M z Q 3 N n 0 m c X V v d D s s J n F 1 b 3 Q 7 U 2 V j d G l v b j E v R i 9 B d X R v U m V t b 3 Z l Z E N v b H V t b n M x L n t D b 2 x 1 b W 4 z N D c 4 L D M 0 N z d 9 J n F 1 b 3 Q 7 L C Z x d W 9 0 O 1 N l Y 3 R p b 2 4 x L 0 Y v Q X V 0 b 1 J l b W 9 2 Z W R D b 2 x 1 b W 5 z M S 5 7 Q 2 9 s d W 1 u M z Q 3 O S w z N D c 4 f S Z x d W 9 0 O y w m c X V v d D t T Z W N 0 a W 9 u M S 9 G L 0 F 1 d G 9 S Z W 1 v d m V k Q 2 9 s d W 1 u c z E u e 0 N v b H V t b j M 0 O D A s M z Q 3 O X 0 m c X V v d D s s J n F 1 b 3 Q 7 U 2 V j d G l v b j E v R i 9 B d X R v U m V t b 3 Z l Z E N v b H V t b n M x L n t D b 2 x 1 b W 4 z N D g x L D M 0 O D B 9 J n F 1 b 3 Q 7 L C Z x d W 9 0 O 1 N l Y 3 R p b 2 4 x L 0 Y v Q X V 0 b 1 J l b W 9 2 Z W R D b 2 x 1 b W 5 z M S 5 7 Q 2 9 s d W 1 u M z Q 4 M i w z N D g x f S Z x d W 9 0 O y w m c X V v d D t T Z W N 0 a W 9 u M S 9 G L 0 F 1 d G 9 S Z W 1 v d m V k Q 2 9 s d W 1 u c z E u e 0 N v b H V t b j M 0 O D M s M z Q 4 M n 0 m c X V v d D s s J n F 1 b 3 Q 7 U 2 V j d G l v b j E v R i 9 B d X R v U m V t b 3 Z l Z E N v b H V t b n M x L n t D b 2 x 1 b W 4 z N D g 0 L D M 0 O D N 9 J n F 1 b 3 Q 7 L C Z x d W 9 0 O 1 N l Y 3 R p b 2 4 x L 0 Y v Q X V 0 b 1 J l b W 9 2 Z W R D b 2 x 1 b W 5 z M S 5 7 Q 2 9 s d W 1 u M z Q 4 N S w z N D g 0 f S Z x d W 9 0 O y w m c X V v d D t T Z W N 0 a W 9 u M S 9 G L 0 F 1 d G 9 S Z W 1 v d m V k Q 2 9 s d W 1 u c z E u e 0 N v b H V t b j M 0 O D Y s M z Q 4 N X 0 m c X V v d D s s J n F 1 b 3 Q 7 U 2 V j d G l v b j E v R i 9 B d X R v U m V t b 3 Z l Z E N v b H V t b n M x L n t D b 2 x 1 b W 4 z N D g 3 L D M 0 O D Z 9 J n F 1 b 3 Q 7 L C Z x d W 9 0 O 1 N l Y 3 R p b 2 4 x L 0 Y v Q X V 0 b 1 J l b W 9 2 Z W R D b 2 x 1 b W 5 z M S 5 7 Q 2 9 s d W 1 u M z Q 4 O C w z N D g 3 f S Z x d W 9 0 O y w m c X V v d D t T Z W N 0 a W 9 u M S 9 G L 0 F 1 d G 9 S Z W 1 v d m V k Q 2 9 s d W 1 u c z E u e 0 N v b H V t b j M 0 O D k s M z Q 4 O H 0 m c X V v d D s s J n F 1 b 3 Q 7 U 2 V j d G l v b j E v R i 9 B d X R v U m V t b 3 Z l Z E N v b H V t b n M x L n t D b 2 x 1 b W 4 z N D k w L D M 0 O D l 9 J n F 1 b 3 Q 7 L C Z x d W 9 0 O 1 N l Y 3 R p b 2 4 x L 0 Y v Q X V 0 b 1 J l b W 9 2 Z W R D b 2 x 1 b W 5 z M S 5 7 Q 2 9 s d W 1 u M z Q 5 M S w z N D k w f S Z x d W 9 0 O y w m c X V v d D t T Z W N 0 a W 9 u M S 9 G L 0 F 1 d G 9 S Z W 1 v d m V k Q 2 9 s d W 1 u c z E u e 0 N v b H V t b j M 0 O T I s M z Q 5 M X 0 m c X V v d D s s J n F 1 b 3 Q 7 U 2 V j d G l v b j E v R i 9 B d X R v U m V t b 3 Z l Z E N v b H V t b n M x L n t D b 2 x 1 b W 4 z N D k z L D M 0 O T J 9 J n F 1 b 3 Q 7 L C Z x d W 9 0 O 1 N l Y 3 R p b 2 4 x L 0 Y v Q X V 0 b 1 J l b W 9 2 Z W R D b 2 x 1 b W 5 z M S 5 7 Q 2 9 s d W 1 u M z Q 5 N C w z N D k z f S Z x d W 9 0 O y w m c X V v d D t T Z W N 0 a W 9 u M S 9 G L 0 F 1 d G 9 S Z W 1 v d m V k Q 2 9 s d W 1 u c z E u e 0 N v b H V t b j M 0 O T U s M z Q 5 N H 0 m c X V v d D s s J n F 1 b 3 Q 7 U 2 V j d G l v b j E v R i 9 B d X R v U m V t b 3 Z l Z E N v b H V t b n M x L n t D b 2 x 1 b W 4 z N D k 2 L D M 0 O T V 9 J n F 1 b 3 Q 7 L C Z x d W 9 0 O 1 N l Y 3 R p b 2 4 x L 0 Y v Q X V 0 b 1 J l b W 9 2 Z W R D b 2 x 1 b W 5 z M S 5 7 Q 2 9 s d W 1 u M z Q 5 N y w z N D k 2 f S Z x d W 9 0 O y w m c X V v d D t T Z W N 0 a W 9 u M S 9 G L 0 F 1 d G 9 S Z W 1 v d m V k Q 2 9 s d W 1 u c z E u e 0 N v b H V t b j M 0 O T g s M z Q 5 N 3 0 m c X V v d D s s J n F 1 b 3 Q 7 U 2 V j d G l v b j E v R i 9 B d X R v U m V t b 3 Z l Z E N v b H V t b n M x L n t D b 2 x 1 b W 4 z N D k 5 L D M 0 O T h 9 J n F 1 b 3 Q 7 L C Z x d W 9 0 O 1 N l Y 3 R p b 2 4 x L 0 Y v Q X V 0 b 1 J l b W 9 2 Z W R D b 2 x 1 b W 5 z M S 5 7 Q 2 9 s d W 1 u M z U w M C w z N D k 5 f S Z x d W 9 0 O y w m c X V v d D t T Z W N 0 a W 9 u M S 9 G L 0 F 1 d G 9 S Z W 1 v d m V k Q 2 9 s d W 1 u c z E u e 0 N v b H V t b j M 1 M D E s M z U w M H 0 m c X V v d D s s J n F 1 b 3 Q 7 U 2 V j d G l v b j E v R i 9 B d X R v U m V t b 3 Z l Z E N v b H V t b n M x L n t D b 2 x 1 b W 4 z N T A y L D M 1 M D F 9 J n F 1 b 3 Q 7 L C Z x d W 9 0 O 1 N l Y 3 R p b 2 4 x L 0 Y v Q X V 0 b 1 J l b W 9 2 Z W R D b 2 x 1 b W 5 z M S 5 7 Q 2 9 s d W 1 u M z U w M y w z N T A y f S Z x d W 9 0 O y w m c X V v d D t T Z W N 0 a W 9 u M S 9 G L 0 F 1 d G 9 S Z W 1 v d m V k Q 2 9 s d W 1 u c z E u e 0 N v b H V t b j M 1 M D Q s M z U w M 3 0 m c X V v d D s s J n F 1 b 3 Q 7 U 2 V j d G l v b j E v R i 9 B d X R v U m V t b 3 Z l Z E N v b H V t b n M x L n t D b 2 x 1 b W 4 z N T A 1 L D M 1 M D R 9 J n F 1 b 3 Q 7 L C Z x d W 9 0 O 1 N l Y 3 R p b 2 4 x L 0 Y v Q X V 0 b 1 J l b W 9 2 Z W R D b 2 x 1 b W 5 z M S 5 7 Q 2 9 s d W 1 u M z U w N i w z N T A 1 f S Z x d W 9 0 O y w m c X V v d D t T Z W N 0 a W 9 u M S 9 G L 0 F 1 d G 9 S Z W 1 v d m V k Q 2 9 s d W 1 u c z E u e 0 N v b H V t b j M 1 M D c s M z U w N n 0 m c X V v d D s s J n F 1 b 3 Q 7 U 2 V j d G l v b j E v R i 9 B d X R v U m V t b 3 Z l Z E N v b H V t b n M x L n t D b 2 x 1 b W 4 z N T A 4 L D M 1 M D d 9 J n F 1 b 3 Q 7 L C Z x d W 9 0 O 1 N l Y 3 R p b 2 4 x L 0 Y v Q X V 0 b 1 J l b W 9 2 Z W R D b 2 x 1 b W 5 z M S 5 7 Q 2 9 s d W 1 u M z U w O S w z N T A 4 f S Z x d W 9 0 O y w m c X V v d D t T Z W N 0 a W 9 u M S 9 G L 0 F 1 d G 9 S Z W 1 v d m V k Q 2 9 s d W 1 u c z E u e 0 N v b H V t b j M 1 M T A s M z U w O X 0 m c X V v d D s s J n F 1 b 3 Q 7 U 2 V j d G l v b j E v R i 9 B d X R v U m V t b 3 Z l Z E N v b H V t b n M x L n t D b 2 x 1 b W 4 z N T E x L D M 1 M T B 9 J n F 1 b 3 Q 7 L C Z x d W 9 0 O 1 N l Y 3 R p b 2 4 x L 0 Y v Q X V 0 b 1 J l b W 9 2 Z W R D b 2 x 1 b W 5 z M S 5 7 Q 2 9 s d W 1 u M z U x M i w z N T E x f S Z x d W 9 0 O y w m c X V v d D t T Z W N 0 a W 9 u M S 9 G L 0 F 1 d G 9 S Z W 1 v d m V k Q 2 9 s d W 1 u c z E u e 0 N v b H V t b j M 1 M T M s M z U x M n 0 m c X V v d D s s J n F 1 b 3 Q 7 U 2 V j d G l v b j E v R i 9 B d X R v U m V t b 3 Z l Z E N v b H V t b n M x L n t D b 2 x 1 b W 4 z N T E 0 L D M 1 M T N 9 J n F 1 b 3 Q 7 L C Z x d W 9 0 O 1 N l Y 3 R p b 2 4 x L 0 Y v Q X V 0 b 1 J l b W 9 2 Z W R D b 2 x 1 b W 5 z M S 5 7 Q 2 9 s d W 1 u M z U x N S w z N T E 0 f S Z x d W 9 0 O y w m c X V v d D t T Z W N 0 a W 9 u M S 9 G L 0 F 1 d G 9 S Z W 1 v d m V k Q 2 9 s d W 1 u c z E u e 0 N v b H V t b j M 1 M T Y s M z U x N X 0 m c X V v d D s s J n F 1 b 3 Q 7 U 2 V j d G l v b j E v R i 9 B d X R v U m V t b 3 Z l Z E N v b H V t b n M x L n t D b 2 x 1 b W 4 z N T E 3 L D M 1 M T Z 9 J n F 1 b 3 Q 7 L C Z x d W 9 0 O 1 N l Y 3 R p b 2 4 x L 0 Y v Q X V 0 b 1 J l b W 9 2 Z W R D b 2 x 1 b W 5 z M S 5 7 Q 2 9 s d W 1 u M z U x O C w z N T E 3 f S Z x d W 9 0 O y w m c X V v d D t T Z W N 0 a W 9 u M S 9 G L 0 F 1 d G 9 S Z W 1 v d m V k Q 2 9 s d W 1 u c z E u e 0 N v b H V t b j M 1 M T k s M z U x O H 0 m c X V v d D s s J n F 1 b 3 Q 7 U 2 V j d G l v b j E v R i 9 B d X R v U m V t b 3 Z l Z E N v b H V t b n M x L n t D b 2 x 1 b W 4 z N T I w L D M 1 M T l 9 J n F 1 b 3 Q 7 L C Z x d W 9 0 O 1 N l Y 3 R p b 2 4 x L 0 Y v Q X V 0 b 1 J l b W 9 2 Z W R D b 2 x 1 b W 5 z M S 5 7 Q 2 9 s d W 1 u M z U y M S w z N T I w f S Z x d W 9 0 O y w m c X V v d D t T Z W N 0 a W 9 u M S 9 G L 0 F 1 d G 9 S Z W 1 v d m V k Q 2 9 s d W 1 u c z E u e 0 N v b H V t b j M 1 M j I s M z U y M X 0 m c X V v d D s s J n F 1 b 3 Q 7 U 2 V j d G l v b j E v R i 9 B d X R v U m V t b 3 Z l Z E N v b H V t b n M x L n t D b 2 x 1 b W 4 z N T I z L D M 1 M j J 9 J n F 1 b 3 Q 7 L C Z x d W 9 0 O 1 N l Y 3 R p b 2 4 x L 0 Y v Q X V 0 b 1 J l b W 9 2 Z W R D b 2 x 1 b W 5 z M S 5 7 Q 2 9 s d W 1 u M z U y N C w z N T I z f S Z x d W 9 0 O y w m c X V v d D t T Z W N 0 a W 9 u M S 9 G L 0 F 1 d G 9 S Z W 1 v d m V k Q 2 9 s d W 1 u c z E u e 0 N v b H V t b j M 1 M j U s M z U y N H 0 m c X V v d D s s J n F 1 b 3 Q 7 U 2 V j d G l v b j E v R i 9 B d X R v U m V t b 3 Z l Z E N v b H V t b n M x L n t D b 2 x 1 b W 4 z N T I 2 L D M 1 M j V 9 J n F 1 b 3 Q 7 L C Z x d W 9 0 O 1 N l Y 3 R p b 2 4 x L 0 Y v Q X V 0 b 1 J l b W 9 2 Z W R D b 2 x 1 b W 5 z M S 5 7 Q 2 9 s d W 1 u M z U y N y w z N T I 2 f S Z x d W 9 0 O y w m c X V v d D t T Z W N 0 a W 9 u M S 9 G L 0 F 1 d G 9 S Z W 1 v d m V k Q 2 9 s d W 1 u c z E u e 0 N v b H V t b j M 1 M j g s M z U y N 3 0 m c X V v d D s s J n F 1 b 3 Q 7 U 2 V j d G l v b j E v R i 9 B d X R v U m V t b 3 Z l Z E N v b H V t b n M x L n t D b 2 x 1 b W 4 z N T I 5 L D M 1 M j h 9 J n F 1 b 3 Q 7 L C Z x d W 9 0 O 1 N l Y 3 R p b 2 4 x L 0 Y v Q X V 0 b 1 J l b W 9 2 Z W R D b 2 x 1 b W 5 z M S 5 7 Q 2 9 s d W 1 u M z U z M C w z N T I 5 f S Z x d W 9 0 O y w m c X V v d D t T Z W N 0 a W 9 u M S 9 G L 0 F 1 d G 9 S Z W 1 v d m V k Q 2 9 s d W 1 u c z E u e 0 N v b H V t b j M 1 M z E s M z U z M H 0 m c X V v d D s s J n F 1 b 3 Q 7 U 2 V j d G l v b j E v R i 9 B d X R v U m V t b 3 Z l Z E N v b H V t b n M x L n t D b 2 x 1 b W 4 z N T M y L D M 1 M z F 9 J n F 1 b 3 Q 7 L C Z x d W 9 0 O 1 N l Y 3 R p b 2 4 x L 0 Y v Q X V 0 b 1 J l b W 9 2 Z W R D b 2 x 1 b W 5 z M S 5 7 Q 2 9 s d W 1 u M z U z M y w z N T M y f S Z x d W 9 0 O y w m c X V v d D t T Z W N 0 a W 9 u M S 9 G L 0 F 1 d G 9 S Z W 1 v d m V k Q 2 9 s d W 1 u c z E u e 0 N v b H V t b j M 1 M z Q s M z U z M 3 0 m c X V v d D s s J n F 1 b 3 Q 7 U 2 V j d G l v b j E v R i 9 B d X R v U m V t b 3 Z l Z E N v b H V t b n M x L n t D b 2 x 1 b W 4 z N T M 1 L D M 1 M z R 9 J n F 1 b 3 Q 7 L C Z x d W 9 0 O 1 N l Y 3 R p b 2 4 x L 0 Y v Q X V 0 b 1 J l b W 9 2 Z W R D b 2 x 1 b W 5 z M S 5 7 Q 2 9 s d W 1 u M z U z N i w z N T M 1 f S Z x d W 9 0 O y w m c X V v d D t T Z W N 0 a W 9 u M S 9 G L 0 F 1 d G 9 S Z W 1 v d m V k Q 2 9 s d W 1 u c z E u e 0 N v b H V t b j M 1 M z c s M z U z N n 0 m c X V v d D s s J n F 1 b 3 Q 7 U 2 V j d G l v b j E v R i 9 B d X R v U m V t b 3 Z l Z E N v b H V t b n M x L n t D b 2 x 1 b W 4 z N T M 4 L D M 1 M z d 9 J n F 1 b 3 Q 7 L C Z x d W 9 0 O 1 N l Y 3 R p b 2 4 x L 0 Y v Q X V 0 b 1 J l b W 9 2 Z W R D b 2 x 1 b W 5 z M S 5 7 Q 2 9 s d W 1 u M z U z O S w z N T M 4 f S Z x d W 9 0 O y w m c X V v d D t T Z W N 0 a W 9 u M S 9 G L 0 F 1 d G 9 S Z W 1 v d m V k Q 2 9 s d W 1 u c z E u e 0 N v b H V t b j M 1 N D A s M z U z O X 0 m c X V v d D s s J n F 1 b 3 Q 7 U 2 V j d G l v b j E v R i 9 B d X R v U m V t b 3 Z l Z E N v b H V t b n M x L n t D b 2 x 1 b W 4 z N T Q x L D M 1 N D B 9 J n F 1 b 3 Q 7 L C Z x d W 9 0 O 1 N l Y 3 R p b 2 4 x L 0 Y v Q X V 0 b 1 J l b W 9 2 Z W R D b 2 x 1 b W 5 z M S 5 7 Q 2 9 s d W 1 u M z U 0 M i w z N T Q x f S Z x d W 9 0 O y w m c X V v d D t T Z W N 0 a W 9 u M S 9 G L 0 F 1 d G 9 S Z W 1 v d m V k Q 2 9 s d W 1 u c z E u e 0 N v b H V t b j M 1 N D M s M z U 0 M n 0 m c X V v d D s s J n F 1 b 3 Q 7 U 2 V j d G l v b j E v R i 9 B d X R v U m V t b 3 Z l Z E N v b H V t b n M x L n t D b 2 x 1 b W 4 z N T Q 0 L D M 1 N D N 9 J n F 1 b 3 Q 7 L C Z x d W 9 0 O 1 N l Y 3 R p b 2 4 x L 0 Y v Q X V 0 b 1 J l b W 9 2 Z W R D b 2 x 1 b W 5 z M S 5 7 Q 2 9 s d W 1 u M z U 0 N S w z N T Q 0 f S Z x d W 9 0 O y w m c X V v d D t T Z W N 0 a W 9 u M S 9 G L 0 F 1 d G 9 S Z W 1 v d m V k Q 2 9 s d W 1 u c z E u e 0 N v b H V t b j M 1 N D Y s M z U 0 N X 0 m c X V v d D s s J n F 1 b 3 Q 7 U 2 V j d G l v b j E v R i 9 B d X R v U m V t b 3 Z l Z E N v b H V t b n M x L n t D b 2 x 1 b W 4 z N T Q 3 L D M 1 N D Z 9 J n F 1 b 3 Q 7 L C Z x d W 9 0 O 1 N l Y 3 R p b 2 4 x L 0 Y v Q X V 0 b 1 J l b W 9 2 Z W R D b 2 x 1 b W 5 z M S 5 7 Q 2 9 s d W 1 u M z U 0 O C w z N T Q 3 f S Z x d W 9 0 O y w m c X V v d D t T Z W N 0 a W 9 u M S 9 G L 0 F 1 d G 9 S Z W 1 v d m V k Q 2 9 s d W 1 u c z E u e 0 N v b H V t b j M 1 N D k s M z U 0 O H 0 m c X V v d D s s J n F 1 b 3 Q 7 U 2 V j d G l v b j E v R i 9 B d X R v U m V t b 3 Z l Z E N v b H V t b n M x L n t D b 2 x 1 b W 4 z N T U w L D M 1 N D l 9 J n F 1 b 3 Q 7 L C Z x d W 9 0 O 1 N l Y 3 R p b 2 4 x L 0 Y v Q X V 0 b 1 J l b W 9 2 Z W R D b 2 x 1 b W 5 z M S 5 7 Q 2 9 s d W 1 u M z U 1 M S w z N T U w f S Z x d W 9 0 O y w m c X V v d D t T Z W N 0 a W 9 u M S 9 G L 0 F 1 d G 9 S Z W 1 v d m V k Q 2 9 s d W 1 u c z E u e 0 N v b H V t b j M 1 N T I s M z U 1 M X 0 m c X V v d D s s J n F 1 b 3 Q 7 U 2 V j d G l v b j E v R i 9 B d X R v U m V t b 3 Z l Z E N v b H V t b n M x L n t D b 2 x 1 b W 4 z N T U z L D M 1 N T J 9 J n F 1 b 3 Q 7 L C Z x d W 9 0 O 1 N l Y 3 R p b 2 4 x L 0 Y v Q X V 0 b 1 J l b W 9 2 Z W R D b 2 x 1 b W 5 z M S 5 7 Q 2 9 s d W 1 u M z U 1 N C w z N T U z f S Z x d W 9 0 O y w m c X V v d D t T Z W N 0 a W 9 u M S 9 G L 0 F 1 d G 9 S Z W 1 v d m V k Q 2 9 s d W 1 u c z E u e 0 N v b H V t b j M 1 N T U s M z U 1 N H 0 m c X V v d D s s J n F 1 b 3 Q 7 U 2 V j d G l v b j E v R i 9 B d X R v U m V t b 3 Z l Z E N v b H V t b n M x L n t D b 2 x 1 b W 4 z N T U 2 L D M 1 N T V 9 J n F 1 b 3 Q 7 L C Z x d W 9 0 O 1 N l Y 3 R p b 2 4 x L 0 Y v Q X V 0 b 1 J l b W 9 2 Z W R D b 2 x 1 b W 5 z M S 5 7 Q 2 9 s d W 1 u M z U 1 N y w z N T U 2 f S Z x d W 9 0 O y w m c X V v d D t T Z W N 0 a W 9 u M S 9 G L 0 F 1 d G 9 S Z W 1 v d m V k Q 2 9 s d W 1 u c z E u e 0 N v b H V t b j M 1 N T g s M z U 1 N 3 0 m c X V v d D s s J n F 1 b 3 Q 7 U 2 V j d G l v b j E v R i 9 B d X R v U m V t b 3 Z l Z E N v b H V t b n M x L n t D b 2 x 1 b W 4 z N T U 5 L D M 1 N T h 9 J n F 1 b 3 Q 7 L C Z x d W 9 0 O 1 N l Y 3 R p b 2 4 x L 0 Y v Q X V 0 b 1 J l b W 9 2 Z W R D b 2 x 1 b W 5 z M S 5 7 Q 2 9 s d W 1 u M z U 2 M C w z N T U 5 f S Z x d W 9 0 O y w m c X V v d D t T Z W N 0 a W 9 u M S 9 G L 0 F 1 d G 9 S Z W 1 v d m V k Q 2 9 s d W 1 u c z E u e 0 N v b H V t b j M 1 N j E s M z U 2 M H 0 m c X V v d D s s J n F 1 b 3 Q 7 U 2 V j d G l v b j E v R i 9 B d X R v U m V t b 3 Z l Z E N v b H V t b n M x L n t D b 2 x 1 b W 4 z N T Y y L D M 1 N j F 9 J n F 1 b 3 Q 7 L C Z x d W 9 0 O 1 N l Y 3 R p b 2 4 x L 0 Y v Q X V 0 b 1 J l b W 9 2 Z W R D b 2 x 1 b W 5 z M S 5 7 Q 2 9 s d W 1 u M z U 2 M y w z N T Y y f S Z x d W 9 0 O y w m c X V v d D t T Z W N 0 a W 9 u M S 9 G L 0 F 1 d G 9 S Z W 1 v d m V k Q 2 9 s d W 1 u c z E u e 0 N v b H V t b j M 1 N j Q s M z U 2 M 3 0 m c X V v d D s s J n F 1 b 3 Q 7 U 2 V j d G l v b j E v R i 9 B d X R v U m V t b 3 Z l Z E N v b H V t b n M x L n t D b 2 x 1 b W 4 z N T Y 1 L D M 1 N j R 9 J n F 1 b 3 Q 7 L C Z x d W 9 0 O 1 N l Y 3 R p b 2 4 x L 0 Y v Q X V 0 b 1 J l b W 9 2 Z W R D b 2 x 1 b W 5 z M S 5 7 Q 2 9 s d W 1 u M z U 2 N i w z N T Y 1 f S Z x d W 9 0 O y w m c X V v d D t T Z W N 0 a W 9 u M S 9 G L 0 F 1 d G 9 S Z W 1 v d m V k Q 2 9 s d W 1 u c z E u e 0 N v b H V t b j M 1 N j c s M z U 2 N n 0 m c X V v d D s s J n F 1 b 3 Q 7 U 2 V j d G l v b j E v R i 9 B d X R v U m V t b 3 Z l Z E N v b H V t b n M x L n t D b 2 x 1 b W 4 z N T Y 4 L D M 1 N j d 9 J n F 1 b 3 Q 7 L C Z x d W 9 0 O 1 N l Y 3 R p b 2 4 x L 0 Y v Q X V 0 b 1 J l b W 9 2 Z W R D b 2 x 1 b W 5 z M S 5 7 Q 2 9 s d W 1 u M z U 2 O S w z N T Y 4 f S Z x d W 9 0 O y w m c X V v d D t T Z W N 0 a W 9 u M S 9 G L 0 F 1 d G 9 S Z W 1 v d m V k Q 2 9 s d W 1 u c z E u e 0 N v b H V t b j M 1 N z A s M z U 2 O X 0 m c X V v d D s s J n F 1 b 3 Q 7 U 2 V j d G l v b j E v R i 9 B d X R v U m V t b 3 Z l Z E N v b H V t b n M x L n t D b 2 x 1 b W 4 z N T c x L D M 1 N z B 9 J n F 1 b 3 Q 7 L C Z x d W 9 0 O 1 N l Y 3 R p b 2 4 x L 0 Y v Q X V 0 b 1 J l b W 9 2 Z W R D b 2 x 1 b W 5 z M S 5 7 Q 2 9 s d W 1 u M z U 3 M i w z N T c x f S Z x d W 9 0 O y w m c X V v d D t T Z W N 0 a W 9 u M S 9 G L 0 F 1 d G 9 S Z W 1 v d m V k Q 2 9 s d W 1 u c z E u e 0 N v b H V t b j M 1 N z M s M z U 3 M n 0 m c X V v d D s s J n F 1 b 3 Q 7 U 2 V j d G l v b j E v R i 9 B d X R v U m V t b 3 Z l Z E N v b H V t b n M x L n t D b 2 x 1 b W 4 z N T c 0 L D M 1 N z N 9 J n F 1 b 3 Q 7 L C Z x d W 9 0 O 1 N l Y 3 R p b 2 4 x L 0 Y v Q X V 0 b 1 J l b W 9 2 Z W R D b 2 x 1 b W 5 z M S 5 7 Q 2 9 s d W 1 u M z U 3 N S w z N T c 0 f S Z x d W 9 0 O y w m c X V v d D t T Z W N 0 a W 9 u M S 9 G L 0 F 1 d G 9 S Z W 1 v d m V k Q 2 9 s d W 1 u c z E u e 0 N v b H V t b j M 1 N z Y s M z U 3 N X 0 m c X V v d D s s J n F 1 b 3 Q 7 U 2 V j d G l v b j E v R i 9 B d X R v U m V t b 3 Z l Z E N v b H V t b n M x L n t D b 2 x 1 b W 4 z N T c 3 L D M 1 N z Z 9 J n F 1 b 3 Q 7 L C Z x d W 9 0 O 1 N l Y 3 R p b 2 4 x L 0 Y v Q X V 0 b 1 J l b W 9 2 Z W R D b 2 x 1 b W 5 z M S 5 7 Q 2 9 s d W 1 u M z U 3 O C w z N T c 3 f S Z x d W 9 0 O y w m c X V v d D t T Z W N 0 a W 9 u M S 9 G L 0 F 1 d G 9 S Z W 1 v d m V k Q 2 9 s d W 1 u c z E u e 0 N v b H V t b j M 1 N z k s M z U 3 O H 0 m c X V v d D s s J n F 1 b 3 Q 7 U 2 V j d G l v b j E v R i 9 B d X R v U m V t b 3 Z l Z E N v b H V t b n M x L n t D b 2 x 1 b W 4 z N T g w L D M 1 N z l 9 J n F 1 b 3 Q 7 L C Z x d W 9 0 O 1 N l Y 3 R p b 2 4 x L 0 Y v Q X V 0 b 1 J l b W 9 2 Z W R D b 2 x 1 b W 5 z M S 5 7 Q 2 9 s d W 1 u M z U 4 M S w z N T g w f S Z x d W 9 0 O y w m c X V v d D t T Z W N 0 a W 9 u M S 9 G L 0 F 1 d G 9 S Z W 1 v d m V k Q 2 9 s d W 1 u c z E u e 0 N v b H V t b j M 1 O D I s M z U 4 M X 0 m c X V v d D s s J n F 1 b 3 Q 7 U 2 V j d G l v b j E v R i 9 B d X R v U m V t b 3 Z l Z E N v b H V t b n M x L n t D b 2 x 1 b W 4 z N T g z L D M 1 O D J 9 J n F 1 b 3 Q 7 L C Z x d W 9 0 O 1 N l Y 3 R p b 2 4 x L 0 Y v Q X V 0 b 1 J l b W 9 2 Z W R D b 2 x 1 b W 5 z M S 5 7 Q 2 9 s d W 1 u M z U 4 N C w z N T g z f S Z x d W 9 0 O y w m c X V v d D t T Z W N 0 a W 9 u M S 9 G L 0 F 1 d G 9 S Z W 1 v d m V k Q 2 9 s d W 1 u c z E u e 0 N v b H V t b j M 1 O D U s M z U 4 N H 0 m c X V v d D s s J n F 1 b 3 Q 7 U 2 V j d G l v b j E v R i 9 B d X R v U m V t b 3 Z l Z E N v b H V t b n M x L n t D b 2 x 1 b W 4 z N T g 2 L D M 1 O D V 9 J n F 1 b 3 Q 7 L C Z x d W 9 0 O 1 N l Y 3 R p b 2 4 x L 0 Y v Q X V 0 b 1 J l b W 9 2 Z W R D b 2 x 1 b W 5 z M S 5 7 Q 2 9 s d W 1 u M z U 4 N y w z N T g 2 f S Z x d W 9 0 O y w m c X V v d D t T Z W N 0 a W 9 u M S 9 G L 0 F 1 d G 9 S Z W 1 v d m V k Q 2 9 s d W 1 u c z E u e 0 N v b H V t b j M 1 O D g s M z U 4 N 3 0 m c X V v d D s s J n F 1 b 3 Q 7 U 2 V j d G l v b j E v R i 9 B d X R v U m V t b 3 Z l Z E N v b H V t b n M x L n t D b 2 x 1 b W 4 z N T g 5 L D M 1 O D h 9 J n F 1 b 3 Q 7 L C Z x d W 9 0 O 1 N l Y 3 R p b 2 4 x L 0 Y v Q X V 0 b 1 J l b W 9 2 Z W R D b 2 x 1 b W 5 z M S 5 7 Q 2 9 s d W 1 u M z U 5 M C w z N T g 5 f S Z x d W 9 0 O y w m c X V v d D t T Z W N 0 a W 9 u M S 9 G L 0 F 1 d G 9 S Z W 1 v d m V k Q 2 9 s d W 1 u c z E u e 0 N v b H V t b j M 1 O T E s M z U 5 M H 0 m c X V v d D s s J n F 1 b 3 Q 7 U 2 V j d G l v b j E v R i 9 B d X R v U m V t b 3 Z l Z E N v b H V t b n M x L n t D b 2 x 1 b W 4 z N T k y L D M 1 O T F 9 J n F 1 b 3 Q 7 L C Z x d W 9 0 O 1 N l Y 3 R p b 2 4 x L 0 Y v Q X V 0 b 1 J l b W 9 2 Z W R D b 2 x 1 b W 5 z M S 5 7 Q 2 9 s d W 1 u M z U 5 M y w z N T k y f S Z x d W 9 0 O y w m c X V v d D t T Z W N 0 a W 9 u M S 9 G L 0 F 1 d G 9 S Z W 1 v d m V k Q 2 9 s d W 1 u c z E u e 0 N v b H V t b j M 1 O T Q s M z U 5 M 3 0 m c X V v d D s s J n F 1 b 3 Q 7 U 2 V j d G l v b j E v R i 9 B d X R v U m V t b 3 Z l Z E N v b H V t b n M x L n t D b 2 x 1 b W 4 z N T k 1 L D M 1 O T R 9 J n F 1 b 3 Q 7 L C Z x d W 9 0 O 1 N l Y 3 R p b 2 4 x L 0 Y v Q X V 0 b 1 J l b W 9 2 Z W R D b 2 x 1 b W 5 z M S 5 7 Q 2 9 s d W 1 u M z U 5 N i w z N T k 1 f S Z x d W 9 0 O y w m c X V v d D t T Z W N 0 a W 9 u M S 9 G L 0 F 1 d G 9 S Z W 1 v d m V k Q 2 9 s d W 1 u c z E u e 0 N v b H V t b j M 1 O T c s M z U 5 N n 0 m c X V v d D s s J n F 1 b 3 Q 7 U 2 V j d G l v b j E v R i 9 B d X R v U m V t b 3 Z l Z E N v b H V t b n M x L n t D b 2 x 1 b W 4 z N T k 4 L D M 1 O T d 9 J n F 1 b 3 Q 7 L C Z x d W 9 0 O 1 N l Y 3 R p b 2 4 x L 0 Y v Q X V 0 b 1 J l b W 9 2 Z W R D b 2 x 1 b W 5 z M S 5 7 Q 2 9 s d W 1 u M z U 5 O S w z N T k 4 f S Z x d W 9 0 O y w m c X V v d D t T Z W N 0 a W 9 u M S 9 G L 0 F 1 d G 9 S Z W 1 v d m V k Q 2 9 s d W 1 u c z E u e 0 N v b H V t b j M 2 M D A s M z U 5 O X 0 m c X V v d D s s J n F 1 b 3 Q 7 U 2 V j d G l v b j E v R i 9 B d X R v U m V t b 3 Z l Z E N v b H V t b n M x L n t D b 2 x 1 b W 4 z N j A x L D M 2 M D B 9 J n F 1 b 3 Q 7 L C Z x d W 9 0 O 1 N l Y 3 R p b 2 4 x L 0 Y v Q X V 0 b 1 J l b W 9 2 Z W R D b 2 x 1 b W 5 z M S 5 7 Q 2 9 s d W 1 u M z Y w M i w z N j A x f S Z x d W 9 0 O y w m c X V v d D t T Z W N 0 a W 9 u M S 9 G L 0 F 1 d G 9 S Z W 1 v d m V k Q 2 9 s d W 1 u c z E u e 0 N v b H V t b j M 2 M D M s M z Y w M n 0 m c X V v d D s s J n F 1 b 3 Q 7 U 2 V j d G l v b j E v R i 9 B d X R v U m V t b 3 Z l Z E N v b H V t b n M x L n t D b 2 x 1 b W 4 z N j A 0 L D M 2 M D N 9 J n F 1 b 3 Q 7 L C Z x d W 9 0 O 1 N l Y 3 R p b 2 4 x L 0 Y v Q X V 0 b 1 J l b W 9 2 Z W R D b 2 x 1 b W 5 z M S 5 7 Q 2 9 s d W 1 u M z Y w N S w z N j A 0 f S Z x d W 9 0 O y w m c X V v d D t T Z W N 0 a W 9 u M S 9 G L 0 F 1 d G 9 S Z W 1 v d m V k Q 2 9 s d W 1 u c z E u e 0 N v b H V t b j M 2 M D Y s M z Y w N X 0 m c X V v d D s s J n F 1 b 3 Q 7 U 2 V j d G l v b j E v R i 9 B d X R v U m V t b 3 Z l Z E N v b H V t b n M x L n t D b 2 x 1 b W 4 z N j A 3 L D M 2 M D Z 9 J n F 1 b 3 Q 7 L C Z x d W 9 0 O 1 N l Y 3 R p b 2 4 x L 0 Y v Q X V 0 b 1 J l b W 9 2 Z W R D b 2 x 1 b W 5 z M S 5 7 Q 2 9 s d W 1 u M z Y w O C w z N j A 3 f S Z x d W 9 0 O y w m c X V v d D t T Z W N 0 a W 9 u M S 9 G L 0 F 1 d G 9 S Z W 1 v d m V k Q 2 9 s d W 1 u c z E u e 0 N v b H V t b j M 2 M D k s M z Y w O H 0 m c X V v d D s s J n F 1 b 3 Q 7 U 2 V j d G l v b j E v R i 9 B d X R v U m V t b 3 Z l Z E N v b H V t b n M x L n t D b 2 x 1 b W 4 z N j E w L D M 2 M D l 9 J n F 1 b 3 Q 7 L C Z x d W 9 0 O 1 N l Y 3 R p b 2 4 x L 0 Y v Q X V 0 b 1 J l b W 9 2 Z W R D b 2 x 1 b W 5 z M S 5 7 Q 2 9 s d W 1 u M z Y x M S w z N j E w f S Z x d W 9 0 O y w m c X V v d D t T Z W N 0 a W 9 u M S 9 G L 0 F 1 d G 9 S Z W 1 v d m V k Q 2 9 s d W 1 u c z E u e 0 N v b H V t b j M 2 M T I s M z Y x M X 0 m c X V v d D s s J n F 1 b 3 Q 7 U 2 V j d G l v b j E v R i 9 B d X R v U m V t b 3 Z l Z E N v b H V t b n M x L n t D b 2 x 1 b W 4 z N j E z L D M 2 M T J 9 J n F 1 b 3 Q 7 L C Z x d W 9 0 O 1 N l Y 3 R p b 2 4 x L 0 Y v Q X V 0 b 1 J l b W 9 2 Z W R D b 2 x 1 b W 5 z M S 5 7 Q 2 9 s d W 1 u M z Y x N C w z N j E z f S Z x d W 9 0 O y w m c X V v d D t T Z W N 0 a W 9 u M S 9 G L 0 F 1 d G 9 S Z W 1 v d m V k Q 2 9 s d W 1 u c z E u e 0 N v b H V t b j M 2 M T U s M z Y x N H 0 m c X V v d D s s J n F 1 b 3 Q 7 U 2 V j d G l v b j E v R i 9 B d X R v U m V t b 3 Z l Z E N v b H V t b n M x L n t D b 2 x 1 b W 4 z N j E 2 L D M 2 M T V 9 J n F 1 b 3 Q 7 L C Z x d W 9 0 O 1 N l Y 3 R p b 2 4 x L 0 Y v Q X V 0 b 1 J l b W 9 2 Z W R D b 2 x 1 b W 5 z M S 5 7 Q 2 9 s d W 1 u M z Y x N y w z N j E 2 f S Z x d W 9 0 O y w m c X V v d D t T Z W N 0 a W 9 u M S 9 G L 0 F 1 d G 9 S Z W 1 v d m V k Q 2 9 s d W 1 u c z E u e 0 N v b H V t b j M 2 M T g s M z Y x N 3 0 m c X V v d D s s J n F 1 b 3 Q 7 U 2 V j d G l v b j E v R i 9 B d X R v U m V t b 3 Z l Z E N v b H V t b n M x L n t D b 2 x 1 b W 4 z N j E 5 L D M 2 M T h 9 J n F 1 b 3 Q 7 L C Z x d W 9 0 O 1 N l Y 3 R p b 2 4 x L 0 Y v Q X V 0 b 1 J l b W 9 2 Z W R D b 2 x 1 b W 5 z M S 5 7 Q 2 9 s d W 1 u M z Y y M C w z N j E 5 f S Z x d W 9 0 O y w m c X V v d D t T Z W N 0 a W 9 u M S 9 G L 0 F 1 d G 9 S Z W 1 v d m V k Q 2 9 s d W 1 u c z E u e 0 N v b H V t b j M 2 M j E s M z Y y M H 0 m c X V v d D s s J n F 1 b 3 Q 7 U 2 V j d G l v b j E v R i 9 B d X R v U m V t b 3 Z l Z E N v b H V t b n M x L n t D b 2 x 1 b W 4 z N j I y L D M 2 M j F 9 J n F 1 b 3 Q 7 L C Z x d W 9 0 O 1 N l Y 3 R p b 2 4 x L 0 Y v Q X V 0 b 1 J l b W 9 2 Z W R D b 2 x 1 b W 5 z M S 5 7 Q 2 9 s d W 1 u M z Y y M y w z N j I y f S Z x d W 9 0 O y w m c X V v d D t T Z W N 0 a W 9 u M S 9 G L 0 F 1 d G 9 S Z W 1 v d m V k Q 2 9 s d W 1 u c z E u e 0 N v b H V t b j M 2 M j Q s M z Y y M 3 0 m c X V v d D s s J n F 1 b 3 Q 7 U 2 V j d G l v b j E v R i 9 B d X R v U m V t b 3 Z l Z E N v b H V t b n M x L n t D b 2 x 1 b W 4 z N j I 1 L D M 2 M j R 9 J n F 1 b 3 Q 7 L C Z x d W 9 0 O 1 N l Y 3 R p b 2 4 x L 0 Y v Q X V 0 b 1 J l b W 9 2 Z W R D b 2 x 1 b W 5 z M S 5 7 Q 2 9 s d W 1 u M z Y y N i w z N j I 1 f S Z x d W 9 0 O y w m c X V v d D t T Z W N 0 a W 9 u M S 9 G L 0 F 1 d G 9 S Z W 1 v d m V k Q 2 9 s d W 1 u c z E u e 0 N v b H V t b j M 2 M j c s M z Y y N n 0 m c X V v d D s s J n F 1 b 3 Q 7 U 2 V j d G l v b j E v R i 9 B d X R v U m V t b 3 Z l Z E N v b H V t b n M x L n t D b 2 x 1 b W 4 z N j I 4 L D M 2 M j d 9 J n F 1 b 3 Q 7 L C Z x d W 9 0 O 1 N l Y 3 R p b 2 4 x L 0 Y v Q X V 0 b 1 J l b W 9 2 Z W R D b 2 x 1 b W 5 z M S 5 7 Q 2 9 s d W 1 u M z Y y O S w z N j I 4 f S Z x d W 9 0 O y w m c X V v d D t T Z W N 0 a W 9 u M S 9 G L 0 F 1 d G 9 S Z W 1 v d m V k Q 2 9 s d W 1 u c z E u e 0 N v b H V t b j M 2 M z A s M z Y y O X 0 m c X V v d D s s J n F 1 b 3 Q 7 U 2 V j d G l v b j E v R i 9 B d X R v U m V t b 3 Z l Z E N v b H V t b n M x L n t D b 2 x 1 b W 4 z N j M x L D M 2 M z B 9 J n F 1 b 3 Q 7 L C Z x d W 9 0 O 1 N l Y 3 R p b 2 4 x L 0 Y v Q X V 0 b 1 J l b W 9 2 Z W R D b 2 x 1 b W 5 z M S 5 7 Q 2 9 s d W 1 u M z Y z M i w z N j M x f S Z x d W 9 0 O y w m c X V v d D t T Z W N 0 a W 9 u M S 9 G L 0 F 1 d G 9 S Z W 1 v d m V k Q 2 9 s d W 1 u c z E u e 0 N v b H V t b j M 2 M z M s M z Y z M n 0 m c X V v d D s s J n F 1 b 3 Q 7 U 2 V j d G l v b j E v R i 9 B d X R v U m V t b 3 Z l Z E N v b H V t b n M x L n t D b 2 x 1 b W 4 z N j M 0 L D M 2 M z N 9 J n F 1 b 3 Q 7 L C Z x d W 9 0 O 1 N l Y 3 R p b 2 4 x L 0 Y v Q X V 0 b 1 J l b W 9 2 Z W R D b 2 x 1 b W 5 z M S 5 7 Q 2 9 s d W 1 u M z Y z N S w z N j M 0 f S Z x d W 9 0 O y w m c X V v d D t T Z W N 0 a W 9 u M S 9 G L 0 F 1 d G 9 S Z W 1 v d m V k Q 2 9 s d W 1 u c z E u e 0 N v b H V t b j M 2 M z Y s M z Y z N X 0 m c X V v d D s s J n F 1 b 3 Q 7 U 2 V j d G l v b j E v R i 9 B d X R v U m V t b 3 Z l Z E N v b H V t b n M x L n t D b 2 x 1 b W 4 z N j M 3 L D M 2 M z Z 9 J n F 1 b 3 Q 7 L C Z x d W 9 0 O 1 N l Y 3 R p b 2 4 x L 0 Y v Q X V 0 b 1 J l b W 9 2 Z W R D b 2 x 1 b W 5 z M S 5 7 Q 2 9 s d W 1 u M z Y z O C w z N j M 3 f S Z x d W 9 0 O y w m c X V v d D t T Z W N 0 a W 9 u M S 9 G L 0 F 1 d G 9 S Z W 1 v d m V k Q 2 9 s d W 1 u c z E u e 0 N v b H V t b j M 2 M z k s M z Y z O H 0 m c X V v d D s s J n F 1 b 3 Q 7 U 2 V j d G l v b j E v R i 9 B d X R v U m V t b 3 Z l Z E N v b H V t b n M x L n t D b 2 x 1 b W 4 z N j Q w L D M 2 M z l 9 J n F 1 b 3 Q 7 L C Z x d W 9 0 O 1 N l Y 3 R p b 2 4 x L 0 Y v Q X V 0 b 1 J l b W 9 2 Z W R D b 2 x 1 b W 5 z M S 5 7 Q 2 9 s d W 1 u M z Y 0 M S w z N j Q w f S Z x d W 9 0 O y w m c X V v d D t T Z W N 0 a W 9 u M S 9 G L 0 F 1 d G 9 S Z W 1 v d m V k Q 2 9 s d W 1 u c z E u e 0 N v b H V t b j M 2 N D I s M z Y 0 M X 0 m c X V v d D s s J n F 1 b 3 Q 7 U 2 V j d G l v b j E v R i 9 B d X R v U m V t b 3 Z l Z E N v b H V t b n M x L n t D b 2 x 1 b W 4 z N j Q z L D M 2 N D J 9 J n F 1 b 3 Q 7 L C Z x d W 9 0 O 1 N l Y 3 R p b 2 4 x L 0 Y v Q X V 0 b 1 J l b W 9 2 Z W R D b 2 x 1 b W 5 z M S 5 7 Q 2 9 s d W 1 u M z Y 0 N C w z N j Q z f S Z x d W 9 0 O y w m c X V v d D t T Z W N 0 a W 9 u M S 9 G L 0 F 1 d G 9 S Z W 1 v d m V k Q 2 9 s d W 1 u c z E u e 0 N v b H V t b j M 2 N D U s M z Y 0 N H 0 m c X V v d D s s J n F 1 b 3 Q 7 U 2 V j d G l v b j E v R i 9 B d X R v U m V t b 3 Z l Z E N v b H V t b n M x L n t D b 2 x 1 b W 4 z N j Q 2 L D M 2 N D V 9 J n F 1 b 3 Q 7 L C Z x d W 9 0 O 1 N l Y 3 R p b 2 4 x L 0 Y v Q X V 0 b 1 J l b W 9 2 Z W R D b 2 x 1 b W 5 z M S 5 7 Q 2 9 s d W 1 u M z Y 0 N y w z N j Q 2 f S Z x d W 9 0 O y w m c X V v d D t T Z W N 0 a W 9 u M S 9 G L 0 F 1 d G 9 S Z W 1 v d m V k Q 2 9 s d W 1 u c z E u e 0 N v b H V t b j M 2 N D g s M z Y 0 N 3 0 m c X V v d D s s J n F 1 b 3 Q 7 U 2 V j d G l v b j E v R i 9 B d X R v U m V t b 3 Z l Z E N v b H V t b n M x L n t D b 2 x 1 b W 4 z N j Q 5 L D M 2 N D h 9 J n F 1 b 3 Q 7 L C Z x d W 9 0 O 1 N l Y 3 R p b 2 4 x L 0 Y v Q X V 0 b 1 J l b W 9 2 Z W R D b 2 x 1 b W 5 z M S 5 7 Q 2 9 s d W 1 u M z Y 1 M C w z N j Q 5 f S Z x d W 9 0 O y w m c X V v d D t T Z W N 0 a W 9 u M S 9 G L 0 F 1 d G 9 S Z W 1 v d m V k Q 2 9 s d W 1 u c z E u e 0 N v b H V t b j M 2 N T E s M z Y 1 M H 0 m c X V v d D s s J n F 1 b 3 Q 7 U 2 V j d G l v b j E v R i 9 B d X R v U m V t b 3 Z l Z E N v b H V t b n M x L n t D b 2 x 1 b W 4 z N j U y L D M 2 N T F 9 J n F 1 b 3 Q 7 L C Z x d W 9 0 O 1 N l Y 3 R p b 2 4 x L 0 Y v Q X V 0 b 1 J l b W 9 2 Z W R D b 2 x 1 b W 5 z M S 5 7 Q 2 9 s d W 1 u M z Y 1 M y w z N j U y f S Z x d W 9 0 O y w m c X V v d D t T Z W N 0 a W 9 u M S 9 G L 0 F 1 d G 9 S Z W 1 v d m V k Q 2 9 s d W 1 u c z E u e 0 N v b H V t b j M 2 N T Q s M z Y 1 M 3 0 m c X V v d D s s J n F 1 b 3 Q 7 U 2 V j d G l v b j E v R i 9 B d X R v U m V t b 3 Z l Z E N v b H V t b n M x L n t D b 2 x 1 b W 4 z N j U 1 L D M 2 N T R 9 J n F 1 b 3 Q 7 L C Z x d W 9 0 O 1 N l Y 3 R p b 2 4 x L 0 Y v Q X V 0 b 1 J l b W 9 2 Z W R D b 2 x 1 b W 5 z M S 5 7 Q 2 9 s d W 1 u M z Y 1 N i w z N j U 1 f S Z x d W 9 0 O y w m c X V v d D t T Z W N 0 a W 9 u M S 9 G L 0 F 1 d G 9 S Z W 1 v d m V k Q 2 9 s d W 1 u c z E u e 0 N v b H V t b j M 2 N T c s M z Y 1 N n 0 m c X V v d D s s J n F 1 b 3 Q 7 U 2 V j d G l v b j E v R i 9 B d X R v U m V t b 3 Z l Z E N v b H V t b n M x L n t D b 2 x 1 b W 4 z N j U 4 L D M 2 N T d 9 J n F 1 b 3 Q 7 L C Z x d W 9 0 O 1 N l Y 3 R p b 2 4 x L 0 Y v Q X V 0 b 1 J l b W 9 2 Z W R D b 2 x 1 b W 5 z M S 5 7 Q 2 9 s d W 1 u M z Y 1 O S w z N j U 4 f S Z x d W 9 0 O y w m c X V v d D t T Z W N 0 a W 9 u M S 9 G L 0 F 1 d G 9 S Z W 1 v d m V k Q 2 9 s d W 1 u c z E u e 0 N v b H V t b j M 2 N j A s M z Y 1 O X 0 m c X V v d D s s J n F 1 b 3 Q 7 U 2 V j d G l v b j E v R i 9 B d X R v U m V t b 3 Z l Z E N v b H V t b n M x L n t D b 2 x 1 b W 4 z N j Y x L D M 2 N j B 9 J n F 1 b 3 Q 7 L C Z x d W 9 0 O 1 N l Y 3 R p b 2 4 x L 0 Y v Q X V 0 b 1 J l b W 9 2 Z W R D b 2 x 1 b W 5 z M S 5 7 Q 2 9 s d W 1 u M z Y 2 M i w z N j Y x f S Z x d W 9 0 O y w m c X V v d D t T Z W N 0 a W 9 u M S 9 G L 0 F 1 d G 9 S Z W 1 v d m V k Q 2 9 s d W 1 u c z E u e 0 N v b H V t b j M 2 N j M s M z Y 2 M n 0 m c X V v d D s s J n F 1 b 3 Q 7 U 2 V j d G l v b j E v R i 9 B d X R v U m V t b 3 Z l Z E N v b H V t b n M x L n t D b 2 x 1 b W 4 z N j Y 0 L D M 2 N j N 9 J n F 1 b 3 Q 7 L C Z x d W 9 0 O 1 N l Y 3 R p b 2 4 x L 0 Y v Q X V 0 b 1 J l b W 9 2 Z W R D b 2 x 1 b W 5 z M S 5 7 Q 2 9 s d W 1 u M z Y 2 N S w z N j Y 0 f S Z x d W 9 0 O y w m c X V v d D t T Z W N 0 a W 9 u M S 9 G L 0 F 1 d G 9 S Z W 1 v d m V k Q 2 9 s d W 1 u c z E u e 0 N v b H V t b j M 2 N j Y s M z Y 2 N X 0 m c X V v d D s s J n F 1 b 3 Q 7 U 2 V j d G l v b j E v R i 9 B d X R v U m V t b 3 Z l Z E N v b H V t b n M x L n t D b 2 x 1 b W 4 z N j Y 3 L D M 2 N j Z 9 J n F 1 b 3 Q 7 L C Z x d W 9 0 O 1 N l Y 3 R p b 2 4 x L 0 Y v Q X V 0 b 1 J l b W 9 2 Z W R D b 2 x 1 b W 5 z M S 5 7 Q 2 9 s d W 1 u M z Y 2 O C w z N j Y 3 f S Z x d W 9 0 O y w m c X V v d D t T Z W N 0 a W 9 u M S 9 G L 0 F 1 d G 9 S Z W 1 v d m V k Q 2 9 s d W 1 u c z E u e 0 N v b H V t b j M 2 N j k s M z Y 2 O H 0 m c X V v d D s s J n F 1 b 3 Q 7 U 2 V j d G l v b j E v R i 9 B d X R v U m V t b 3 Z l Z E N v b H V t b n M x L n t D b 2 x 1 b W 4 z N j c w L D M 2 N j l 9 J n F 1 b 3 Q 7 L C Z x d W 9 0 O 1 N l Y 3 R p b 2 4 x L 0 Y v Q X V 0 b 1 J l b W 9 2 Z W R D b 2 x 1 b W 5 z M S 5 7 Q 2 9 s d W 1 u M z Y 3 M S w z N j c w f S Z x d W 9 0 O y w m c X V v d D t T Z W N 0 a W 9 u M S 9 G L 0 F 1 d G 9 S Z W 1 v d m V k Q 2 9 s d W 1 u c z E u e 0 N v b H V t b j M 2 N z I s M z Y 3 M X 0 m c X V v d D s s J n F 1 b 3 Q 7 U 2 V j d G l v b j E v R i 9 B d X R v U m V t b 3 Z l Z E N v b H V t b n M x L n t D b 2 x 1 b W 4 z N j c z L D M 2 N z J 9 J n F 1 b 3 Q 7 L C Z x d W 9 0 O 1 N l Y 3 R p b 2 4 x L 0 Y v Q X V 0 b 1 J l b W 9 2 Z W R D b 2 x 1 b W 5 z M S 5 7 Q 2 9 s d W 1 u M z Y 3 N C w z N j c z f S Z x d W 9 0 O y w m c X V v d D t T Z W N 0 a W 9 u M S 9 G L 0 F 1 d G 9 S Z W 1 v d m V k Q 2 9 s d W 1 u c z E u e 0 N v b H V t b j M 2 N z U s M z Y 3 N H 0 m c X V v d D s s J n F 1 b 3 Q 7 U 2 V j d G l v b j E v R i 9 B d X R v U m V t b 3 Z l Z E N v b H V t b n M x L n t D b 2 x 1 b W 4 z N j c 2 L D M 2 N z V 9 J n F 1 b 3 Q 7 L C Z x d W 9 0 O 1 N l Y 3 R p b 2 4 x L 0 Y v Q X V 0 b 1 J l b W 9 2 Z W R D b 2 x 1 b W 5 z M S 5 7 Q 2 9 s d W 1 u M z Y 3 N y w z N j c 2 f S Z x d W 9 0 O y w m c X V v d D t T Z W N 0 a W 9 u M S 9 G L 0 F 1 d G 9 S Z W 1 v d m V k Q 2 9 s d W 1 u c z E u e 0 N v b H V t b j M 2 N z g s M z Y 3 N 3 0 m c X V v d D s s J n F 1 b 3 Q 7 U 2 V j d G l v b j E v R i 9 B d X R v U m V t b 3 Z l Z E N v b H V t b n M x L n t D b 2 x 1 b W 4 z N j c 5 L D M 2 N z h 9 J n F 1 b 3 Q 7 L C Z x d W 9 0 O 1 N l Y 3 R p b 2 4 x L 0 Y v Q X V 0 b 1 J l b W 9 2 Z W R D b 2 x 1 b W 5 z M S 5 7 Q 2 9 s d W 1 u M z Y 4 M C w z N j c 5 f S Z x d W 9 0 O y w m c X V v d D t T Z W N 0 a W 9 u M S 9 G L 0 F 1 d G 9 S Z W 1 v d m V k Q 2 9 s d W 1 u c z E u e 0 N v b H V t b j M 2 O D E s M z Y 4 M H 0 m c X V v d D s s J n F 1 b 3 Q 7 U 2 V j d G l v b j E v R i 9 B d X R v U m V t b 3 Z l Z E N v b H V t b n M x L n t D b 2 x 1 b W 4 z N j g y L D M 2 O D F 9 J n F 1 b 3 Q 7 L C Z x d W 9 0 O 1 N l Y 3 R p b 2 4 x L 0 Y v Q X V 0 b 1 J l b W 9 2 Z W R D b 2 x 1 b W 5 z M S 5 7 Q 2 9 s d W 1 u M z Y 4 M y w z N j g y f S Z x d W 9 0 O y w m c X V v d D t T Z W N 0 a W 9 u M S 9 G L 0 F 1 d G 9 S Z W 1 v d m V k Q 2 9 s d W 1 u c z E u e 0 N v b H V t b j M 2 O D Q s M z Y 4 M 3 0 m c X V v d D s s J n F 1 b 3 Q 7 U 2 V j d G l v b j E v R i 9 B d X R v U m V t b 3 Z l Z E N v b H V t b n M x L n t D b 2 x 1 b W 4 z N j g 1 L D M 2 O D R 9 J n F 1 b 3 Q 7 L C Z x d W 9 0 O 1 N l Y 3 R p b 2 4 x L 0 Y v Q X V 0 b 1 J l b W 9 2 Z W R D b 2 x 1 b W 5 z M S 5 7 Q 2 9 s d W 1 u M z Y 4 N i w z N j g 1 f S Z x d W 9 0 O y w m c X V v d D t T Z W N 0 a W 9 u M S 9 G L 0 F 1 d G 9 S Z W 1 v d m V k Q 2 9 s d W 1 u c z E u e 0 N v b H V t b j M 2 O D c s M z Y 4 N n 0 m c X V v d D s s J n F 1 b 3 Q 7 U 2 V j d G l v b j E v R i 9 B d X R v U m V t b 3 Z l Z E N v b H V t b n M x L n t D b 2 x 1 b W 4 z N j g 4 L D M 2 O D d 9 J n F 1 b 3 Q 7 L C Z x d W 9 0 O 1 N l Y 3 R p b 2 4 x L 0 Y v Q X V 0 b 1 J l b W 9 2 Z W R D b 2 x 1 b W 5 z M S 5 7 Q 2 9 s d W 1 u M z Y 4 O S w z N j g 4 f S Z x d W 9 0 O y w m c X V v d D t T Z W N 0 a W 9 u M S 9 G L 0 F 1 d G 9 S Z W 1 v d m V k Q 2 9 s d W 1 u c z E u e 0 N v b H V t b j M 2 O T A s M z Y 4 O X 0 m c X V v d D s s J n F 1 b 3 Q 7 U 2 V j d G l v b j E v R i 9 B d X R v U m V t b 3 Z l Z E N v b H V t b n M x L n t D b 2 x 1 b W 4 z N j k x L D M 2 O T B 9 J n F 1 b 3 Q 7 L C Z x d W 9 0 O 1 N l Y 3 R p b 2 4 x L 0 Y v Q X V 0 b 1 J l b W 9 2 Z W R D b 2 x 1 b W 5 z M S 5 7 Q 2 9 s d W 1 u M z Y 5 M i w z N j k x f S Z x d W 9 0 O y w m c X V v d D t T Z W N 0 a W 9 u M S 9 G L 0 F 1 d G 9 S Z W 1 v d m V k Q 2 9 s d W 1 u c z E u e 0 N v b H V t b j M 2 O T M s M z Y 5 M n 0 m c X V v d D s s J n F 1 b 3 Q 7 U 2 V j d G l v b j E v R i 9 B d X R v U m V t b 3 Z l Z E N v b H V t b n M x L n t D b 2 x 1 b W 4 z N j k 0 L D M 2 O T N 9 J n F 1 b 3 Q 7 L C Z x d W 9 0 O 1 N l Y 3 R p b 2 4 x L 0 Y v Q X V 0 b 1 J l b W 9 2 Z W R D b 2 x 1 b W 5 z M S 5 7 Q 2 9 s d W 1 u M z Y 5 N S w z N j k 0 f S Z x d W 9 0 O y w m c X V v d D t T Z W N 0 a W 9 u M S 9 G L 0 F 1 d G 9 S Z W 1 v d m V k Q 2 9 s d W 1 u c z E u e 0 N v b H V t b j M 2 O T Y s M z Y 5 N X 0 m c X V v d D s s J n F 1 b 3 Q 7 U 2 V j d G l v b j E v R i 9 B d X R v U m V t b 3 Z l Z E N v b H V t b n M x L n t D b 2 x 1 b W 4 z N j k 3 L D M 2 O T Z 9 J n F 1 b 3 Q 7 L C Z x d W 9 0 O 1 N l Y 3 R p b 2 4 x L 0 Y v Q X V 0 b 1 J l b W 9 2 Z W R D b 2 x 1 b W 5 z M S 5 7 Q 2 9 s d W 1 u M z Y 5 O C w z N j k 3 f S Z x d W 9 0 O y w m c X V v d D t T Z W N 0 a W 9 u M S 9 G L 0 F 1 d G 9 S Z W 1 v d m V k Q 2 9 s d W 1 u c z E u e 0 N v b H V t b j M 2 O T k s M z Y 5 O H 0 m c X V v d D s s J n F 1 b 3 Q 7 U 2 V j d G l v b j E v R i 9 B d X R v U m V t b 3 Z l Z E N v b H V t b n M x L n t D b 2 x 1 b W 4 z N z A w L D M 2 O T l 9 J n F 1 b 3 Q 7 L C Z x d W 9 0 O 1 N l Y 3 R p b 2 4 x L 0 Y v Q X V 0 b 1 J l b W 9 2 Z W R D b 2 x 1 b W 5 z M S 5 7 Q 2 9 s d W 1 u M z c w M S w z N z A w f S Z x d W 9 0 O y w m c X V v d D t T Z W N 0 a W 9 u M S 9 G L 0 F 1 d G 9 S Z W 1 v d m V k Q 2 9 s d W 1 u c z E u e 0 N v b H V t b j M 3 M D I s M z c w M X 0 m c X V v d D s s J n F 1 b 3 Q 7 U 2 V j d G l v b j E v R i 9 B d X R v U m V t b 3 Z l Z E N v b H V t b n M x L n t D b 2 x 1 b W 4 z N z A z L D M 3 M D J 9 J n F 1 b 3 Q 7 L C Z x d W 9 0 O 1 N l Y 3 R p b 2 4 x L 0 Y v Q X V 0 b 1 J l b W 9 2 Z W R D b 2 x 1 b W 5 z M S 5 7 Q 2 9 s d W 1 u M z c w N C w z N z A z f S Z x d W 9 0 O y w m c X V v d D t T Z W N 0 a W 9 u M S 9 G L 0 F 1 d G 9 S Z W 1 v d m V k Q 2 9 s d W 1 u c z E u e 0 N v b H V t b j M 3 M D U s M z c w N H 0 m c X V v d D s s J n F 1 b 3 Q 7 U 2 V j d G l v b j E v R i 9 B d X R v U m V t b 3 Z l Z E N v b H V t b n M x L n t D b 2 x 1 b W 4 z N z A 2 L D M 3 M D V 9 J n F 1 b 3 Q 7 L C Z x d W 9 0 O 1 N l Y 3 R p b 2 4 x L 0 Y v Q X V 0 b 1 J l b W 9 2 Z W R D b 2 x 1 b W 5 z M S 5 7 Q 2 9 s d W 1 u M z c w N y w z N z A 2 f S Z x d W 9 0 O y w m c X V v d D t T Z W N 0 a W 9 u M S 9 G L 0 F 1 d G 9 S Z W 1 v d m V k Q 2 9 s d W 1 u c z E u e 0 N v b H V t b j M 3 M D g s M z c w N 3 0 m c X V v d D s s J n F 1 b 3 Q 7 U 2 V j d G l v b j E v R i 9 B d X R v U m V t b 3 Z l Z E N v b H V t b n M x L n t D b 2 x 1 b W 4 z N z A 5 L D M 3 M D h 9 J n F 1 b 3 Q 7 L C Z x d W 9 0 O 1 N l Y 3 R p b 2 4 x L 0 Y v Q X V 0 b 1 J l b W 9 2 Z W R D b 2 x 1 b W 5 z M S 5 7 Q 2 9 s d W 1 u M z c x M C w z N z A 5 f S Z x d W 9 0 O y w m c X V v d D t T Z W N 0 a W 9 u M S 9 G L 0 F 1 d G 9 S Z W 1 v d m V k Q 2 9 s d W 1 u c z E u e 0 N v b H V t b j M 3 M T E s M z c x M H 0 m c X V v d D s s J n F 1 b 3 Q 7 U 2 V j d G l v b j E v R i 9 B d X R v U m V t b 3 Z l Z E N v b H V t b n M x L n t D b 2 x 1 b W 4 z N z E y L D M 3 M T F 9 J n F 1 b 3 Q 7 L C Z x d W 9 0 O 1 N l Y 3 R p b 2 4 x L 0 Y v Q X V 0 b 1 J l b W 9 2 Z W R D b 2 x 1 b W 5 z M S 5 7 Q 2 9 s d W 1 u M z c x M y w z N z E y f S Z x d W 9 0 O y w m c X V v d D t T Z W N 0 a W 9 u M S 9 G L 0 F 1 d G 9 S Z W 1 v d m V k Q 2 9 s d W 1 u c z E u e 0 N v b H V t b j M 3 M T Q s M z c x M 3 0 m c X V v d D s s J n F 1 b 3 Q 7 U 2 V j d G l v b j E v R i 9 B d X R v U m V t b 3 Z l Z E N v b H V t b n M x L n t D b 2 x 1 b W 4 z N z E 1 L D M 3 M T R 9 J n F 1 b 3 Q 7 L C Z x d W 9 0 O 1 N l Y 3 R p b 2 4 x L 0 Y v Q X V 0 b 1 J l b W 9 2 Z W R D b 2 x 1 b W 5 z M S 5 7 Q 2 9 s d W 1 u M z c x N i w z N z E 1 f S Z x d W 9 0 O y w m c X V v d D t T Z W N 0 a W 9 u M S 9 G L 0 F 1 d G 9 S Z W 1 v d m V k Q 2 9 s d W 1 u c z E u e 0 N v b H V t b j M 3 M T c s M z c x N n 0 m c X V v d D s s J n F 1 b 3 Q 7 U 2 V j d G l v b j E v R i 9 B d X R v U m V t b 3 Z l Z E N v b H V t b n M x L n t D b 2 x 1 b W 4 z N z E 4 L D M 3 M T d 9 J n F 1 b 3 Q 7 L C Z x d W 9 0 O 1 N l Y 3 R p b 2 4 x L 0 Y v Q X V 0 b 1 J l b W 9 2 Z W R D b 2 x 1 b W 5 z M S 5 7 Q 2 9 s d W 1 u M z c x O S w z N z E 4 f S Z x d W 9 0 O y w m c X V v d D t T Z W N 0 a W 9 u M S 9 G L 0 F 1 d G 9 S Z W 1 v d m V k Q 2 9 s d W 1 u c z E u e 0 N v b H V t b j M 3 M j A s M z c x O X 0 m c X V v d D s s J n F 1 b 3 Q 7 U 2 V j d G l v b j E v R i 9 B d X R v U m V t b 3 Z l Z E N v b H V t b n M x L n t D b 2 x 1 b W 4 z N z I x L D M 3 M j B 9 J n F 1 b 3 Q 7 L C Z x d W 9 0 O 1 N l Y 3 R p b 2 4 x L 0 Y v Q X V 0 b 1 J l b W 9 2 Z W R D b 2 x 1 b W 5 z M S 5 7 Q 2 9 s d W 1 u M z c y M i w z N z I x f S Z x d W 9 0 O y w m c X V v d D t T Z W N 0 a W 9 u M S 9 G L 0 F 1 d G 9 S Z W 1 v d m V k Q 2 9 s d W 1 u c z E u e 0 N v b H V t b j M 3 M j M s M z c y M n 0 m c X V v d D s s J n F 1 b 3 Q 7 U 2 V j d G l v b j E v R i 9 B d X R v U m V t b 3 Z l Z E N v b H V t b n M x L n t D b 2 x 1 b W 4 z N z I 0 L D M 3 M j N 9 J n F 1 b 3 Q 7 L C Z x d W 9 0 O 1 N l Y 3 R p b 2 4 x L 0 Y v Q X V 0 b 1 J l b W 9 2 Z W R D b 2 x 1 b W 5 z M S 5 7 Q 2 9 s d W 1 u M z c y N S w z N z I 0 f S Z x d W 9 0 O y w m c X V v d D t T Z W N 0 a W 9 u M S 9 G L 0 F 1 d G 9 S Z W 1 v d m V k Q 2 9 s d W 1 u c z E u e 0 N v b H V t b j M 3 M j Y s M z c y N X 0 m c X V v d D s s J n F 1 b 3 Q 7 U 2 V j d G l v b j E v R i 9 B d X R v U m V t b 3 Z l Z E N v b H V t b n M x L n t D b 2 x 1 b W 4 z N z I 3 L D M 3 M j Z 9 J n F 1 b 3 Q 7 L C Z x d W 9 0 O 1 N l Y 3 R p b 2 4 x L 0 Y v Q X V 0 b 1 J l b W 9 2 Z W R D b 2 x 1 b W 5 z M S 5 7 Q 2 9 s d W 1 u M z c y O C w z N z I 3 f S Z x d W 9 0 O y w m c X V v d D t T Z W N 0 a W 9 u M S 9 G L 0 F 1 d G 9 S Z W 1 v d m V k Q 2 9 s d W 1 u c z E u e 0 N v b H V t b j M 3 M j k s M z c y O H 0 m c X V v d D s s J n F 1 b 3 Q 7 U 2 V j d G l v b j E v R i 9 B d X R v U m V t b 3 Z l Z E N v b H V t b n M x L n t D b 2 x 1 b W 4 z N z M w L D M 3 M j l 9 J n F 1 b 3 Q 7 L C Z x d W 9 0 O 1 N l Y 3 R p b 2 4 x L 0 Y v Q X V 0 b 1 J l b W 9 2 Z W R D b 2 x 1 b W 5 z M S 5 7 Q 2 9 s d W 1 u M z c z M S w z N z M w f S Z x d W 9 0 O y w m c X V v d D t T Z W N 0 a W 9 u M S 9 G L 0 F 1 d G 9 S Z W 1 v d m V k Q 2 9 s d W 1 u c z E u e 0 N v b H V t b j M 3 M z I s M z c z M X 0 m c X V v d D s s J n F 1 b 3 Q 7 U 2 V j d G l v b j E v R i 9 B d X R v U m V t b 3 Z l Z E N v b H V t b n M x L n t D b 2 x 1 b W 4 z N z M z L D M 3 M z J 9 J n F 1 b 3 Q 7 L C Z x d W 9 0 O 1 N l Y 3 R p b 2 4 x L 0 Y v Q X V 0 b 1 J l b W 9 2 Z W R D b 2 x 1 b W 5 z M S 5 7 Q 2 9 s d W 1 u M z c z N C w z N z M z f S Z x d W 9 0 O y w m c X V v d D t T Z W N 0 a W 9 u M S 9 G L 0 F 1 d G 9 S Z W 1 v d m V k Q 2 9 s d W 1 u c z E u e 0 N v b H V t b j M 3 M z U s M z c z N H 0 m c X V v d D s s J n F 1 b 3 Q 7 U 2 V j d G l v b j E v R i 9 B d X R v U m V t b 3 Z l Z E N v b H V t b n M x L n t D b 2 x 1 b W 4 z N z M 2 L D M 3 M z V 9 J n F 1 b 3 Q 7 L C Z x d W 9 0 O 1 N l Y 3 R p b 2 4 x L 0 Y v Q X V 0 b 1 J l b W 9 2 Z W R D b 2 x 1 b W 5 z M S 5 7 Q 2 9 s d W 1 u M z c z N y w z N z M 2 f S Z x d W 9 0 O y w m c X V v d D t T Z W N 0 a W 9 u M S 9 G L 0 F 1 d G 9 S Z W 1 v d m V k Q 2 9 s d W 1 u c z E u e 0 N v b H V t b j M 3 M z g s M z c z N 3 0 m c X V v d D s s J n F 1 b 3 Q 7 U 2 V j d G l v b j E v R i 9 B d X R v U m V t b 3 Z l Z E N v b H V t b n M x L n t D b 2 x 1 b W 4 z N z M 5 L D M 3 M z h 9 J n F 1 b 3 Q 7 L C Z x d W 9 0 O 1 N l Y 3 R p b 2 4 x L 0 Y v Q X V 0 b 1 J l b W 9 2 Z W R D b 2 x 1 b W 5 z M S 5 7 Q 2 9 s d W 1 u M z c 0 M C w z N z M 5 f S Z x d W 9 0 O y w m c X V v d D t T Z W N 0 a W 9 u M S 9 G L 0 F 1 d G 9 S Z W 1 v d m V k Q 2 9 s d W 1 u c z E u e 0 N v b H V t b j M 3 N D E s M z c 0 M H 0 m c X V v d D s s J n F 1 b 3 Q 7 U 2 V j d G l v b j E v R i 9 B d X R v U m V t b 3 Z l Z E N v b H V t b n M x L n t D b 2 x 1 b W 4 z N z Q y L D M 3 N D F 9 J n F 1 b 3 Q 7 L C Z x d W 9 0 O 1 N l Y 3 R p b 2 4 x L 0 Y v Q X V 0 b 1 J l b W 9 2 Z W R D b 2 x 1 b W 5 z M S 5 7 Q 2 9 s d W 1 u M z c 0 M y w z N z Q y f S Z x d W 9 0 O y w m c X V v d D t T Z W N 0 a W 9 u M S 9 G L 0 F 1 d G 9 S Z W 1 v d m V k Q 2 9 s d W 1 u c z E u e 0 N v b H V t b j M 3 N D Q s M z c 0 M 3 0 m c X V v d D s s J n F 1 b 3 Q 7 U 2 V j d G l v b j E v R i 9 B d X R v U m V t b 3 Z l Z E N v b H V t b n M x L n t D b 2 x 1 b W 4 z N z Q 1 L D M 3 N D R 9 J n F 1 b 3 Q 7 L C Z x d W 9 0 O 1 N l Y 3 R p b 2 4 x L 0 Y v Q X V 0 b 1 J l b W 9 2 Z W R D b 2 x 1 b W 5 z M S 5 7 Q 2 9 s d W 1 u M z c 0 N i w z N z Q 1 f S Z x d W 9 0 O y w m c X V v d D t T Z W N 0 a W 9 u M S 9 G L 0 F 1 d G 9 S Z W 1 v d m V k Q 2 9 s d W 1 u c z E u e 0 N v b H V t b j M 3 N D c s M z c 0 N n 0 m c X V v d D s s J n F 1 b 3 Q 7 U 2 V j d G l v b j E v R i 9 B d X R v U m V t b 3 Z l Z E N v b H V t b n M x L n t D b 2 x 1 b W 4 z N z Q 4 L D M 3 N D d 9 J n F 1 b 3 Q 7 L C Z x d W 9 0 O 1 N l Y 3 R p b 2 4 x L 0 Y v Q X V 0 b 1 J l b W 9 2 Z W R D b 2 x 1 b W 5 z M S 5 7 Q 2 9 s d W 1 u M z c 0 O S w z N z Q 4 f S Z x d W 9 0 O y w m c X V v d D t T Z W N 0 a W 9 u M S 9 G L 0 F 1 d G 9 S Z W 1 v d m V k Q 2 9 s d W 1 u c z E u e 0 N v b H V t b j M 3 N T A s M z c 0 O X 0 m c X V v d D s s J n F 1 b 3 Q 7 U 2 V j d G l v b j E v R i 9 B d X R v U m V t b 3 Z l Z E N v b H V t b n M x L n t D b 2 x 1 b W 4 z N z U x L D M 3 N T B 9 J n F 1 b 3 Q 7 L C Z x d W 9 0 O 1 N l Y 3 R p b 2 4 x L 0 Y v Q X V 0 b 1 J l b W 9 2 Z W R D b 2 x 1 b W 5 z M S 5 7 Q 2 9 s d W 1 u M z c 1 M i w z N z U x f S Z x d W 9 0 O y w m c X V v d D t T Z W N 0 a W 9 u M S 9 G L 0 F 1 d G 9 S Z W 1 v d m V k Q 2 9 s d W 1 u c z E u e 0 N v b H V t b j M 3 N T M s M z c 1 M n 0 m c X V v d D s s J n F 1 b 3 Q 7 U 2 V j d G l v b j E v R i 9 B d X R v U m V t b 3 Z l Z E N v b H V t b n M x L n t D b 2 x 1 b W 4 z N z U 0 L D M 3 N T N 9 J n F 1 b 3 Q 7 L C Z x d W 9 0 O 1 N l Y 3 R p b 2 4 x L 0 Y v Q X V 0 b 1 J l b W 9 2 Z W R D b 2 x 1 b W 5 z M S 5 7 Q 2 9 s d W 1 u M z c 1 N S w z N z U 0 f S Z x d W 9 0 O y w m c X V v d D t T Z W N 0 a W 9 u M S 9 G L 0 F 1 d G 9 S Z W 1 v d m V k Q 2 9 s d W 1 u c z E u e 0 N v b H V t b j M 3 N T Y s M z c 1 N X 0 m c X V v d D s s J n F 1 b 3 Q 7 U 2 V j d G l v b j E v R i 9 B d X R v U m V t b 3 Z l Z E N v b H V t b n M x L n t D b 2 x 1 b W 4 z N z U 3 L D M 3 N T Z 9 J n F 1 b 3 Q 7 L C Z x d W 9 0 O 1 N l Y 3 R p b 2 4 x L 0 Y v Q X V 0 b 1 J l b W 9 2 Z W R D b 2 x 1 b W 5 z M S 5 7 Q 2 9 s d W 1 u M z c 1 O C w z N z U 3 f S Z x d W 9 0 O y w m c X V v d D t T Z W N 0 a W 9 u M S 9 G L 0 F 1 d G 9 S Z W 1 v d m V k Q 2 9 s d W 1 u c z E u e 0 N v b H V t b j M 3 N T k s M z c 1 O H 0 m c X V v d D s s J n F 1 b 3 Q 7 U 2 V j d G l v b j E v R i 9 B d X R v U m V t b 3 Z l Z E N v b H V t b n M x L n t D b 2 x 1 b W 4 z N z Y w L D M 3 N T l 9 J n F 1 b 3 Q 7 L C Z x d W 9 0 O 1 N l Y 3 R p b 2 4 x L 0 Y v Q X V 0 b 1 J l b W 9 2 Z W R D b 2 x 1 b W 5 z M S 5 7 Q 2 9 s d W 1 u M z c 2 M S w z N z Y w f S Z x d W 9 0 O y w m c X V v d D t T Z W N 0 a W 9 u M S 9 G L 0 F 1 d G 9 S Z W 1 v d m V k Q 2 9 s d W 1 u c z E u e 0 N v b H V t b j M 3 N j I s M z c 2 M X 0 m c X V v d D s s J n F 1 b 3 Q 7 U 2 V j d G l v b j E v R i 9 B d X R v U m V t b 3 Z l Z E N v b H V t b n M x L n t D b 2 x 1 b W 4 z N z Y z L D M 3 N j J 9 J n F 1 b 3 Q 7 L C Z x d W 9 0 O 1 N l Y 3 R p b 2 4 x L 0 Y v Q X V 0 b 1 J l b W 9 2 Z W R D b 2 x 1 b W 5 z M S 5 7 Q 2 9 s d W 1 u M z c 2 N C w z N z Y z f S Z x d W 9 0 O y w m c X V v d D t T Z W N 0 a W 9 u M S 9 G L 0 F 1 d G 9 S Z W 1 v d m V k Q 2 9 s d W 1 u c z E u e 0 N v b H V t b j M 3 N j U s M z c 2 N H 0 m c X V v d D s s J n F 1 b 3 Q 7 U 2 V j d G l v b j E v R i 9 B d X R v U m V t b 3 Z l Z E N v b H V t b n M x L n t D b 2 x 1 b W 4 z N z Y 2 L D M 3 N j V 9 J n F 1 b 3 Q 7 L C Z x d W 9 0 O 1 N l Y 3 R p b 2 4 x L 0 Y v Q X V 0 b 1 J l b W 9 2 Z W R D b 2 x 1 b W 5 z M S 5 7 Q 2 9 s d W 1 u M z c 2 N y w z N z Y 2 f S Z x d W 9 0 O y w m c X V v d D t T Z W N 0 a W 9 u M S 9 G L 0 F 1 d G 9 S Z W 1 v d m V k Q 2 9 s d W 1 u c z E u e 0 N v b H V t b j M 3 N j g s M z c 2 N 3 0 m c X V v d D s s J n F 1 b 3 Q 7 U 2 V j d G l v b j E v R i 9 B d X R v U m V t b 3 Z l Z E N v b H V t b n M x L n t D b 2 x 1 b W 4 z N z Y 5 L D M 3 N j h 9 J n F 1 b 3 Q 7 L C Z x d W 9 0 O 1 N l Y 3 R p b 2 4 x L 0 Y v Q X V 0 b 1 J l b W 9 2 Z W R D b 2 x 1 b W 5 z M S 5 7 Q 2 9 s d W 1 u M z c 3 M C w z N z Y 5 f S Z x d W 9 0 O y w m c X V v d D t T Z W N 0 a W 9 u M S 9 G L 0 F 1 d G 9 S Z W 1 v d m V k Q 2 9 s d W 1 u c z E u e 0 N v b H V t b j M 3 N z E s M z c 3 M H 0 m c X V v d D s s J n F 1 b 3 Q 7 U 2 V j d G l v b j E v R i 9 B d X R v U m V t b 3 Z l Z E N v b H V t b n M x L n t D b 2 x 1 b W 4 z N z c y L D M 3 N z F 9 J n F 1 b 3 Q 7 L C Z x d W 9 0 O 1 N l Y 3 R p b 2 4 x L 0 Y v Q X V 0 b 1 J l b W 9 2 Z W R D b 2 x 1 b W 5 z M S 5 7 Q 2 9 s d W 1 u M z c 3 M y w z N z c y f S Z x d W 9 0 O y w m c X V v d D t T Z W N 0 a W 9 u M S 9 G L 0 F 1 d G 9 S Z W 1 v d m V k Q 2 9 s d W 1 u c z E u e 0 N v b H V t b j M 3 N z Q s M z c 3 M 3 0 m c X V v d D s s J n F 1 b 3 Q 7 U 2 V j d G l v b j E v R i 9 B d X R v U m V t b 3 Z l Z E N v b H V t b n M x L n t D b 2 x 1 b W 4 z N z c 1 L D M 3 N z R 9 J n F 1 b 3 Q 7 L C Z x d W 9 0 O 1 N l Y 3 R p b 2 4 x L 0 Y v Q X V 0 b 1 J l b W 9 2 Z W R D b 2 x 1 b W 5 z M S 5 7 Q 2 9 s d W 1 u M z c 3 N i w z N z c 1 f S Z x d W 9 0 O y w m c X V v d D t T Z W N 0 a W 9 u M S 9 G L 0 F 1 d G 9 S Z W 1 v d m V k Q 2 9 s d W 1 u c z E u e 0 N v b H V t b j M 3 N z c s M z c 3 N n 0 m c X V v d D s s J n F 1 b 3 Q 7 U 2 V j d G l v b j E v R i 9 B d X R v U m V t b 3 Z l Z E N v b H V t b n M x L n t D b 2 x 1 b W 4 z N z c 4 L D M 3 N z d 9 J n F 1 b 3 Q 7 L C Z x d W 9 0 O 1 N l Y 3 R p b 2 4 x L 0 Y v Q X V 0 b 1 J l b W 9 2 Z W R D b 2 x 1 b W 5 z M S 5 7 Q 2 9 s d W 1 u M z c 3 O S w z N z c 4 f S Z x d W 9 0 O y w m c X V v d D t T Z W N 0 a W 9 u M S 9 G L 0 F 1 d G 9 S Z W 1 v d m V k Q 2 9 s d W 1 u c z E u e 0 N v b H V t b j M 3 O D A s M z c 3 O X 0 m c X V v d D s s J n F 1 b 3 Q 7 U 2 V j d G l v b j E v R i 9 B d X R v U m V t b 3 Z l Z E N v b H V t b n M x L n t D b 2 x 1 b W 4 z N z g x L D M 3 O D B 9 J n F 1 b 3 Q 7 L C Z x d W 9 0 O 1 N l Y 3 R p b 2 4 x L 0 Y v Q X V 0 b 1 J l b W 9 2 Z W R D b 2 x 1 b W 5 z M S 5 7 Q 2 9 s d W 1 u M z c 4 M i w z N z g x f S Z x d W 9 0 O y w m c X V v d D t T Z W N 0 a W 9 u M S 9 G L 0 F 1 d G 9 S Z W 1 v d m V k Q 2 9 s d W 1 u c z E u e 0 N v b H V t b j M 3 O D M s M z c 4 M n 0 m c X V v d D s s J n F 1 b 3 Q 7 U 2 V j d G l v b j E v R i 9 B d X R v U m V t b 3 Z l Z E N v b H V t b n M x L n t D b 2 x 1 b W 4 z N z g 0 L D M 3 O D N 9 J n F 1 b 3 Q 7 L C Z x d W 9 0 O 1 N l Y 3 R p b 2 4 x L 0 Y v Q X V 0 b 1 J l b W 9 2 Z W R D b 2 x 1 b W 5 z M S 5 7 Q 2 9 s d W 1 u M z c 4 N S w z N z g 0 f S Z x d W 9 0 O y w m c X V v d D t T Z W N 0 a W 9 u M S 9 G L 0 F 1 d G 9 S Z W 1 v d m V k Q 2 9 s d W 1 u c z E u e 0 N v b H V t b j M 3 O D Y s M z c 4 N X 0 m c X V v d D s s J n F 1 b 3 Q 7 U 2 V j d G l v b j E v R i 9 B d X R v U m V t b 3 Z l Z E N v b H V t b n M x L n t D b 2 x 1 b W 4 z N z g 3 L D M 3 O D Z 9 J n F 1 b 3 Q 7 L C Z x d W 9 0 O 1 N l Y 3 R p b 2 4 x L 0 Y v Q X V 0 b 1 J l b W 9 2 Z W R D b 2 x 1 b W 5 z M S 5 7 Q 2 9 s d W 1 u M z c 4 O C w z N z g 3 f S Z x d W 9 0 O y w m c X V v d D t T Z W N 0 a W 9 u M S 9 G L 0 F 1 d G 9 S Z W 1 v d m V k Q 2 9 s d W 1 u c z E u e 0 N v b H V t b j M 3 O D k s M z c 4 O H 0 m c X V v d D s s J n F 1 b 3 Q 7 U 2 V j d G l v b j E v R i 9 B d X R v U m V t b 3 Z l Z E N v b H V t b n M x L n t D b 2 x 1 b W 4 z N z k w L D M 3 O D l 9 J n F 1 b 3 Q 7 L C Z x d W 9 0 O 1 N l Y 3 R p b 2 4 x L 0 Y v Q X V 0 b 1 J l b W 9 2 Z W R D b 2 x 1 b W 5 z M S 5 7 Q 2 9 s d W 1 u M z c 5 M S w z N z k w f S Z x d W 9 0 O y w m c X V v d D t T Z W N 0 a W 9 u M S 9 G L 0 F 1 d G 9 S Z W 1 v d m V k Q 2 9 s d W 1 u c z E u e 0 N v b H V t b j M 3 O T I s M z c 5 M X 0 m c X V v d D s s J n F 1 b 3 Q 7 U 2 V j d G l v b j E v R i 9 B d X R v U m V t b 3 Z l Z E N v b H V t b n M x L n t D b 2 x 1 b W 4 z N z k z L D M 3 O T J 9 J n F 1 b 3 Q 7 L C Z x d W 9 0 O 1 N l Y 3 R p b 2 4 x L 0 Y v Q X V 0 b 1 J l b W 9 2 Z W R D b 2 x 1 b W 5 z M S 5 7 Q 2 9 s d W 1 u M z c 5 N C w z N z k z f S Z x d W 9 0 O y w m c X V v d D t T Z W N 0 a W 9 u M S 9 G L 0 F 1 d G 9 S Z W 1 v d m V k Q 2 9 s d W 1 u c z E u e 0 N v b H V t b j M 3 O T U s M z c 5 N H 0 m c X V v d D s s J n F 1 b 3 Q 7 U 2 V j d G l v b j E v R i 9 B d X R v U m V t b 3 Z l Z E N v b H V t b n M x L n t D b 2 x 1 b W 4 z N z k 2 L D M 3 O T V 9 J n F 1 b 3 Q 7 L C Z x d W 9 0 O 1 N l Y 3 R p b 2 4 x L 0 Y v Q X V 0 b 1 J l b W 9 2 Z W R D b 2 x 1 b W 5 z M S 5 7 Q 2 9 s d W 1 u M z c 5 N y w z N z k 2 f S Z x d W 9 0 O y w m c X V v d D t T Z W N 0 a W 9 u M S 9 G L 0 F 1 d G 9 S Z W 1 v d m V k Q 2 9 s d W 1 u c z E u e 0 N v b H V t b j M 3 O T g s M z c 5 N 3 0 m c X V v d D s s J n F 1 b 3 Q 7 U 2 V j d G l v b j E v R i 9 B d X R v U m V t b 3 Z l Z E N v b H V t b n M x L n t D b 2 x 1 b W 4 z N z k 5 L D M 3 O T h 9 J n F 1 b 3 Q 7 L C Z x d W 9 0 O 1 N l Y 3 R p b 2 4 x L 0 Y v Q X V 0 b 1 J l b W 9 2 Z W R D b 2 x 1 b W 5 z M S 5 7 Q 2 9 s d W 1 u M z g w M C w z N z k 5 f S Z x d W 9 0 O y w m c X V v d D t T Z W N 0 a W 9 u M S 9 G L 0 F 1 d G 9 S Z W 1 v d m V k Q 2 9 s d W 1 u c z E u e 0 N v b H V t b j M 4 M D E s M z g w M H 0 m c X V v d D s s J n F 1 b 3 Q 7 U 2 V j d G l v b j E v R i 9 B d X R v U m V t b 3 Z l Z E N v b H V t b n M x L n t D b 2 x 1 b W 4 z O D A y L D M 4 M D F 9 J n F 1 b 3 Q 7 L C Z x d W 9 0 O 1 N l Y 3 R p b 2 4 x L 0 Y v Q X V 0 b 1 J l b W 9 2 Z W R D b 2 x 1 b W 5 z M S 5 7 Q 2 9 s d W 1 u M z g w M y w z O D A y f S Z x d W 9 0 O y w m c X V v d D t T Z W N 0 a W 9 u M S 9 G L 0 F 1 d G 9 S Z W 1 v d m V k Q 2 9 s d W 1 u c z E u e 0 N v b H V t b j M 4 M D Q s M z g w M 3 0 m c X V v d D s s J n F 1 b 3 Q 7 U 2 V j d G l v b j E v R i 9 B d X R v U m V t b 3 Z l Z E N v b H V t b n M x L n t D b 2 x 1 b W 4 z O D A 1 L D M 4 M D R 9 J n F 1 b 3 Q 7 L C Z x d W 9 0 O 1 N l Y 3 R p b 2 4 x L 0 Y v Q X V 0 b 1 J l b W 9 2 Z W R D b 2 x 1 b W 5 z M S 5 7 Q 2 9 s d W 1 u M z g w N i w z O D A 1 f S Z x d W 9 0 O y w m c X V v d D t T Z W N 0 a W 9 u M S 9 G L 0 F 1 d G 9 S Z W 1 v d m V k Q 2 9 s d W 1 u c z E u e 0 N v b H V t b j M 4 M D c s M z g w N n 0 m c X V v d D s s J n F 1 b 3 Q 7 U 2 V j d G l v b j E v R i 9 B d X R v U m V t b 3 Z l Z E N v b H V t b n M x L n t D b 2 x 1 b W 4 z O D A 4 L D M 4 M D d 9 J n F 1 b 3 Q 7 L C Z x d W 9 0 O 1 N l Y 3 R p b 2 4 x L 0 Y v Q X V 0 b 1 J l b W 9 2 Z W R D b 2 x 1 b W 5 z M S 5 7 Q 2 9 s d W 1 u M z g w O S w z O D A 4 f S Z x d W 9 0 O y w m c X V v d D t T Z W N 0 a W 9 u M S 9 G L 0 F 1 d G 9 S Z W 1 v d m V k Q 2 9 s d W 1 u c z E u e 0 N v b H V t b j M 4 M T A s M z g w O X 0 m c X V v d D s s J n F 1 b 3 Q 7 U 2 V j d G l v b j E v R i 9 B d X R v U m V t b 3 Z l Z E N v b H V t b n M x L n t D b 2 x 1 b W 4 z O D E x L D M 4 M T B 9 J n F 1 b 3 Q 7 L C Z x d W 9 0 O 1 N l Y 3 R p b 2 4 x L 0 Y v Q X V 0 b 1 J l b W 9 2 Z W R D b 2 x 1 b W 5 z M S 5 7 Q 2 9 s d W 1 u M z g x M i w z O D E x f S Z x d W 9 0 O y w m c X V v d D t T Z W N 0 a W 9 u M S 9 G L 0 F 1 d G 9 S Z W 1 v d m V k Q 2 9 s d W 1 u c z E u e 0 N v b H V t b j M 4 M T M s M z g x M n 0 m c X V v d D s s J n F 1 b 3 Q 7 U 2 V j d G l v b j E v R i 9 B d X R v U m V t b 3 Z l Z E N v b H V t b n M x L n t D b 2 x 1 b W 4 z O D E 0 L D M 4 M T N 9 J n F 1 b 3 Q 7 L C Z x d W 9 0 O 1 N l Y 3 R p b 2 4 x L 0 Y v Q X V 0 b 1 J l b W 9 2 Z W R D b 2 x 1 b W 5 z M S 5 7 Q 2 9 s d W 1 u M z g x N S w z O D E 0 f S Z x d W 9 0 O y w m c X V v d D t T Z W N 0 a W 9 u M S 9 G L 0 F 1 d G 9 S Z W 1 v d m V k Q 2 9 s d W 1 u c z E u e 0 N v b H V t b j M 4 M T Y s M z g x N X 0 m c X V v d D s s J n F 1 b 3 Q 7 U 2 V j d G l v b j E v R i 9 B d X R v U m V t b 3 Z l Z E N v b H V t b n M x L n t D b 2 x 1 b W 4 z O D E 3 L D M 4 M T Z 9 J n F 1 b 3 Q 7 L C Z x d W 9 0 O 1 N l Y 3 R p b 2 4 x L 0 Y v Q X V 0 b 1 J l b W 9 2 Z W R D b 2 x 1 b W 5 z M S 5 7 Q 2 9 s d W 1 u M z g x O C w z O D E 3 f S Z x d W 9 0 O y w m c X V v d D t T Z W N 0 a W 9 u M S 9 G L 0 F 1 d G 9 S Z W 1 v d m V k Q 2 9 s d W 1 u c z E u e 0 N v b H V t b j M 4 M T k s M z g x O H 0 m c X V v d D s s J n F 1 b 3 Q 7 U 2 V j d G l v b j E v R i 9 B d X R v U m V t b 3 Z l Z E N v b H V t b n M x L n t D b 2 x 1 b W 4 z O D I w L D M 4 M T l 9 J n F 1 b 3 Q 7 L C Z x d W 9 0 O 1 N l Y 3 R p b 2 4 x L 0 Y v Q X V 0 b 1 J l b W 9 2 Z W R D b 2 x 1 b W 5 z M S 5 7 Q 2 9 s d W 1 u M z g y M S w z O D I w f S Z x d W 9 0 O y w m c X V v d D t T Z W N 0 a W 9 u M S 9 G L 0 F 1 d G 9 S Z W 1 v d m V k Q 2 9 s d W 1 u c z E u e 0 N v b H V t b j M 4 M j I s M z g y M X 0 m c X V v d D s s J n F 1 b 3 Q 7 U 2 V j d G l v b j E v R i 9 B d X R v U m V t b 3 Z l Z E N v b H V t b n M x L n t D b 2 x 1 b W 4 z O D I z L D M 4 M j J 9 J n F 1 b 3 Q 7 L C Z x d W 9 0 O 1 N l Y 3 R p b 2 4 x L 0 Y v Q X V 0 b 1 J l b W 9 2 Z W R D b 2 x 1 b W 5 z M S 5 7 Q 2 9 s d W 1 u M z g y N C w z O D I z f S Z x d W 9 0 O y w m c X V v d D t T Z W N 0 a W 9 u M S 9 G L 0 F 1 d G 9 S Z W 1 v d m V k Q 2 9 s d W 1 u c z E u e 0 N v b H V t b j M 4 M j U s M z g y N H 0 m c X V v d D s s J n F 1 b 3 Q 7 U 2 V j d G l v b j E v R i 9 B d X R v U m V t b 3 Z l Z E N v b H V t b n M x L n t D b 2 x 1 b W 4 z O D I 2 L D M 4 M j V 9 J n F 1 b 3 Q 7 L C Z x d W 9 0 O 1 N l Y 3 R p b 2 4 x L 0 Y v Q X V 0 b 1 J l b W 9 2 Z W R D b 2 x 1 b W 5 z M S 5 7 Q 2 9 s d W 1 u M z g y N y w z O D I 2 f S Z x d W 9 0 O y w m c X V v d D t T Z W N 0 a W 9 u M S 9 G L 0 F 1 d G 9 S Z W 1 v d m V k Q 2 9 s d W 1 u c z E u e 0 N v b H V t b j M 4 M j g s M z g y N 3 0 m c X V v d D s s J n F 1 b 3 Q 7 U 2 V j d G l v b j E v R i 9 B d X R v U m V t b 3 Z l Z E N v b H V t b n M x L n t D b 2 x 1 b W 4 z O D I 5 L D M 4 M j h 9 J n F 1 b 3 Q 7 L C Z x d W 9 0 O 1 N l Y 3 R p b 2 4 x L 0 Y v Q X V 0 b 1 J l b W 9 2 Z W R D b 2 x 1 b W 5 z M S 5 7 Q 2 9 s d W 1 u M z g z M C w z O D I 5 f S Z x d W 9 0 O y w m c X V v d D t T Z W N 0 a W 9 u M S 9 G L 0 F 1 d G 9 S Z W 1 v d m V k Q 2 9 s d W 1 u c z E u e 0 N v b H V t b j M 4 M z E s M z g z M H 0 m c X V v d D s s J n F 1 b 3 Q 7 U 2 V j d G l v b j E v R i 9 B d X R v U m V t b 3 Z l Z E N v b H V t b n M x L n t D b 2 x 1 b W 4 z O D M y L D M 4 M z F 9 J n F 1 b 3 Q 7 L C Z x d W 9 0 O 1 N l Y 3 R p b 2 4 x L 0 Y v Q X V 0 b 1 J l b W 9 2 Z W R D b 2 x 1 b W 5 z M S 5 7 Q 2 9 s d W 1 u M z g z M y w z O D M y f S Z x d W 9 0 O y w m c X V v d D t T Z W N 0 a W 9 u M S 9 G L 0 F 1 d G 9 S Z W 1 v d m V k Q 2 9 s d W 1 u c z E u e 0 N v b H V t b j M 4 M z Q s M z g z M 3 0 m c X V v d D s s J n F 1 b 3 Q 7 U 2 V j d G l v b j E v R i 9 B d X R v U m V t b 3 Z l Z E N v b H V t b n M x L n t D b 2 x 1 b W 4 z O D M 1 L D M 4 M z R 9 J n F 1 b 3 Q 7 L C Z x d W 9 0 O 1 N l Y 3 R p b 2 4 x L 0 Y v Q X V 0 b 1 J l b W 9 2 Z W R D b 2 x 1 b W 5 z M S 5 7 Q 2 9 s d W 1 u M z g z N i w z O D M 1 f S Z x d W 9 0 O y w m c X V v d D t T Z W N 0 a W 9 u M S 9 G L 0 F 1 d G 9 S Z W 1 v d m V k Q 2 9 s d W 1 u c z E u e 0 N v b H V t b j M 4 M z c s M z g z N n 0 m c X V v d D s s J n F 1 b 3 Q 7 U 2 V j d G l v b j E v R i 9 B d X R v U m V t b 3 Z l Z E N v b H V t b n M x L n t D b 2 x 1 b W 4 z O D M 4 L D M 4 M z d 9 J n F 1 b 3 Q 7 L C Z x d W 9 0 O 1 N l Y 3 R p b 2 4 x L 0 Y v Q X V 0 b 1 J l b W 9 2 Z W R D b 2 x 1 b W 5 z M S 5 7 Q 2 9 s d W 1 u M z g z O S w z O D M 4 f S Z x d W 9 0 O y w m c X V v d D t T Z W N 0 a W 9 u M S 9 G L 0 F 1 d G 9 S Z W 1 v d m V k Q 2 9 s d W 1 u c z E u e 0 N v b H V t b j M 4 N D A s M z g z O X 0 m c X V v d D s s J n F 1 b 3 Q 7 U 2 V j d G l v b j E v R i 9 B d X R v U m V t b 3 Z l Z E N v b H V t b n M x L n t D b 2 x 1 b W 4 z O D Q x L D M 4 N D B 9 J n F 1 b 3 Q 7 L C Z x d W 9 0 O 1 N l Y 3 R p b 2 4 x L 0 Y v Q X V 0 b 1 J l b W 9 2 Z W R D b 2 x 1 b W 5 z M S 5 7 Q 2 9 s d W 1 u M z g 0 M i w z O D Q x f S Z x d W 9 0 O y w m c X V v d D t T Z W N 0 a W 9 u M S 9 G L 0 F 1 d G 9 S Z W 1 v d m V k Q 2 9 s d W 1 u c z E u e 0 N v b H V t b j M 4 N D M s M z g 0 M n 0 m c X V v d D s s J n F 1 b 3 Q 7 U 2 V j d G l v b j E v R i 9 B d X R v U m V t b 3 Z l Z E N v b H V t b n M x L n t D b 2 x 1 b W 4 z O D Q 0 L D M 4 N D N 9 J n F 1 b 3 Q 7 L C Z x d W 9 0 O 1 N l Y 3 R p b 2 4 x L 0 Y v Q X V 0 b 1 J l b W 9 2 Z W R D b 2 x 1 b W 5 z M S 5 7 Q 2 9 s d W 1 u M z g 0 N S w z O D Q 0 f S Z x d W 9 0 O y w m c X V v d D t T Z W N 0 a W 9 u M S 9 G L 0 F 1 d G 9 S Z W 1 v d m V k Q 2 9 s d W 1 u c z E u e 0 N v b H V t b j M 4 N D Y s M z g 0 N X 0 m c X V v d D s s J n F 1 b 3 Q 7 U 2 V j d G l v b j E v R i 9 B d X R v U m V t b 3 Z l Z E N v b H V t b n M x L n t D b 2 x 1 b W 4 z O D Q 3 L D M 4 N D Z 9 J n F 1 b 3 Q 7 L C Z x d W 9 0 O 1 N l Y 3 R p b 2 4 x L 0 Y v Q X V 0 b 1 J l b W 9 2 Z W R D b 2 x 1 b W 5 z M S 5 7 Q 2 9 s d W 1 u M z g 0 O C w z O D Q 3 f S Z x d W 9 0 O y w m c X V v d D t T Z W N 0 a W 9 u M S 9 G L 0 F 1 d G 9 S Z W 1 v d m V k Q 2 9 s d W 1 u c z E u e 0 N v b H V t b j M 4 N D k s M z g 0 O H 0 m c X V v d D s s J n F 1 b 3 Q 7 U 2 V j d G l v b j E v R i 9 B d X R v U m V t b 3 Z l Z E N v b H V t b n M x L n t D b 2 x 1 b W 4 z O D U w L D M 4 N D l 9 J n F 1 b 3 Q 7 L C Z x d W 9 0 O 1 N l Y 3 R p b 2 4 x L 0 Y v Q X V 0 b 1 J l b W 9 2 Z W R D b 2 x 1 b W 5 z M S 5 7 Q 2 9 s d W 1 u M z g 1 M S w z O D U w f S Z x d W 9 0 O y w m c X V v d D t T Z W N 0 a W 9 u M S 9 G L 0 F 1 d G 9 S Z W 1 v d m V k Q 2 9 s d W 1 u c z E u e 0 N v b H V t b j M 4 N T I s M z g 1 M X 0 m c X V v d D s s J n F 1 b 3 Q 7 U 2 V j d G l v b j E v R i 9 B d X R v U m V t b 3 Z l Z E N v b H V t b n M x L n t D b 2 x 1 b W 4 z O D U z L D M 4 N T J 9 J n F 1 b 3 Q 7 L C Z x d W 9 0 O 1 N l Y 3 R p b 2 4 x L 0 Y v Q X V 0 b 1 J l b W 9 2 Z W R D b 2 x 1 b W 5 z M S 5 7 Q 2 9 s d W 1 u M z g 1 N C w z O D U z f S Z x d W 9 0 O y w m c X V v d D t T Z W N 0 a W 9 u M S 9 G L 0 F 1 d G 9 S Z W 1 v d m V k Q 2 9 s d W 1 u c z E u e 0 N v b H V t b j M 4 N T U s M z g 1 N H 0 m c X V v d D s s J n F 1 b 3 Q 7 U 2 V j d G l v b j E v R i 9 B d X R v U m V t b 3 Z l Z E N v b H V t b n M x L n t D b 2 x 1 b W 4 z O D U 2 L D M 4 N T V 9 J n F 1 b 3 Q 7 L C Z x d W 9 0 O 1 N l Y 3 R p b 2 4 x L 0 Y v Q X V 0 b 1 J l b W 9 2 Z W R D b 2 x 1 b W 5 z M S 5 7 Q 2 9 s d W 1 u M z g 1 N y w z O D U 2 f S Z x d W 9 0 O y w m c X V v d D t T Z W N 0 a W 9 u M S 9 G L 0 F 1 d G 9 S Z W 1 v d m V k Q 2 9 s d W 1 u c z E u e 0 N v b H V t b j M 4 N T g s M z g 1 N 3 0 m c X V v d D s s J n F 1 b 3 Q 7 U 2 V j d G l v b j E v R i 9 B d X R v U m V t b 3 Z l Z E N v b H V t b n M x L n t D b 2 x 1 b W 4 z O D U 5 L D M 4 N T h 9 J n F 1 b 3 Q 7 L C Z x d W 9 0 O 1 N l Y 3 R p b 2 4 x L 0 Y v Q X V 0 b 1 J l b W 9 2 Z W R D b 2 x 1 b W 5 z M S 5 7 Q 2 9 s d W 1 u M z g 2 M C w z O D U 5 f S Z x d W 9 0 O y w m c X V v d D t T Z W N 0 a W 9 u M S 9 G L 0 F 1 d G 9 S Z W 1 v d m V k Q 2 9 s d W 1 u c z E u e 0 N v b H V t b j M 4 N j E s M z g 2 M H 0 m c X V v d D s s J n F 1 b 3 Q 7 U 2 V j d G l v b j E v R i 9 B d X R v U m V t b 3 Z l Z E N v b H V t b n M x L n t D b 2 x 1 b W 4 z O D Y y L D M 4 N j F 9 J n F 1 b 3 Q 7 L C Z x d W 9 0 O 1 N l Y 3 R p b 2 4 x L 0 Y v Q X V 0 b 1 J l b W 9 2 Z W R D b 2 x 1 b W 5 z M S 5 7 Q 2 9 s d W 1 u M z g 2 M y w z O D Y y f S Z x d W 9 0 O y w m c X V v d D t T Z W N 0 a W 9 u M S 9 G L 0 F 1 d G 9 S Z W 1 v d m V k Q 2 9 s d W 1 u c z E u e 0 N v b H V t b j M 4 N j Q s M z g 2 M 3 0 m c X V v d D s s J n F 1 b 3 Q 7 U 2 V j d G l v b j E v R i 9 B d X R v U m V t b 3 Z l Z E N v b H V t b n M x L n t D b 2 x 1 b W 4 z O D Y 1 L D M 4 N j R 9 J n F 1 b 3 Q 7 L C Z x d W 9 0 O 1 N l Y 3 R p b 2 4 x L 0 Y v Q X V 0 b 1 J l b W 9 2 Z W R D b 2 x 1 b W 5 z M S 5 7 Q 2 9 s d W 1 u M z g 2 N i w z O D Y 1 f S Z x d W 9 0 O y w m c X V v d D t T Z W N 0 a W 9 u M S 9 G L 0 F 1 d G 9 S Z W 1 v d m V k Q 2 9 s d W 1 u c z E u e 0 N v b H V t b j M 4 N j c s M z g 2 N n 0 m c X V v d D s s J n F 1 b 3 Q 7 U 2 V j d G l v b j E v R i 9 B d X R v U m V t b 3 Z l Z E N v b H V t b n M x L n t D b 2 x 1 b W 4 z O D Y 4 L D M 4 N j d 9 J n F 1 b 3 Q 7 L C Z x d W 9 0 O 1 N l Y 3 R p b 2 4 x L 0 Y v Q X V 0 b 1 J l b W 9 2 Z W R D b 2 x 1 b W 5 z M S 5 7 Q 2 9 s d W 1 u M z g 2 O S w z O D Y 4 f S Z x d W 9 0 O y w m c X V v d D t T Z W N 0 a W 9 u M S 9 G L 0 F 1 d G 9 S Z W 1 v d m V k Q 2 9 s d W 1 u c z E u e 0 N v b H V t b j M 4 N z A s M z g 2 O X 0 m c X V v d D s s J n F 1 b 3 Q 7 U 2 V j d G l v b j E v R i 9 B d X R v U m V t b 3 Z l Z E N v b H V t b n M x L n t D b 2 x 1 b W 4 z O D c x L D M 4 N z B 9 J n F 1 b 3 Q 7 L C Z x d W 9 0 O 1 N l Y 3 R p b 2 4 x L 0 Y v Q X V 0 b 1 J l b W 9 2 Z W R D b 2 x 1 b W 5 z M S 5 7 Q 2 9 s d W 1 u M z g 3 M i w z O D c x f S Z x d W 9 0 O y w m c X V v d D t T Z W N 0 a W 9 u M S 9 G L 0 F 1 d G 9 S Z W 1 v d m V k Q 2 9 s d W 1 u c z E u e 0 N v b H V t b j M 4 N z M s M z g 3 M n 0 m c X V v d D s s J n F 1 b 3 Q 7 U 2 V j d G l v b j E v R i 9 B d X R v U m V t b 3 Z l Z E N v b H V t b n M x L n t D b 2 x 1 b W 4 z O D c 0 L D M 4 N z N 9 J n F 1 b 3 Q 7 L C Z x d W 9 0 O 1 N l Y 3 R p b 2 4 x L 0 Y v Q X V 0 b 1 J l b W 9 2 Z W R D b 2 x 1 b W 5 z M S 5 7 Q 2 9 s d W 1 u M z g 3 N S w z O D c 0 f S Z x d W 9 0 O y w m c X V v d D t T Z W N 0 a W 9 u M S 9 G L 0 F 1 d G 9 S Z W 1 v d m V k Q 2 9 s d W 1 u c z E u e 0 N v b H V t b j M 4 N z Y s M z g 3 N X 0 m c X V v d D s s J n F 1 b 3 Q 7 U 2 V j d G l v b j E v R i 9 B d X R v U m V t b 3 Z l Z E N v b H V t b n M x L n t D b 2 x 1 b W 4 z O D c 3 L D M 4 N z Z 9 J n F 1 b 3 Q 7 L C Z x d W 9 0 O 1 N l Y 3 R p b 2 4 x L 0 Y v Q X V 0 b 1 J l b W 9 2 Z W R D b 2 x 1 b W 5 z M S 5 7 Q 2 9 s d W 1 u M z g 3 O C w z O D c 3 f S Z x d W 9 0 O y w m c X V v d D t T Z W N 0 a W 9 u M S 9 G L 0 F 1 d G 9 S Z W 1 v d m V k Q 2 9 s d W 1 u c z E u e 0 N v b H V t b j M 4 N z k s M z g 3 O H 0 m c X V v d D s s J n F 1 b 3 Q 7 U 2 V j d G l v b j E v R i 9 B d X R v U m V t b 3 Z l Z E N v b H V t b n M x L n t D b 2 x 1 b W 4 z O D g w L D M 4 N z l 9 J n F 1 b 3 Q 7 L C Z x d W 9 0 O 1 N l Y 3 R p b 2 4 x L 0 Y v Q X V 0 b 1 J l b W 9 2 Z W R D b 2 x 1 b W 5 z M S 5 7 Q 2 9 s d W 1 u M z g 4 M S w z O D g w f S Z x d W 9 0 O y w m c X V v d D t T Z W N 0 a W 9 u M S 9 G L 0 F 1 d G 9 S Z W 1 v d m V k Q 2 9 s d W 1 u c z E u e 0 N v b H V t b j M 4 O D I s M z g 4 M X 0 m c X V v d D s s J n F 1 b 3 Q 7 U 2 V j d G l v b j E v R i 9 B d X R v U m V t b 3 Z l Z E N v b H V t b n M x L n t D b 2 x 1 b W 4 z O D g z L D M 4 O D J 9 J n F 1 b 3 Q 7 L C Z x d W 9 0 O 1 N l Y 3 R p b 2 4 x L 0 Y v Q X V 0 b 1 J l b W 9 2 Z W R D b 2 x 1 b W 5 z M S 5 7 Q 2 9 s d W 1 u M z g 4 N C w z O D g z f S Z x d W 9 0 O y w m c X V v d D t T Z W N 0 a W 9 u M S 9 G L 0 F 1 d G 9 S Z W 1 v d m V k Q 2 9 s d W 1 u c z E u e 0 N v b H V t b j M 4 O D U s M z g 4 N H 0 m c X V v d D s s J n F 1 b 3 Q 7 U 2 V j d G l v b j E v R i 9 B d X R v U m V t b 3 Z l Z E N v b H V t b n M x L n t D b 2 x 1 b W 4 z O D g 2 L D M 4 O D V 9 J n F 1 b 3 Q 7 L C Z x d W 9 0 O 1 N l Y 3 R p b 2 4 x L 0 Y v Q X V 0 b 1 J l b W 9 2 Z W R D b 2 x 1 b W 5 z M S 5 7 Q 2 9 s d W 1 u M z g 4 N y w z O D g 2 f S Z x d W 9 0 O y w m c X V v d D t T Z W N 0 a W 9 u M S 9 G L 0 F 1 d G 9 S Z W 1 v d m V k Q 2 9 s d W 1 u c z E u e 0 N v b H V t b j M 4 O D g s M z g 4 N 3 0 m c X V v d D s s J n F 1 b 3 Q 7 U 2 V j d G l v b j E v R i 9 B d X R v U m V t b 3 Z l Z E N v b H V t b n M x L n t D b 2 x 1 b W 4 z O D g 5 L D M 4 O D h 9 J n F 1 b 3 Q 7 L C Z x d W 9 0 O 1 N l Y 3 R p b 2 4 x L 0 Y v Q X V 0 b 1 J l b W 9 2 Z W R D b 2 x 1 b W 5 z M S 5 7 Q 2 9 s d W 1 u M z g 5 M C w z O D g 5 f S Z x d W 9 0 O y w m c X V v d D t T Z W N 0 a W 9 u M S 9 G L 0 F 1 d G 9 S Z W 1 v d m V k Q 2 9 s d W 1 u c z E u e 0 N v b H V t b j M 4 O T E s M z g 5 M H 0 m c X V v d D s s J n F 1 b 3 Q 7 U 2 V j d G l v b j E v R i 9 B d X R v U m V t b 3 Z l Z E N v b H V t b n M x L n t D b 2 x 1 b W 4 z O D k y L D M 4 O T F 9 J n F 1 b 3 Q 7 L C Z x d W 9 0 O 1 N l Y 3 R p b 2 4 x L 0 Y v Q X V 0 b 1 J l b W 9 2 Z W R D b 2 x 1 b W 5 z M S 5 7 Q 2 9 s d W 1 u M z g 5 M y w z O D k y f S Z x d W 9 0 O y w m c X V v d D t T Z W N 0 a W 9 u M S 9 G L 0 F 1 d G 9 S Z W 1 v d m V k Q 2 9 s d W 1 u c z E u e 0 N v b H V t b j M 4 O T Q s M z g 5 M 3 0 m c X V v d D s s J n F 1 b 3 Q 7 U 2 V j d G l v b j E v R i 9 B d X R v U m V t b 3 Z l Z E N v b H V t b n M x L n t D b 2 x 1 b W 4 z O D k 1 L D M 4 O T R 9 J n F 1 b 3 Q 7 L C Z x d W 9 0 O 1 N l Y 3 R p b 2 4 x L 0 Y v Q X V 0 b 1 J l b W 9 2 Z W R D b 2 x 1 b W 5 z M S 5 7 Q 2 9 s d W 1 u M z g 5 N i w z O D k 1 f S Z x d W 9 0 O y w m c X V v d D t T Z W N 0 a W 9 u M S 9 G L 0 F 1 d G 9 S Z W 1 v d m V k Q 2 9 s d W 1 u c z E u e 0 N v b H V t b j M 4 O T c s M z g 5 N n 0 m c X V v d D s s J n F 1 b 3 Q 7 U 2 V j d G l v b j E v R i 9 B d X R v U m V t b 3 Z l Z E N v b H V t b n M x L n t D b 2 x 1 b W 4 z O D k 4 L D M 4 O T d 9 J n F 1 b 3 Q 7 L C Z x d W 9 0 O 1 N l Y 3 R p b 2 4 x L 0 Y v Q X V 0 b 1 J l b W 9 2 Z W R D b 2 x 1 b W 5 z M S 5 7 Q 2 9 s d W 1 u M z g 5 O S w z O D k 4 f S Z x d W 9 0 O y w m c X V v d D t T Z W N 0 a W 9 u M S 9 G L 0 F 1 d G 9 S Z W 1 v d m V k Q 2 9 s d W 1 u c z E u e 0 N v b H V t b j M 5 M D A s M z g 5 O X 0 m c X V v d D s s J n F 1 b 3 Q 7 U 2 V j d G l v b j E v R i 9 B d X R v U m V t b 3 Z l Z E N v b H V t b n M x L n t D b 2 x 1 b W 4 z O T A x L D M 5 M D B 9 J n F 1 b 3 Q 7 L C Z x d W 9 0 O 1 N l Y 3 R p b 2 4 x L 0 Y v Q X V 0 b 1 J l b W 9 2 Z W R D b 2 x 1 b W 5 z M S 5 7 Q 2 9 s d W 1 u M z k w M i w z O T A x f S Z x d W 9 0 O y w m c X V v d D t T Z W N 0 a W 9 u M S 9 G L 0 F 1 d G 9 S Z W 1 v d m V k Q 2 9 s d W 1 u c z E u e 0 N v b H V t b j M 5 M D M s M z k w M n 0 m c X V v d D s s J n F 1 b 3 Q 7 U 2 V j d G l v b j E v R i 9 B d X R v U m V t b 3 Z l Z E N v b H V t b n M x L n t D b 2 x 1 b W 4 z O T A 0 L D M 5 M D N 9 J n F 1 b 3 Q 7 L C Z x d W 9 0 O 1 N l Y 3 R p b 2 4 x L 0 Y v Q X V 0 b 1 J l b W 9 2 Z W R D b 2 x 1 b W 5 z M S 5 7 Q 2 9 s d W 1 u M z k w N S w z O T A 0 f S Z x d W 9 0 O y w m c X V v d D t T Z W N 0 a W 9 u M S 9 G L 0 F 1 d G 9 S Z W 1 v d m V k Q 2 9 s d W 1 u c z E u e 0 N v b H V t b j M 5 M D Y s M z k w N X 0 m c X V v d D s s J n F 1 b 3 Q 7 U 2 V j d G l v b j E v R i 9 B d X R v U m V t b 3 Z l Z E N v b H V t b n M x L n t D b 2 x 1 b W 4 z O T A 3 L D M 5 M D Z 9 J n F 1 b 3 Q 7 L C Z x d W 9 0 O 1 N l Y 3 R p b 2 4 x L 0 Y v Q X V 0 b 1 J l b W 9 2 Z W R D b 2 x 1 b W 5 z M S 5 7 Q 2 9 s d W 1 u M z k w O C w z O T A 3 f S Z x d W 9 0 O y w m c X V v d D t T Z W N 0 a W 9 u M S 9 G L 0 F 1 d G 9 S Z W 1 v d m V k Q 2 9 s d W 1 u c z E u e 0 N v b H V t b j M 5 M D k s M z k w O H 0 m c X V v d D s s J n F 1 b 3 Q 7 U 2 V j d G l v b j E v R i 9 B d X R v U m V t b 3 Z l Z E N v b H V t b n M x L n t D b 2 x 1 b W 4 z O T E w L D M 5 M D l 9 J n F 1 b 3 Q 7 L C Z x d W 9 0 O 1 N l Y 3 R p b 2 4 x L 0 Y v Q X V 0 b 1 J l b W 9 2 Z W R D b 2 x 1 b W 5 z M S 5 7 Q 2 9 s d W 1 u M z k x M S w z O T E w f S Z x d W 9 0 O y w m c X V v d D t T Z W N 0 a W 9 u M S 9 G L 0 F 1 d G 9 S Z W 1 v d m V k Q 2 9 s d W 1 u c z E u e 0 N v b H V t b j M 5 M T I s M z k x M X 0 m c X V v d D s s J n F 1 b 3 Q 7 U 2 V j d G l v b j E v R i 9 B d X R v U m V t b 3 Z l Z E N v b H V t b n M x L n t D b 2 x 1 b W 4 z O T E z L D M 5 M T J 9 J n F 1 b 3 Q 7 L C Z x d W 9 0 O 1 N l Y 3 R p b 2 4 x L 0 Y v Q X V 0 b 1 J l b W 9 2 Z W R D b 2 x 1 b W 5 z M S 5 7 Q 2 9 s d W 1 u M z k x N C w z O T E z f S Z x d W 9 0 O y w m c X V v d D t T Z W N 0 a W 9 u M S 9 G L 0 F 1 d G 9 S Z W 1 v d m V k Q 2 9 s d W 1 u c z E u e 0 N v b H V t b j M 5 M T U s M z k x N H 0 m c X V v d D s s J n F 1 b 3 Q 7 U 2 V j d G l v b j E v R i 9 B d X R v U m V t b 3 Z l Z E N v b H V t b n M x L n t D b 2 x 1 b W 4 z O T E 2 L D M 5 M T V 9 J n F 1 b 3 Q 7 L C Z x d W 9 0 O 1 N l Y 3 R p b 2 4 x L 0 Y v Q X V 0 b 1 J l b W 9 2 Z W R D b 2 x 1 b W 5 z M S 5 7 Q 2 9 s d W 1 u M z k x N y w z O T E 2 f S Z x d W 9 0 O y w m c X V v d D t T Z W N 0 a W 9 u M S 9 G L 0 F 1 d G 9 S Z W 1 v d m V k Q 2 9 s d W 1 u c z E u e 0 N v b H V t b j M 5 M T g s M z k x N 3 0 m c X V v d D s s J n F 1 b 3 Q 7 U 2 V j d G l v b j E v R i 9 B d X R v U m V t b 3 Z l Z E N v b H V t b n M x L n t D b 2 x 1 b W 4 z O T E 5 L D M 5 M T h 9 J n F 1 b 3 Q 7 L C Z x d W 9 0 O 1 N l Y 3 R p b 2 4 x L 0 Y v Q X V 0 b 1 J l b W 9 2 Z W R D b 2 x 1 b W 5 z M S 5 7 Q 2 9 s d W 1 u M z k y M C w z O T E 5 f S Z x d W 9 0 O y w m c X V v d D t T Z W N 0 a W 9 u M S 9 G L 0 F 1 d G 9 S Z W 1 v d m V k Q 2 9 s d W 1 u c z E u e 0 N v b H V t b j M 5 M j E s M z k y M H 0 m c X V v d D s s J n F 1 b 3 Q 7 U 2 V j d G l v b j E v R i 9 B d X R v U m V t b 3 Z l Z E N v b H V t b n M x L n t D b 2 x 1 b W 4 z O T I y L D M 5 M j F 9 J n F 1 b 3 Q 7 L C Z x d W 9 0 O 1 N l Y 3 R p b 2 4 x L 0 Y v Q X V 0 b 1 J l b W 9 2 Z W R D b 2 x 1 b W 5 z M S 5 7 Q 2 9 s d W 1 u M z k y M y w z O T I y f S Z x d W 9 0 O y w m c X V v d D t T Z W N 0 a W 9 u M S 9 G L 0 F 1 d G 9 S Z W 1 v d m V k Q 2 9 s d W 1 u c z E u e 0 N v b H V t b j M 5 M j Q s M z k y M 3 0 m c X V v d D s s J n F 1 b 3 Q 7 U 2 V j d G l v b j E v R i 9 B d X R v U m V t b 3 Z l Z E N v b H V t b n M x L n t D b 2 x 1 b W 4 z O T I 1 L D M 5 M j R 9 J n F 1 b 3 Q 7 L C Z x d W 9 0 O 1 N l Y 3 R p b 2 4 x L 0 Y v Q X V 0 b 1 J l b W 9 2 Z W R D b 2 x 1 b W 5 z M S 5 7 Q 2 9 s d W 1 u M z k y N i w z O T I 1 f S Z x d W 9 0 O y w m c X V v d D t T Z W N 0 a W 9 u M S 9 G L 0 F 1 d G 9 S Z W 1 v d m V k Q 2 9 s d W 1 u c z E u e 0 N v b H V t b j M 5 M j c s M z k y N n 0 m c X V v d D s s J n F 1 b 3 Q 7 U 2 V j d G l v b j E v R i 9 B d X R v U m V t b 3 Z l Z E N v b H V t b n M x L n t D b 2 x 1 b W 4 z O T I 4 L D M 5 M j d 9 J n F 1 b 3 Q 7 L C Z x d W 9 0 O 1 N l Y 3 R p b 2 4 x L 0 Y v Q X V 0 b 1 J l b W 9 2 Z W R D b 2 x 1 b W 5 z M S 5 7 Q 2 9 s d W 1 u M z k y O S w z O T I 4 f S Z x d W 9 0 O y w m c X V v d D t T Z W N 0 a W 9 u M S 9 G L 0 F 1 d G 9 S Z W 1 v d m V k Q 2 9 s d W 1 u c z E u e 0 N v b H V t b j M 5 M z A s M z k y O X 0 m c X V v d D s s J n F 1 b 3 Q 7 U 2 V j d G l v b j E v R i 9 B d X R v U m V t b 3 Z l Z E N v b H V t b n M x L n t D b 2 x 1 b W 4 z O T M x L D M 5 M z B 9 J n F 1 b 3 Q 7 L C Z x d W 9 0 O 1 N l Y 3 R p b 2 4 x L 0 Y v Q X V 0 b 1 J l b W 9 2 Z W R D b 2 x 1 b W 5 z M S 5 7 Q 2 9 s d W 1 u M z k z M i w z O T M x f S Z x d W 9 0 O y w m c X V v d D t T Z W N 0 a W 9 u M S 9 G L 0 F 1 d G 9 S Z W 1 v d m V k Q 2 9 s d W 1 u c z E u e 0 N v b H V t b j M 5 M z M s M z k z M n 0 m c X V v d D s s J n F 1 b 3 Q 7 U 2 V j d G l v b j E v R i 9 B d X R v U m V t b 3 Z l Z E N v b H V t b n M x L n t D b 2 x 1 b W 4 z O T M 0 L D M 5 M z N 9 J n F 1 b 3 Q 7 L C Z x d W 9 0 O 1 N l Y 3 R p b 2 4 x L 0 Y v Q X V 0 b 1 J l b W 9 2 Z W R D b 2 x 1 b W 5 z M S 5 7 Q 2 9 s d W 1 u M z k z N S w z O T M 0 f S Z x d W 9 0 O y w m c X V v d D t T Z W N 0 a W 9 u M S 9 G L 0 F 1 d G 9 S Z W 1 v d m V k Q 2 9 s d W 1 u c z E u e 0 N v b H V t b j M 5 M z Y s M z k z N X 0 m c X V v d D s s J n F 1 b 3 Q 7 U 2 V j d G l v b j E v R i 9 B d X R v U m V t b 3 Z l Z E N v b H V t b n M x L n t D b 2 x 1 b W 4 z O T M 3 L D M 5 M z Z 9 J n F 1 b 3 Q 7 L C Z x d W 9 0 O 1 N l Y 3 R p b 2 4 x L 0 Y v Q X V 0 b 1 J l b W 9 2 Z W R D b 2 x 1 b W 5 z M S 5 7 Q 2 9 s d W 1 u M z k z O C w z O T M 3 f S Z x d W 9 0 O y w m c X V v d D t T Z W N 0 a W 9 u M S 9 G L 0 F 1 d G 9 S Z W 1 v d m V k Q 2 9 s d W 1 u c z E u e 0 N v b H V t b j M 5 M z k s M z k z O H 0 m c X V v d D s s J n F 1 b 3 Q 7 U 2 V j d G l v b j E v R i 9 B d X R v U m V t b 3 Z l Z E N v b H V t b n M x L n t D b 2 x 1 b W 4 z O T Q w L D M 5 M z l 9 J n F 1 b 3 Q 7 L C Z x d W 9 0 O 1 N l Y 3 R p b 2 4 x L 0 Y v Q X V 0 b 1 J l b W 9 2 Z W R D b 2 x 1 b W 5 z M S 5 7 Q 2 9 s d W 1 u M z k 0 M S w z O T Q w f S Z x d W 9 0 O y w m c X V v d D t T Z W N 0 a W 9 u M S 9 G L 0 F 1 d G 9 S Z W 1 v d m V k Q 2 9 s d W 1 u c z E u e 0 N v b H V t b j M 5 N D I s M z k 0 M X 0 m c X V v d D s s J n F 1 b 3 Q 7 U 2 V j d G l v b j E v R i 9 B d X R v U m V t b 3 Z l Z E N v b H V t b n M x L n t D b 2 x 1 b W 4 z O T Q z L D M 5 N D J 9 J n F 1 b 3 Q 7 L C Z x d W 9 0 O 1 N l Y 3 R p b 2 4 x L 0 Y v Q X V 0 b 1 J l b W 9 2 Z W R D b 2 x 1 b W 5 z M S 5 7 Q 2 9 s d W 1 u M z k 0 N C w z O T Q z f S Z x d W 9 0 O y w m c X V v d D t T Z W N 0 a W 9 u M S 9 G L 0 F 1 d G 9 S Z W 1 v d m V k Q 2 9 s d W 1 u c z E u e 0 N v b H V t b j M 5 N D U s M z k 0 N H 0 m c X V v d D s s J n F 1 b 3 Q 7 U 2 V j d G l v b j E v R i 9 B d X R v U m V t b 3 Z l Z E N v b H V t b n M x L n t D b 2 x 1 b W 4 z O T Q 2 L D M 5 N D V 9 J n F 1 b 3 Q 7 L C Z x d W 9 0 O 1 N l Y 3 R p b 2 4 x L 0 Y v Q X V 0 b 1 J l b W 9 2 Z W R D b 2 x 1 b W 5 z M S 5 7 Q 2 9 s d W 1 u M z k 0 N y w z O T Q 2 f S Z x d W 9 0 O y w m c X V v d D t T Z W N 0 a W 9 u M S 9 G L 0 F 1 d G 9 S Z W 1 v d m V k Q 2 9 s d W 1 u c z E u e 0 N v b H V t b j M 5 N D g s M z k 0 N 3 0 m c X V v d D s s J n F 1 b 3 Q 7 U 2 V j d G l v b j E v R i 9 B d X R v U m V t b 3 Z l Z E N v b H V t b n M x L n t D b 2 x 1 b W 4 z O T Q 5 L D M 5 N D h 9 J n F 1 b 3 Q 7 L C Z x d W 9 0 O 1 N l Y 3 R p b 2 4 x L 0 Y v Q X V 0 b 1 J l b W 9 2 Z W R D b 2 x 1 b W 5 z M S 5 7 Q 2 9 s d W 1 u M z k 1 M C w z O T Q 5 f S Z x d W 9 0 O y w m c X V v d D t T Z W N 0 a W 9 u M S 9 G L 0 F 1 d G 9 S Z W 1 v d m V k Q 2 9 s d W 1 u c z E u e 0 N v b H V t b j M 5 N T E s M z k 1 M H 0 m c X V v d D s s J n F 1 b 3 Q 7 U 2 V j d G l v b j E v R i 9 B d X R v U m V t b 3 Z l Z E N v b H V t b n M x L n t D b 2 x 1 b W 4 z O T U y L D M 5 N T F 9 J n F 1 b 3 Q 7 L C Z x d W 9 0 O 1 N l Y 3 R p b 2 4 x L 0 Y v Q X V 0 b 1 J l b W 9 2 Z W R D b 2 x 1 b W 5 z M S 5 7 Q 2 9 s d W 1 u M z k 1 M y w z O T U y f S Z x d W 9 0 O y w m c X V v d D t T Z W N 0 a W 9 u M S 9 G L 0 F 1 d G 9 S Z W 1 v d m V k Q 2 9 s d W 1 u c z E u e 0 N v b H V t b j M 5 N T Q s M z k 1 M 3 0 m c X V v d D s s J n F 1 b 3 Q 7 U 2 V j d G l v b j E v R i 9 B d X R v U m V t b 3 Z l Z E N v b H V t b n M x L n t D b 2 x 1 b W 4 z O T U 1 L D M 5 N T R 9 J n F 1 b 3 Q 7 L C Z x d W 9 0 O 1 N l Y 3 R p b 2 4 x L 0 Y v Q X V 0 b 1 J l b W 9 2 Z W R D b 2 x 1 b W 5 z M S 5 7 Q 2 9 s d W 1 u M z k 1 N i w z O T U 1 f S Z x d W 9 0 O y w m c X V v d D t T Z W N 0 a W 9 u M S 9 G L 0 F 1 d G 9 S Z W 1 v d m V k Q 2 9 s d W 1 u c z E u e 0 N v b H V t b j M 5 N T c s M z k 1 N n 0 m c X V v d D s s J n F 1 b 3 Q 7 U 2 V j d G l v b j E v R i 9 B d X R v U m V t b 3 Z l Z E N v b H V t b n M x L n t D b 2 x 1 b W 4 z O T U 4 L D M 5 N T d 9 J n F 1 b 3 Q 7 L C Z x d W 9 0 O 1 N l Y 3 R p b 2 4 x L 0 Y v Q X V 0 b 1 J l b W 9 2 Z W R D b 2 x 1 b W 5 z M S 5 7 Q 2 9 s d W 1 u M z k 1 O S w z O T U 4 f S Z x d W 9 0 O y w m c X V v d D t T Z W N 0 a W 9 u M S 9 G L 0 F 1 d G 9 S Z W 1 v d m V k Q 2 9 s d W 1 u c z E u e 0 N v b H V t b j M 5 N j A s M z k 1 O X 0 m c X V v d D s s J n F 1 b 3 Q 7 U 2 V j d G l v b j E v R i 9 B d X R v U m V t b 3 Z l Z E N v b H V t b n M x L n t D b 2 x 1 b W 4 z O T Y x L D M 5 N j B 9 J n F 1 b 3 Q 7 L C Z x d W 9 0 O 1 N l Y 3 R p b 2 4 x L 0 Y v Q X V 0 b 1 J l b W 9 2 Z W R D b 2 x 1 b W 5 z M S 5 7 Q 2 9 s d W 1 u M z k 2 M i w z O T Y x f S Z x d W 9 0 O y w m c X V v d D t T Z W N 0 a W 9 u M S 9 G L 0 F 1 d G 9 S Z W 1 v d m V k Q 2 9 s d W 1 u c z E u e 0 N v b H V t b j M 5 N j M s M z k 2 M n 0 m c X V v d D s s J n F 1 b 3 Q 7 U 2 V j d G l v b j E v R i 9 B d X R v U m V t b 3 Z l Z E N v b H V t b n M x L n t D b 2 x 1 b W 4 z O T Y 0 L D M 5 N j N 9 J n F 1 b 3 Q 7 L C Z x d W 9 0 O 1 N l Y 3 R p b 2 4 x L 0 Y v Q X V 0 b 1 J l b W 9 2 Z W R D b 2 x 1 b W 5 z M S 5 7 Q 2 9 s d W 1 u M z k 2 N S w z O T Y 0 f S Z x d W 9 0 O y w m c X V v d D t T Z W N 0 a W 9 u M S 9 G L 0 F 1 d G 9 S Z W 1 v d m V k Q 2 9 s d W 1 u c z E u e 0 N v b H V t b j M 5 N j Y s M z k 2 N X 0 m c X V v d D s s J n F 1 b 3 Q 7 U 2 V j d G l v b j E v R i 9 B d X R v U m V t b 3 Z l Z E N v b H V t b n M x L n t D b 2 x 1 b W 4 z O T Y 3 L D M 5 N j Z 9 J n F 1 b 3 Q 7 L C Z x d W 9 0 O 1 N l Y 3 R p b 2 4 x L 0 Y v Q X V 0 b 1 J l b W 9 2 Z W R D b 2 x 1 b W 5 z M S 5 7 Q 2 9 s d W 1 u M z k 2 O C w z O T Y 3 f S Z x d W 9 0 O y w m c X V v d D t T Z W N 0 a W 9 u M S 9 G L 0 F 1 d G 9 S Z W 1 v d m V k Q 2 9 s d W 1 u c z E u e 0 N v b H V t b j M 5 N j k s M z k 2 O H 0 m c X V v d D s s J n F 1 b 3 Q 7 U 2 V j d G l v b j E v R i 9 B d X R v U m V t b 3 Z l Z E N v b H V t b n M x L n t D b 2 x 1 b W 4 z O T c w L D M 5 N j l 9 J n F 1 b 3 Q 7 L C Z x d W 9 0 O 1 N l Y 3 R p b 2 4 x L 0 Y v Q X V 0 b 1 J l b W 9 2 Z W R D b 2 x 1 b W 5 z M S 5 7 Q 2 9 s d W 1 u M z k 3 M S w z O T c w f S Z x d W 9 0 O y w m c X V v d D t T Z W N 0 a W 9 u M S 9 G L 0 F 1 d G 9 S Z W 1 v d m V k Q 2 9 s d W 1 u c z E u e 0 N v b H V t b j M 5 N z I s M z k 3 M X 0 m c X V v d D s s J n F 1 b 3 Q 7 U 2 V j d G l v b j E v R i 9 B d X R v U m V t b 3 Z l Z E N v b H V t b n M x L n t D b 2 x 1 b W 4 z O T c z L D M 5 N z J 9 J n F 1 b 3 Q 7 L C Z x d W 9 0 O 1 N l Y 3 R p b 2 4 x L 0 Y v Q X V 0 b 1 J l b W 9 2 Z W R D b 2 x 1 b W 5 z M S 5 7 Q 2 9 s d W 1 u M z k 3 N C w z O T c z f S Z x d W 9 0 O y w m c X V v d D t T Z W N 0 a W 9 u M S 9 G L 0 F 1 d G 9 S Z W 1 v d m V k Q 2 9 s d W 1 u c z E u e 0 N v b H V t b j M 5 N z U s M z k 3 N H 0 m c X V v d D s s J n F 1 b 3 Q 7 U 2 V j d G l v b j E v R i 9 B d X R v U m V t b 3 Z l Z E N v b H V t b n M x L n t D b 2 x 1 b W 4 z O T c 2 L D M 5 N z V 9 J n F 1 b 3 Q 7 L C Z x d W 9 0 O 1 N l Y 3 R p b 2 4 x L 0 Y v Q X V 0 b 1 J l b W 9 2 Z W R D b 2 x 1 b W 5 z M S 5 7 Q 2 9 s d W 1 u M z k 3 N y w z O T c 2 f S Z x d W 9 0 O y w m c X V v d D t T Z W N 0 a W 9 u M S 9 G L 0 F 1 d G 9 S Z W 1 v d m V k Q 2 9 s d W 1 u c z E u e 0 N v b H V t b j M 5 N z g s M z k 3 N 3 0 m c X V v d D s s J n F 1 b 3 Q 7 U 2 V j d G l v b j E v R i 9 B d X R v U m V t b 3 Z l Z E N v b H V t b n M x L n t D b 2 x 1 b W 4 z O T c 5 L D M 5 N z h 9 J n F 1 b 3 Q 7 L C Z x d W 9 0 O 1 N l Y 3 R p b 2 4 x L 0 Y v Q X V 0 b 1 J l b W 9 2 Z W R D b 2 x 1 b W 5 z M S 5 7 Q 2 9 s d W 1 u M z k 4 M C w z O T c 5 f S Z x d W 9 0 O y w m c X V v d D t T Z W N 0 a W 9 u M S 9 G L 0 F 1 d G 9 S Z W 1 v d m V k Q 2 9 s d W 1 u c z E u e 0 N v b H V t b j M 5 O D E s M z k 4 M H 0 m c X V v d D s s J n F 1 b 3 Q 7 U 2 V j d G l v b j E v R i 9 B d X R v U m V t b 3 Z l Z E N v b H V t b n M x L n t D b 2 x 1 b W 4 z O T g y L D M 5 O D F 9 J n F 1 b 3 Q 7 L C Z x d W 9 0 O 1 N l Y 3 R p b 2 4 x L 0 Y v Q X V 0 b 1 J l b W 9 2 Z W R D b 2 x 1 b W 5 z M S 5 7 Q 2 9 s d W 1 u M z k 4 M y w z O T g y f S Z x d W 9 0 O y w m c X V v d D t T Z W N 0 a W 9 u M S 9 G L 0 F 1 d G 9 S Z W 1 v d m V k Q 2 9 s d W 1 u c z E u e 0 N v b H V t b j M 5 O D Q s M z k 4 M 3 0 m c X V v d D s s J n F 1 b 3 Q 7 U 2 V j d G l v b j E v R i 9 B d X R v U m V t b 3 Z l Z E N v b H V t b n M x L n t D b 2 x 1 b W 4 z O T g 1 L D M 5 O D R 9 J n F 1 b 3 Q 7 L C Z x d W 9 0 O 1 N l Y 3 R p b 2 4 x L 0 Y v Q X V 0 b 1 J l b W 9 2 Z W R D b 2 x 1 b W 5 z M S 5 7 Q 2 9 s d W 1 u M z k 4 N i w z O T g 1 f S Z x d W 9 0 O y w m c X V v d D t T Z W N 0 a W 9 u M S 9 G L 0 F 1 d G 9 S Z W 1 v d m V k Q 2 9 s d W 1 u c z E u e 0 N v b H V t b j M 5 O D c s M z k 4 N n 0 m c X V v d D s s J n F 1 b 3 Q 7 U 2 V j d G l v b j E v R i 9 B d X R v U m V t b 3 Z l Z E N v b H V t b n M x L n t D b 2 x 1 b W 4 z O T g 4 L D M 5 O D d 9 J n F 1 b 3 Q 7 L C Z x d W 9 0 O 1 N l Y 3 R p b 2 4 x L 0 Y v Q X V 0 b 1 J l b W 9 2 Z W R D b 2 x 1 b W 5 z M S 5 7 Q 2 9 s d W 1 u M z k 4 O S w z O T g 4 f S Z x d W 9 0 O y w m c X V v d D t T Z W N 0 a W 9 u M S 9 G L 0 F 1 d G 9 S Z W 1 v d m V k Q 2 9 s d W 1 u c z E u e 0 N v b H V t b j M 5 O T A s M z k 4 O X 0 m c X V v d D s s J n F 1 b 3 Q 7 U 2 V j d G l v b j E v R i 9 B d X R v U m V t b 3 Z l Z E N v b H V t b n M x L n t D b 2 x 1 b W 4 z O T k x L D M 5 O T B 9 J n F 1 b 3 Q 7 L C Z x d W 9 0 O 1 N l Y 3 R p b 2 4 x L 0 Y v Q X V 0 b 1 J l b W 9 2 Z W R D b 2 x 1 b W 5 z M S 5 7 Q 2 9 s d W 1 u M z k 5 M i w z O T k x f S Z x d W 9 0 O y w m c X V v d D t T Z W N 0 a W 9 u M S 9 G L 0 F 1 d G 9 S Z W 1 v d m V k Q 2 9 s d W 1 u c z E u e 0 N v b H V t b j M 5 O T M s M z k 5 M n 0 m c X V v d D s s J n F 1 b 3 Q 7 U 2 V j d G l v b j E v R i 9 B d X R v U m V t b 3 Z l Z E N v b H V t b n M x L n t D b 2 x 1 b W 4 z O T k 0 L D M 5 O T N 9 J n F 1 b 3 Q 7 L C Z x d W 9 0 O 1 N l Y 3 R p b 2 4 x L 0 Y v Q X V 0 b 1 J l b W 9 2 Z W R D b 2 x 1 b W 5 z M S 5 7 Q 2 9 s d W 1 u M z k 5 N S w z O T k 0 f S Z x d W 9 0 O y w m c X V v d D t T Z W N 0 a W 9 u M S 9 G L 0 F 1 d G 9 S Z W 1 v d m V k Q 2 9 s d W 1 u c z E u e 0 N v b H V t b j M 5 O T Y s M z k 5 N X 0 m c X V v d D s s J n F 1 b 3 Q 7 U 2 V j d G l v b j E v R i 9 B d X R v U m V t b 3 Z l Z E N v b H V t b n M x L n t D b 2 x 1 b W 4 z O T k 3 L D M 5 O T Z 9 J n F 1 b 3 Q 7 L C Z x d W 9 0 O 1 N l Y 3 R p b 2 4 x L 0 Y v Q X V 0 b 1 J l b W 9 2 Z W R D b 2 x 1 b W 5 z M S 5 7 Q 2 9 s d W 1 u M z k 5 O C w z O T k 3 f S Z x d W 9 0 O y w m c X V v d D t T Z W N 0 a W 9 u M S 9 G L 0 F 1 d G 9 S Z W 1 v d m V k Q 2 9 s d W 1 u c z E u e 0 N v b H V t b j M 5 O T k s M z k 5 O H 0 m c X V v d D s s J n F 1 b 3 Q 7 U 2 V j d G l v b j E v R i 9 B d X R v U m V t b 3 Z l Z E N v b H V t b n M x L n t D b 2 x 1 b W 4 0 M D A w L D M 5 O T l 9 J n F 1 b 3 Q 7 L C Z x d W 9 0 O 1 N l Y 3 R p b 2 4 x L 0 Y v Q X V 0 b 1 J l b W 9 2 Z W R D b 2 x 1 b W 5 z M S 5 7 Q 2 9 s d W 1 u N D A w M S w 0 M D A w f S Z x d W 9 0 O y w m c X V v d D t T Z W N 0 a W 9 u M S 9 G L 0 F 1 d G 9 S Z W 1 v d m V k Q 2 9 s d W 1 u c z E u e 0 N v b H V t b j Q w M D I s N D A w M X 0 m c X V v d D s s J n F 1 b 3 Q 7 U 2 V j d G l v b j E v R i 9 B d X R v U m V t b 3 Z l Z E N v b H V t b n M x L n t D b 2 x 1 b W 4 0 M D A z L D Q w M D J 9 J n F 1 b 3 Q 7 L C Z x d W 9 0 O 1 N l Y 3 R p b 2 4 x L 0 Y v Q X V 0 b 1 J l b W 9 2 Z W R D b 2 x 1 b W 5 z M S 5 7 Q 2 9 s d W 1 u N D A w N C w 0 M D A z f S Z x d W 9 0 O y w m c X V v d D t T Z W N 0 a W 9 u M S 9 G L 0 F 1 d G 9 S Z W 1 v d m V k Q 2 9 s d W 1 u c z E u e 0 N v b H V t b j Q w M D U s N D A w N H 0 m c X V v d D s s J n F 1 b 3 Q 7 U 2 V j d G l v b j E v R i 9 B d X R v U m V t b 3 Z l Z E N v b H V t b n M x L n t D b 2 x 1 b W 4 0 M D A 2 L D Q w M D V 9 J n F 1 b 3 Q 7 L C Z x d W 9 0 O 1 N l Y 3 R p b 2 4 x L 0 Y v Q X V 0 b 1 J l b W 9 2 Z W R D b 2 x 1 b W 5 z M S 5 7 Q 2 9 s d W 1 u N D A w N y w 0 M D A 2 f S Z x d W 9 0 O y w m c X V v d D t T Z W N 0 a W 9 u M S 9 G L 0 F 1 d G 9 S Z W 1 v d m V k Q 2 9 s d W 1 u c z E u e 0 N v b H V t b j Q w M D g s N D A w N 3 0 m c X V v d D s s J n F 1 b 3 Q 7 U 2 V j d G l v b j E v R i 9 B d X R v U m V t b 3 Z l Z E N v b H V t b n M x L n t D b 2 x 1 b W 4 0 M D A 5 L D Q w M D h 9 J n F 1 b 3 Q 7 L C Z x d W 9 0 O 1 N l Y 3 R p b 2 4 x L 0 Y v Q X V 0 b 1 J l b W 9 2 Z W R D b 2 x 1 b W 5 z M S 5 7 Q 2 9 s d W 1 u N D A x M C w 0 M D A 5 f S Z x d W 9 0 O y w m c X V v d D t T Z W N 0 a W 9 u M S 9 G L 0 F 1 d G 9 S Z W 1 v d m V k Q 2 9 s d W 1 u c z E u e 0 N v b H V t b j Q w M T E s N D A x M H 0 m c X V v d D s s J n F 1 b 3 Q 7 U 2 V j d G l v b j E v R i 9 B d X R v U m V t b 3 Z l Z E N v b H V t b n M x L n t D b 2 x 1 b W 4 0 M D E y L D Q w M T F 9 J n F 1 b 3 Q 7 L C Z x d W 9 0 O 1 N l Y 3 R p b 2 4 x L 0 Y v Q X V 0 b 1 J l b W 9 2 Z W R D b 2 x 1 b W 5 z M S 5 7 Q 2 9 s d W 1 u N D A x M y w 0 M D E y f S Z x d W 9 0 O y w m c X V v d D t T Z W N 0 a W 9 u M S 9 G L 0 F 1 d G 9 S Z W 1 v d m V k Q 2 9 s d W 1 u c z E u e 0 N v b H V t b j Q w M T Q s N D A x M 3 0 m c X V v d D s s J n F 1 b 3 Q 7 U 2 V j d G l v b j E v R i 9 B d X R v U m V t b 3 Z l Z E N v b H V t b n M x L n t D b 2 x 1 b W 4 0 M D E 1 L D Q w M T R 9 J n F 1 b 3 Q 7 L C Z x d W 9 0 O 1 N l Y 3 R p b 2 4 x L 0 Y v Q X V 0 b 1 J l b W 9 2 Z W R D b 2 x 1 b W 5 z M S 5 7 Q 2 9 s d W 1 u N D A x N i w 0 M D E 1 f S Z x d W 9 0 O y w m c X V v d D t T Z W N 0 a W 9 u M S 9 G L 0 F 1 d G 9 S Z W 1 v d m V k Q 2 9 s d W 1 u c z E u e 0 N v b H V t b j Q w M T c s N D A x N n 0 m c X V v d D s s J n F 1 b 3 Q 7 U 2 V j d G l v b j E v R i 9 B d X R v U m V t b 3 Z l Z E N v b H V t b n M x L n t D b 2 x 1 b W 4 0 M D E 4 L D Q w M T d 9 J n F 1 b 3 Q 7 L C Z x d W 9 0 O 1 N l Y 3 R p b 2 4 x L 0 Y v Q X V 0 b 1 J l b W 9 2 Z W R D b 2 x 1 b W 5 z M S 5 7 Q 2 9 s d W 1 u N D A x O S w 0 M D E 4 f S Z x d W 9 0 O y w m c X V v d D t T Z W N 0 a W 9 u M S 9 G L 0 F 1 d G 9 S Z W 1 v d m V k Q 2 9 s d W 1 u c z E u e 0 N v b H V t b j Q w M j A s N D A x O X 0 m c X V v d D s s J n F 1 b 3 Q 7 U 2 V j d G l v b j E v R i 9 B d X R v U m V t b 3 Z l Z E N v b H V t b n M x L n t D b 2 x 1 b W 4 0 M D I x L D Q w M j B 9 J n F 1 b 3 Q 7 L C Z x d W 9 0 O 1 N l Y 3 R p b 2 4 x L 0 Y v Q X V 0 b 1 J l b W 9 2 Z W R D b 2 x 1 b W 5 z M S 5 7 Q 2 9 s d W 1 u N D A y M i w 0 M D I x f S Z x d W 9 0 O y w m c X V v d D t T Z W N 0 a W 9 u M S 9 G L 0 F 1 d G 9 S Z W 1 v d m V k Q 2 9 s d W 1 u c z E u e 0 N v b H V t b j Q w M j M s N D A y M n 0 m c X V v d D s s J n F 1 b 3 Q 7 U 2 V j d G l v b j E v R i 9 B d X R v U m V t b 3 Z l Z E N v b H V t b n M x L n t D b 2 x 1 b W 4 0 M D I 0 L D Q w M j N 9 J n F 1 b 3 Q 7 L C Z x d W 9 0 O 1 N l Y 3 R p b 2 4 x L 0 Y v Q X V 0 b 1 J l b W 9 2 Z W R D b 2 x 1 b W 5 z M S 5 7 Q 2 9 s d W 1 u N D A y N S w 0 M D I 0 f S Z x d W 9 0 O y w m c X V v d D t T Z W N 0 a W 9 u M S 9 G L 0 F 1 d G 9 S Z W 1 v d m V k Q 2 9 s d W 1 u c z E u e 0 N v b H V t b j Q w M j Y s N D A y N X 0 m c X V v d D s s J n F 1 b 3 Q 7 U 2 V j d G l v b j E v R i 9 B d X R v U m V t b 3 Z l Z E N v b H V t b n M x L n t D b 2 x 1 b W 4 0 M D I 3 L D Q w M j Z 9 J n F 1 b 3 Q 7 L C Z x d W 9 0 O 1 N l Y 3 R p b 2 4 x L 0 Y v Q X V 0 b 1 J l b W 9 2 Z W R D b 2 x 1 b W 5 z M S 5 7 Q 2 9 s d W 1 u N D A y O C w 0 M D I 3 f S Z x d W 9 0 O y w m c X V v d D t T Z W N 0 a W 9 u M S 9 G L 0 F 1 d G 9 S Z W 1 v d m V k Q 2 9 s d W 1 u c z E u e 0 N v b H V t b j Q w M j k s N D A y O H 0 m c X V v d D s s J n F 1 b 3 Q 7 U 2 V j d G l v b j E v R i 9 B d X R v U m V t b 3 Z l Z E N v b H V t b n M x L n t D b 2 x 1 b W 4 0 M D M w L D Q w M j l 9 J n F 1 b 3 Q 7 L C Z x d W 9 0 O 1 N l Y 3 R p b 2 4 x L 0 Y v Q X V 0 b 1 J l b W 9 2 Z W R D b 2 x 1 b W 5 z M S 5 7 Q 2 9 s d W 1 u N D A z M S w 0 M D M w f S Z x d W 9 0 O y w m c X V v d D t T Z W N 0 a W 9 u M S 9 G L 0 F 1 d G 9 S Z W 1 v d m V k Q 2 9 s d W 1 u c z E u e 0 N v b H V t b j Q w M z I s N D A z M X 0 m c X V v d D s s J n F 1 b 3 Q 7 U 2 V j d G l v b j E v R i 9 B d X R v U m V t b 3 Z l Z E N v b H V t b n M x L n t D b 2 x 1 b W 4 0 M D M z L D Q w M z J 9 J n F 1 b 3 Q 7 L C Z x d W 9 0 O 1 N l Y 3 R p b 2 4 x L 0 Y v Q X V 0 b 1 J l b W 9 2 Z W R D b 2 x 1 b W 5 z M S 5 7 Q 2 9 s d W 1 u N D A z N C w 0 M D M z f S Z x d W 9 0 O y w m c X V v d D t T Z W N 0 a W 9 u M S 9 G L 0 F 1 d G 9 S Z W 1 v d m V k Q 2 9 s d W 1 u c z E u e 0 N v b H V t b j Q w M z U s N D A z N H 0 m c X V v d D s s J n F 1 b 3 Q 7 U 2 V j d G l v b j E v R i 9 B d X R v U m V t b 3 Z l Z E N v b H V t b n M x L n t D b 2 x 1 b W 4 0 M D M 2 L D Q w M z V 9 J n F 1 b 3 Q 7 L C Z x d W 9 0 O 1 N l Y 3 R p b 2 4 x L 0 Y v Q X V 0 b 1 J l b W 9 2 Z W R D b 2 x 1 b W 5 z M S 5 7 Q 2 9 s d W 1 u N D A z N y w 0 M D M 2 f S Z x d W 9 0 O y w m c X V v d D t T Z W N 0 a W 9 u M S 9 G L 0 F 1 d G 9 S Z W 1 v d m V k Q 2 9 s d W 1 u c z E u e 0 N v b H V t b j Q w M z g s N D A z N 3 0 m c X V v d D s s J n F 1 b 3 Q 7 U 2 V j d G l v b j E v R i 9 B d X R v U m V t b 3 Z l Z E N v b H V t b n M x L n t D b 2 x 1 b W 4 0 M D M 5 L D Q w M z h 9 J n F 1 b 3 Q 7 L C Z x d W 9 0 O 1 N l Y 3 R p b 2 4 x L 0 Y v Q X V 0 b 1 J l b W 9 2 Z W R D b 2 x 1 b W 5 z M S 5 7 Q 2 9 s d W 1 u N D A 0 M C w 0 M D M 5 f S Z x d W 9 0 O y w m c X V v d D t T Z W N 0 a W 9 u M S 9 G L 0 F 1 d G 9 S Z W 1 v d m V k Q 2 9 s d W 1 u c z E u e 0 N v b H V t b j Q w N D E s N D A 0 M H 0 m c X V v d D s s J n F 1 b 3 Q 7 U 2 V j d G l v b j E v R i 9 B d X R v U m V t b 3 Z l Z E N v b H V t b n M x L n t D b 2 x 1 b W 4 0 M D Q y L D Q w N D F 9 J n F 1 b 3 Q 7 L C Z x d W 9 0 O 1 N l Y 3 R p b 2 4 x L 0 Y v Q X V 0 b 1 J l b W 9 2 Z W R D b 2 x 1 b W 5 z M S 5 7 Q 2 9 s d W 1 u N D A 0 M y w 0 M D Q y f S Z x d W 9 0 O y w m c X V v d D t T Z W N 0 a W 9 u M S 9 G L 0 F 1 d G 9 S Z W 1 v d m V k Q 2 9 s d W 1 u c z E u e 0 N v b H V t b j Q w N D Q s N D A 0 M 3 0 m c X V v d D s s J n F 1 b 3 Q 7 U 2 V j d G l v b j E v R i 9 B d X R v U m V t b 3 Z l Z E N v b H V t b n M x L n t D b 2 x 1 b W 4 0 M D Q 1 L D Q w N D R 9 J n F 1 b 3 Q 7 L C Z x d W 9 0 O 1 N l Y 3 R p b 2 4 x L 0 Y v Q X V 0 b 1 J l b W 9 2 Z W R D b 2 x 1 b W 5 z M S 5 7 Q 2 9 s d W 1 u N D A 0 N i w 0 M D Q 1 f S Z x d W 9 0 O y w m c X V v d D t T Z W N 0 a W 9 u M S 9 G L 0 F 1 d G 9 S Z W 1 v d m V k Q 2 9 s d W 1 u c z E u e 0 N v b H V t b j Q w N D c s N D A 0 N n 0 m c X V v d D s s J n F 1 b 3 Q 7 U 2 V j d G l v b j E v R i 9 B d X R v U m V t b 3 Z l Z E N v b H V t b n M x L n t D b 2 x 1 b W 4 0 M D Q 4 L D Q w N D d 9 J n F 1 b 3 Q 7 L C Z x d W 9 0 O 1 N l Y 3 R p b 2 4 x L 0 Y v Q X V 0 b 1 J l b W 9 2 Z W R D b 2 x 1 b W 5 z M S 5 7 Q 2 9 s d W 1 u N D A 0 O S w 0 M D Q 4 f S Z x d W 9 0 O y w m c X V v d D t T Z W N 0 a W 9 u M S 9 G L 0 F 1 d G 9 S Z W 1 v d m V k Q 2 9 s d W 1 u c z E u e 0 N v b H V t b j Q w N T A s N D A 0 O X 0 m c X V v d D s s J n F 1 b 3 Q 7 U 2 V j d G l v b j E v R i 9 B d X R v U m V t b 3 Z l Z E N v b H V t b n M x L n t D b 2 x 1 b W 4 0 M D U x L D Q w N T B 9 J n F 1 b 3 Q 7 L C Z x d W 9 0 O 1 N l Y 3 R p b 2 4 x L 0 Y v Q X V 0 b 1 J l b W 9 2 Z W R D b 2 x 1 b W 5 z M S 5 7 Q 2 9 s d W 1 u N D A 1 M i w 0 M D U x f S Z x d W 9 0 O y w m c X V v d D t T Z W N 0 a W 9 u M S 9 G L 0 F 1 d G 9 S Z W 1 v d m V k Q 2 9 s d W 1 u c z E u e 0 N v b H V t b j Q w N T M s N D A 1 M n 0 m c X V v d D s s J n F 1 b 3 Q 7 U 2 V j d G l v b j E v R i 9 B d X R v U m V t b 3 Z l Z E N v b H V t b n M x L n t D b 2 x 1 b W 4 0 M D U 0 L D Q w N T N 9 J n F 1 b 3 Q 7 L C Z x d W 9 0 O 1 N l Y 3 R p b 2 4 x L 0 Y v Q X V 0 b 1 J l b W 9 2 Z W R D b 2 x 1 b W 5 z M S 5 7 Q 2 9 s d W 1 u N D A 1 N S w 0 M D U 0 f S Z x d W 9 0 O y w m c X V v d D t T Z W N 0 a W 9 u M S 9 G L 0 F 1 d G 9 S Z W 1 v d m V k Q 2 9 s d W 1 u c z E u e 0 N v b H V t b j Q w N T Y s N D A 1 N X 0 m c X V v d D s s J n F 1 b 3 Q 7 U 2 V j d G l v b j E v R i 9 B d X R v U m V t b 3 Z l Z E N v b H V t b n M x L n t D b 2 x 1 b W 4 0 M D U 3 L D Q w N T Z 9 J n F 1 b 3 Q 7 L C Z x d W 9 0 O 1 N l Y 3 R p b 2 4 x L 0 Y v Q X V 0 b 1 J l b W 9 2 Z W R D b 2 x 1 b W 5 z M S 5 7 Q 2 9 s d W 1 u N D A 1 O C w 0 M D U 3 f S Z x d W 9 0 O y w m c X V v d D t T Z W N 0 a W 9 u M S 9 G L 0 F 1 d G 9 S Z W 1 v d m V k Q 2 9 s d W 1 u c z E u e 0 N v b H V t b j Q w N T k s N D A 1 O H 0 m c X V v d D s s J n F 1 b 3 Q 7 U 2 V j d G l v b j E v R i 9 B d X R v U m V t b 3 Z l Z E N v b H V t b n M x L n t D b 2 x 1 b W 4 0 M D Y w L D Q w N T l 9 J n F 1 b 3 Q 7 L C Z x d W 9 0 O 1 N l Y 3 R p b 2 4 x L 0 Y v Q X V 0 b 1 J l b W 9 2 Z W R D b 2 x 1 b W 5 z M S 5 7 Q 2 9 s d W 1 u N D A 2 M S w 0 M D Y w f S Z x d W 9 0 O y w m c X V v d D t T Z W N 0 a W 9 u M S 9 G L 0 F 1 d G 9 S Z W 1 v d m V k Q 2 9 s d W 1 u c z E u e 0 N v b H V t b j Q w N j I s N D A 2 M X 0 m c X V v d D s s J n F 1 b 3 Q 7 U 2 V j d G l v b j E v R i 9 B d X R v U m V t b 3 Z l Z E N v b H V t b n M x L n t D b 2 x 1 b W 4 0 M D Y z L D Q w N j J 9 J n F 1 b 3 Q 7 L C Z x d W 9 0 O 1 N l Y 3 R p b 2 4 x L 0 Y v Q X V 0 b 1 J l b W 9 2 Z W R D b 2 x 1 b W 5 z M S 5 7 Q 2 9 s d W 1 u N D A 2 N C w 0 M D Y z f S Z x d W 9 0 O y w m c X V v d D t T Z W N 0 a W 9 u M S 9 G L 0 F 1 d G 9 S Z W 1 v d m V k Q 2 9 s d W 1 u c z E u e 0 N v b H V t b j Q w N j U s N D A 2 N H 0 m c X V v d D s s J n F 1 b 3 Q 7 U 2 V j d G l v b j E v R i 9 B d X R v U m V t b 3 Z l Z E N v b H V t b n M x L n t D b 2 x 1 b W 4 0 M D Y 2 L D Q w N j V 9 J n F 1 b 3 Q 7 L C Z x d W 9 0 O 1 N l Y 3 R p b 2 4 x L 0 Y v Q X V 0 b 1 J l b W 9 2 Z W R D b 2 x 1 b W 5 z M S 5 7 Q 2 9 s d W 1 u N D A 2 N y w 0 M D Y 2 f S Z x d W 9 0 O y w m c X V v d D t T Z W N 0 a W 9 u M S 9 G L 0 F 1 d G 9 S Z W 1 v d m V k Q 2 9 s d W 1 u c z E u e 0 N v b H V t b j Q w N j g s N D A 2 N 3 0 m c X V v d D s s J n F 1 b 3 Q 7 U 2 V j d G l v b j E v R i 9 B d X R v U m V t b 3 Z l Z E N v b H V t b n M x L n t D b 2 x 1 b W 4 0 M D Y 5 L D Q w N j h 9 J n F 1 b 3 Q 7 L C Z x d W 9 0 O 1 N l Y 3 R p b 2 4 x L 0 Y v Q X V 0 b 1 J l b W 9 2 Z W R D b 2 x 1 b W 5 z M S 5 7 Q 2 9 s d W 1 u N D A 3 M C w 0 M D Y 5 f S Z x d W 9 0 O y w m c X V v d D t T Z W N 0 a W 9 u M S 9 G L 0 F 1 d G 9 S Z W 1 v d m V k Q 2 9 s d W 1 u c z E u e 0 N v b H V t b j Q w N z E s N D A 3 M H 0 m c X V v d D s s J n F 1 b 3 Q 7 U 2 V j d G l v b j E v R i 9 B d X R v U m V t b 3 Z l Z E N v b H V t b n M x L n t D b 2 x 1 b W 4 0 M D c y L D Q w N z F 9 J n F 1 b 3 Q 7 L C Z x d W 9 0 O 1 N l Y 3 R p b 2 4 x L 0 Y v Q X V 0 b 1 J l b W 9 2 Z W R D b 2 x 1 b W 5 z M S 5 7 Q 2 9 s d W 1 u N D A 3 M y w 0 M D c y f S Z x d W 9 0 O y w m c X V v d D t T Z W N 0 a W 9 u M S 9 G L 0 F 1 d G 9 S Z W 1 v d m V k Q 2 9 s d W 1 u c z E u e 0 N v b H V t b j Q w N z Q s N D A 3 M 3 0 m c X V v d D s s J n F 1 b 3 Q 7 U 2 V j d G l v b j E v R i 9 B d X R v U m V t b 3 Z l Z E N v b H V t b n M x L n t D b 2 x 1 b W 4 0 M D c 1 L D Q w N z R 9 J n F 1 b 3 Q 7 L C Z x d W 9 0 O 1 N l Y 3 R p b 2 4 x L 0 Y v Q X V 0 b 1 J l b W 9 2 Z W R D b 2 x 1 b W 5 z M S 5 7 Q 2 9 s d W 1 u N D A 3 N i w 0 M D c 1 f S Z x d W 9 0 O y w m c X V v d D t T Z W N 0 a W 9 u M S 9 G L 0 F 1 d G 9 S Z W 1 v d m V k Q 2 9 s d W 1 u c z E u e 0 N v b H V t b j Q w N z c s N D A 3 N n 0 m c X V v d D s s J n F 1 b 3 Q 7 U 2 V j d G l v b j E v R i 9 B d X R v U m V t b 3 Z l Z E N v b H V t b n M x L n t D b 2 x 1 b W 4 0 M D c 4 L D Q w N z d 9 J n F 1 b 3 Q 7 L C Z x d W 9 0 O 1 N l Y 3 R p b 2 4 x L 0 Y v Q X V 0 b 1 J l b W 9 2 Z W R D b 2 x 1 b W 5 z M S 5 7 Q 2 9 s d W 1 u N D A 3 O S w 0 M D c 4 f S Z x d W 9 0 O y w m c X V v d D t T Z W N 0 a W 9 u M S 9 G L 0 F 1 d G 9 S Z W 1 v d m V k Q 2 9 s d W 1 u c z E u e 0 N v b H V t b j Q w O D A s N D A 3 O X 0 m c X V v d D s s J n F 1 b 3 Q 7 U 2 V j d G l v b j E v R i 9 B d X R v U m V t b 3 Z l Z E N v b H V t b n M x L n t D b 2 x 1 b W 4 0 M D g x L D Q w O D B 9 J n F 1 b 3 Q 7 L C Z x d W 9 0 O 1 N l Y 3 R p b 2 4 x L 0 Y v Q X V 0 b 1 J l b W 9 2 Z W R D b 2 x 1 b W 5 z M S 5 7 Q 2 9 s d W 1 u N D A 4 M i w 0 M D g x f S Z x d W 9 0 O y w m c X V v d D t T Z W N 0 a W 9 u M S 9 G L 0 F 1 d G 9 S Z W 1 v d m V k Q 2 9 s d W 1 u c z E u e 0 N v b H V t b j Q w O D M s N D A 4 M n 0 m c X V v d D s s J n F 1 b 3 Q 7 U 2 V j d G l v b j E v R i 9 B d X R v U m V t b 3 Z l Z E N v b H V t b n M x L n t D b 2 x 1 b W 4 0 M D g 0 L D Q w O D N 9 J n F 1 b 3 Q 7 L C Z x d W 9 0 O 1 N l Y 3 R p b 2 4 x L 0 Y v Q X V 0 b 1 J l b W 9 2 Z W R D b 2 x 1 b W 5 z M S 5 7 Q 2 9 s d W 1 u N D A 4 N S w 0 M D g 0 f S Z x d W 9 0 O y w m c X V v d D t T Z W N 0 a W 9 u M S 9 G L 0 F 1 d G 9 S Z W 1 v d m V k Q 2 9 s d W 1 u c z E u e 0 N v b H V t b j Q w O D Y s N D A 4 N X 0 m c X V v d D s s J n F 1 b 3 Q 7 U 2 V j d G l v b j E v R i 9 B d X R v U m V t b 3 Z l Z E N v b H V t b n M x L n t D b 2 x 1 b W 4 0 M D g 3 L D Q w O D Z 9 J n F 1 b 3 Q 7 L C Z x d W 9 0 O 1 N l Y 3 R p b 2 4 x L 0 Y v Q X V 0 b 1 J l b W 9 2 Z W R D b 2 x 1 b W 5 z M S 5 7 Q 2 9 s d W 1 u N D A 4 O C w 0 M D g 3 f S Z x d W 9 0 O y w m c X V v d D t T Z W N 0 a W 9 u M S 9 G L 0 F 1 d G 9 S Z W 1 v d m V k Q 2 9 s d W 1 u c z E u e 0 N v b H V t b j Q w O D k s N D A 4 O H 0 m c X V v d D s s J n F 1 b 3 Q 7 U 2 V j d G l v b j E v R i 9 B d X R v U m V t b 3 Z l Z E N v b H V t b n M x L n t D b 2 x 1 b W 4 0 M D k w L D Q w O D l 9 J n F 1 b 3 Q 7 L C Z x d W 9 0 O 1 N l Y 3 R p b 2 4 x L 0 Y v Q X V 0 b 1 J l b W 9 2 Z W R D b 2 x 1 b W 5 z M S 5 7 Q 2 9 s d W 1 u N D A 5 M S w 0 M D k w f S Z x d W 9 0 O y w m c X V v d D t T Z W N 0 a W 9 u M S 9 G L 0 F 1 d G 9 S Z W 1 v d m V k Q 2 9 s d W 1 u c z E u e 0 N v b H V t b j Q w O T I s N D A 5 M X 0 m c X V v d D s s J n F 1 b 3 Q 7 U 2 V j d G l v b j E v R i 9 B d X R v U m V t b 3 Z l Z E N v b H V t b n M x L n t D b 2 x 1 b W 4 0 M D k z L D Q w O T J 9 J n F 1 b 3 Q 7 L C Z x d W 9 0 O 1 N l Y 3 R p b 2 4 x L 0 Y v Q X V 0 b 1 J l b W 9 2 Z W R D b 2 x 1 b W 5 z M S 5 7 Q 2 9 s d W 1 u N D A 5 N C w 0 M D k z f S Z x d W 9 0 O y w m c X V v d D t T Z W N 0 a W 9 u M S 9 G L 0 F 1 d G 9 S Z W 1 v d m V k Q 2 9 s d W 1 u c z E u e 0 N v b H V t b j Q w O T U s N D A 5 N H 0 m c X V v d D s s J n F 1 b 3 Q 7 U 2 V j d G l v b j E v R i 9 B d X R v U m V t b 3 Z l Z E N v b H V t b n M x L n t D b 2 x 1 b W 4 0 M D k 2 L D Q w O T V 9 J n F 1 b 3 Q 7 L C Z x d W 9 0 O 1 N l Y 3 R p b 2 4 x L 0 Y v Q X V 0 b 1 J l b W 9 2 Z W R D b 2 x 1 b W 5 z M S 5 7 Q 2 9 s d W 1 u N D A 5 N y w 0 M D k 2 f S Z x d W 9 0 O y w m c X V v d D t T Z W N 0 a W 9 u M S 9 G L 0 F 1 d G 9 S Z W 1 v d m V k Q 2 9 s d W 1 u c z E u e 0 N v b H V t b j Q w O T g s N D A 5 N 3 0 m c X V v d D s s J n F 1 b 3 Q 7 U 2 V j d G l v b j E v R i 9 B d X R v U m V t b 3 Z l Z E N v b H V t b n M x L n t D b 2 x 1 b W 4 0 M D k 5 L D Q w O T h 9 J n F 1 b 3 Q 7 L C Z x d W 9 0 O 1 N l Y 3 R p b 2 4 x L 0 Y v Q X V 0 b 1 J l b W 9 2 Z W R D b 2 x 1 b W 5 z M S 5 7 Q 2 9 s d W 1 u N D E w M C w 0 M D k 5 f S Z x d W 9 0 O y w m c X V v d D t T Z W N 0 a W 9 u M S 9 G L 0 F 1 d G 9 S Z W 1 v d m V k Q 2 9 s d W 1 u c z E u e 0 N v b H V t b j Q x M D E s N D E w M H 0 m c X V v d D s s J n F 1 b 3 Q 7 U 2 V j d G l v b j E v R i 9 B d X R v U m V t b 3 Z l Z E N v b H V t b n M x L n t D b 2 x 1 b W 4 0 M T A y L D Q x M D F 9 J n F 1 b 3 Q 7 L C Z x d W 9 0 O 1 N l Y 3 R p b 2 4 x L 0 Y v Q X V 0 b 1 J l b W 9 2 Z W R D b 2 x 1 b W 5 z M S 5 7 Q 2 9 s d W 1 u N D E w M y w 0 M T A y f S Z x d W 9 0 O y w m c X V v d D t T Z W N 0 a W 9 u M S 9 G L 0 F 1 d G 9 S Z W 1 v d m V k Q 2 9 s d W 1 u c z E u e 0 N v b H V t b j Q x M D Q s N D E w M 3 0 m c X V v d D s s J n F 1 b 3 Q 7 U 2 V j d G l v b j E v R i 9 B d X R v U m V t b 3 Z l Z E N v b H V t b n M x L n t D b 2 x 1 b W 4 0 M T A 1 L D Q x M D R 9 J n F 1 b 3 Q 7 L C Z x d W 9 0 O 1 N l Y 3 R p b 2 4 x L 0 Y v Q X V 0 b 1 J l b W 9 2 Z W R D b 2 x 1 b W 5 z M S 5 7 Q 2 9 s d W 1 u N D E w N i w 0 M T A 1 f S Z x d W 9 0 O y w m c X V v d D t T Z W N 0 a W 9 u M S 9 G L 0 F 1 d G 9 S Z W 1 v d m V k Q 2 9 s d W 1 u c z E u e 0 N v b H V t b j Q x M D c s N D E w N n 0 m c X V v d D s s J n F 1 b 3 Q 7 U 2 V j d G l v b j E v R i 9 B d X R v U m V t b 3 Z l Z E N v b H V t b n M x L n t D b 2 x 1 b W 4 0 M T A 4 L D Q x M D d 9 J n F 1 b 3 Q 7 L C Z x d W 9 0 O 1 N l Y 3 R p b 2 4 x L 0 Y v Q X V 0 b 1 J l b W 9 2 Z W R D b 2 x 1 b W 5 z M S 5 7 Q 2 9 s d W 1 u N D E w O S w 0 M T A 4 f S Z x d W 9 0 O y w m c X V v d D t T Z W N 0 a W 9 u M S 9 G L 0 F 1 d G 9 S Z W 1 v d m V k Q 2 9 s d W 1 u c z E u e 0 N v b H V t b j Q x M T A s N D E w O X 0 m c X V v d D s s J n F 1 b 3 Q 7 U 2 V j d G l v b j E v R i 9 B d X R v U m V t b 3 Z l Z E N v b H V t b n M x L n t D b 2 x 1 b W 4 0 M T E x L D Q x M T B 9 J n F 1 b 3 Q 7 L C Z x d W 9 0 O 1 N l Y 3 R p b 2 4 x L 0 Y v Q X V 0 b 1 J l b W 9 2 Z W R D b 2 x 1 b W 5 z M S 5 7 Q 2 9 s d W 1 u N D E x M i w 0 M T E x f S Z x d W 9 0 O y w m c X V v d D t T Z W N 0 a W 9 u M S 9 G L 0 F 1 d G 9 S Z W 1 v d m V k Q 2 9 s d W 1 u c z E u e 0 N v b H V t b j Q x M T M s N D E x M n 0 m c X V v d D s s J n F 1 b 3 Q 7 U 2 V j d G l v b j E v R i 9 B d X R v U m V t b 3 Z l Z E N v b H V t b n M x L n t D b 2 x 1 b W 4 0 M T E 0 L D Q x M T N 9 J n F 1 b 3 Q 7 L C Z x d W 9 0 O 1 N l Y 3 R p b 2 4 x L 0 Y v Q X V 0 b 1 J l b W 9 2 Z W R D b 2 x 1 b W 5 z M S 5 7 Q 2 9 s d W 1 u N D E x N S w 0 M T E 0 f S Z x d W 9 0 O y w m c X V v d D t T Z W N 0 a W 9 u M S 9 G L 0 F 1 d G 9 S Z W 1 v d m V k Q 2 9 s d W 1 u c z E u e 0 N v b H V t b j Q x M T Y s N D E x N X 0 m c X V v d D s s J n F 1 b 3 Q 7 U 2 V j d G l v b j E v R i 9 B d X R v U m V t b 3 Z l Z E N v b H V t b n M x L n t D b 2 x 1 b W 4 0 M T E 3 L D Q x M T Z 9 J n F 1 b 3 Q 7 L C Z x d W 9 0 O 1 N l Y 3 R p b 2 4 x L 0 Y v Q X V 0 b 1 J l b W 9 2 Z W R D b 2 x 1 b W 5 z M S 5 7 Q 2 9 s d W 1 u N D E x O C w 0 M T E 3 f S Z x d W 9 0 O y w m c X V v d D t T Z W N 0 a W 9 u M S 9 G L 0 F 1 d G 9 S Z W 1 v d m V k Q 2 9 s d W 1 u c z E u e 0 N v b H V t b j Q x M T k s N D E x O H 0 m c X V v d D s s J n F 1 b 3 Q 7 U 2 V j d G l v b j E v R i 9 B d X R v U m V t b 3 Z l Z E N v b H V t b n M x L n t D b 2 x 1 b W 4 0 M T I w L D Q x M T l 9 J n F 1 b 3 Q 7 L C Z x d W 9 0 O 1 N l Y 3 R p b 2 4 x L 0 Y v Q X V 0 b 1 J l b W 9 2 Z W R D b 2 x 1 b W 5 z M S 5 7 Q 2 9 s d W 1 u N D E y M S w 0 M T I w f S Z x d W 9 0 O y w m c X V v d D t T Z W N 0 a W 9 u M S 9 G L 0 F 1 d G 9 S Z W 1 v d m V k Q 2 9 s d W 1 u c z E u e 0 N v b H V t b j Q x M j I s N D E y M X 0 m c X V v d D s s J n F 1 b 3 Q 7 U 2 V j d G l v b j E v R i 9 B d X R v U m V t b 3 Z l Z E N v b H V t b n M x L n t D b 2 x 1 b W 4 0 M T I z L D Q x M j J 9 J n F 1 b 3 Q 7 L C Z x d W 9 0 O 1 N l Y 3 R p b 2 4 x L 0 Y v Q X V 0 b 1 J l b W 9 2 Z W R D b 2 x 1 b W 5 z M S 5 7 Q 2 9 s d W 1 u N D E y N C w 0 M T I z f S Z x d W 9 0 O y w m c X V v d D t T Z W N 0 a W 9 u M S 9 G L 0 F 1 d G 9 S Z W 1 v d m V k Q 2 9 s d W 1 u c z E u e 0 N v b H V t b j Q x M j U s N D E y N H 0 m c X V v d D s s J n F 1 b 3 Q 7 U 2 V j d G l v b j E v R i 9 B d X R v U m V t b 3 Z l Z E N v b H V t b n M x L n t D b 2 x 1 b W 4 0 M T I 2 L D Q x M j V 9 J n F 1 b 3 Q 7 L C Z x d W 9 0 O 1 N l Y 3 R p b 2 4 x L 0 Y v Q X V 0 b 1 J l b W 9 2 Z W R D b 2 x 1 b W 5 z M S 5 7 Q 2 9 s d W 1 u N D E y N y w 0 M T I 2 f S Z x d W 9 0 O y w m c X V v d D t T Z W N 0 a W 9 u M S 9 G L 0 F 1 d G 9 S Z W 1 v d m V k Q 2 9 s d W 1 u c z E u e 0 N v b H V t b j Q x M j g s N D E y N 3 0 m c X V v d D s s J n F 1 b 3 Q 7 U 2 V j d G l v b j E v R i 9 B d X R v U m V t b 3 Z l Z E N v b H V t b n M x L n t D b 2 x 1 b W 4 0 M T I 5 L D Q x M j h 9 J n F 1 b 3 Q 7 L C Z x d W 9 0 O 1 N l Y 3 R p b 2 4 x L 0 Y v Q X V 0 b 1 J l b W 9 2 Z W R D b 2 x 1 b W 5 z M S 5 7 Q 2 9 s d W 1 u N D E z M C w 0 M T I 5 f S Z x d W 9 0 O y w m c X V v d D t T Z W N 0 a W 9 u M S 9 G L 0 F 1 d G 9 S Z W 1 v d m V k Q 2 9 s d W 1 u c z E u e 0 N v b H V t b j Q x M z E s N D E z M H 0 m c X V v d D s s J n F 1 b 3 Q 7 U 2 V j d G l v b j E v R i 9 B d X R v U m V t b 3 Z l Z E N v b H V t b n M x L n t D b 2 x 1 b W 4 0 M T M y L D Q x M z F 9 J n F 1 b 3 Q 7 L C Z x d W 9 0 O 1 N l Y 3 R p b 2 4 x L 0 Y v Q X V 0 b 1 J l b W 9 2 Z W R D b 2 x 1 b W 5 z M S 5 7 Q 2 9 s d W 1 u N D E z M y w 0 M T M y f S Z x d W 9 0 O y w m c X V v d D t T Z W N 0 a W 9 u M S 9 G L 0 F 1 d G 9 S Z W 1 v d m V k Q 2 9 s d W 1 u c z E u e 0 N v b H V t b j Q x M z Q s N D E z M 3 0 m c X V v d D s s J n F 1 b 3 Q 7 U 2 V j d G l v b j E v R i 9 B d X R v U m V t b 3 Z l Z E N v b H V t b n M x L n t D b 2 x 1 b W 4 0 M T M 1 L D Q x M z R 9 J n F 1 b 3 Q 7 L C Z x d W 9 0 O 1 N l Y 3 R p b 2 4 x L 0 Y v Q X V 0 b 1 J l b W 9 2 Z W R D b 2 x 1 b W 5 z M S 5 7 Q 2 9 s d W 1 u N D E z N i w 0 M T M 1 f S Z x d W 9 0 O y w m c X V v d D t T Z W N 0 a W 9 u M S 9 G L 0 F 1 d G 9 S Z W 1 v d m V k Q 2 9 s d W 1 u c z E u e 0 N v b H V t b j Q x M z c s N D E z N n 0 m c X V v d D s s J n F 1 b 3 Q 7 U 2 V j d G l v b j E v R i 9 B d X R v U m V t b 3 Z l Z E N v b H V t b n M x L n t D b 2 x 1 b W 4 0 M T M 4 L D Q x M z d 9 J n F 1 b 3 Q 7 L C Z x d W 9 0 O 1 N l Y 3 R p b 2 4 x L 0 Y v Q X V 0 b 1 J l b W 9 2 Z W R D b 2 x 1 b W 5 z M S 5 7 Q 2 9 s d W 1 u N D E z O S w 0 M T M 4 f S Z x d W 9 0 O y w m c X V v d D t T Z W N 0 a W 9 u M S 9 G L 0 F 1 d G 9 S Z W 1 v d m V k Q 2 9 s d W 1 u c z E u e 0 N v b H V t b j Q x N D A s N D E z O X 0 m c X V v d D s s J n F 1 b 3 Q 7 U 2 V j d G l v b j E v R i 9 B d X R v U m V t b 3 Z l Z E N v b H V t b n M x L n t D b 2 x 1 b W 4 0 M T Q x L D Q x N D B 9 J n F 1 b 3 Q 7 L C Z x d W 9 0 O 1 N l Y 3 R p b 2 4 x L 0 Y v Q X V 0 b 1 J l b W 9 2 Z W R D b 2 x 1 b W 5 z M S 5 7 Q 2 9 s d W 1 u N D E 0 M i w 0 M T Q x f S Z x d W 9 0 O y w m c X V v d D t T Z W N 0 a W 9 u M S 9 G L 0 F 1 d G 9 S Z W 1 v d m V k Q 2 9 s d W 1 u c z E u e 0 N v b H V t b j Q x N D M s N D E 0 M n 0 m c X V v d D s s J n F 1 b 3 Q 7 U 2 V j d G l v b j E v R i 9 B d X R v U m V t b 3 Z l Z E N v b H V t b n M x L n t D b 2 x 1 b W 4 0 M T Q 0 L D Q x N D N 9 J n F 1 b 3 Q 7 L C Z x d W 9 0 O 1 N l Y 3 R p b 2 4 x L 0 Y v Q X V 0 b 1 J l b W 9 2 Z W R D b 2 x 1 b W 5 z M S 5 7 Q 2 9 s d W 1 u N D E 0 N S w 0 M T Q 0 f S Z x d W 9 0 O y w m c X V v d D t T Z W N 0 a W 9 u M S 9 G L 0 F 1 d G 9 S Z W 1 v d m V k Q 2 9 s d W 1 u c z E u e 0 N v b H V t b j Q x N D Y s N D E 0 N X 0 m c X V v d D s s J n F 1 b 3 Q 7 U 2 V j d G l v b j E v R i 9 B d X R v U m V t b 3 Z l Z E N v b H V t b n M x L n t D b 2 x 1 b W 4 0 M T Q 3 L D Q x N D Z 9 J n F 1 b 3 Q 7 L C Z x d W 9 0 O 1 N l Y 3 R p b 2 4 x L 0 Y v Q X V 0 b 1 J l b W 9 2 Z W R D b 2 x 1 b W 5 z M S 5 7 Q 2 9 s d W 1 u N D E 0 O C w 0 M T Q 3 f S Z x d W 9 0 O y w m c X V v d D t T Z W N 0 a W 9 u M S 9 G L 0 F 1 d G 9 S Z W 1 v d m V k Q 2 9 s d W 1 u c z E u e 0 N v b H V t b j Q x N D k s N D E 0 O H 0 m c X V v d D s s J n F 1 b 3 Q 7 U 2 V j d G l v b j E v R i 9 B d X R v U m V t b 3 Z l Z E N v b H V t b n M x L n t D b 2 x 1 b W 4 0 M T U w L D Q x N D l 9 J n F 1 b 3 Q 7 L C Z x d W 9 0 O 1 N l Y 3 R p b 2 4 x L 0 Y v Q X V 0 b 1 J l b W 9 2 Z W R D b 2 x 1 b W 5 z M S 5 7 Q 2 9 s d W 1 u N D E 1 M S w 0 M T U w f S Z x d W 9 0 O y w m c X V v d D t T Z W N 0 a W 9 u M S 9 G L 0 F 1 d G 9 S Z W 1 v d m V k Q 2 9 s d W 1 u c z E u e 0 N v b H V t b j Q x N T I s N D E 1 M X 0 m c X V v d D s s J n F 1 b 3 Q 7 U 2 V j d G l v b j E v R i 9 B d X R v U m V t b 3 Z l Z E N v b H V t b n M x L n t D b 2 x 1 b W 4 0 M T U z L D Q x N T J 9 J n F 1 b 3 Q 7 L C Z x d W 9 0 O 1 N l Y 3 R p b 2 4 x L 0 Y v Q X V 0 b 1 J l b W 9 2 Z W R D b 2 x 1 b W 5 z M S 5 7 Q 2 9 s d W 1 u N D E 1 N C w 0 M T U z f S Z x d W 9 0 O y w m c X V v d D t T Z W N 0 a W 9 u M S 9 G L 0 F 1 d G 9 S Z W 1 v d m V k Q 2 9 s d W 1 u c z E u e 0 N v b H V t b j Q x N T U s N D E 1 N H 0 m c X V v d D s s J n F 1 b 3 Q 7 U 2 V j d G l v b j E v R i 9 B d X R v U m V t b 3 Z l Z E N v b H V t b n M x L n t D b 2 x 1 b W 4 0 M T U 2 L D Q x N T V 9 J n F 1 b 3 Q 7 L C Z x d W 9 0 O 1 N l Y 3 R p b 2 4 x L 0 Y v Q X V 0 b 1 J l b W 9 2 Z W R D b 2 x 1 b W 5 z M S 5 7 Q 2 9 s d W 1 u N D E 1 N y w 0 M T U 2 f S Z x d W 9 0 O y w m c X V v d D t T Z W N 0 a W 9 u M S 9 G L 0 F 1 d G 9 S Z W 1 v d m V k Q 2 9 s d W 1 u c z E u e 0 N v b H V t b j Q x N T g s N D E 1 N 3 0 m c X V v d D s s J n F 1 b 3 Q 7 U 2 V j d G l v b j E v R i 9 B d X R v U m V t b 3 Z l Z E N v b H V t b n M x L n t D b 2 x 1 b W 4 0 M T U 5 L D Q x N T h 9 J n F 1 b 3 Q 7 L C Z x d W 9 0 O 1 N l Y 3 R p b 2 4 x L 0 Y v Q X V 0 b 1 J l b W 9 2 Z W R D b 2 x 1 b W 5 z M S 5 7 Q 2 9 s d W 1 u N D E 2 M C w 0 M T U 5 f S Z x d W 9 0 O y w m c X V v d D t T Z W N 0 a W 9 u M S 9 G L 0 F 1 d G 9 S Z W 1 v d m V k Q 2 9 s d W 1 u c z E u e 0 N v b H V t b j Q x N j E s N D E 2 M H 0 m c X V v d D s s J n F 1 b 3 Q 7 U 2 V j d G l v b j E v R i 9 B d X R v U m V t b 3 Z l Z E N v b H V t b n M x L n t D b 2 x 1 b W 4 0 M T Y y L D Q x N j F 9 J n F 1 b 3 Q 7 L C Z x d W 9 0 O 1 N l Y 3 R p b 2 4 x L 0 Y v Q X V 0 b 1 J l b W 9 2 Z W R D b 2 x 1 b W 5 z M S 5 7 Q 2 9 s d W 1 u N D E 2 M y w 0 M T Y y f S Z x d W 9 0 O y w m c X V v d D t T Z W N 0 a W 9 u M S 9 G L 0 F 1 d G 9 S Z W 1 v d m V k Q 2 9 s d W 1 u c z E u e 0 N v b H V t b j Q x N j Q s N D E 2 M 3 0 m c X V v d D s s J n F 1 b 3 Q 7 U 2 V j d G l v b j E v R i 9 B d X R v U m V t b 3 Z l Z E N v b H V t b n M x L n t D b 2 x 1 b W 4 0 M T Y 1 L D Q x N j R 9 J n F 1 b 3 Q 7 L C Z x d W 9 0 O 1 N l Y 3 R p b 2 4 x L 0 Y v Q X V 0 b 1 J l b W 9 2 Z W R D b 2 x 1 b W 5 z M S 5 7 Q 2 9 s d W 1 u N D E 2 N i w 0 M T Y 1 f S Z x d W 9 0 O y w m c X V v d D t T Z W N 0 a W 9 u M S 9 G L 0 F 1 d G 9 S Z W 1 v d m V k Q 2 9 s d W 1 u c z E u e 0 N v b H V t b j Q x N j c s N D E 2 N n 0 m c X V v d D s s J n F 1 b 3 Q 7 U 2 V j d G l v b j E v R i 9 B d X R v U m V t b 3 Z l Z E N v b H V t b n M x L n t D b 2 x 1 b W 4 0 M T Y 4 L D Q x N j d 9 J n F 1 b 3 Q 7 L C Z x d W 9 0 O 1 N l Y 3 R p b 2 4 x L 0 Y v Q X V 0 b 1 J l b W 9 2 Z W R D b 2 x 1 b W 5 z M S 5 7 Q 2 9 s d W 1 u N D E 2 O S w 0 M T Y 4 f S Z x d W 9 0 O y w m c X V v d D t T Z W N 0 a W 9 u M S 9 G L 0 F 1 d G 9 S Z W 1 v d m V k Q 2 9 s d W 1 u c z E u e 0 N v b H V t b j Q x N z A s N D E 2 O X 0 m c X V v d D s s J n F 1 b 3 Q 7 U 2 V j d G l v b j E v R i 9 B d X R v U m V t b 3 Z l Z E N v b H V t b n M x L n t D b 2 x 1 b W 4 0 M T c x L D Q x N z B 9 J n F 1 b 3 Q 7 L C Z x d W 9 0 O 1 N l Y 3 R p b 2 4 x L 0 Y v Q X V 0 b 1 J l b W 9 2 Z W R D b 2 x 1 b W 5 z M S 5 7 Q 2 9 s d W 1 u N D E 3 M i w 0 M T c x f S Z x d W 9 0 O y w m c X V v d D t T Z W N 0 a W 9 u M S 9 G L 0 F 1 d G 9 S Z W 1 v d m V k Q 2 9 s d W 1 u c z E u e 0 N v b H V t b j Q x N z M s N D E 3 M n 0 m c X V v d D s s J n F 1 b 3 Q 7 U 2 V j d G l v b j E v R i 9 B d X R v U m V t b 3 Z l Z E N v b H V t b n M x L n t D b 2 x 1 b W 4 0 M T c 0 L D Q x N z N 9 J n F 1 b 3 Q 7 L C Z x d W 9 0 O 1 N l Y 3 R p b 2 4 x L 0 Y v Q X V 0 b 1 J l b W 9 2 Z W R D b 2 x 1 b W 5 z M S 5 7 Q 2 9 s d W 1 u N D E 3 N S w 0 M T c 0 f S Z x d W 9 0 O y w m c X V v d D t T Z W N 0 a W 9 u M S 9 G L 0 F 1 d G 9 S Z W 1 v d m V k Q 2 9 s d W 1 u c z E u e 0 N v b H V t b j Q x N z Y s N D E 3 N X 0 m c X V v d D s s J n F 1 b 3 Q 7 U 2 V j d G l v b j E v R i 9 B d X R v U m V t b 3 Z l Z E N v b H V t b n M x L n t D b 2 x 1 b W 4 0 M T c 3 L D Q x N z Z 9 J n F 1 b 3 Q 7 L C Z x d W 9 0 O 1 N l Y 3 R p b 2 4 x L 0 Y v Q X V 0 b 1 J l b W 9 2 Z W R D b 2 x 1 b W 5 z M S 5 7 Q 2 9 s d W 1 u N D E 3 O C w 0 M T c 3 f S Z x d W 9 0 O y w m c X V v d D t T Z W N 0 a W 9 u M S 9 G L 0 F 1 d G 9 S Z W 1 v d m V k Q 2 9 s d W 1 u c z E u e 0 N v b H V t b j Q x N z k s N D E 3 O H 0 m c X V v d D s s J n F 1 b 3 Q 7 U 2 V j d G l v b j E v R i 9 B d X R v U m V t b 3 Z l Z E N v b H V t b n M x L n t D b 2 x 1 b W 4 0 M T g w L D Q x N z l 9 J n F 1 b 3 Q 7 L C Z x d W 9 0 O 1 N l Y 3 R p b 2 4 x L 0 Y v Q X V 0 b 1 J l b W 9 2 Z W R D b 2 x 1 b W 5 z M S 5 7 Q 2 9 s d W 1 u N D E 4 M S w 0 M T g w f S Z x d W 9 0 O y w m c X V v d D t T Z W N 0 a W 9 u M S 9 G L 0 F 1 d G 9 S Z W 1 v d m V k Q 2 9 s d W 1 u c z E u e 0 N v b H V t b j Q x O D I s N D E 4 M X 0 m c X V v d D s s J n F 1 b 3 Q 7 U 2 V j d G l v b j E v R i 9 B d X R v U m V t b 3 Z l Z E N v b H V t b n M x L n t D b 2 x 1 b W 4 0 M T g z L D Q x O D J 9 J n F 1 b 3 Q 7 L C Z x d W 9 0 O 1 N l Y 3 R p b 2 4 x L 0 Y v Q X V 0 b 1 J l b W 9 2 Z W R D b 2 x 1 b W 5 z M S 5 7 Q 2 9 s d W 1 u N D E 4 N C w 0 M T g z f S Z x d W 9 0 O y w m c X V v d D t T Z W N 0 a W 9 u M S 9 G L 0 F 1 d G 9 S Z W 1 v d m V k Q 2 9 s d W 1 u c z E u e 0 N v b H V t b j Q x O D U s N D E 4 N H 0 m c X V v d D s s J n F 1 b 3 Q 7 U 2 V j d G l v b j E v R i 9 B d X R v U m V t b 3 Z l Z E N v b H V t b n M x L n t D b 2 x 1 b W 4 0 M T g 2 L D Q x O D V 9 J n F 1 b 3 Q 7 L C Z x d W 9 0 O 1 N l Y 3 R p b 2 4 x L 0 Y v Q X V 0 b 1 J l b W 9 2 Z W R D b 2 x 1 b W 5 z M S 5 7 Q 2 9 s d W 1 u N D E 4 N y w 0 M T g 2 f S Z x d W 9 0 O y w m c X V v d D t T Z W N 0 a W 9 u M S 9 G L 0 F 1 d G 9 S Z W 1 v d m V k Q 2 9 s d W 1 u c z E u e 0 N v b H V t b j Q x O D g s N D E 4 N 3 0 m c X V v d D s s J n F 1 b 3 Q 7 U 2 V j d G l v b j E v R i 9 B d X R v U m V t b 3 Z l Z E N v b H V t b n M x L n t D b 2 x 1 b W 4 0 M T g 5 L D Q x O D h 9 J n F 1 b 3 Q 7 L C Z x d W 9 0 O 1 N l Y 3 R p b 2 4 x L 0 Y v Q X V 0 b 1 J l b W 9 2 Z W R D b 2 x 1 b W 5 z M S 5 7 Q 2 9 s d W 1 u N D E 5 M C w 0 M T g 5 f S Z x d W 9 0 O y w m c X V v d D t T Z W N 0 a W 9 u M S 9 G L 0 F 1 d G 9 S Z W 1 v d m V k Q 2 9 s d W 1 u c z E u e 0 N v b H V t b j Q x O T E s N D E 5 M H 0 m c X V v d D s s J n F 1 b 3 Q 7 U 2 V j d G l v b j E v R i 9 B d X R v U m V t b 3 Z l Z E N v b H V t b n M x L n t D b 2 x 1 b W 4 0 M T k y L D Q x O T F 9 J n F 1 b 3 Q 7 L C Z x d W 9 0 O 1 N l Y 3 R p b 2 4 x L 0 Y v Q X V 0 b 1 J l b W 9 2 Z W R D b 2 x 1 b W 5 z M S 5 7 Q 2 9 s d W 1 u N D E 5 M y w 0 M T k y f S Z x d W 9 0 O y w m c X V v d D t T Z W N 0 a W 9 u M S 9 G L 0 F 1 d G 9 S Z W 1 v d m V k Q 2 9 s d W 1 u c z E u e 0 N v b H V t b j Q x O T Q s N D E 5 M 3 0 m c X V v d D s s J n F 1 b 3 Q 7 U 2 V j d G l v b j E v R i 9 B d X R v U m V t b 3 Z l Z E N v b H V t b n M x L n t D b 2 x 1 b W 4 0 M T k 1 L D Q x O T R 9 J n F 1 b 3 Q 7 L C Z x d W 9 0 O 1 N l Y 3 R p b 2 4 x L 0 Y v Q X V 0 b 1 J l b W 9 2 Z W R D b 2 x 1 b W 5 z M S 5 7 Q 2 9 s d W 1 u N D E 5 N i w 0 M T k 1 f S Z x d W 9 0 O y w m c X V v d D t T Z W N 0 a W 9 u M S 9 G L 0 F 1 d G 9 S Z W 1 v d m V k Q 2 9 s d W 1 u c z E u e 0 N v b H V t b j Q x O T c s N D E 5 N n 0 m c X V v d D s s J n F 1 b 3 Q 7 U 2 V j d G l v b j E v R i 9 B d X R v U m V t b 3 Z l Z E N v b H V t b n M x L n t D b 2 x 1 b W 4 0 M T k 4 L D Q x O T d 9 J n F 1 b 3 Q 7 L C Z x d W 9 0 O 1 N l Y 3 R p b 2 4 x L 0 Y v Q X V 0 b 1 J l b W 9 2 Z W R D b 2 x 1 b W 5 z M S 5 7 Q 2 9 s d W 1 u N D E 5 O S w 0 M T k 4 f S Z x d W 9 0 O y w m c X V v d D t T Z W N 0 a W 9 u M S 9 G L 0 F 1 d G 9 S Z W 1 v d m V k Q 2 9 s d W 1 u c z E u e 0 N v b H V t b j Q y M D A s N D E 5 O X 0 m c X V v d D s s J n F 1 b 3 Q 7 U 2 V j d G l v b j E v R i 9 B d X R v U m V t b 3 Z l Z E N v b H V t b n M x L n t D b 2 x 1 b W 4 0 M j A x L D Q y M D B 9 J n F 1 b 3 Q 7 L C Z x d W 9 0 O 1 N l Y 3 R p b 2 4 x L 0 Y v Q X V 0 b 1 J l b W 9 2 Z W R D b 2 x 1 b W 5 z M S 5 7 Q 2 9 s d W 1 u N D I w M i w 0 M j A x f S Z x d W 9 0 O y w m c X V v d D t T Z W N 0 a W 9 u M S 9 G L 0 F 1 d G 9 S Z W 1 v d m V k Q 2 9 s d W 1 u c z E u e 0 N v b H V t b j Q y M D M s N D I w M n 0 m c X V v d D s s J n F 1 b 3 Q 7 U 2 V j d G l v b j E v R i 9 B d X R v U m V t b 3 Z l Z E N v b H V t b n M x L n t D b 2 x 1 b W 4 0 M j A 0 L D Q y M D N 9 J n F 1 b 3 Q 7 L C Z x d W 9 0 O 1 N l Y 3 R p b 2 4 x L 0 Y v Q X V 0 b 1 J l b W 9 2 Z W R D b 2 x 1 b W 5 z M S 5 7 Q 2 9 s d W 1 u N D I w N S w 0 M j A 0 f S Z x d W 9 0 O y w m c X V v d D t T Z W N 0 a W 9 u M S 9 G L 0 F 1 d G 9 S Z W 1 v d m V k Q 2 9 s d W 1 u c z E u e 0 N v b H V t b j Q y M D Y s N D I w N X 0 m c X V v d D s s J n F 1 b 3 Q 7 U 2 V j d G l v b j E v R i 9 B d X R v U m V t b 3 Z l Z E N v b H V t b n M x L n t D b 2 x 1 b W 4 0 M j A 3 L D Q y M D Z 9 J n F 1 b 3 Q 7 L C Z x d W 9 0 O 1 N l Y 3 R p b 2 4 x L 0 Y v Q X V 0 b 1 J l b W 9 2 Z W R D b 2 x 1 b W 5 z M S 5 7 Q 2 9 s d W 1 u N D I w O C w 0 M j A 3 f S Z x d W 9 0 O y w m c X V v d D t T Z W N 0 a W 9 u M S 9 G L 0 F 1 d G 9 S Z W 1 v d m V k Q 2 9 s d W 1 u c z E u e 0 N v b H V t b j Q y M D k s N D I w O H 0 m c X V v d D s s J n F 1 b 3 Q 7 U 2 V j d G l v b j E v R i 9 B d X R v U m V t b 3 Z l Z E N v b H V t b n M x L n t D b 2 x 1 b W 4 0 M j E w L D Q y M D l 9 J n F 1 b 3 Q 7 L C Z x d W 9 0 O 1 N l Y 3 R p b 2 4 x L 0 Y v Q X V 0 b 1 J l b W 9 2 Z W R D b 2 x 1 b W 5 z M S 5 7 Q 2 9 s d W 1 u N D I x M S w 0 M j E w f S Z x d W 9 0 O y w m c X V v d D t T Z W N 0 a W 9 u M S 9 G L 0 F 1 d G 9 S Z W 1 v d m V k Q 2 9 s d W 1 u c z E u e 0 N v b H V t b j Q y M T I s N D I x M X 0 m c X V v d D s s J n F 1 b 3 Q 7 U 2 V j d G l v b j E v R i 9 B d X R v U m V t b 3 Z l Z E N v b H V t b n M x L n t D b 2 x 1 b W 4 0 M j E z L D Q y M T J 9 J n F 1 b 3 Q 7 L C Z x d W 9 0 O 1 N l Y 3 R p b 2 4 x L 0 Y v Q X V 0 b 1 J l b W 9 2 Z W R D b 2 x 1 b W 5 z M S 5 7 Q 2 9 s d W 1 u N D I x N C w 0 M j E z f S Z x d W 9 0 O y w m c X V v d D t T Z W N 0 a W 9 u M S 9 G L 0 F 1 d G 9 S Z W 1 v d m V k Q 2 9 s d W 1 u c z E u e 0 N v b H V t b j Q y M T U s N D I x N H 0 m c X V v d D s s J n F 1 b 3 Q 7 U 2 V j d G l v b j E v R i 9 B d X R v U m V t b 3 Z l Z E N v b H V t b n M x L n t D b 2 x 1 b W 4 0 M j E 2 L D Q y M T V 9 J n F 1 b 3 Q 7 L C Z x d W 9 0 O 1 N l Y 3 R p b 2 4 x L 0 Y v Q X V 0 b 1 J l b W 9 2 Z W R D b 2 x 1 b W 5 z M S 5 7 Q 2 9 s d W 1 u N D I x N y w 0 M j E 2 f S Z x d W 9 0 O y w m c X V v d D t T Z W N 0 a W 9 u M S 9 G L 0 F 1 d G 9 S Z W 1 v d m V k Q 2 9 s d W 1 u c z E u e 0 N v b H V t b j Q y M T g s N D I x N 3 0 m c X V v d D s s J n F 1 b 3 Q 7 U 2 V j d G l v b j E v R i 9 B d X R v U m V t b 3 Z l Z E N v b H V t b n M x L n t D b 2 x 1 b W 4 0 M j E 5 L D Q y M T h 9 J n F 1 b 3 Q 7 L C Z x d W 9 0 O 1 N l Y 3 R p b 2 4 x L 0 Y v Q X V 0 b 1 J l b W 9 2 Z W R D b 2 x 1 b W 5 z M S 5 7 Q 2 9 s d W 1 u N D I y M C w 0 M j E 5 f S Z x d W 9 0 O y w m c X V v d D t T Z W N 0 a W 9 u M S 9 G L 0 F 1 d G 9 S Z W 1 v d m V k Q 2 9 s d W 1 u c z E u e 0 N v b H V t b j Q y M j E s N D I y M H 0 m c X V v d D s s J n F 1 b 3 Q 7 U 2 V j d G l v b j E v R i 9 B d X R v U m V t b 3 Z l Z E N v b H V t b n M x L n t D b 2 x 1 b W 4 0 M j I y L D Q y M j F 9 J n F 1 b 3 Q 7 L C Z x d W 9 0 O 1 N l Y 3 R p b 2 4 x L 0 Y v Q X V 0 b 1 J l b W 9 2 Z W R D b 2 x 1 b W 5 z M S 5 7 Q 2 9 s d W 1 u N D I y M y w 0 M j I y f S Z x d W 9 0 O y w m c X V v d D t T Z W N 0 a W 9 u M S 9 G L 0 F 1 d G 9 S Z W 1 v d m V k Q 2 9 s d W 1 u c z E u e 0 N v b H V t b j Q y M j Q s N D I y M 3 0 m c X V v d D s s J n F 1 b 3 Q 7 U 2 V j d G l v b j E v R i 9 B d X R v U m V t b 3 Z l Z E N v b H V t b n M x L n t D b 2 x 1 b W 4 0 M j I 1 L D Q y M j R 9 J n F 1 b 3 Q 7 L C Z x d W 9 0 O 1 N l Y 3 R p b 2 4 x L 0 Y v Q X V 0 b 1 J l b W 9 2 Z W R D b 2 x 1 b W 5 z M S 5 7 Q 2 9 s d W 1 u N D I y N i w 0 M j I 1 f S Z x d W 9 0 O y w m c X V v d D t T Z W N 0 a W 9 u M S 9 G L 0 F 1 d G 9 S Z W 1 v d m V k Q 2 9 s d W 1 u c z E u e 0 N v b H V t b j Q y M j c s N D I y N n 0 m c X V v d D s s J n F 1 b 3 Q 7 U 2 V j d G l v b j E v R i 9 B d X R v U m V t b 3 Z l Z E N v b H V t b n M x L n t D b 2 x 1 b W 4 0 M j I 4 L D Q y M j d 9 J n F 1 b 3 Q 7 L C Z x d W 9 0 O 1 N l Y 3 R p b 2 4 x L 0 Y v Q X V 0 b 1 J l b W 9 2 Z W R D b 2 x 1 b W 5 z M S 5 7 Q 2 9 s d W 1 u N D I y O S w 0 M j I 4 f S Z x d W 9 0 O y w m c X V v d D t T Z W N 0 a W 9 u M S 9 G L 0 F 1 d G 9 S Z W 1 v d m V k Q 2 9 s d W 1 u c z E u e 0 N v b H V t b j Q y M z A s N D I y O X 0 m c X V v d D s s J n F 1 b 3 Q 7 U 2 V j d G l v b j E v R i 9 B d X R v U m V t b 3 Z l Z E N v b H V t b n M x L n t D b 2 x 1 b W 4 0 M j M x L D Q y M z B 9 J n F 1 b 3 Q 7 L C Z x d W 9 0 O 1 N l Y 3 R p b 2 4 x L 0 Y v Q X V 0 b 1 J l b W 9 2 Z W R D b 2 x 1 b W 5 z M S 5 7 Q 2 9 s d W 1 u N D I z M i w 0 M j M x f S Z x d W 9 0 O y w m c X V v d D t T Z W N 0 a W 9 u M S 9 G L 0 F 1 d G 9 S Z W 1 v d m V k Q 2 9 s d W 1 u c z E u e 0 N v b H V t b j Q y M z M s N D I z M n 0 m c X V v d D s s J n F 1 b 3 Q 7 U 2 V j d G l v b j E v R i 9 B d X R v U m V t b 3 Z l Z E N v b H V t b n M x L n t D b 2 x 1 b W 4 0 M j M 0 L D Q y M z N 9 J n F 1 b 3 Q 7 L C Z x d W 9 0 O 1 N l Y 3 R p b 2 4 x L 0 Y v Q X V 0 b 1 J l b W 9 2 Z W R D b 2 x 1 b W 5 z M S 5 7 Q 2 9 s d W 1 u N D I z N S w 0 M j M 0 f S Z x d W 9 0 O y w m c X V v d D t T Z W N 0 a W 9 u M S 9 G L 0 F 1 d G 9 S Z W 1 v d m V k Q 2 9 s d W 1 u c z E u e 0 N v b H V t b j Q y M z Y s N D I z N X 0 m c X V v d D s s J n F 1 b 3 Q 7 U 2 V j d G l v b j E v R i 9 B d X R v U m V t b 3 Z l Z E N v b H V t b n M x L n t D b 2 x 1 b W 4 0 M j M 3 L D Q y M z Z 9 J n F 1 b 3 Q 7 L C Z x d W 9 0 O 1 N l Y 3 R p b 2 4 x L 0 Y v Q X V 0 b 1 J l b W 9 2 Z W R D b 2 x 1 b W 5 z M S 5 7 Q 2 9 s d W 1 u N D I z O C w 0 M j M 3 f S Z x d W 9 0 O y w m c X V v d D t T Z W N 0 a W 9 u M S 9 G L 0 F 1 d G 9 S Z W 1 v d m V k Q 2 9 s d W 1 u c z E u e 0 N v b H V t b j Q y M z k s N D I z O H 0 m c X V v d D s s J n F 1 b 3 Q 7 U 2 V j d G l v b j E v R i 9 B d X R v U m V t b 3 Z l Z E N v b H V t b n M x L n t D b 2 x 1 b W 4 0 M j Q w L D Q y M z l 9 J n F 1 b 3 Q 7 L C Z x d W 9 0 O 1 N l Y 3 R p b 2 4 x L 0 Y v Q X V 0 b 1 J l b W 9 2 Z W R D b 2 x 1 b W 5 z M S 5 7 Q 2 9 s d W 1 u N D I 0 M S w 0 M j Q w f S Z x d W 9 0 O y w m c X V v d D t T Z W N 0 a W 9 u M S 9 G L 0 F 1 d G 9 S Z W 1 v d m V k Q 2 9 s d W 1 u c z E u e 0 N v b H V t b j Q y N D I s N D I 0 M X 0 m c X V v d D s s J n F 1 b 3 Q 7 U 2 V j d G l v b j E v R i 9 B d X R v U m V t b 3 Z l Z E N v b H V t b n M x L n t D b 2 x 1 b W 4 0 M j Q z L D Q y N D J 9 J n F 1 b 3 Q 7 L C Z x d W 9 0 O 1 N l Y 3 R p b 2 4 x L 0 Y v Q X V 0 b 1 J l b W 9 2 Z W R D b 2 x 1 b W 5 z M S 5 7 Q 2 9 s d W 1 u N D I 0 N C w 0 M j Q z f S Z x d W 9 0 O y w m c X V v d D t T Z W N 0 a W 9 u M S 9 G L 0 F 1 d G 9 S Z W 1 v d m V k Q 2 9 s d W 1 u c z E u e 0 N v b H V t b j Q y N D U s N D I 0 N H 0 m c X V v d D s s J n F 1 b 3 Q 7 U 2 V j d G l v b j E v R i 9 B d X R v U m V t b 3 Z l Z E N v b H V t b n M x L n t D b 2 x 1 b W 4 0 M j Q 2 L D Q y N D V 9 J n F 1 b 3 Q 7 L C Z x d W 9 0 O 1 N l Y 3 R p b 2 4 x L 0 Y v Q X V 0 b 1 J l b W 9 2 Z W R D b 2 x 1 b W 5 z M S 5 7 Q 2 9 s d W 1 u N D I 0 N y w 0 M j Q 2 f S Z x d W 9 0 O y w m c X V v d D t T Z W N 0 a W 9 u M S 9 G L 0 F 1 d G 9 S Z W 1 v d m V k Q 2 9 s d W 1 u c z E u e 0 N v b H V t b j Q y N D g s N D I 0 N 3 0 m c X V v d D s s J n F 1 b 3 Q 7 U 2 V j d G l v b j E v R i 9 B d X R v U m V t b 3 Z l Z E N v b H V t b n M x L n t D b 2 x 1 b W 4 0 M j Q 5 L D Q y N D h 9 J n F 1 b 3 Q 7 L C Z x d W 9 0 O 1 N l Y 3 R p b 2 4 x L 0 Y v Q X V 0 b 1 J l b W 9 2 Z W R D b 2 x 1 b W 5 z M S 5 7 Q 2 9 s d W 1 u N D I 1 M C w 0 M j Q 5 f S Z x d W 9 0 O y w m c X V v d D t T Z W N 0 a W 9 u M S 9 G L 0 F 1 d G 9 S Z W 1 v d m V k Q 2 9 s d W 1 u c z E u e 0 N v b H V t b j Q y N T E s N D I 1 M H 0 m c X V v d D s s J n F 1 b 3 Q 7 U 2 V j d G l v b j E v R i 9 B d X R v U m V t b 3 Z l Z E N v b H V t b n M x L n t D b 2 x 1 b W 4 0 M j U y L D Q y N T F 9 J n F 1 b 3 Q 7 L C Z x d W 9 0 O 1 N l Y 3 R p b 2 4 x L 0 Y v Q X V 0 b 1 J l b W 9 2 Z W R D b 2 x 1 b W 5 z M S 5 7 Q 2 9 s d W 1 u N D I 1 M y w 0 M j U y f S Z x d W 9 0 O y w m c X V v d D t T Z W N 0 a W 9 u M S 9 G L 0 F 1 d G 9 S Z W 1 v d m V k Q 2 9 s d W 1 u c z E u e 0 N v b H V t b j Q y N T Q s N D I 1 M 3 0 m c X V v d D s s J n F 1 b 3 Q 7 U 2 V j d G l v b j E v R i 9 B d X R v U m V t b 3 Z l Z E N v b H V t b n M x L n t D b 2 x 1 b W 4 0 M j U 1 L D Q y N T R 9 J n F 1 b 3 Q 7 L C Z x d W 9 0 O 1 N l Y 3 R p b 2 4 x L 0 Y v Q X V 0 b 1 J l b W 9 2 Z W R D b 2 x 1 b W 5 z M S 5 7 Q 2 9 s d W 1 u N D I 1 N i w 0 M j U 1 f S Z x d W 9 0 O y w m c X V v d D t T Z W N 0 a W 9 u M S 9 G L 0 F 1 d G 9 S Z W 1 v d m V k Q 2 9 s d W 1 u c z E u e 0 N v b H V t b j Q y N T c s N D I 1 N n 0 m c X V v d D s s J n F 1 b 3 Q 7 U 2 V j d G l v b j E v R i 9 B d X R v U m V t b 3 Z l Z E N v b H V t b n M x L n t D b 2 x 1 b W 4 0 M j U 4 L D Q y N T d 9 J n F 1 b 3 Q 7 L C Z x d W 9 0 O 1 N l Y 3 R p b 2 4 x L 0 Y v Q X V 0 b 1 J l b W 9 2 Z W R D b 2 x 1 b W 5 z M S 5 7 Q 2 9 s d W 1 u N D I 1 O S w 0 M j U 4 f S Z x d W 9 0 O y w m c X V v d D t T Z W N 0 a W 9 u M S 9 G L 0 F 1 d G 9 S Z W 1 v d m V k Q 2 9 s d W 1 u c z E u e 0 N v b H V t b j Q y N j A s N D I 1 O X 0 m c X V v d D s s J n F 1 b 3 Q 7 U 2 V j d G l v b j E v R i 9 B d X R v U m V t b 3 Z l Z E N v b H V t b n M x L n t D b 2 x 1 b W 4 0 M j Y x L D Q y N j B 9 J n F 1 b 3 Q 7 L C Z x d W 9 0 O 1 N l Y 3 R p b 2 4 x L 0 Y v Q X V 0 b 1 J l b W 9 2 Z W R D b 2 x 1 b W 5 z M S 5 7 Q 2 9 s d W 1 u N D I 2 M i w 0 M j Y x f S Z x d W 9 0 O y w m c X V v d D t T Z W N 0 a W 9 u M S 9 G L 0 F 1 d G 9 S Z W 1 v d m V k Q 2 9 s d W 1 u c z E u e 0 N v b H V t b j Q y N j M s N D I 2 M n 0 m c X V v d D s s J n F 1 b 3 Q 7 U 2 V j d G l v b j E v R i 9 B d X R v U m V t b 3 Z l Z E N v b H V t b n M x L n t D b 2 x 1 b W 4 0 M j Y 0 L D Q y N j N 9 J n F 1 b 3 Q 7 L C Z x d W 9 0 O 1 N l Y 3 R p b 2 4 x L 0 Y v Q X V 0 b 1 J l b W 9 2 Z W R D b 2 x 1 b W 5 z M S 5 7 Q 2 9 s d W 1 u N D I 2 N S w 0 M j Y 0 f S Z x d W 9 0 O y w m c X V v d D t T Z W N 0 a W 9 u M S 9 G L 0 F 1 d G 9 S Z W 1 v d m V k Q 2 9 s d W 1 u c z E u e 0 N v b H V t b j Q y N j Y s N D I 2 N X 0 m c X V v d D s s J n F 1 b 3 Q 7 U 2 V j d G l v b j E v R i 9 B d X R v U m V t b 3 Z l Z E N v b H V t b n M x L n t D b 2 x 1 b W 4 0 M j Y 3 L D Q y N j Z 9 J n F 1 b 3 Q 7 L C Z x d W 9 0 O 1 N l Y 3 R p b 2 4 x L 0 Y v Q X V 0 b 1 J l b W 9 2 Z W R D b 2 x 1 b W 5 z M S 5 7 Q 2 9 s d W 1 u N D I 2 O C w 0 M j Y 3 f S Z x d W 9 0 O y w m c X V v d D t T Z W N 0 a W 9 u M S 9 G L 0 F 1 d G 9 S Z W 1 v d m V k Q 2 9 s d W 1 u c z E u e 0 N v b H V t b j Q y N j k s N D I 2 O H 0 m c X V v d D s s J n F 1 b 3 Q 7 U 2 V j d G l v b j E v R i 9 B d X R v U m V t b 3 Z l Z E N v b H V t b n M x L n t D b 2 x 1 b W 4 0 M j c w L D Q y N j l 9 J n F 1 b 3 Q 7 L C Z x d W 9 0 O 1 N l Y 3 R p b 2 4 x L 0 Y v Q X V 0 b 1 J l b W 9 2 Z W R D b 2 x 1 b W 5 z M S 5 7 Q 2 9 s d W 1 u N D I 3 M S w 0 M j c w f S Z x d W 9 0 O y w m c X V v d D t T Z W N 0 a W 9 u M S 9 G L 0 F 1 d G 9 S Z W 1 v d m V k Q 2 9 s d W 1 u c z E u e 0 N v b H V t b j Q y N z I s N D I 3 M X 0 m c X V v d D s s J n F 1 b 3 Q 7 U 2 V j d G l v b j E v R i 9 B d X R v U m V t b 3 Z l Z E N v b H V t b n M x L n t D b 2 x 1 b W 4 0 M j c z L D Q y N z J 9 J n F 1 b 3 Q 7 L C Z x d W 9 0 O 1 N l Y 3 R p b 2 4 x L 0 Y v Q X V 0 b 1 J l b W 9 2 Z W R D b 2 x 1 b W 5 z M S 5 7 Q 2 9 s d W 1 u N D I 3 N C w 0 M j c z f S Z x d W 9 0 O y w m c X V v d D t T Z W N 0 a W 9 u M S 9 G L 0 F 1 d G 9 S Z W 1 v d m V k Q 2 9 s d W 1 u c z E u e 0 N v b H V t b j Q y N z U s N D I 3 N H 0 m c X V v d D s s J n F 1 b 3 Q 7 U 2 V j d G l v b j E v R i 9 B d X R v U m V t b 3 Z l Z E N v b H V t b n M x L n t D b 2 x 1 b W 4 0 M j c 2 L D Q y N z V 9 J n F 1 b 3 Q 7 L C Z x d W 9 0 O 1 N l Y 3 R p b 2 4 x L 0 Y v Q X V 0 b 1 J l b W 9 2 Z W R D b 2 x 1 b W 5 z M S 5 7 Q 2 9 s d W 1 u N D I 3 N y w 0 M j c 2 f S Z x d W 9 0 O y w m c X V v d D t T Z W N 0 a W 9 u M S 9 G L 0 F 1 d G 9 S Z W 1 v d m V k Q 2 9 s d W 1 u c z E u e 0 N v b H V t b j Q y N z g s N D I 3 N 3 0 m c X V v d D s s J n F 1 b 3 Q 7 U 2 V j d G l v b j E v R i 9 B d X R v U m V t b 3 Z l Z E N v b H V t b n M x L n t D b 2 x 1 b W 4 0 M j c 5 L D Q y N z h 9 J n F 1 b 3 Q 7 L C Z x d W 9 0 O 1 N l Y 3 R p b 2 4 x L 0 Y v Q X V 0 b 1 J l b W 9 2 Z W R D b 2 x 1 b W 5 z M S 5 7 Q 2 9 s d W 1 u N D I 4 M C w 0 M j c 5 f S Z x d W 9 0 O y w m c X V v d D t T Z W N 0 a W 9 u M S 9 G L 0 F 1 d G 9 S Z W 1 v d m V k Q 2 9 s d W 1 u c z E u e 0 N v b H V t b j Q y O D E s N D I 4 M H 0 m c X V v d D s s J n F 1 b 3 Q 7 U 2 V j d G l v b j E v R i 9 B d X R v U m V t b 3 Z l Z E N v b H V t b n M x L n t D b 2 x 1 b W 4 0 M j g y L D Q y O D F 9 J n F 1 b 3 Q 7 L C Z x d W 9 0 O 1 N l Y 3 R p b 2 4 x L 0 Y v Q X V 0 b 1 J l b W 9 2 Z W R D b 2 x 1 b W 5 z M S 5 7 Q 2 9 s d W 1 u N D I 4 M y w 0 M j g y f S Z x d W 9 0 O y w m c X V v d D t T Z W N 0 a W 9 u M S 9 G L 0 F 1 d G 9 S Z W 1 v d m V k Q 2 9 s d W 1 u c z E u e 0 N v b H V t b j Q y O D Q s N D I 4 M 3 0 m c X V v d D s s J n F 1 b 3 Q 7 U 2 V j d G l v b j E v R i 9 B d X R v U m V t b 3 Z l Z E N v b H V t b n M x L n t D b 2 x 1 b W 4 0 M j g 1 L D Q y O D R 9 J n F 1 b 3 Q 7 L C Z x d W 9 0 O 1 N l Y 3 R p b 2 4 x L 0 Y v Q X V 0 b 1 J l b W 9 2 Z W R D b 2 x 1 b W 5 z M S 5 7 Q 2 9 s d W 1 u N D I 4 N i w 0 M j g 1 f S Z x d W 9 0 O y w m c X V v d D t T Z W N 0 a W 9 u M S 9 G L 0 F 1 d G 9 S Z W 1 v d m V k Q 2 9 s d W 1 u c z E u e 0 N v b H V t b j Q y O D c s N D I 4 N n 0 m c X V v d D s s J n F 1 b 3 Q 7 U 2 V j d G l v b j E v R i 9 B d X R v U m V t b 3 Z l Z E N v b H V t b n M x L n t D b 2 x 1 b W 4 0 M j g 4 L D Q y O D d 9 J n F 1 b 3 Q 7 L C Z x d W 9 0 O 1 N l Y 3 R p b 2 4 x L 0 Y v Q X V 0 b 1 J l b W 9 2 Z W R D b 2 x 1 b W 5 z M S 5 7 Q 2 9 s d W 1 u N D I 4 O S w 0 M j g 4 f S Z x d W 9 0 O y w m c X V v d D t T Z W N 0 a W 9 u M S 9 G L 0 F 1 d G 9 S Z W 1 v d m V k Q 2 9 s d W 1 u c z E u e 0 N v b H V t b j Q y O T A s N D I 4 O X 0 m c X V v d D s s J n F 1 b 3 Q 7 U 2 V j d G l v b j E v R i 9 B d X R v U m V t b 3 Z l Z E N v b H V t b n M x L n t D b 2 x 1 b W 4 0 M j k x L D Q y O T B 9 J n F 1 b 3 Q 7 L C Z x d W 9 0 O 1 N l Y 3 R p b 2 4 x L 0 Y v Q X V 0 b 1 J l b W 9 2 Z W R D b 2 x 1 b W 5 z M S 5 7 Q 2 9 s d W 1 u N D I 5 M i w 0 M j k x f S Z x d W 9 0 O y w m c X V v d D t T Z W N 0 a W 9 u M S 9 G L 0 F 1 d G 9 S Z W 1 v d m V k Q 2 9 s d W 1 u c z E u e 0 N v b H V t b j Q y O T M s N D I 5 M n 0 m c X V v d D s s J n F 1 b 3 Q 7 U 2 V j d G l v b j E v R i 9 B d X R v U m V t b 3 Z l Z E N v b H V t b n M x L n t D b 2 x 1 b W 4 0 M j k 0 L D Q y O T N 9 J n F 1 b 3 Q 7 L C Z x d W 9 0 O 1 N l Y 3 R p b 2 4 x L 0 Y v Q X V 0 b 1 J l b W 9 2 Z W R D b 2 x 1 b W 5 z M S 5 7 Q 2 9 s d W 1 u N D I 5 N S w 0 M j k 0 f S Z x d W 9 0 O y w m c X V v d D t T Z W N 0 a W 9 u M S 9 G L 0 F 1 d G 9 S Z W 1 v d m V k Q 2 9 s d W 1 u c z E u e 0 N v b H V t b j Q y O T Y s N D I 5 N X 0 m c X V v d D s s J n F 1 b 3 Q 7 U 2 V j d G l v b j E v R i 9 B d X R v U m V t b 3 Z l Z E N v b H V t b n M x L n t D b 2 x 1 b W 4 0 M j k 3 L D Q y O T Z 9 J n F 1 b 3 Q 7 L C Z x d W 9 0 O 1 N l Y 3 R p b 2 4 x L 0 Y v Q X V 0 b 1 J l b W 9 2 Z W R D b 2 x 1 b W 5 z M S 5 7 Q 2 9 s d W 1 u N D I 5 O C w 0 M j k 3 f S Z x d W 9 0 O y w m c X V v d D t T Z W N 0 a W 9 u M S 9 G L 0 F 1 d G 9 S Z W 1 v d m V k Q 2 9 s d W 1 u c z E u e 0 N v b H V t b j Q y O T k s N D I 5 O H 0 m c X V v d D s s J n F 1 b 3 Q 7 U 2 V j d G l v b j E v R i 9 B d X R v U m V t b 3 Z l Z E N v b H V t b n M x L n t D b 2 x 1 b W 4 0 M z A w L D Q y O T l 9 J n F 1 b 3 Q 7 L C Z x d W 9 0 O 1 N l Y 3 R p b 2 4 x L 0 Y v Q X V 0 b 1 J l b W 9 2 Z W R D b 2 x 1 b W 5 z M S 5 7 Q 2 9 s d W 1 u N D M w M S w 0 M z A w f S Z x d W 9 0 O y w m c X V v d D t T Z W N 0 a W 9 u M S 9 G L 0 F 1 d G 9 S Z W 1 v d m V k Q 2 9 s d W 1 u c z E u e 0 N v b H V t b j Q z M D I s N D M w M X 0 m c X V v d D s s J n F 1 b 3 Q 7 U 2 V j d G l v b j E v R i 9 B d X R v U m V t b 3 Z l Z E N v b H V t b n M x L n t D b 2 x 1 b W 4 0 M z A z L D Q z M D J 9 J n F 1 b 3 Q 7 L C Z x d W 9 0 O 1 N l Y 3 R p b 2 4 x L 0 Y v Q X V 0 b 1 J l b W 9 2 Z W R D b 2 x 1 b W 5 z M S 5 7 Q 2 9 s d W 1 u N D M w N C w 0 M z A z f S Z x d W 9 0 O y w m c X V v d D t T Z W N 0 a W 9 u M S 9 G L 0 F 1 d G 9 S Z W 1 v d m V k Q 2 9 s d W 1 u c z E u e 0 N v b H V t b j Q z M D U s N D M w N H 0 m c X V v d D s s J n F 1 b 3 Q 7 U 2 V j d G l v b j E v R i 9 B d X R v U m V t b 3 Z l Z E N v b H V t b n M x L n t D b 2 x 1 b W 4 0 M z A 2 L D Q z M D V 9 J n F 1 b 3 Q 7 L C Z x d W 9 0 O 1 N l Y 3 R p b 2 4 x L 0 Y v Q X V 0 b 1 J l b W 9 2 Z W R D b 2 x 1 b W 5 z M S 5 7 Q 2 9 s d W 1 u N D M w N y w 0 M z A 2 f S Z x d W 9 0 O y w m c X V v d D t T Z W N 0 a W 9 u M S 9 G L 0 F 1 d G 9 S Z W 1 v d m V k Q 2 9 s d W 1 u c z E u e 0 N v b H V t b j Q z M D g s N D M w N 3 0 m c X V v d D s s J n F 1 b 3 Q 7 U 2 V j d G l v b j E v R i 9 B d X R v U m V t b 3 Z l Z E N v b H V t b n M x L n t D b 2 x 1 b W 4 0 M z A 5 L D Q z M D h 9 J n F 1 b 3 Q 7 L C Z x d W 9 0 O 1 N l Y 3 R p b 2 4 x L 0 Y v Q X V 0 b 1 J l b W 9 2 Z W R D b 2 x 1 b W 5 z M S 5 7 Q 2 9 s d W 1 u N D M x M C w 0 M z A 5 f S Z x d W 9 0 O y w m c X V v d D t T Z W N 0 a W 9 u M S 9 G L 0 F 1 d G 9 S Z W 1 v d m V k Q 2 9 s d W 1 u c z E u e 0 N v b H V t b j Q z M T E s N D M x M H 0 m c X V v d D s s J n F 1 b 3 Q 7 U 2 V j d G l v b j E v R i 9 B d X R v U m V t b 3 Z l Z E N v b H V t b n M x L n t D b 2 x 1 b W 4 0 M z E y L D Q z M T F 9 J n F 1 b 3 Q 7 L C Z x d W 9 0 O 1 N l Y 3 R p b 2 4 x L 0 Y v Q X V 0 b 1 J l b W 9 2 Z W R D b 2 x 1 b W 5 z M S 5 7 Q 2 9 s d W 1 u N D M x M y w 0 M z E y f S Z x d W 9 0 O y w m c X V v d D t T Z W N 0 a W 9 u M S 9 G L 0 F 1 d G 9 S Z W 1 v d m V k Q 2 9 s d W 1 u c z E u e 0 N v b H V t b j Q z M T Q s N D M x M 3 0 m c X V v d D s s J n F 1 b 3 Q 7 U 2 V j d G l v b j E v R i 9 B d X R v U m V t b 3 Z l Z E N v b H V t b n M x L n t D b 2 x 1 b W 4 0 M z E 1 L D Q z M T R 9 J n F 1 b 3 Q 7 L C Z x d W 9 0 O 1 N l Y 3 R p b 2 4 x L 0 Y v Q X V 0 b 1 J l b W 9 2 Z W R D b 2 x 1 b W 5 z M S 5 7 Q 2 9 s d W 1 u N D M x N i w 0 M z E 1 f S Z x d W 9 0 O y w m c X V v d D t T Z W N 0 a W 9 u M S 9 G L 0 F 1 d G 9 S Z W 1 v d m V k Q 2 9 s d W 1 u c z E u e 0 N v b H V t b j Q z M T c s N D M x N n 0 m c X V v d D s s J n F 1 b 3 Q 7 U 2 V j d G l v b j E v R i 9 B d X R v U m V t b 3 Z l Z E N v b H V t b n M x L n t D b 2 x 1 b W 4 0 M z E 4 L D Q z M T d 9 J n F 1 b 3 Q 7 L C Z x d W 9 0 O 1 N l Y 3 R p b 2 4 x L 0 Y v Q X V 0 b 1 J l b W 9 2 Z W R D b 2 x 1 b W 5 z M S 5 7 Q 2 9 s d W 1 u N D M x O S w 0 M z E 4 f S Z x d W 9 0 O y w m c X V v d D t T Z W N 0 a W 9 u M S 9 G L 0 F 1 d G 9 S Z W 1 v d m V k Q 2 9 s d W 1 u c z E u e 0 N v b H V t b j Q z M j A s N D M x O X 0 m c X V v d D s s J n F 1 b 3 Q 7 U 2 V j d G l v b j E v R i 9 B d X R v U m V t b 3 Z l Z E N v b H V t b n M x L n t D b 2 x 1 b W 4 0 M z I x L D Q z M j B 9 J n F 1 b 3 Q 7 L C Z x d W 9 0 O 1 N l Y 3 R p b 2 4 x L 0 Y v Q X V 0 b 1 J l b W 9 2 Z W R D b 2 x 1 b W 5 z M S 5 7 Q 2 9 s d W 1 u N D M y M i w 0 M z I x f S Z x d W 9 0 O y w m c X V v d D t T Z W N 0 a W 9 u M S 9 G L 0 F 1 d G 9 S Z W 1 v d m V k Q 2 9 s d W 1 u c z E u e 0 N v b H V t b j Q z M j M s N D M y M n 0 m c X V v d D s s J n F 1 b 3 Q 7 U 2 V j d G l v b j E v R i 9 B d X R v U m V t b 3 Z l Z E N v b H V t b n M x L n t D b 2 x 1 b W 4 0 M z I 0 L D Q z M j N 9 J n F 1 b 3 Q 7 L C Z x d W 9 0 O 1 N l Y 3 R p b 2 4 x L 0 Y v Q X V 0 b 1 J l b W 9 2 Z W R D b 2 x 1 b W 5 z M S 5 7 Q 2 9 s d W 1 u N D M y N S w 0 M z I 0 f S Z x d W 9 0 O y w m c X V v d D t T Z W N 0 a W 9 u M S 9 G L 0 F 1 d G 9 S Z W 1 v d m V k Q 2 9 s d W 1 u c z E u e 0 N v b H V t b j Q z M j Y s N D M y N X 0 m c X V v d D s s J n F 1 b 3 Q 7 U 2 V j d G l v b j E v R i 9 B d X R v U m V t b 3 Z l Z E N v b H V t b n M x L n t D b 2 x 1 b W 4 0 M z I 3 L D Q z M j Z 9 J n F 1 b 3 Q 7 L C Z x d W 9 0 O 1 N l Y 3 R p b 2 4 x L 0 Y v Q X V 0 b 1 J l b W 9 2 Z W R D b 2 x 1 b W 5 z M S 5 7 Q 2 9 s d W 1 u N D M y O C w 0 M z I 3 f S Z x d W 9 0 O y w m c X V v d D t T Z W N 0 a W 9 u M S 9 G L 0 F 1 d G 9 S Z W 1 v d m V k Q 2 9 s d W 1 u c z E u e 0 N v b H V t b j Q z M j k s N D M y O H 0 m c X V v d D s s J n F 1 b 3 Q 7 U 2 V j d G l v b j E v R i 9 B d X R v U m V t b 3 Z l Z E N v b H V t b n M x L n t D b 2 x 1 b W 4 0 M z M w L D Q z M j l 9 J n F 1 b 3 Q 7 L C Z x d W 9 0 O 1 N l Y 3 R p b 2 4 x L 0 Y v Q X V 0 b 1 J l b W 9 2 Z W R D b 2 x 1 b W 5 z M S 5 7 Q 2 9 s d W 1 u N D M z M S w 0 M z M w f S Z x d W 9 0 O y w m c X V v d D t T Z W N 0 a W 9 u M S 9 G L 0 F 1 d G 9 S Z W 1 v d m V k Q 2 9 s d W 1 u c z E u e 0 N v b H V t b j Q z M z I s N D M z M X 0 m c X V v d D s s J n F 1 b 3 Q 7 U 2 V j d G l v b j E v R i 9 B d X R v U m V t b 3 Z l Z E N v b H V t b n M x L n t D b 2 x 1 b W 4 0 M z M z L D Q z M z J 9 J n F 1 b 3 Q 7 L C Z x d W 9 0 O 1 N l Y 3 R p b 2 4 x L 0 Y v Q X V 0 b 1 J l b W 9 2 Z W R D b 2 x 1 b W 5 z M S 5 7 Q 2 9 s d W 1 u N D M z N C w 0 M z M z f S Z x d W 9 0 O y w m c X V v d D t T Z W N 0 a W 9 u M S 9 G L 0 F 1 d G 9 S Z W 1 v d m V k Q 2 9 s d W 1 u c z E u e 0 N v b H V t b j Q z M z U s N D M z N H 0 m c X V v d D s s J n F 1 b 3 Q 7 U 2 V j d G l v b j E v R i 9 B d X R v U m V t b 3 Z l Z E N v b H V t b n M x L n t D b 2 x 1 b W 4 0 M z M 2 L D Q z M z V 9 J n F 1 b 3 Q 7 L C Z x d W 9 0 O 1 N l Y 3 R p b 2 4 x L 0 Y v Q X V 0 b 1 J l b W 9 2 Z W R D b 2 x 1 b W 5 z M S 5 7 Q 2 9 s d W 1 u N D M z N y w 0 M z M 2 f S Z x d W 9 0 O y w m c X V v d D t T Z W N 0 a W 9 u M S 9 G L 0 F 1 d G 9 S Z W 1 v d m V k Q 2 9 s d W 1 u c z E u e 0 N v b H V t b j Q z M z g s N D M z N 3 0 m c X V v d D s s J n F 1 b 3 Q 7 U 2 V j d G l v b j E v R i 9 B d X R v U m V t b 3 Z l Z E N v b H V t b n M x L n t D b 2 x 1 b W 4 0 M z M 5 L D Q z M z h 9 J n F 1 b 3 Q 7 L C Z x d W 9 0 O 1 N l Y 3 R p b 2 4 x L 0 Y v Q X V 0 b 1 J l b W 9 2 Z W R D b 2 x 1 b W 5 z M S 5 7 Q 2 9 s d W 1 u N D M 0 M C w 0 M z M 5 f S Z x d W 9 0 O y w m c X V v d D t T Z W N 0 a W 9 u M S 9 G L 0 F 1 d G 9 S Z W 1 v d m V k Q 2 9 s d W 1 u c z E u e 0 N v b H V t b j Q z N D E s N D M 0 M H 0 m c X V v d D s s J n F 1 b 3 Q 7 U 2 V j d G l v b j E v R i 9 B d X R v U m V t b 3 Z l Z E N v b H V t b n M x L n t D b 2 x 1 b W 4 0 M z Q y L D Q z N D F 9 J n F 1 b 3 Q 7 L C Z x d W 9 0 O 1 N l Y 3 R p b 2 4 x L 0 Y v Q X V 0 b 1 J l b W 9 2 Z W R D b 2 x 1 b W 5 z M S 5 7 Q 2 9 s d W 1 u N D M 0 M y w 0 M z Q y f S Z x d W 9 0 O y w m c X V v d D t T Z W N 0 a W 9 u M S 9 G L 0 F 1 d G 9 S Z W 1 v d m V k Q 2 9 s d W 1 u c z E u e 0 N v b H V t b j Q z N D Q s N D M 0 M 3 0 m c X V v d D s s J n F 1 b 3 Q 7 U 2 V j d G l v b j E v R i 9 B d X R v U m V t b 3 Z l Z E N v b H V t b n M x L n t D b 2 x 1 b W 4 0 M z Q 1 L D Q z N D R 9 J n F 1 b 3 Q 7 L C Z x d W 9 0 O 1 N l Y 3 R p b 2 4 x L 0 Y v Q X V 0 b 1 J l b W 9 2 Z W R D b 2 x 1 b W 5 z M S 5 7 Q 2 9 s d W 1 u N D M 0 N i w 0 M z Q 1 f S Z x d W 9 0 O y w m c X V v d D t T Z W N 0 a W 9 u M S 9 G L 0 F 1 d G 9 S Z W 1 v d m V k Q 2 9 s d W 1 u c z E u e 0 N v b H V t b j Q z N D c s N D M 0 N n 0 m c X V v d D s s J n F 1 b 3 Q 7 U 2 V j d G l v b j E v R i 9 B d X R v U m V t b 3 Z l Z E N v b H V t b n M x L n t D b 2 x 1 b W 4 0 M z Q 4 L D Q z N D d 9 J n F 1 b 3 Q 7 L C Z x d W 9 0 O 1 N l Y 3 R p b 2 4 x L 0 Y v Q X V 0 b 1 J l b W 9 2 Z W R D b 2 x 1 b W 5 z M S 5 7 Q 2 9 s d W 1 u N D M 0 O S w 0 M z Q 4 f S Z x d W 9 0 O y w m c X V v d D t T Z W N 0 a W 9 u M S 9 G L 0 F 1 d G 9 S Z W 1 v d m V k Q 2 9 s d W 1 u c z E u e 0 N v b H V t b j Q z N T A s N D M 0 O X 0 m c X V v d D s s J n F 1 b 3 Q 7 U 2 V j d G l v b j E v R i 9 B d X R v U m V t b 3 Z l Z E N v b H V t b n M x L n t D b 2 x 1 b W 4 0 M z U x L D Q z N T B 9 J n F 1 b 3 Q 7 L C Z x d W 9 0 O 1 N l Y 3 R p b 2 4 x L 0 Y v Q X V 0 b 1 J l b W 9 2 Z W R D b 2 x 1 b W 5 z M S 5 7 Q 2 9 s d W 1 u N D M 1 M i w 0 M z U x f S Z x d W 9 0 O y w m c X V v d D t T Z W N 0 a W 9 u M S 9 G L 0 F 1 d G 9 S Z W 1 v d m V k Q 2 9 s d W 1 u c z E u e 0 N v b H V t b j Q z N T M s N D M 1 M n 0 m c X V v d D s s J n F 1 b 3 Q 7 U 2 V j d G l v b j E v R i 9 B d X R v U m V t b 3 Z l Z E N v b H V t b n M x L n t D b 2 x 1 b W 4 0 M z U 0 L D Q z N T N 9 J n F 1 b 3 Q 7 L C Z x d W 9 0 O 1 N l Y 3 R p b 2 4 x L 0 Y v Q X V 0 b 1 J l b W 9 2 Z W R D b 2 x 1 b W 5 z M S 5 7 Q 2 9 s d W 1 u N D M 1 N S w 0 M z U 0 f S Z x d W 9 0 O y w m c X V v d D t T Z W N 0 a W 9 u M S 9 G L 0 F 1 d G 9 S Z W 1 v d m V k Q 2 9 s d W 1 u c z E u e 0 N v b H V t b j Q z N T Y s N D M 1 N X 0 m c X V v d D s s J n F 1 b 3 Q 7 U 2 V j d G l v b j E v R i 9 B d X R v U m V t b 3 Z l Z E N v b H V t b n M x L n t D b 2 x 1 b W 4 0 M z U 3 L D Q z N T Z 9 J n F 1 b 3 Q 7 L C Z x d W 9 0 O 1 N l Y 3 R p b 2 4 x L 0 Y v Q X V 0 b 1 J l b W 9 2 Z W R D b 2 x 1 b W 5 z M S 5 7 Q 2 9 s d W 1 u N D M 1 O C w 0 M z U 3 f S Z x d W 9 0 O y w m c X V v d D t T Z W N 0 a W 9 u M S 9 G L 0 F 1 d G 9 S Z W 1 v d m V k Q 2 9 s d W 1 u c z E u e 0 N v b H V t b j Q z N T k s N D M 1 O H 0 m c X V v d D s s J n F 1 b 3 Q 7 U 2 V j d G l v b j E v R i 9 B d X R v U m V t b 3 Z l Z E N v b H V t b n M x L n t D b 2 x 1 b W 4 0 M z Y w L D Q z N T l 9 J n F 1 b 3 Q 7 L C Z x d W 9 0 O 1 N l Y 3 R p b 2 4 x L 0 Y v Q X V 0 b 1 J l b W 9 2 Z W R D b 2 x 1 b W 5 z M S 5 7 Q 2 9 s d W 1 u N D M 2 M S w 0 M z Y w f S Z x d W 9 0 O y w m c X V v d D t T Z W N 0 a W 9 u M S 9 G L 0 F 1 d G 9 S Z W 1 v d m V k Q 2 9 s d W 1 u c z E u e 0 N v b H V t b j Q z N j I s N D M 2 M X 0 m c X V v d D s s J n F 1 b 3 Q 7 U 2 V j d G l v b j E v R i 9 B d X R v U m V t b 3 Z l Z E N v b H V t b n M x L n t D b 2 x 1 b W 4 0 M z Y z L D Q z N j J 9 J n F 1 b 3 Q 7 L C Z x d W 9 0 O 1 N l Y 3 R p b 2 4 x L 0 Y v Q X V 0 b 1 J l b W 9 2 Z W R D b 2 x 1 b W 5 z M S 5 7 Q 2 9 s d W 1 u N D M 2 N C w 0 M z Y z f S Z x d W 9 0 O y w m c X V v d D t T Z W N 0 a W 9 u M S 9 G L 0 F 1 d G 9 S Z W 1 v d m V k Q 2 9 s d W 1 u c z E u e 0 N v b H V t b j Q z N j U s N D M 2 N H 0 m c X V v d D s s J n F 1 b 3 Q 7 U 2 V j d G l v b j E v R i 9 B d X R v U m V t b 3 Z l Z E N v b H V t b n M x L n t D b 2 x 1 b W 4 0 M z Y 2 L D Q z N j V 9 J n F 1 b 3 Q 7 L C Z x d W 9 0 O 1 N l Y 3 R p b 2 4 x L 0 Y v Q X V 0 b 1 J l b W 9 2 Z W R D b 2 x 1 b W 5 z M S 5 7 Q 2 9 s d W 1 u N D M 2 N y w 0 M z Y 2 f S Z x d W 9 0 O y w m c X V v d D t T Z W N 0 a W 9 u M S 9 G L 0 F 1 d G 9 S Z W 1 v d m V k Q 2 9 s d W 1 u c z E u e 0 N v b H V t b j Q z N j g s N D M 2 N 3 0 m c X V v d D s s J n F 1 b 3 Q 7 U 2 V j d G l v b j E v R i 9 B d X R v U m V t b 3 Z l Z E N v b H V t b n M x L n t D b 2 x 1 b W 4 0 M z Y 5 L D Q z N j h 9 J n F 1 b 3 Q 7 L C Z x d W 9 0 O 1 N l Y 3 R p b 2 4 x L 0 Y v Q X V 0 b 1 J l b W 9 2 Z W R D b 2 x 1 b W 5 z M S 5 7 Q 2 9 s d W 1 u N D M 3 M C w 0 M z Y 5 f S Z x d W 9 0 O y w m c X V v d D t T Z W N 0 a W 9 u M S 9 G L 0 F 1 d G 9 S Z W 1 v d m V k Q 2 9 s d W 1 u c z E u e 0 N v b H V t b j Q z N z E s N D M 3 M H 0 m c X V v d D s s J n F 1 b 3 Q 7 U 2 V j d G l v b j E v R i 9 B d X R v U m V t b 3 Z l Z E N v b H V t b n M x L n t D b 2 x 1 b W 4 0 M z c y L D Q z N z F 9 J n F 1 b 3 Q 7 L C Z x d W 9 0 O 1 N l Y 3 R p b 2 4 x L 0 Y v Q X V 0 b 1 J l b W 9 2 Z W R D b 2 x 1 b W 5 z M S 5 7 Q 2 9 s d W 1 u N D M 3 M y w 0 M z c y f S Z x d W 9 0 O y w m c X V v d D t T Z W N 0 a W 9 u M S 9 G L 0 F 1 d G 9 S Z W 1 v d m V k Q 2 9 s d W 1 u c z E u e 0 N v b H V t b j Q z N z Q s N D M 3 M 3 0 m c X V v d D s s J n F 1 b 3 Q 7 U 2 V j d G l v b j E v R i 9 B d X R v U m V t b 3 Z l Z E N v b H V t b n M x L n t D b 2 x 1 b W 4 0 M z c 1 L D Q z N z R 9 J n F 1 b 3 Q 7 L C Z x d W 9 0 O 1 N l Y 3 R p b 2 4 x L 0 Y v Q X V 0 b 1 J l b W 9 2 Z W R D b 2 x 1 b W 5 z M S 5 7 Q 2 9 s d W 1 u N D M 3 N i w 0 M z c 1 f S Z x d W 9 0 O y w m c X V v d D t T Z W N 0 a W 9 u M S 9 G L 0 F 1 d G 9 S Z W 1 v d m V k Q 2 9 s d W 1 u c z E u e 0 N v b H V t b j Q z N z c s N D M 3 N n 0 m c X V v d D s s J n F 1 b 3 Q 7 U 2 V j d G l v b j E v R i 9 B d X R v U m V t b 3 Z l Z E N v b H V t b n M x L n t D b 2 x 1 b W 4 0 M z c 4 L D Q z N z d 9 J n F 1 b 3 Q 7 L C Z x d W 9 0 O 1 N l Y 3 R p b 2 4 x L 0 Y v Q X V 0 b 1 J l b W 9 2 Z W R D b 2 x 1 b W 5 z M S 5 7 Q 2 9 s d W 1 u N D M 3 O S w 0 M z c 4 f S Z x d W 9 0 O y w m c X V v d D t T Z W N 0 a W 9 u M S 9 G L 0 F 1 d G 9 S Z W 1 v d m V k Q 2 9 s d W 1 u c z E u e 0 N v b H V t b j Q z O D A s N D M 3 O X 0 m c X V v d D s s J n F 1 b 3 Q 7 U 2 V j d G l v b j E v R i 9 B d X R v U m V t b 3 Z l Z E N v b H V t b n M x L n t D b 2 x 1 b W 4 0 M z g x L D Q z O D B 9 J n F 1 b 3 Q 7 L C Z x d W 9 0 O 1 N l Y 3 R p b 2 4 x L 0 Y v Q X V 0 b 1 J l b W 9 2 Z W R D b 2 x 1 b W 5 z M S 5 7 Q 2 9 s d W 1 u N D M 4 M i w 0 M z g x f S Z x d W 9 0 O y w m c X V v d D t T Z W N 0 a W 9 u M S 9 G L 0 F 1 d G 9 S Z W 1 v d m V k Q 2 9 s d W 1 u c z E u e 0 N v b H V t b j Q z O D M s N D M 4 M n 0 m c X V v d D s s J n F 1 b 3 Q 7 U 2 V j d G l v b j E v R i 9 B d X R v U m V t b 3 Z l Z E N v b H V t b n M x L n t D b 2 x 1 b W 4 0 M z g 0 L D Q z O D N 9 J n F 1 b 3 Q 7 L C Z x d W 9 0 O 1 N l Y 3 R p b 2 4 x L 0 Y v Q X V 0 b 1 J l b W 9 2 Z W R D b 2 x 1 b W 5 z M S 5 7 Q 2 9 s d W 1 u N D M 4 N S w 0 M z g 0 f S Z x d W 9 0 O y w m c X V v d D t T Z W N 0 a W 9 u M S 9 G L 0 F 1 d G 9 S Z W 1 v d m V k Q 2 9 s d W 1 u c z E u e 0 N v b H V t b j Q z O D Y s N D M 4 N X 0 m c X V v d D s s J n F 1 b 3 Q 7 U 2 V j d G l v b j E v R i 9 B d X R v U m V t b 3 Z l Z E N v b H V t b n M x L n t D b 2 x 1 b W 4 0 M z g 3 L D Q z O D Z 9 J n F 1 b 3 Q 7 L C Z x d W 9 0 O 1 N l Y 3 R p b 2 4 x L 0 Y v Q X V 0 b 1 J l b W 9 2 Z W R D b 2 x 1 b W 5 z M S 5 7 Q 2 9 s d W 1 u N D M 4 O C w 0 M z g 3 f S Z x d W 9 0 O y w m c X V v d D t T Z W N 0 a W 9 u M S 9 G L 0 F 1 d G 9 S Z W 1 v d m V k Q 2 9 s d W 1 u c z E u e 0 N v b H V t b j Q z O D k s N D M 4 O H 0 m c X V v d D s s J n F 1 b 3 Q 7 U 2 V j d G l v b j E v R i 9 B d X R v U m V t b 3 Z l Z E N v b H V t b n M x L n t D b 2 x 1 b W 4 0 M z k w L D Q z O D l 9 J n F 1 b 3 Q 7 L C Z x d W 9 0 O 1 N l Y 3 R p b 2 4 x L 0 Y v Q X V 0 b 1 J l b W 9 2 Z W R D b 2 x 1 b W 5 z M S 5 7 Q 2 9 s d W 1 u N D M 5 M S w 0 M z k w f S Z x d W 9 0 O y w m c X V v d D t T Z W N 0 a W 9 u M S 9 G L 0 F 1 d G 9 S Z W 1 v d m V k Q 2 9 s d W 1 u c z E u e 0 N v b H V t b j Q z O T I s N D M 5 M X 0 m c X V v d D s s J n F 1 b 3 Q 7 U 2 V j d G l v b j E v R i 9 B d X R v U m V t b 3 Z l Z E N v b H V t b n M x L n t D b 2 x 1 b W 4 0 M z k z L D Q z O T J 9 J n F 1 b 3 Q 7 L C Z x d W 9 0 O 1 N l Y 3 R p b 2 4 x L 0 Y v Q X V 0 b 1 J l b W 9 2 Z W R D b 2 x 1 b W 5 z M S 5 7 Q 2 9 s d W 1 u N D M 5 N C w 0 M z k z f S Z x d W 9 0 O y w m c X V v d D t T Z W N 0 a W 9 u M S 9 G L 0 F 1 d G 9 S Z W 1 v d m V k Q 2 9 s d W 1 u c z E u e 0 N v b H V t b j Q z O T U s N D M 5 N H 0 m c X V v d D s s J n F 1 b 3 Q 7 U 2 V j d G l v b j E v R i 9 B d X R v U m V t b 3 Z l Z E N v b H V t b n M x L n t D b 2 x 1 b W 4 0 M z k 2 L D Q z O T V 9 J n F 1 b 3 Q 7 L C Z x d W 9 0 O 1 N l Y 3 R p b 2 4 x L 0 Y v Q X V 0 b 1 J l b W 9 2 Z W R D b 2 x 1 b W 5 z M S 5 7 Q 2 9 s d W 1 u N D M 5 N y w 0 M z k 2 f S Z x d W 9 0 O y w m c X V v d D t T Z W N 0 a W 9 u M S 9 G L 0 F 1 d G 9 S Z W 1 v d m V k Q 2 9 s d W 1 u c z E u e 0 N v b H V t b j Q z O T g s N D M 5 N 3 0 m c X V v d D s s J n F 1 b 3 Q 7 U 2 V j d G l v b j E v R i 9 B d X R v U m V t b 3 Z l Z E N v b H V t b n M x L n t D b 2 x 1 b W 4 0 M z k 5 L D Q z O T h 9 J n F 1 b 3 Q 7 L C Z x d W 9 0 O 1 N l Y 3 R p b 2 4 x L 0 Y v Q X V 0 b 1 J l b W 9 2 Z W R D b 2 x 1 b W 5 z M S 5 7 Q 2 9 s d W 1 u N D Q w M C w 0 M z k 5 f S Z x d W 9 0 O y w m c X V v d D t T Z W N 0 a W 9 u M S 9 G L 0 F 1 d G 9 S Z W 1 v d m V k Q 2 9 s d W 1 u c z E u e 0 N v b H V t b j Q 0 M D E s N D Q w M H 0 m c X V v d D s s J n F 1 b 3 Q 7 U 2 V j d G l v b j E v R i 9 B d X R v U m V t b 3 Z l Z E N v b H V t b n M x L n t D b 2 x 1 b W 4 0 N D A y L D Q 0 M D F 9 J n F 1 b 3 Q 7 L C Z x d W 9 0 O 1 N l Y 3 R p b 2 4 x L 0 Y v Q X V 0 b 1 J l b W 9 2 Z W R D b 2 x 1 b W 5 z M S 5 7 Q 2 9 s d W 1 u N D Q w M y w 0 N D A y f S Z x d W 9 0 O y w m c X V v d D t T Z W N 0 a W 9 u M S 9 G L 0 F 1 d G 9 S Z W 1 v d m V k Q 2 9 s d W 1 u c z E u e 0 N v b H V t b j Q 0 M D Q s N D Q w M 3 0 m c X V v d D s s J n F 1 b 3 Q 7 U 2 V j d G l v b j E v R i 9 B d X R v U m V t b 3 Z l Z E N v b H V t b n M x L n t D b 2 x 1 b W 4 0 N D A 1 L D Q 0 M D R 9 J n F 1 b 3 Q 7 L C Z x d W 9 0 O 1 N l Y 3 R p b 2 4 x L 0 Y v Q X V 0 b 1 J l b W 9 2 Z W R D b 2 x 1 b W 5 z M S 5 7 Q 2 9 s d W 1 u N D Q w N i w 0 N D A 1 f S Z x d W 9 0 O y w m c X V v d D t T Z W N 0 a W 9 u M S 9 G L 0 F 1 d G 9 S Z W 1 v d m V k Q 2 9 s d W 1 u c z E u e 0 N v b H V t b j Q 0 M D c s N D Q w N n 0 m c X V v d D s s J n F 1 b 3 Q 7 U 2 V j d G l v b j E v R i 9 B d X R v U m V t b 3 Z l Z E N v b H V t b n M x L n t D b 2 x 1 b W 4 0 N D A 4 L D Q 0 M D d 9 J n F 1 b 3 Q 7 L C Z x d W 9 0 O 1 N l Y 3 R p b 2 4 x L 0 Y v Q X V 0 b 1 J l b W 9 2 Z W R D b 2 x 1 b W 5 z M S 5 7 Q 2 9 s d W 1 u N D Q w O S w 0 N D A 4 f S Z x d W 9 0 O y w m c X V v d D t T Z W N 0 a W 9 u M S 9 G L 0 F 1 d G 9 S Z W 1 v d m V k Q 2 9 s d W 1 u c z E u e 0 N v b H V t b j Q 0 M T A s N D Q w O X 0 m c X V v d D s s J n F 1 b 3 Q 7 U 2 V j d G l v b j E v R i 9 B d X R v U m V t b 3 Z l Z E N v b H V t b n M x L n t D b 2 x 1 b W 4 0 N D E x L D Q 0 M T B 9 J n F 1 b 3 Q 7 L C Z x d W 9 0 O 1 N l Y 3 R p b 2 4 x L 0 Y v Q X V 0 b 1 J l b W 9 2 Z W R D b 2 x 1 b W 5 z M S 5 7 Q 2 9 s d W 1 u N D Q x M i w 0 N D E x f S Z x d W 9 0 O y w m c X V v d D t T Z W N 0 a W 9 u M S 9 G L 0 F 1 d G 9 S Z W 1 v d m V k Q 2 9 s d W 1 u c z E u e 0 N v b H V t b j Q 0 M T M s N D Q x M n 0 m c X V v d D s s J n F 1 b 3 Q 7 U 2 V j d G l v b j E v R i 9 B d X R v U m V t b 3 Z l Z E N v b H V t b n M x L n t D b 2 x 1 b W 4 0 N D E 0 L D Q 0 M T N 9 J n F 1 b 3 Q 7 L C Z x d W 9 0 O 1 N l Y 3 R p b 2 4 x L 0 Y v Q X V 0 b 1 J l b W 9 2 Z W R D b 2 x 1 b W 5 z M S 5 7 Q 2 9 s d W 1 u N D Q x N S w 0 N D E 0 f S Z x d W 9 0 O y w m c X V v d D t T Z W N 0 a W 9 u M S 9 G L 0 F 1 d G 9 S Z W 1 v d m V k Q 2 9 s d W 1 u c z E u e 0 N v b H V t b j Q 0 M T Y s N D Q x N X 0 m c X V v d D s s J n F 1 b 3 Q 7 U 2 V j d G l v b j E v R i 9 B d X R v U m V t b 3 Z l Z E N v b H V t b n M x L n t D b 2 x 1 b W 4 0 N D E 3 L D Q 0 M T Z 9 J n F 1 b 3 Q 7 L C Z x d W 9 0 O 1 N l Y 3 R p b 2 4 x L 0 Y v Q X V 0 b 1 J l b W 9 2 Z W R D b 2 x 1 b W 5 z M S 5 7 Q 2 9 s d W 1 u N D Q x O C w 0 N D E 3 f S Z x d W 9 0 O y w m c X V v d D t T Z W N 0 a W 9 u M S 9 G L 0 F 1 d G 9 S Z W 1 v d m V k Q 2 9 s d W 1 u c z E u e 0 N v b H V t b j Q 0 M T k s N D Q x O H 0 m c X V v d D s s J n F 1 b 3 Q 7 U 2 V j d G l v b j E v R i 9 B d X R v U m V t b 3 Z l Z E N v b H V t b n M x L n t D b 2 x 1 b W 4 0 N D I w L D Q 0 M T l 9 J n F 1 b 3 Q 7 L C Z x d W 9 0 O 1 N l Y 3 R p b 2 4 x L 0 Y v Q X V 0 b 1 J l b W 9 2 Z W R D b 2 x 1 b W 5 z M S 5 7 Q 2 9 s d W 1 u N D Q y M S w 0 N D I w f S Z x d W 9 0 O y w m c X V v d D t T Z W N 0 a W 9 u M S 9 G L 0 F 1 d G 9 S Z W 1 v d m V k Q 2 9 s d W 1 u c z E u e 0 N v b H V t b j Q 0 M j I s N D Q y M X 0 m c X V v d D s s J n F 1 b 3 Q 7 U 2 V j d G l v b j E v R i 9 B d X R v U m V t b 3 Z l Z E N v b H V t b n M x L n t D b 2 x 1 b W 4 0 N D I z L D Q 0 M j J 9 J n F 1 b 3 Q 7 L C Z x d W 9 0 O 1 N l Y 3 R p b 2 4 x L 0 Y v Q X V 0 b 1 J l b W 9 2 Z W R D b 2 x 1 b W 5 z M S 5 7 Q 2 9 s d W 1 u N D Q y N C w 0 N D I z f S Z x d W 9 0 O y w m c X V v d D t T Z W N 0 a W 9 u M S 9 G L 0 F 1 d G 9 S Z W 1 v d m V k Q 2 9 s d W 1 u c z E u e 0 N v b H V t b j Q 0 M j U s N D Q y N H 0 m c X V v d D s s J n F 1 b 3 Q 7 U 2 V j d G l v b j E v R i 9 B d X R v U m V t b 3 Z l Z E N v b H V t b n M x L n t D b 2 x 1 b W 4 0 N D I 2 L D Q 0 M j V 9 J n F 1 b 3 Q 7 L C Z x d W 9 0 O 1 N l Y 3 R p b 2 4 x L 0 Y v Q X V 0 b 1 J l b W 9 2 Z W R D b 2 x 1 b W 5 z M S 5 7 Q 2 9 s d W 1 u N D Q y N y w 0 N D I 2 f S Z x d W 9 0 O y w m c X V v d D t T Z W N 0 a W 9 u M S 9 G L 0 F 1 d G 9 S Z W 1 v d m V k Q 2 9 s d W 1 u c z E u e 0 N v b H V t b j Q 0 M j g s N D Q y N 3 0 m c X V v d D s s J n F 1 b 3 Q 7 U 2 V j d G l v b j E v R i 9 B d X R v U m V t b 3 Z l Z E N v b H V t b n M x L n t D b 2 x 1 b W 4 0 N D I 5 L D Q 0 M j h 9 J n F 1 b 3 Q 7 L C Z x d W 9 0 O 1 N l Y 3 R p b 2 4 x L 0 Y v Q X V 0 b 1 J l b W 9 2 Z W R D b 2 x 1 b W 5 z M S 5 7 Q 2 9 s d W 1 u N D Q z M C w 0 N D I 5 f S Z x d W 9 0 O y w m c X V v d D t T Z W N 0 a W 9 u M S 9 G L 0 F 1 d G 9 S Z W 1 v d m V k Q 2 9 s d W 1 u c z E u e 0 N v b H V t b j Q 0 M z E s N D Q z M H 0 m c X V v d D s s J n F 1 b 3 Q 7 U 2 V j d G l v b j E v R i 9 B d X R v U m V t b 3 Z l Z E N v b H V t b n M x L n t D b 2 x 1 b W 4 0 N D M y L D Q 0 M z F 9 J n F 1 b 3 Q 7 L C Z x d W 9 0 O 1 N l Y 3 R p b 2 4 x L 0 Y v Q X V 0 b 1 J l b W 9 2 Z W R D b 2 x 1 b W 5 z M S 5 7 Q 2 9 s d W 1 u N D Q z M y w 0 N D M y f S Z x d W 9 0 O y w m c X V v d D t T Z W N 0 a W 9 u M S 9 G L 0 F 1 d G 9 S Z W 1 v d m V k Q 2 9 s d W 1 u c z E u e 0 N v b H V t b j Q 0 M z Q s N D Q z M 3 0 m c X V v d D s s J n F 1 b 3 Q 7 U 2 V j d G l v b j E v R i 9 B d X R v U m V t b 3 Z l Z E N v b H V t b n M x L n t D b 2 x 1 b W 4 0 N D M 1 L D Q 0 M z R 9 J n F 1 b 3 Q 7 L C Z x d W 9 0 O 1 N l Y 3 R p b 2 4 x L 0 Y v Q X V 0 b 1 J l b W 9 2 Z W R D b 2 x 1 b W 5 z M S 5 7 Q 2 9 s d W 1 u N D Q z N i w 0 N D M 1 f S Z x d W 9 0 O y w m c X V v d D t T Z W N 0 a W 9 u M S 9 G L 0 F 1 d G 9 S Z W 1 v d m V k Q 2 9 s d W 1 u c z E u e 0 N v b H V t b j Q 0 M z c s N D Q z N n 0 m c X V v d D s s J n F 1 b 3 Q 7 U 2 V j d G l v b j E v R i 9 B d X R v U m V t b 3 Z l Z E N v b H V t b n M x L n t D b 2 x 1 b W 4 0 N D M 4 L D Q 0 M z d 9 J n F 1 b 3 Q 7 L C Z x d W 9 0 O 1 N l Y 3 R p b 2 4 x L 0 Y v Q X V 0 b 1 J l b W 9 2 Z W R D b 2 x 1 b W 5 z M S 5 7 Q 2 9 s d W 1 u N D Q z O S w 0 N D M 4 f S Z x d W 9 0 O y w m c X V v d D t T Z W N 0 a W 9 u M S 9 G L 0 F 1 d G 9 S Z W 1 v d m V k Q 2 9 s d W 1 u c z E u e 0 N v b H V t b j Q 0 N D A s N D Q z O X 0 m c X V v d D s s J n F 1 b 3 Q 7 U 2 V j d G l v b j E v R i 9 B d X R v U m V t b 3 Z l Z E N v b H V t b n M x L n t D b 2 x 1 b W 4 0 N D Q x L D Q 0 N D B 9 J n F 1 b 3 Q 7 L C Z x d W 9 0 O 1 N l Y 3 R p b 2 4 x L 0 Y v Q X V 0 b 1 J l b W 9 2 Z W R D b 2 x 1 b W 5 z M S 5 7 Q 2 9 s d W 1 u N D Q 0 M i w 0 N D Q x f S Z x d W 9 0 O y w m c X V v d D t T Z W N 0 a W 9 u M S 9 G L 0 F 1 d G 9 S Z W 1 v d m V k Q 2 9 s d W 1 u c z E u e 0 N v b H V t b j Q 0 N D M s N D Q 0 M n 0 m c X V v d D s s J n F 1 b 3 Q 7 U 2 V j d G l v b j E v R i 9 B d X R v U m V t b 3 Z l Z E N v b H V t b n M x L n t D b 2 x 1 b W 4 0 N D Q 0 L D Q 0 N D N 9 J n F 1 b 3 Q 7 L C Z x d W 9 0 O 1 N l Y 3 R p b 2 4 x L 0 Y v Q X V 0 b 1 J l b W 9 2 Z W R D b 2 x 1 b W 5 z M S 5 7 Q 2 9 s d W 1 u N D Q 0 N S w 0 N D Q 0 f S Z x d W 9 0 O y w m c X V v d D t T Z W N 0 a W 9 u M S 9 G L 0 F 1 d G 9 S Z W 1 v d m V k Q 2 9 s d W 1 u c z E u e 0 N v b H V t b j Q 0 N D Y s N D Q 0 N X 0 m c X V v d D s s J n F 1 b 3 Q 7 U 2 V j d G l v b j E v R i 9 B d X R v U m V t b 3 Z l Z E N v b H V t b n M x L n t D b 2 x 1 b W 4 0 N D Q 3 L D Q 0 N D Z 9 J n F 1 b 3 Q 7 L C Z x d W 9 0 O 1 N l Y 3 R p b 2 4 x L 0 Y v Q X V 0 b 1 J l b W 9 2 Z W R D b 2 x 1 b W 5 z M S 5 7 Q 2 9 s d W 1 u N D Q 0 O C w 0 N D Q 3 f S Z x d W 9 0 O y w m c X V v d D t T Z W N 0 a W 9 u M S 9 G L 0 F 1 d G 9 S Z W 1 v d m V k Q 2 9 s d W 1 u c z E u e 0 N v b H V t b j Q 0 N D k s N D Q 0 O H 0 m c X V v d D s s J n F 1 b 3 Q 7 U 2 V j d G l v b j E v R i 9 B d X R v U m V t b 3 Z l Z E N v b H V t b n M x L n t D b 2 x 1 b W 4 0 N D U w L D Q 0 N D l 9 J n F 1 b 3 Q 7 L C Z x d W 9 0 O 1 N l Y 3 R p b 2 4 x L 0 Y v Q X V 0 b 1 J l b W 9 2 Z W R D b 2 x 1 b W 5 z M S 5 7 Q 2 9 s d W 1 u N D Q 1 M S w 0 N D U w f S Z x d W 9 0 O y w m c X V v d D t T Z W N 0 a W 9 u M S 9 G L 0 F 1 d G 9 S Z W 1 v d m V k Q 2 9 s d W 1 u c z E u e 0 N v b H V t b j Q 0 N T I s N D Q 1 M X 0 m c X V v d D s s J n F 1 b 3 Q 7 U 2 V j d G l v b j E v R i 9 B d X R v U m V t b 3 Z l Z E N v b H V t b n M x L n t D b 2 x 1 b W 4 0 N D U z L D Q 0 N T J 9 J n F 1 b 3 Q 7 L C Z x d W 9 0 O 1 N l Y 3 R p b 2 4 x L 0 Y v Q X V 0 b 1 J l b W 9 2 Z W R D b 2 x 1 b W 5 z M S 5 7 Q 2 9 s d W 1 u N D Q 1 N C w 0 N D U z f S Z x d W 9 0 O y w m c X V v d D t T Z W N 0 a W 9 u M S 9 G L 0 F 1 d G 9 S Z W 1 v d m V k Q 2 9 s d W 1 u c z E u e 0 N v b H V t b j Q 0 N T U s N D Q 1 N H 0 m c X V v d D s s J n F 1 b 3 Q 7 U 2 V j d G l v b j E v R i 9 B d X R v U m V t b 3 Z l Z E N v b H V t b n M x L n t D b 2 x 1 b W 4 0 N D U 2 L D Q 0 N T V 9 J n F 1 b 3 Q 7 L C Z x d W 9 0 O 1 N l Y 3 R p b 2 4 x L 0 Y v Q X V 0 b 1 J l b W 9 2 Z W R D b 2 x 1 b W 5 z M S 5 7 Q 2 9 s d W 1 u N D Q 1 N y w 0 N D U 2 f S Z x d W 9 0 O y w m c X V v d D t T Z W N 0 a W 9 u M S 9 G L 0 F 1 d G 9 S Z W 1 v d m V k Q 2 9 s d W 1 u c z E u e 0 N v b H V t b j Q 0 N T g s N D Q 1 N 3 0 m c X V v d D s s J n F 1 b 3 Q 7 U 2 V j d G l v b j E v R i 9 B d X R v U m V t b 3 Z l Z E N v b H V t b n M x L n t D b 2 x 1 b W 4 0 N D U 5 L D Q 0 N T h 9 J n F 1 b 3 Q 7 L C Z x d W 9 0 O 1 N l Y 3 R p b 2 4 x L 0 Y v Q X V 0 b 1 J l b W 9 2 Z W R D b 2 x 1 b W 5 z M S 5 7 Q 2 9 s d W 1 u N D Q 2 M C w 0 N D U 5 f S Z x d W 9 0 O y w m c X V v d D t T Z W N 0 a W 9 u M S 9 G L 0 F 1 d G 9 S Z W 1 v d m V k Q 2 9 s d W 1 u c z E u e 0 N v b H V t b j Q 0 N j E s N D Q 2 M H 0 m c X V v d D s s J n F 1 b 3 Q 7 U 2 V j d G l v b j E v R i 9 B d X R v U m V t b 3 Z l Z E N v b H V t b n M x L n t D b 2 x 1 b W 4 0 N D Y y L D Q 0 N j F 9 J n F 1 b 3 Q 7 L C Z x d W 9 0 O 1 N l Y 3 R p b 2 4 x L 0 Y v Q X V 0 b 1 J l b W 9 2 Z W R D b 2 x 1 b W 5 z M S 5 7 Q 2 9 s d W 1 u N D Q 2 M y w 0 N D Y y f S Z x d W 9 0 O y w m c X V v d D t T Z W N 0 a W 9 u M S 9 G L 0 F 1 d G 9 S Z W 1 v d m V k Q 2 9 s d W 1 u c z E u e 0 N v b H V t b j Q 0 N j Q s N D Q 2 M 3 0 m c X V v d D s s J n F 1 b 3 Q 7 U 2 V j d G l v b j E v R i 9 B d X R v U m V t b 3 Z l Z E N v b H V t b n M x L n t D b 2 x 1 b W 4 0 N D Y 1 L D Q 0 N j R 9 J n F 1 b 3 Q 7 L C Z x d W 9 0 O 1 N l Y 3 R p b 2 4 x L 0 Y v Q X V 0 b 1 J l b W 9 2 Z W R D b 2 x 1 b W 5 z M S 5 7 Q 2 9 s d W 1 u N D Q 2 N i w 0 N D Y 1 f S Z x d W 9 0 O y w m c X V v d D t T Z W N 0 a W 9 u M S 9 G L 0 F 1 d G 9 S Z W 1 v d m V k Q 2 9 s d W 1 u c z E u e 0 N v b H V t b j Q 0 N j c s N D Q 2 N n 0 m c X V v d D s s J n F 1 b 3 Q 7 U 2 V j d G l v b j E v R i 9 B d X R v U m V t b 3 Z l Z E N v b H V t b n M x L n t D b 2 x 1 b W 4 0 N D Y 4 L D Q 0 N j d 9 J n F 1 b 3 Q 7 L C Z x d W 9 0 O 1 N l Y 3 R p b 2 4 x L 0 Y v Q X V 0 b 1 J l b W 9 2 Z W R D b 2 x 1 b W 5 z M S 5 7 Q 2 9 s d W 1 u N D Q 2 O S w 0 N D Y 4 f S Z x d W 9 0 O y w m c X V v d D t T Z W N 0 a W 9 u M S 9 G L 0 F 1 d G 9 S Z W 1 v d m V k Q 2 9 s d W 1 u c z E u e 0 N v b H V t b j Q 0 N z A s N D Q 2 O X 0 m c X V v d D s s J n F 1 b 3 Q 7 U 2 V j d G l v b j E v R i 9 B d X R v U m V t b 3 Z l Z E N v b H V t b n M x L n t D b 2 x 1 b W 4 0 N D c x L D Q 0 N z B 9 J n F 1 b 3 Q 7 L C Z x d W 9 0 O 1 N l Y 3 R p b 2 4 x L 0 Y v Q X V 0 b 1 J l b W 9 2 Z W R D b 2 x 1 b W 5 z M S 5 7 Q 2 9 s d W 1 u N D Q 3 M i w 0 N D c x f S Z x d W 9 0 O y w m c X V v d D t T Z W N 0 a W 9 u M S 9 G L 0 F 1 d G 9 S Z W 1 v d m V k Q 2 9 s d W 1 u c z E u e 0 N v b H V t b j Q 0 N z M s N D Q 3 M n 0 m c X V v d D s s J n F 1 b 3 Q 7 U 2 V j d G l v b j E v R i 9 B d X R v U m V t b 3 Z l Z E N v b H V t b n M x L n t D b 2 x 1 b W 4 0 N D c 0 L D Q 0 N z N 9 J n F 1 b 3 Q 7 L C Z x d W 9 0 O 1 N l Y 3 R p b 2 4 x L 0 Y v Q X V 0 b 1 J l b W 9 2 Z W R D b 2 x 1 b W 5 z M S 5 7 Q 2 9 s d W 1 u N D Q 3 N S w 0 N D c 0 f S Z x d W 9 0 O y w m c X V v d D t T Z W N 0 a W 9 u M S 9 G L 0 F 1 d G 9 S Z W 1 v d m V k Q 2 9 s d W 1 u c z E u e 0 N v b H V t b j Q 0 N z Y s N D Q 3 N X 0 m c X V v d D s s J n F 1 b 3 Q 7 U 2 V j d G l v b j E v R i 9 B d X R v U m V t b 3 Z l Z E N v b H V t b n M x L n t D b 2 x 1 b W 4 0 N D c 3 L D Q 0 N z Z 9 J n F 1 b 3 Q 7 L C Z x d W 9 0 O 1 N l Y 3 R p b 2 4 x L 0 Y v Q X V 0 b 1 J l b W 9 2 Z W R D b 2 x 1 b W 5 z M S 5 7 Q 2 9 s d W 1 u N D Q 3 O C w 0 N D c 3 f S Z x d W 9 0 O y w m c X V v d D t T Z W N 0 a W 9 u M S 9 G L 0 F 1 d G 9 S Z W 1 v d m V k Q 2 9 s d W 1 u c z E u e 0 N v b H V t b j Q 0 N z k s N D Q 3 O H 0 m c X V v d D s s J n F 1 b 3 Q 7 U 2 V j d G l v b j E v R i 9 B d X R v U m V t b 3 Z l Z E N v b H V t b n M x L n t D b 2 x 1 b W 4 0 N D g w L D Q 0 N z l 9 J n F 1 b 3 Q 7 L C Z x d W 9 0 O 1 N l Y 3 R p b 2 4 x L 0 Y v Q X V 0 b 1 J l b W 9 2 Z W R D b 2 x 1 b W 5 z M S 5 7 Q 2 9 s d W 1 u N D Q 4 M S w 0 N D g w f S Z x d W 9 0 O y w m c X V v d D t T Z W N 0 a W 9 u M S 9 G L 0 F 1 d G 9 S Z W 1 v d m V k Q 2 9 s d W 1 u c z E u e 0 N v b H V t b j Q 0 O D I s N D Q 4 M X 0 m c X V v d D s s J n F 1 b 3 Q 7 U 2 V j d G l v b j E v R i 9 B d X R v U m V t b 3 Z l Z E N v b H V t b n M x L n t D b 2 x 1 b W 4 0 N D g z L D Q 0 O D J 9 J n F 1 b 3 Q 7 L C Z x d W 9 0 O 1 N l Y 3 R p b 2 4 x L 0 Y v Q X V 0 b 1 J l b W 9 2 Z W R D b 2 x 1 b W 5 z M S 5 7 Q 2 9 s d W 1 u N D Q 4 N C w 0 N D g z f S Z x d W 9 0 O y w m c X V v d D t T Z W N 0 a W 9 u M S 9 G L 0 F 1 d G 9 S Z W 1 v d m V k Q 2 9 s d W 1 u c z E u e 0 N v b H V t b j Q 0 O D U s N D Q 4 N H 0 m c X V v d D s s J n F 1 b 3 Q 7 U 2 V j d G l v b j E v R i 9 B d X R v U m V t b 3 Z l Z E N v b H V t b n M x L n t D b 2 x 1 b W 4 0 N D g 2 L D Q 0 O D V 9 J n F 1 b 3 Q 7 L C Z x d W 9 0 O 1 N l Y 3 R p b 2 4 x L 0 Y v Q X V 0 b 1 J l b W 9 2 Z W R D b 2 x 1 b W 5 z M S 5 7 Q 2 9 s d W 1 u N D Q 4 N y w 0 N D g 2 f S Z x d W 9 0 O y w m c X V v d D t T Z W N 0 a W 9 u M S 9 G L 0 F 1 d G 9 S Z W 1 v d m V k Q 2 9 s d W 1 u c z E u e 0 N v b H V t b j Q 0 O D g s N D Q 4 N 3 0 m c X V v d D s s J n F 1 b 3 Q 7 U 2 V j d G l v b j E v R i 9 B d X R v U m V t b 3 Z l Z E N v b H V t b n M x L n t D b 2 x 1 b W 4 0 N D g 5 L D Q 0 O D h 9 J n F 1 b 3 Q 7 L C Z x d W 9 0 O 1 N l Y 3 R p b 2 4 x L 0 Y v Q X V 0 b 1 J l b W 9 2 Z W R D b 2 x 1 b W 5 z M S 5 7 Q 2 9 s d W 1 u N D Q 5 M C w 0 N D g 5 f S Z x d W 9 0 O y w m c X V v d D t T Z W N 0 a W 9 u M S 9 G L 0 F 1 d G 9 S Z W 1 v d m V k Q 2 9 s d W 1 u c z E u e 0 N v b H V t b j Q 0 O T E s N D Q 5 M H 0 m c X V v d D s s J n F 1 b 3 Q 7 U 2 V j d G l v b j E v R i 9 B d X R v U m V t b 3 Z l Z E N v b H V t b n M x L n t D b 2 x 1 b W 4 0 N D k y L D Q 0 O T F 9 J n F 1 b 3 Q 7 L C Z x d W 9 0 O 1 N l Y 3 R p b 2 4 x L 0 Y v Q X V 0 b 1 J l b W 9 2 Z W R D b 2 x 1 b W 5 z M S 5 7 Q 2 9 s d W 1 u N D Q 5 M y w 0 N D k y f S Z x d W 9 0 O y w m c X V v d D t T Z W N 0 a W 9 u M S 9 G L 0 F 1 d G 9 S Z W 1 v d m V k Q 2 9 s d W 1 u c z E u e 0 N v b H V t b j Q 0 O T Q s N D Q 5 M 3 0 m c X V v d D s s J n F 1 b 3 Q 7 U 2 V j d G l v b j E v R i 9 B d X R v U m V t b 3 Z l Z E N v b H V t b n M x L n t D b 2 x 1 b W 4 0 N D k 1 L D Q 0 O T R 9 J n F 1 b 3 Q 7 L C Z x d W 9 0 O 1 N l Y 3 R p b 2 4 x L 0 Y v Q X V 0 b 1 J l b W 9 2 Z W R D b 2 x 1 b W 5 z M S 5 7 Q 2 9 s d W 1 u N D Q 5 N i w 0 N D k 1 f S Z x d W 9 0 O y w m c X V v d D t T Z W N 0 a W 9 u M S 9 G L 0 F 1 d G 9 S Z W 1 v d m V k Q 2 9 s d W 1 u c z E u e 0 N v b H V t b j Q 0 O T c s N D Q 5 N n 0 m c X V v d D s s J n F 1 b 3 Q 7 U 2 V j d G l v b j E v R i 9 B d X R v U m V t b 3 Z l Z E N v b H V t b n M x L n t D b 2 x 1 b W 4 0 N D k 4 L D Q 0 O T d 9 J n F 1 b 3 Q 7 L C Z x d W 9 0 O 1 N l Y 3 R p b 2 4 x L 0 Y v Q X V 0 b 1 J l b W 9 2 Z W R D b 2 x 1 b W 5 z M S 5 7 Q 2 9 s d W 1 u N D Q 5 O S w 0 N D k 4 f S Z x d W 9 0 O y w m c X V v d D t T Z W N 0 a W 9 u M S 9 G L 0 F 1 d G 9 S Z W 1 v d m V k Q 2 9 s d W 1 u c z E u e 0 N v b H V t b j Q 1 M D A s N D Q 5 O X 0 m c X V v d D s s J n F 1 b 3 Q 7 U 2 V j d G l v b j E v R i 9 B d X R v U m V t b 3 Z l Z E N v b H V t b n M x L n t D b 2 x 1 b W 4 0 N T A x L D Q 1 M D B 9 J n F 1 b 3 Q 7 L C Z x d W 9 0 O 1 N l Y 3 R p b 2 4 x L 0 Y v Q X V 0 b 1 J l b W 9 2 Z W R D b 2 x 1 b W 5 z M S 5 7 Q 2 9 s d W 1 u N D U w M i w 0 N T A x f S Z x d W 9 0 O y w m c X V v d D t T Z W N 0 a W 9 u M S 9 G L 0 F 1 d G 9 S Z W 1 v d m V k Q 2 9 s d W 1 u c z E u e 0 N v b H V t b j Q 1 M D M s N D U w M n 0 m c X V v d D s s J n F 1 b 3 Q 7 U 2 V j d G l v b j E v R i 9 B d X R v U m V t b 3 Z l Z E N v b H V t b n M x L n t D b 2 x 1 b W 4 0 N T A 0 L D Q 1 M D N 9 J n F 1 b 3 Q 7 L C Z x d W 9 0 O 1 N l Y 3 R p b 2 4 x L 0 Y v Q X V 0 b 1 J l b W 9 2 Z W R D b 2 x 1 b W 5 z M S 5 7 Q 2 9 s d W 1 u N D U w N S w 0 N T A 0 f S Z x d W 9 0 O y w m c X V v d D t T Z W N 0 a W 9 u M S 9 G L 0 F 1 d G 9 S Z W 1 v d m V k Q 2 9 s d W 1 u c z E u e 0 N v b H V t b j Q 1 M D Y s N D U w N X 0 m c X V v d D s s J n F 1 b 3 Q 7 U 2 V j d G l v b j E v R i 9 B d X R v U m V t b 3 Z l Z E N v b H V t b n M x L n t D b 2 x 1 b W 4 0 N T A 3 L D Q 1 M D Z 9 J n F 1 b 3 Q 7 L C Z x d W 9 0 O 1 N l Y 3 R p b 2 4 x L 0 Y v Q X V 0 b 1 J l b W 9 2 Z W R D b 2 x 1 b W 5 z M S 5 7 Q 2 9 s d W 1 u N D U w O C w 0 N T A 3 f S Z x d W 9 0 O y w m c X V v d D t T Z W N 0 a W 9 u M S 9 G L 0 F 1 d G 9 S Z W 1 v d m V k Q 2 9 s d W 1 u c z E u e 0 N v b H V t b j Q 1 M D k s N D U w O H 0 m c X V v d D s s J n F 1 b 3 Q 7 U 2 V j d G l v b j E v R i 9 B d X R v U m V t b 3 Z l Z E N v b H V t b n M x L n t D b 2 x 1 b W 4 0 N T E w L D Q 1 M D l 9 J n F 1 b 3 Q 7 L C Z x d W 9 0 O 1 N l Y 3 R p b 2 4 x L 0 Y v Q X V 0 b 1 J l b W 9 2 Z W R D b 2 x 1 b W 5 z M S 5 7 Q 2 9 s d W 1 u N D U x M S w 0 N T E w f S Z x d W 9 0 O y w m c X V v d D t T Z W N 0 a W 9 u M S 9 G L 0 F 1 d G 9 S Z W 1 v d m V k Q 2 9 s d W 1 u c z E u e 0 N v b H V t b j Q 1 M T I s N D U x M X 0 m c X V v d D s s J n F 1 b 3 Q 7 U 2 V j d G l v b j E v R i 9 B d X R v U m V t b 3 Z l Z E N v b H V t b n M x L n t D b 2 x 1 b W 4 0 N T E z L D Q 1 M T J 9 J n F 1 b 3 Q 7 L C Z x d W 9 0 O 1 N l Y 3 R p b 2 4 x L 0 Y v Q X V 0 b 1 J l b W 9 2 Z W R D b 2 x 1 b W 5 z M S 5 7 Q 2 9 s d W 1 u N D U x N C w 0 N T E z f S Z x d W 9 0 O y w m c X V v d D t T Z W N 0 a W 9 u M S 9 G L 0 F 1 d G 9 S Z W 1 v d m V k Q 2 9 s d W 1 u c z E u e 0 N v b H V t b j Q 1 M T U s N D U x N H 0 m c X V v d D s s J n F 1 b 3 Q 7 U 2 V j d G l v b j E v R i 9 B d X R v U m V t b 3 Z l Z E N v b H V t b n M x L n t D b 2 x 1 b W 4 0 N T E 2 L D Q 1 M T V 9 J n F 1 b 3 Q 7 L C Z x d W 9 0 O 1 N l Y 3 R p b 2 4 x L 0 Y v Q X V 0 b 1 J l b W 9 2 Z W R D b 2 x 1 b W 5 z M S 5 7 Q 2 9 s d W 1 u N D U x N y w 0 N T E 2 f S Z x d W 9 0 O y w m c X V v d D t T Z W N 0 a W 9 u M S 9 G L 0 F 1 d G 9 S Z W 1 v d m V k Q 2 9 s d W 1 u c z E u e 0 N v b H V t b j Q 1 M T g s N D U x N 3 0 m c X V v d D s s J n F 1 b 3 Q 7 U 2 V j d G l v b j E v R i 9 B d X R v U m V t b 3 Z l Z E N v b H V t b n M x L n t D b 2 x 1 b W 4 0 N T E 5 L D Q 1 M T h 9 J n F 1 b 3 Q 7 L C Z x d W 9 0 O 1 N l Y 3 R p b 2 4 x L 0 Y v Q X V 0 b 1 J l b W 9 2 Z W R D b 2 x 1 b W 5 z M S 5 7 Q 2 9 s d W 1 u N D U y M C w 0 N T E 5 f S Z x d W 9 0 O y w m c X V v d D t T Z W N 0 a W 9 u M S 9 G L 0 F 1 d G 9 S Z W 1 v d m V k Q 2 9 s d W 1 u c z E u e 0 N v b H V t b j Q 1 M j E s N D U y M H 0 m c X V v d D s s J n F 1 b 3 Q 7 U 2 V j d G l v b j E v R i 9 B d X R v U m V t b 3 Z l Z E N v b H V t b n M x L n t D b 2 x 1 b W 4 0 N T I y L D Q 1 M j F 9 J n F 1 b 3 Q 7 L C Z x d W 9 0 O 1 N l Y 3 R p b 2 4 x L 0 Y v Q X V 0 b 1 J l b W 9 2 Z W R D b 2 x 1 b W 5 z M S 5 7 Q 2 9 s d W 1 u N D U y M y w 0 N T I y f S Z x d W 9 0 O y w m c X V v d D t T Z W N 0 a W 9 u M S 9 G L 0 F 1 d G 9 S Z W 1 v d m V k Q 2 9 s d W 1 u c z E u e 0 N v b H V t b j Q 1 M j Q s N D U y M 3 0 m c X V v d D s s J n F 1 b 3 Q 7 U 2 V j d G l v b j E v R i 9 B d X R v U m V t b 3 Z l Z E N v b H V t b n M x L n t D b 2 x 1 b W 4 0 N T I 1 L D Q 1 M j R 9 J n F 1 b 3 Q 7 L C Z x d W 9 0 O 1 N l Y 3 R p b 2 4 x L 0 Y v Q X V 0 b 1 J l b W 9 2 Z W R D b 2 x 1 b W 5 z M S 5 7 Q 2 9 s d W 1 u N D U y N i w 0 N T I 1 f S Z x d W 9 0 O y w m c X V v d D t T Z W N 0 a W 9 u M S 9 G L 0 F 1 d G 9 S Z W 1 v d m V k Q 2 9 s d W 1 u c z E u e 0 N v b H V t b j Q 1 M j c s N D U y N n 0 m c X V v d D s s J n F 1 b 3 Q 7 U 2 V j d G l v b j E v R i 9 B d X R v U m V t b 3 Z l Z E N v b H V t b n M x L n t D b 2 x 1 b W 4 0 N T I 4 L D Q 1 M j d 9 J n F 1 b 3 Q 7 L C Z x d W 9 0 O 1 N l Y 3 R p b 2 4 x L 0 Y v Q X V 0 b 1 J l b W 9 2 Z W R D b 2 x 1 b W 5 z M S 5 7 Q 2 9 s d W 1 u N D U y O S w 0 N T I 4 f S Z x d W 9 0 O y w m c X V v d D t T Z W N 0 a W 9 u M S 9 G L 0 F 1 d G 9 S Z W 1 v d m V k Q 2 9 s d W 1 u c z E u e 0 N v b H V t b j Q 1 M z A s N D U y O X 0 m c X V v d D s s J n F 1 b 3 Q 7 U 2 V j d G l v b j E v R i 9 B d X R v U m V t b 3 Z l Z E N v b H V t b n M x L n t D b 2 x 1 b W 4 0 N T M x L D Q 1 M z B 9 J n F 1 b 3 Q 7 L C Z x d W 9 0 O 1 N l Y 3 R p b 2 4 x L 0 Y v Q X V 0 b 1 J l b W 9 2 Z W R D b 2 x 1 b W 5 z M S 5 7 Q 2 9 s d W 1 u N D U z M i w 0 N T M x f S Z x d W 9 0 O y w m c X V v d D t T Z W N 0 a W 9 u M S 9 G L 0 F 1 d G 9 S Z W 1 v d m V k Q 2 9 s d W 1 u c z E u e 0 N v b H V t b j Q 1 M z M s N D U z M n 0 m c X V v d D s s J n F 1 b 3 Q 7 U 2 V j d G l v b j E v R i 9 B d X R v U m V t b 3 Z l Z E N v b H V t b n M x L n t D b 2 x 1 b W 4 0 N T M 0 L D Q 1 M z N 9 J n F 1 b 3 Q 7 L C Z x d W 9 0 O 1 N l Y 3 R p b 2 4 x L 0 Y v Q X V 0 b 1 J l b W 9 2 Z W R D b 2 x 1 b W 5 z M S 5 7 Q 2 9 s d W 1 u N D U z N S w 0 N T M 0 f S Z x d W 9 0 O y w m c X V v d D t T Z W N 0 a W 9 u M S 9 G L 0 F 1 d G 9 S Z W 1 v d m V k Q 2 9 s d W 1 u c z E u e 0 N v b H V t b j Q 1 M z Y s N D U z N X 0 m c X V v d D s s J n F 1 b 3 Q 7 U 2 V j d G l v b j E v R i 9 B d X R v U m V t b 3 Z l Z E N v b H V t b n M x L n t D b 2 x 1 b W 4 0 N T M 3 L D Q 1 M z Z 9 J n F 1 b 3 Q 7 L C Z x d W 9 0 O 1 N l Y 3 R p b 2 4 x L 0 Y v Q X V 0 b 1 J l b W 9 2 Z W R D b 2 x 1 b W 5 z M S 5 7 Q 2 9 s d W 1 u N D U z O C w 0 N T M 3 f S Z x d W 9 0 O y w m c X V v d D t T Z W N 0 a W 9 u M S 9 G L 0 F 1 d G 9 S Z W 1 v d m V k Q 2 9 s d W 1 u c z E u e 0 N v b H V t b j Q 1 M z k s N D U z O H 0 m c X V v d D s s J n F 1 b 3 Q 7 U 2 V j d G l v b j E v R i 9 B d X R v U m V t b 3 Z l Z E N v b H V t b n M x L n t D b 2 x 1 b W 4 0 N T Q w L D Q 1 M z l 9 J n F 1 b 3 Q 7 L C Z x d W 9 0 O 1 N l Y 3 R p b 2 4 x L 0 Y v Q X V 0 b 1 J l b W 9 2 Z W R D b 2 x 1 b W 5 z M S 5 7 Q 2 9 s d W 1 u N D U 0 M S w 0 N T Q w f S Z x d W 9 0 O y w m c X V v d D t T Z W N 0 a W 9 u M S 9 G L 0 F 1 d G 9 S Z W 1 v d m V k Q 2 9 s d W 1 u c z E u e 0 N v b H V t b j Q 1 N D I s N D U 0 M X 0 m c X V v d D s s J n F 1 b 3 Q 7 U 2 V j d G l v b j E v R i 9 B d X R v U m V t b 3 Z l Z E N v b H V t b n M x L n t D b 2 x 1 b W 4 0 N T Q z L D Q 1 N D J 9 J n F 1 b 3 Q 7 L C Z x d W 9 0 O 1 N l Y 3 R p b 2 4 x L 0 Y v Q X V 0 b 1 J l b W 9 2 Z W R D b 2 x 1 b W 5 z M S 5 7 Q 2 9 s d W 1 u N D U 0 N C w 0 N T Q z f S Z x d W 9 0 O y w m c X V v d D t T Z W N 0 a W 9 u M S 9 G L 0 F 1 d G 9 S Z W 1 v d m V k Q 2 9 s d W 1 u c z E u e 0 N v b H V t b j Q 1 N D U s N D U 0 N H 0 m c X V v d D s s J n F 1 b 3 Q 7 U 2 V j d G l v b j E v R i 9 B d X R v U m V t b 3 Z l Z E N v b H V t b n M x L n t D b 2 x 1 b W 4 0 N T Q 2 L D Q 1 N D V 9 J n F 1 b 3 Q 7 L C Z x d W 9 0 O 1 N l Y 3 R p b 2 4 x L 0 Y v Q X V 0 b 1 J l b W 9 2 Z W R D b 2 x 1 b W 5 z M S 5 7 Q 2 9 s d W 1 u N D U 0 N y w 0 N T Q 2 f S Z x d W 9 0 O y w m c X V v d D t T Z W N 0 a W 9 u M S 9 G L 0 F 1 d G 9 S Z W 1 v d m V k Q 2 9 s d W 1 u c z E u e 0 N v b H V t b j Q 1 N D g s N D U 0 N 3 0 m c X V v d D s s J n F 1 b 3 Q 7 U 2 V j d G l v b j E v R i 9 B d X R v U m V t b 3 Z l Z E N v b H V t b n M x L n t D b 2 x 1 b W 4 0 N T Q 5 L D Q 1 N D h 9 J n F 1 b 3 Q 7 L C Z x d W 9 0 O 1 N l Y 3 R p b 2 4 x L 0 Y v Q X V 0 b 1 J l b W 9 2 Z W R D b 2 x 1 b W 5 z M S 5 7 Q 2 9 s d W 1 u N D U 1 M C w 0 N T Q 5 f S Z x d W 9 0 O y w m c X V v d D t T Z W N 0 a W 9 u M S 9 G L 0 F 1 d G 9 S Z W 1 v d m V k Q 2 9 s d W 1 u c z E u e 0 N v b H V t b j Q 1 N T E s N D U 1 M H 0 m c X V v d D s s J n F 1 b 3 Q 7 U 2 V j d G l v b j E v R i 9 B d X R v U m V t b 3 Z l Z E N v b H V t b n M x L n t D b 2 x 1 b W 4 0 N T U y L D Q 1 N T F 9 J n F 1 b 3 Q 7 L C Z x d W 9 0 O 1 N l Y 3 R p b 2 4 x L 0 Y v Q X V 0 b 1 J l b W 9 2 Z W R D b 2 x 1 b W 5 z M S 5 7 Q 2 9 s d W 1 u N D U 1 M y w 0 N T U y f S Z x d W 9 0 O y w m c X V v d D t T Z W N 0 a W 9 u M S 9 G L 0 F 1 d G 9 S Z W 1 v d m V k Q 2 9 s d W 1 u c z E u e 0 N v b H V t b j Q 1 N T Q s N D U 1 M 3 0 m c X V v d D s s J n F 1 b 3 Q 7 U 2 V j d G l v b j E v R i 9 B d X R v U m V t b 3 Z l Z E N v b H V t b n M x L n t D b 2 x 1 b W 4 0 N T U 1 L D Q 1 N T R 9 J n F 1 b 3 Q 7 L C Z x d W 9 0 O 1 N l Y 3 R p b 2 4 x L 0 Y v Q X V 0 b 1 J l b W 9 2 Z W R D b 2 x 1 b W 5 z M S 5 7 Q 2 9 s d W 1 u N D U 1 N i w 0 N T U 1 f S Z x d W 9 0 O y w m c X V v d D t T Z W N 0 a W 9 u M S 9 G L 0 F 1 d G 9 S Z W 1 v d m V k Q 2 9 s d W 1 u c z E u e 0 N v b H V t b j Q 1 N T c s N D U 1 N n 0 m c X V v d D s s J n F 1 b 3 Q 7 U 2 V j d G l v b j E v R i 9 B d X R v U m V t b 3 Z l Z E N v b H V t b n M x L n t D b 2 x 1 b W 4 0 N T U 4 L D Q 1 N T d 9 J n F 1 b 3 Q 7 L C Z x d W 9 0 O 1 N l Y 3 R p b 2 4 x L 0 Y v Q X V 0 b 1 J l b W 9 2 Z W R D b 2 x 1 b W 5 z M S 5 7 Q 2 9 s d W 1 u N D U 1 O S w 0 N T U 4 f S Z x d W 9 0 O y w m c X V v d D t T Z W N 0 a W 9 u M S 9 G L 0 F 1 d G 9 S Z W 1 v d m V k Q 2 9 s d W 1 u c z E u e 0 N v b H V t b j Q 1 N j A s N D U 1 O X 0 m c X V v d D s s J n F 1 b 3 Q 7 U 2 V j d G l v b j E v R i 9 B d X R v U m V t b 3 Z l Z E N v b H V t b n M x L n t D b 2 x 1 b W 4 0 N T Y x L D Q 1 N j B 9 J n F 1 b 3 Q 7 L C Z x d W 9 0 O 1 N l Y 3 R p b 2 4 x L 0 Y v Q X V 0 b 1 J l b W 9 2 Z W R D b 2 x 1 b W 5 z M S 5 7 Q 2 9 s d W 1 u N D U 2 M i w 0 N T Y x f S Z x d W 9 0 O y w m c X V v d D t T Z W N 0 a W 9 u M S 9 G L 0 F 1 d G 9 S Z W 1 v d m V k Q 2 9 s d W 1 u c z E u e 0 N v b H V t b j Q 1 N j M s N D U 2 M n 0 m c X V v d D s s J n F 1 b 3 Q 7 U 2 V j d G l v b j E v R i 9 B d X R v U m V t b 3 Z l Z E N v b H V t b n M x L n t D b 2 x 1 b W 4 0 N T Y 0 L D Q 1 N j N 9 J n F 1 b 3 Q 7 L C Z x d W 9 0 O 1 N l Y 3 R p b 2 4 x L 0 Y v Q X V 0 b 1 J l b W 9 2 Z W R D b 2 x 1 b W 5 z M S 5 7 Q 2 9 s d W 1 u N D U 2 N S w 0 N T Y 0 f S Z x d W 9 0 O y w m c X V v d D t T Z W N 0 a W 9 u M S 9 G L 0 F 1 d G 9 S Z W 1 v d m V k Q 2 9 s d W 1 u c z E u e 0 N v b H V t b j Q 1 N j Y s N D U 2 N X 0 m c X V v d D s s J n F 1 b 3 Q 7 U 2 V j d G l v b j E v R i 9 B d X R v U m V t b 3 Z l Z E N v b H V t b n M x L n t D b 2 x 1 b W 4 0 N T Y 3 L D Q 1 N j Z 9 J n F 1 b 3 Q 7 L C Z x d W 9 0 O 1 N l Y 3 R p b 2 4 x L 0 Y v Q X V 0 b 1 J l b W 9 2 Z W R D b 2 x 1 b W 5 z M S 5 7 Q 2 9 s d W 1 u N D U 2 O C w 0 N T Y 3 f S Z x d W 9 0 O y w m c X V v d D t T Z W N 0 a W 9 u M S 9 G L 0 F 1 d G 9 S Z W 1 v d m V k Q 2 9 s d W 1 u c z E u e 0 N v b H V t b j Q 1 N j k s N D U 2 O H 0 m c X V v d D s s J n F 1 b 3 Q 7 U 2 V j d G l v b j E v R i 9 B d X R v U m V t b 3 Z l Z E N v b H V t b n M x L n t D b 2 x 1 b W 4 0 N T c w L D Q 1 N j l 9 J n F 1 b 3 Q 7 L C Z x d W 9 0 O 1 N l Y 3 R p b 2 4 x L 0 Y v Q X V 0 b 1 J l b W 9 2 Z W R D b 2 x 1 b W 5 z M S 5 7 Q 2 9 s d W 1 u N D U 3 M S w 0 N T c w f S Z x d W 9 0 O y w m c X V v d D t T Z W N 0 a W 9 u M S 9 G L 0 F 1 d G 9 S Z W 1 v d m V k Q 2 9 s d W 1 u c z E u e 0 N v b H V t b j Q 1 N z I s N D U 3 M X 0 m c X V v d D s s J n F 1 b 3 Q 7 U 2 V j d G l v b j E v R i 9 B d X R v U m V t b 3 Z l Z E N v b H V t b n M x L n t D b 2 x 1 b W 4 0 N T c z L D Q 1 N z J 9 J n F 1 b 3 Q 7 L C Z x d W 9 0 O 1 N l Y 3 R p b 2 4 x L 0 Y v Q X V 0 b 1 J l b W 9 2 Z W R D b 2 x 1 b W 5 z M S 5 7 Q 2 9 s d W 1 u N D U 3 N C w 0 N T c z f S Z x d W 9 0 O y w m c X V v d D t T Z W N 0 a W 9 u M S 9 G L 0 F 1 d G 9 S Z W 1 v d m V k Q 2 9 s d W 1 u c z E u e 0 N v b H V t b j Q 1 N z U s N D U 3 N H 0 m c X V v d D s s J n F 1 b 3 Q 7 U 2 V j d G l v b j E v R i 9 B d X R v U m V t b 3 Z l Z E N v b H V t b n M x L n t D b 2 x 1 b W 4 0 N T c 2 L D Q 1 N z V 9 J n F 1 b 3 Q 7 L C Z x d W 9 0 O 1 N l Y 3 R p b 2 4 x L 0 Y v Q X V 0 b 1 J l b W 9 2 Z W R D b 2 x 1 b W 5 z M S 5 7 Q 2 9 s d W 1 u N D U 3 N y w 0 N T c 2 f S Z x d W 9 0 O y w m c X V v d D t T Z W N 0 a W 9 u M S 9 G L 0 F 1 d G 9 S Z W 1 v d m V k Q 2 9 s d W 1 u c z E u e 0 N v b H V t b j Q 1 N z g s N D U 3 N 3 0 m c X V v d D s s J n F 1 b 3 Q 7 U 2 V j d G l v b j E v R i 9 B d X R v U m V t b 3 Z l Z E N v b H V t b n M x L n t D b 2 x 1 b W 4 0 N T c 5 L D Q 1 N z h 9 J n F 1 b 3 Q 7 L C Z x d W 9 0 O 1 N l Y 3 R p b 2 4 x L 0 Y v Q X V 0 b 1 J l b W 9 2 Z W R D b 2 x 1 b W 5 z M S 5 7 Q 2 9 s d W 1 u N D U 4 M C w 0 N T c 5 f S Z x d W 9 0 O y w m c X V v d D t T Z W N 0 a W 9 u M S 9 G L 0 F 1 d G 9 S Z W 1 v d m V k Q 2 9 s d W 1 u c z E u e 0 N v b H V t b j Q 1 O D E s N D U 4 M H 0 m c X V v d D s s J n F 1 b 3 Q 7 U 2 V j d G l v b j E v R i 9 B d X R v U m V t b 3 Z l Z E N v b H V t b n M x L n t D b 2 x 1 b W 4 0 N T g y L D Q 1 O D F 9 J n F 1 b 3 Q 7 L C Z x d W 9 0 O 1 N l Y 3 R p b 2 4 x L 0 Y v Q X V 0 b 1 J l b W 9 2 Z W R D b 2 x 1 b W 5 z M S 5 7 Q 2 9 s d W 1 u N D U 4 M y w 0 N T g y f S Z x d W 9 0 O y w m c X V v d D t T Z W N 0 a W 9 u M S 9 G L 0 F 1 d G 9 S Z W 1 v d m V k Q 2 9 s d W 1 u c z E u e 0 N v b H V t b j Q 1 O D Q s N D U 4 M 3 0 m c X V v d D s s J n F 1 b 3 Q 7 U 2 V j d G l v b j E v R i 9 B d X R v U m V t b 3 Z l Z E N v b H V t b n M x L n t D b 2 x 1 b W 4 0 N T g 1 L D Q 1 O D R 9 J n F 1 b 3 Q 7 L C Z x d W 9 0 O 1 N l Y 3 R p b 2 4 x L 0 Y v Q X V 0 b 1 J l b W 9 2 Z W R D b 2 x 1 b W 5 z M S 5 7 Q 2 9 s d W 1 u N D U 4 N i w 0 N T g 1 f S Z x d W 9 0 O y w m c X V v d D t T Z W N 0 a W 9 u M S 9 G L 0 F 1 d G 9 S Z W 1 v d m V k Q 2 9 s d W 1 u c z E u e 0 N v b H V t b j Q 1 O D c s N D U 4 N n 0 m c X V v d D s s J n F 1 b 3 Q 7 U 2 V j d G l v b j E v R i 9 B d X R v U m V t b 3 Z l Z E N v b H V t b n M x L n t D b 2 x 1 b W 4 0 N T g 4 L D Q 1 O D d 9 J n F 1 b 3 Q 7 L C Z x d W 9 0 O 1 N l Y 3 R p b 2 4 x L 0 Y v Q X V 0 b 1 J l b W 9 2 Z W R D b 2 x 1 b W 5 z M S 5 7 Q 2 9 s d W 1 u N D U 4 O S w 0 N T g 4 f S Z x d W 9 0 O y w m c X V v d D t T Z W N 0 a W 9 u M S 9 G L 0 F 1 d G 9 S Z W 1 v d m V k Q 2 9 s d W 1 u c z E u e 0 N v b H V t b j Q 1 O T A s N D U 4 O X 0 m c X V v d D s s J n F 1 b 3 Q 7 U 2 V j d G l v b j E v R i 9 B d X R v U m V t b 3 Z l Z E N v b H V t b n M x L n t D b 2 x 1 b W 4 0 N T k x L D Q 1 O T B 9 J n F 1 b 3 Q 7 L C Z x d W 9 0 O 1 N l Y 3 R p b 2 4 x L 0 Y v Q X V 0 b 1 J l b W 9 2 Z W R D b 2 x 1 b W 5 z M S 5 7 Q 2 9 s d W 1 u N D U 5 M i w 0 N T k x f S Z x d W 9 0 O y w m c X V v d D t T Z W N 0 a W 9 u M S 9 G L 0 F 1 d G 9 S Z W 1 v d m V k Q 2 9 s d W 1 u c z E u e 0 N v b H V t b j Q 1 O T M s N D U 5 M n 0 m c X V v d D s s J n F 1 b 3 Q 7 U 2 V j d G l v b j E v R i 9 B d X R v U m V t b 3 Z l Z E N v b H V t b n M x L n t D b 2 x 1 b W 4 0 N T k 0 L D Q 1 O T N 9 J n F 1 b 3 Q 7 L C Z x d W 9 0 O 1 N l Y 3 R p b 2 4 x L 0 Y v Q X V 0 b 1 J l b W 9 2 Z W R D b 2 x 1 b W 5 z M S 5 7 Q 2 9 s d W 1 u N D U 5 N S w 0 N T k 0 f S Z x d W 9 0 O y w m c X V v d D t T Z W N 0 a W 9 u M S 9 G L 0 F 1 d G 9 S Z W 1 v d m V k Q 2 9 s d W 1 u c z E u e 0 N v b H V t b j Q 1 O T Y s N D U 5 N X 0 m c X V v d D s s J n F 1 b 3 Q 7 U 2 V j d G l v b j E v R i 9 B d X R v U m V t b 3 Z l Z E N v b H V t b n M x L n t D b 2 x 1 b W 4 0 N T k 3 L D Q 1 O T Z 9 J n F 1 b 3 Q 7 L C Z x d W 9 0 O 1 N l Y 3 R p b 2 4 x L 0 Y v Q X V 0 b 1 J l b W 9 2 Z W R D b 2 x 1 b W 5 z M S 5 7 Q 2 9 s d W 1 u N D U 5 O C w 0 N T k 3 f S Z x d W 9 0 O y w m c X V v d D t T Z W N 0 a W 9 u M S 9 G L 0 F 1 d G 9 S Z W 1 v d m V k Q 2 9 s d W 1 u c z E u e 0 N v b H V t b j Q 1 O T k s N D U 5 O H 0 m c X V v d D s s J n F 1 b 3 Q 7 U 2 V j d G l v b j E v R i 9 B d X R v U m V t b 3 Z l Z E N v b H V t b n M x L n t D b 2 x 1 b W 4 0 N j A w L D Q 1 O T l 9 J n F 1 b 3 Q 7 L C Z x d W 9 0 O 1 N l Y 3 R p b 2 4 x L 0 Y v Q X V 0 b 1 J l b W 9 2 Z W R D b 2 x 1 b W 5 z M S 5 7 Q 2 9 s d W 1 u N D Y w M S w 0 N j A w f S Z x d W 9 0 O y w m c X V v d D t T Z W N 0 a W 9 u M S 9 G L 0 F 1 d G 9 S Z W 1 v d m V k Q 2 9 s d W 1 u c z E u e 0 N v b H V t b j Q 2 M D I s N D Y w M X 0 m c X V v d D s s J n F 1 b 3 Q 7 U 2 V j d G l v b j E v R i 9 B d X R v U m V t b 3 Z l Z E N v b H V t b n M x L n t D b 2 x 1 b W 4 0 N j A z L D Q 2 M D J 9 J n F 1 b 3 Q 7 L C Z x d W 9 0 O 1 N l Y 3 R p b 2 4 x L 0 Y v Q X V 0 b 1 J l b W 9 2 Z W R D b 2 x 1 b W 5 z M S 5 7 Q 2 9 s d W 1 u N D Y w N C w 0 N j A z f S Z x d W 9 0 O y w m c X V v d D t T Z W N 0 a W 9 u M S 9 G L 0 F 1 d G 9 S Z W 1 v d m V k Q 2 9 s d W 1 u c z E u e 0 N v b H V t b j Q 2 M D U s N D Y w N H 0 m c X V v d D s s J n F 1 b 3 Q 7 U 2 V j d G l v b j E v R i 9 B d X R v U m V t b 3 Z l Z E N v b H V t b n M x L n t D b 2 x 1 b W 4 0 N j A 2 L D Q 2 M D V 9 J n F 1 b 3 Q 7 L C Z x d W 9 0 O 1 N l Y 3 R p b 2 4 x L 0 Y v Q X V 0 b 1 J l b W 9 2 Z W R D b 2 x 1 b W 5 z M S 5 7 Q 2 9 s d W 1 u N D Y w N y w 0 N j A 2 f S Z x d W 9 0 O y w m c X V v d D t T Z W N 0 a W 9 u M S 9 G L 0 F 1 d G 9 S Z W 1 v d m V k Q 2 9 s d W 1 u c z E u e 0 N v b H V t b j Q 2 M D g s N D Y w N 3 0 m c X V v d D s s J n F 1 b 3 Q 7 U 2 V j d G l v b j E v R i 9 B d X R v U m V t b 3 Z l Z E N v b H V t b n M x L n t D b 2 x 1 b W 4 0 N j A 5 L D Q 2 M D h 9 J n F 1 b 3 Q 7 L C Z x d W 9 0 O 1 N l Y 3 R p b 2 4 x L 0 Y v Q X V 0 b 1 J l b W 9 2 Z W R D b 2 x 1 b W 5 z M S 5 7 Q 2 9 s d W 1 u N D Y x M C w 0 N j A 5 f S Z x d W 9 0 O y w m c X V v d D t T Z W N 0 a W 9 u M S 9 G L 0 F 1 d G 9 S Z W 1 v d m V k Q 2 9 s d W 1 u c z E u e 0 N v b H V t b j Q 2 M T E s N D Y x M H 0 m c X V v d D s s J n F 1 b 3 Q 7 U 2 V j d G l v b j E v R i 9 B d X R v U m V t b 3 Z l Z E N v b H V t b n M x L n t D b 2 x 1 b W 4 0 N j E y L D Q 2 M T F 9 J n F 1 b 3 Q 7 L C Z x d W 9 0 O 1 N l Y 3 R p b 2 4 x L 0 Y v Q X V 0 b 1 J l b W 9 2 Z W R D b 2 x 1 b W 5 z M S 5 7 Q 2 9 s d W 1 u N D Y x M y w 0 N j E y f S Z x d W 9 0 O y w m c X V v d D t T Z W N 0 a W 9 u M S 9 G L 0 F 1 d G 9 S Z W 1 v d m V k Q 2 9 s d W 1 u c z E u e 0 N v b H V t b j Q 2 M T Q s N D Y x M 3 0 m c X V v d D s s J n F 1 b 3 Q 7 U 2 V j d G l v b j E v R i 9 B d X R v U m V t b 3 Z l Z E N v b H V t b n M x L n t D b 2 x 1 b W 4 0 N j E 1 L D Q 2 M T R 9 J n F 1 b 3 Q 7 L C Z x d W 9 0 O 1 N l Y 3 R p b 2 4 x L 0 Y v Q X V 0 b 1 J l b W 9 2 Z W R D b 2 x 1 b W 5 z M S 5 7 Q 2 9 s d W 1 u N D Y x N i w 0 N j E 1 f S Z x d W 9 0 O y w m c X V v d D t T Z W N 0 a W 9 u M S 9 G L 0 F 1 d G 9 S Z W 1 v d m V k Q 2 9 s d W 1 u c z E u e 0 N v b H V t b j Q 2 M T c s N D Y x N n 0 m c X V v d D s s J n F 1 b 3 Q 7 U 2 V j d G l v b j E v R i 9 B d X R v U m V t b 3 Z l Z E N v b H V t b n M x L n t D b 2 x 1 b W 4 0 N j E 4 L D Q 2 M T d 9 J n F 1 b 3 Q 7 L C Z x d W 9 0 O 1 N l Y 3 R p b 2 4 x L 0 Y v Q X V 0 b 1 J l b W 9 2 Z W R D b 2 x 1 b W 5 z M S 5 7 Q 2 9 s d W 1 u N D Y x O S w 0 N j E 4 f S Z x d W 9 0 O y w m c X V v d D t T Z W N 0 a W 9 u M S 9 G L 0 F 1 d G 9 S Z W 1 v d m V k Q 2 9 s d W 1 u c z E u e 0 N v b H V t b j Q 2 M j A s N D Y x O X 0 m c X V v d D s s J n F 1 b 3 Q 7 U 2 V j d G l v b j E v R i 9 B d X R v U m V t b 3 Z l Z E N v b H V t b n M x L n t D b 2 x 1 b W 4 0 N j I x L D Q 2 M j B 9 J n F 1 b 3 Q 7 L C Z x d W 9 0 O 1 N l Y 3 R p b 2 4 x L 0 Y v Q X V 0 b 1 J l b W 9 2 Z W R D b 2 x 1 b W 5 z M S 5 7 Q 2 9 s d W 1 u N D Y y M i w 0 N j I x f S Z x d W 9 0 O y w m c X V v d D t T Z W N 0 a W 9 u M S 9 G L 0 F 1 d G 9 S Z W 1 v d m V k Q 2 9 s d W 1 u c z E u e 0 N v b H V t b j Q 2 M j M s N D Y y M n 0 m c X V v d D s s J n F 1 b 3 Q 7 U 2 V j d G l v b j E v R i 9 B d X R v U m V t b 3 Z l Z E N v b H V t b n M x L n t D b 2 x 1 b W 4 0 N j I 0 L D Q 2 M j N 9 J n F 1 b 3 Q 7 L C Z x d W 9 0 O 1 N l Y 3 R p b 2 4 x L 0 Y v Q X V 0 b 1 J l b W 9 2 Z W R D b 2 x 1 b W 5 z M S 5 7 Q 2 9 s d W 1 u N D Y y N S w 0 N j I 0 f S Z x d W 9 0 O y w m c X V v d D t T Z W N 0 a W 9 u M S 9 G L 0 F 1 d G 9 S Z W 1 v d m V k Q 2 9 s d W 1 u c z E u e 0 N v b H V t b j Q 2 M j Y s N D Y y N X 0 m c X V v d D s s J n F 1 b 3 Q 7 U 2 V j d G l v b j E v R i 9 B d X R v U m V t b 3 Z l Z E N v b H V t b n M x L n t D b 2 x 1 b W 4 0 N j I 3 L D Q 2 M j Z 9 J n F 1 b 3 Q 7 L C Z x d W 9 0 O 1 N l Y 3 R p b 2 4 x L 0 Y v Q X V 0 b 1 J l b W 9 2 Z W R D b 2 x 1 b W 5 z M S 5 7 Q 2 9 s d W 1 u N D Y y O C w 0 N j I 3 f S Z x d W 9 0 O y w m c X V v d D t T Z W N 0 a W 9 u M S 9 G L 0 F 1 d G 9 S Z W 1 v d m V k Q 2 9 s d W 1 u c z E u e 0 N v b H V t b j Q 2 M j k s N D Y y O H 0 m c X V v d D s s J n F 1 b 3 Q 7 U 2 V j d G l v b j E v R i 9 B d X R v U m V t b 3 Z l Z E N v b H V t b n M x L n t D b 2 x 1 b W 4 0 N j M w L D Q 2 M j l 9 J n F 1 b 3 Q 7 L C Z x d W 9 0 O 1 N l Y 3 R p b 2 4 x L 0 Y v Q X V 0 b 1 J l b W 9 2 Z W R D b 2 x 1 b W 5 z M S 5 7 Q 2 9 s d W 1 u N D Y z M S w 0 N j M w f S Z x d W 9 0 O y w m c X V v d D t T Z W N 0 a W 9 u M S 9 G L 0 F 1 d G 9 S Z W 1 v d m V k Q 2 9 s d W 1 u c z E u e 0 N v b H V t b j Q 2 M z I s N D Y z M X 0 m c X V v d D s s J n F 1 b 3 Q 7 U 2 V j d G l v b j E v R i 9 B d X R v U m V t b 3 Z l Z E N v b H V t b n M x L n t D b 2 x 1 b W 4 0 N j M z L D Q 2 M z J 9 J n F 1 b 3 Q 7 L C Z x d W 9 0 O 1 N l Y 3 R p b 2 4 x L 0 Y v Q X V 0 b 1 J l b W 9 2 Z W R D b 2 x 1 b W 5 z M S 5 7 Q 2 9 s d W 1 u N D Y z N C w 0 N j M z f S Z x d W 9 0 O y w m c X V v d D t T Z W N 0 a W 9 u M S 9 G L 0 F 1 d G 9 S Z W 1 v d m V k Q 2 9 s d W 1 u c z E u e 0 N v b H V t b j Q 2 M z U s N D Y z N H 0 m c X V v d D s s J n F 1 b 3 Q 7 U 2 V j d G l v b j E v R i 9 B d X R v U m V t b 3 Z l Z E N v b H V t b n M x L n t D b 2 x 1 b W 4 0 N j M 2 L D Q 2 M z V 9 J n F 1 b 3 Q 7 L C Z x d W 9 0 O 1 N l Y 3 R p b 2 4 x L 0 Y v Q X V 0 b 1 J l b W 9 2 Z W R D b 2 x 1 b W 5 z M S 5 7 Q 2 9 s d W 1 u N D Y z N y w 0 N j M 2 f S Z x d W 9 0 O y w m c X V v d D t T Z W N 0 a W 9 u M S 9 G L 0 F 1 d G 9 S Z W 1 v d m V k Q 2 9 s d W 1 u c z E u e 0 N v b H V t b j Q 2 M z g s N D Y z N 3 0 m c X V v d D s s J n F 1 b 3 Q 7 U 2 V j d G l v b j E v R i 9 B d X R v U m V t b 3 Z l Z E N v b H V t b n M x L n t D b 2 x 1 b W 4 0 N j M 5 L D Q 2 M z h 9 J n F 1 b 3 Q 7 L C Z x d W 9 0 O 1 N l Y 3 R p b 2 4 x L 0 Y v Q X V 0 b 1 J l b W 9 2 Z W R D b 2 x 1 b W 5 z M S 5 7 Q 2 9 s d W 1 u N D Y 0 M C w 0 N j M 5 f S Z x d W 9 0 O y w m c X V v d D t T Z W N 0 a W 9 u M S 9 G L 0 F 1 d G 9 S Z W 1 v d m V k Q 2 9 s d W 1 u c z E u e 0 N v b H V t b j Q 2 N D E s N D Y 0 M H 0 m c X V v d D s s J n F 1 b 3 Q 7 U 2 V j d G l v b j E v R i 9 B d X R v U m V t b 3 Z l Z E N v b H V t b n M x L n t D b 2 x 1 b W 4 0 N j Q y L D Q 2 N D F 9 J n F 1 b 3 Q 7 L C Z x d W 9 0 O 1 N l Y 3 R p b 2 4 x L 0 Y v Q X V 0 b 1 J l b W 9 2 Z W R D b 2 x 1 b W 5 z M S 5 7 Q 2 9 s d W 1 u N D Y 0 M y w 0 N j Q y f S Z x d W 9 0 O y w m c X V v d D t T Z W N 0 a W 9 u M S 9 G L 0 F 1 d G 9 S Z W 1 v d m V k Q 2 9 s d W 1 u c z E u e 0 N v b H V t b j Q 2 N D Q s N D Y 0 M 3 0 m c X V v d D s s J n F 1 b 3 Q 7 U 2 V j d G l v b j E v R i 9 B d X R v U m V t b 3 Z l Z E N v b H V t b n M x L n t D b 2 x 1 b W 4 0 N j Q 1 L D Q 2 N D R 9 J n F 1 b 3 Q 7 L C Z x d W 9 0 O 1 N l Y 3 R p b 2 4 x L 0 Y v Q X V 0 b 1 J l b W 9 2 Z W R D b 2 x 1 b W 5 z M S 5 7 Q 2 9 s d W 1 u N D Y 0 N i w 0 N j Q 1 f S Z x d W 9 0 O y w m c X V v d D t T Z W N 0 a W 9 u M S 9 G L 0 F 1 d G 9 S Z W 1 v d m V k Q 2 9 s d W 1 u c z E u e 0 N v b H V t b j Q 2 N D c s N D Y 0 N n 0 m c X V v d D s s J n F 1 b 3 Q 7 U 2 V j d G l v b j E v R i 9 B d X R v U m V t b 3 Z l Z E N v b H V t b n M x L n t D b 2 x 1 b W 4 0 N j Q 4 L D Q 2 N D d 9 J n F 1 b 3 Q 7 L C Z x d W 9 0 O 1 N l Y 3 R p b 2 4 x L 0 Y v Q X V 0 b 1 J l b W 9 2 Z W R D b 2 x 1 b W 5 z M S 5 7 Q 2 9 s d W 1 u N D Y 0 O S w 0 N j Q 4 f S Z x d W 9 0 O y w m c X V v d D t T Z W N 0 a W 9 u M S 9 G L 0 F 1 d G 9 S Z W 1 v d m V k Q 2 9 s d W 1 u c z E u e 0 N v b H V t b j Q 2 N T A s N D Y 0 O X 0 m c X V v d D s s J n F 1 b 3 Q 7 U 2 V j d G l v b j E v R i 9 B d X R v U m V t b 3 Z l Z E N v b H V t b n M x L n t D b 2 x 1 b W 4 0 N j U x L D Q 2 N T B 9 J n F 1 b 3 Q 7 L C Z x d W 9 0 O 1 N l Y 3 R p b 2 4 x L 0 Y v Q X V 0 b 1 J l b W 9 2 Z W R D b 2 x 1 b W 5 z M S 5 7 Q 2 9 s d W 1 u N D Y 1 M i w 0 N j U x f S Z x d W 9 0 O y w m c X V v d D t T Z W N 0 a W 9 u M S 9 G L 0 F 1 d G 9 S Z W 1 v d m V k Q 2 9 s d W 1 u c z E u e 0 N v b H V t b j Q 2 N T M s N D Y 1 M n 0 m c X V v d D s s J n F 1 b 3 Q 7 U 2 V j d G l v b j E v R i 9 B d X R v U m V t b 3 Z l Z E N v b H V t b n M x L n t D b 2 x 1 b W 4 0 N j U 0 L D Q 2 N T N 9 J n F 1 b 3 Q 7 L C Z x d W 9 0 O 1 N l Y 3 R p b 2 4 x L 0 Y v Q X V 0 b 1 J l b W 9 2 Z W R D b 2 x 1 b W 5 z M S 5 7 Q 2 9 s d W 1 u N D Y 1 N S w 0 N j U 0 f S Z x d W 9 0 O y w m c X V v d D t T Z W N 0 a W 9 u M S 9 G L 0 F 1 d G 9 S Z W 1 v d m V k Q 2 9 s d W 1 u c z E u e 0 N v b H V t b j Q 2 N T Y s N D Y 1 N X 0 m c X V v d D s s J n F 1 b 3 Q 7 U 2 V j d G l v b j E v R i 9 B d X R v U m V t b 3 Z l Z E N v b H V t b n M x L n t D b 2 x 1 b W 4 0 N j U 3 L D Q 2 N T Z 9 J n F 1 b 3 Q 7 L C Z x d W 9 0 O 1 N l Y 3 R p b 2 4 x L 0 Y v Q X V 0 b 1 J l b W 9 2 Z W R D b 2 x 1 b W 5 z M S 5 7 Q 2 9 s d W 1 u N D Y 1 O C w 0 N j U 3 f S Z x d W 9 0 O y w m c X V v d D t T Z W N 0 a W 9 u M S 9 G L 0 F 1 d G 9 S Z W 1 v d m V k Q 2 9 s d W 1 u c z E u e 0 N v b H V t b j Q 2 N T k s N D Y 1 O H 0 m c X V v d D s s J n F 1 b 3 Q 7 U 2 V j d G l v b j E v R i 9 B d X R v U m V t b 3 Z l Z E N v b H V t b n M x L n t D b 2 x 1 b W 4 0 N j Y w L D Q 2 N T l 9 J n F 1 b 3 Q 7 L C Z x d W 9 0 O 1 N l Y 3 R p b 2 4 x L 0 Y v Q X V 0 b 1 J l b W 9 2 Z W R D b 2 x 1 b W 5 z M S 5 7 Q 2 9 s d W 1 u N D Y 2 M S w 0 N j Y w f S Z x d W 9 0 O y w m c X V v d D t T Z W N 0 a W 9 u M S 9 G L 0 F 1 d G 9 S Z W 1 v d m V k Q 2 9 s d W 1 u c z E u e 0 N v b H V t b j Q 2 N j I s N D Y 2 M X 0 m c X V v d D s s J n F 1 b 3 Q 7 U 2 V j d G l v b j E v R i 9 B d X R v U m V t b 3 Z l Z E N v b H V t b n M x L n t D b 2 x 1 b W 4 0 N j Y z L D Q 2 N j J 9 J n F 1 b 3 Q 7 L C Z x d W 9 0 O 1 N l Y 3 R p b 2 4 x L 0 Y v Q X V 0 b 1 J l b W 9 2 Z W R D b 2 x 1 b W 5 z M S 5 7 Q 2 9 s d W 1 u N D Y 2 N C w 0 N j Y z f S Z x d W 9 0 O y w m c X V v d D t T Z W N 0 a W 9 u M S 9 G L 0 F 1 d G 9 S Z W 1 v d m V k Q 2 9 s d W 1 u c z E u e 0 N v b H V t b j Q 2 N j U s N D Y 2 N H 0 m c X V v d D s s J n F 1 b 3 Q 7 U 2 V j d G l v b j E v R i 9 B d X R v U m V t b 3 Z l Z E N v b H V t b n M x L n t D b 2 x 1 b W 4 0 N j Y 2 L D Q 2 N j V 9 J n F 1 b 3 Q 7 L C Z x d W 9 0 O 1 N l Y 3 R p b 2 4 x L 0 Y v Q X V 0 b 1 J l b W 9 2 Z W R D b 2 x 1 b W 5 z M S 5 7 Q 2 9 s d W 1 u N D Y 2 N y w 0 N j Y 2 f S Z x d W 9 0 O y w m c X V v d D t T Z W N 0 a W 9 u M S 9 G L 0 F 1 d G 9 S Z W 1 v d m V k Q 2 9 s d W 1 u c z E u e 0 N v b H V t b j Q 2 N j g s N D Y 2 N 3 0 m c X V v d D s s J n F 1 b 3 Q 7 U 2 V j d G l v b j E v R i 9 B d X R v U m V t b 3 Z l Z E N v b H V t b n M x L n t D b 2 x 1 b W 4 0 N j Y 5 L D Q 2 N j h 9 J n F 1 b 3 Q 7 L C Z x d W 9 0 O 1 N l Y 3 R p b 2 4 x L 0 Y v Q X V 0 b 1 J l b W 9 2 Z W R D b 2 x 1 b W 5 z M S 5 7 Q 2 9 s d W 1 u N D Y 3 M C w 0 N j Y 5 f S Z x d W 9 0 O y w m c X V v d D t T Z W N 0 a W 9 u M S 9 G L 0 F 1 d G 9 S Z W 1 v d m V k Q 2 9 s d W 1 u c z E u e 0 N v b H V t b j Q 2 N z E s N D Y 3 M H 0 m c X V v d D s s J n F 1 b 3 Q 7 U 2 V j d G l v b j E v R i 9 B d X R v U m V t b 3 Z l Z E N v b H V t b n M x L n t D b 2 x 1 b W 4 0 N j c y L D Q 2 N z F 9 J n F 1 b 3 Q 7 L C Z x d W 9 0 O 1 N l Y 3 R p b 2 4 x L 0 Y v Q X V 0 b 1 J l b W 9 2 Z W R D b 2 x 1 b W 5 z M S 5 7 Q 2 9 s d W 1 u N D Y 3 M y w 0 N j c y f S Z x d W 9 0 O y w m c X V v d D t T Z W N 0 a W 9 u M S 9 G L 0 F 1 d G 9 S Z W 1 v d m V k Q 2 9 s d W 1 u c z E u e 0 N v b H V t b j Q 2 N z Q s N D Y 3 M 3 0 m c X V v d D s s J n F 1 b 3 Q 7 U 2 V j d G l v b j E v R i 9 B d X R v U m V t b 3 Z l Z E N v b H V t b n M x L n t D b 2 x 1 b W 4 0 N j c 1 L D Q 2 N z R 9 J n F 1 b 3 Q 7 L C Z x d W 9 0 O 1 N l Y 3 R p b 2 4 x L 0 Y v Q X V 0 b 1 J l b W 9 2 Z W R D b 2 x 1 b W 5 z M S 5 7 Q 2 9 s d W 1 u N D Y 3 N i w 0 N j c 1 f S Z x d W 9 0 O y w m c X V v d D t T Z W N 0 a W 9 u M S 9 G L 0 F 1 d G 9 S Z W 1 v d m V k Q 2 9 s d W 1 u c z E u e 0 N v b H V t b j Q 2 N z c s N D Y 3 N n 0 m c X V v d D s s J n F 1 b 3 Q 7 U 2 V j d G l v b j E v R i 9 B d X R v U m V t b 3 Z l Z E N v b H V t b n M x L n t D b 2 x 1 b W 4 0 N j c 4 L D Q 2 N z d 9 J n F 1 b 3 Q 7 L C Z x d W 9 0 O 1 N l Y 3 R p b 2 4 x L 0 Y v Q X V 0 b 1 J l b W 9 2 Z W R D b 2 x 1 b W 5 z M S 5 7 Q 2 9 s d W 1 u N D Y 3 O S w 0 N j c 4 f S Z x d W 9 0 O y w m c X V v d D t T Z W N 0 a W 9 u M S 9 G L 0 F 1 d G 9 S Z W 1 v d m V k Q 2 9 s d W 1 u c z E u e 0 N v b H V t b j Q 2 O D A s N D Y 3 O X 0 m c X V v d D s s J n F 1 b 3 Q 7 U 2 V j d G l v b j E v R i 9 B d X R v U m V t b 3 Z l Z E N v b H V t b n M x L n t D b 2 x 1 b W 4 0 N j g x L D Q 2 O D B 9 J n F 1 b 3 Q 7 L C Z x d W 9 0 O 1 N l Y 3 R p b 2 4 x L 0 Y v Q X V 0 b 1 J l b W 9 2 Z W R D b 2 x 1 b W 5 z M S 5 7 Q 2 9 s d W 1 u N D Y 4 M i w 0 N j g x f S Z x d W 9 0 O y w m c X V v d D t T Z W N 0 a W 9 u M S 9 G L 0 F 1 d G 9 S Z W 1 v d m V k Q 2 9 s d W 1 u c z E u e 0 N v b H V t b j Q 2 O D M s N D Y 4 M n 0 m c X V v d D s s J n F 1 b 3 Q 7 U 2 V j d G l v b j E v R i 9 B d X R v U m V t b 3 Z l Z E N v b H V t b n M x L n t D b 2 x 1 b W 4 0 N j g 0 L D Q 2 O D N 9 J n F 1 b 3 Q 7 L C Z x d W 9 0 O 1 N l Y 3 R p b 2 4 x L 0 Y v Q X V 0 b 1 J l b W 9 2 Z W R D b 2 x 1 b W 5 z M S 5 7 Q 2 9 s d W 1 u N D Y 4 N S w 0 N j g 0 f S Z x d W 9 0 O y w m c X V v d D t T Z W N 0 a W 9 u M S 9 G L 0 F 1 d G 9 S Z W 1 v d m V k Q 2 9 s d W 1 u c z E u e 0 N v b H V t b j Q 2 O D Y s N D Y 4 N X 0 m c X V v d D s s J n F 1 b 3 Q 7 U 2 V j d G l v b j E v R i 9 B d X R v U m V t b 3 Z l Z E N v b H V t b n M x L n t D b 2 x 1 b W 4 0 N j g 3 L D Q 2 O D Z 9 J n F 1 b 3 Q 7 L C Z x d W 9 0 O 1 N l Y 3 R p b 2 4 x L 0 Y v Q X V 0 b 1 J l b W 9 2 Z W R D b 2 x 1 b W 5 z M S 5 7 Q 2 9 s d W 1 u N D Y 4 O C w 0 N j g 3 f S Z x d W 9 0 O y w m c X V v d D t T Z W N 0 a W 9 u M S 9 G L 0 F 1 d G 9 S Z W 1 v d m V k Q 2 9 s d W 1 u c z E u e 0 N v b H V t b j Q 2 O D k s N D Y 4 O H 0 m c X V v d D s s J n F 1 b 3 Q 7 U 2 V j d G l v b j E v R i 9 B d X R v U m V t b 3 Z l Z E N v b H V t b n M x L n t D b 2 x 1 b W 4 0 N j k w L D Q 2 O D l 9 J n F 1 b 3 Q 7 L C Z x d W 9 0 O 1 N l Y 3 R p b 2 4 x L 0 Y v Q X V 0 b 1 J l b W 9 2 Z W R D b 2 x 1 b W 5 z M S 5 7 Q 2 9 s d W 1 u N D Y 5 M S w 0 N j k w f S Z x d W 9 0 O y w m c X V v d D t T Z W N 0 a W 9 u M S 9 G L 0 F 1 d G 9 S Z W 1 v d m V k Q 2 9 s d W 1 u c z E u e 0 N v b H V t b j Q 2 O T I s N D Y 5 M X 0 m c X V v d D s s J n F 1 b 3 Q 7 U 2 V j d G l v b j E v R i 9 B d X R v U m V t b 3 Z l Z E N v b H V t b n M x L n t D b 2 x 1 b W 4 0 N j k z L D Q 2 O T J 9 J n F 1 b 3 Q 7 L C Z x d W 9 0 O 1 N l Y 3 R p b 2 4 x L 0 Y v Q X V 0 b 1 J l b W 9 2 Z W R D b 2 x 1 b W 5 z M S 5 7 Q 2 9 s d W 1 u N D Y 5 N C w 0 N j k z f S Z x d W 9 0 O y w m c X V v d D t T Z W N 0 a W 9 u M S 9 G L 0 F 1 d G 9 S Z W 1 v d m V k Q 2 9 s d W 1 u c z E u e 0 N v b H V t b j Q 2 O T U s N D Y 5 N H 0 m c X V v d D s s J n F 1 b 3 Q 7 U 2 V j d G l v b j E v R i 9 B d X R v U m V t b 3 Z l Z E N v b H V t b n M x L n t D b 2 x 1 b W 4 0 N j k 2 L D Q 2 O T V 9 J n F 1 b 3 Q 7 L C Z x d W 9 0 O 1 N l Y 3 R p b 2 4 x L 0 Y v Q X V 0 b 1 J l b W 9 2 Z W R D b 2 x 1 b W 5 z M S 5 7 Q 2 9 s d W 1 u N D Y 5 N y w 0 N j k 2 f S Z x d W 9 0 O y w m c X V v d D t T Z W N 0 a W 9 u M S 9 G L 0 F 1 d G 9 S Z W 1 v d m V k Q 2 9 s d W 1 u c z E u e 0 N v b H V t b j Q 2 O T g s N D Y 5 N 3 0 m c X V v d D s s J n F 1 b 3 Q 7 U 2 V j d G l v b j E v R i 9 B d X R v U m V t b 3 Z l Z E N v b H V t b n M x L n t D b 2 x 1 b W 4 0 N j k 5 L D Q 2 O T h 9 J n F 1 b 3 Q 7 L C Z x d W 9 0 O 1 N l Y 3 R p b 2 4 x L 0 Y v Q X V 0 b 1 J l b W 9 2 Z W R D b 2 x 1 b W 5 z M S 5 7 Q 2 9 s d W 1 u N D c w M C w 0 N j k 5 f S Z x d W 9 0 O y w m c X V v d D t T Z W N 0 a W 9 u M S 9 G L 0 F 1 d G 9 S Z W 1 v d m V k Q 2 9 s d W 1 u c z E u e 0 N v b H V t b j Q 3 M D E s N D c w M H 0 m c X V v d D s s J n F 1 b 3 Q 7 U 2 V j d G l v b j E v R i 9 B d X R v U m V t b 3 Z l Z E N v b H V t b n M x L n t D b 2 x 1 b W 4 0 N z A y L D Q 3 M D F 9 J n F 1 b 3 Q 7 L C Z x d W 9 0 O 1 N l Y 3 R p b 2 4 x L 0 Y v Q X V 0 b 1 J l b W 9 2 Z W R D b 2 x 1 b W 5 z M S 5 7 Q 2 9 s d W 1 u N D c w M y w 0 N z A y f S Z x d W 9 0 O y w m c X V v d D t T Z W N 0 a W 9 u M S 9 G L 0 F 1 d G 9 S Z W 1 v d m V k Q 2 9 s d W 1 u c z E u e 0 N v b H V t b j Q 3 M D Q s N D c w M 3 0 m c X V v d D s s J n F 1 b 3 Q 7 U 2 V j d G l v b j E v R i 9 B d X R v U m V t b 3 Z l Z E N v b H V t b n M x L n t D b 2 x 1 b W 4 0 N z A 1 L D Q 3 M D R 9 J n F 1 b 3 Q 7 L C Z x d W 9 0 O 1 N l Y 3 R p b 2 4 x L 0 Y v Q X V 0 b 1 J l b W 9 2 Z W R D b 2 x 1 b W 5 z M S 5 7 Q 2 9 s d W 1 u N D c w N i w 0 N z A 1 f S Z x d W 9 0 O y w m c X V v d D t T Z W N 0 a W 9 u M S 9 G L 0 F 1 d G 9 S Z W 1 v d m V k Q 2 9 s d W 1 u c z E u e 0 N v b H V t b j Q 3 M D c s N D c w N n 0 m c X V v d D s s J n F 1 b 3 Q 7 U 2 V j d G l v b j E v R i 9 B d X R v U m V t b 3 Z l Z E N v b H V t b n M x L n t D b 2 x 1 b W 4 0 N z A 4 L D Q 3 M D d 9 J n F 1 b 3 Q 7 L C Z x d W 9 0 O 1 N l Y 3 R p b 2 4 x L 0 Y v Q X V 0 b 1 J l b W 9 2 Z W R D b 2 x 1 b W 5 z M S 5 7 Q 2 9 s d W 1 u N D c w O S w 0 N z A 4 f S Z x d W 9 0 O y w m c X V v d D t T Z W N 0 a W 9 u M S 9 G L 0 F 1 d G 9 S Z W 1 v d m V k Q 2 9 s d W 1 u c z E u e 0 N v b H V t b j Q 3 M T A s N D c w O X 0 m c X V v d D s s J n F 1 b 3 Q 7 U 2 V j d G l v b j E v R i 9 B d X R v U m V t b 3 Z l Z E N v b H V t b n M x L n t D b 2 x 1 b W 4 0 N z E x L D Q 3 M T B 9 J n F 1 b 3 Q 7 L C Z x d W 9 0 O 1 N l Y 3 R p b 2 4 x L 0 Y v Q X V 0 b 1 J l b W 9 2 Z W R D b 2 x 1 b W 5 z M S 5 7 Q 2 9 s d W 1 u N D c x M i w 0 N z E x f S Z x d W 9 0 O y w m c X V v d D t T Z W N 0 a W 9 u M S 9 G L 0 F 1 d G 9 S Z W 1 v d m V k Q 2 9 s d W 1 u c z E u e 0 N v b H V t b j Q 3 M T M s N D c x M n 0 m c X V v d D s s J n F 1 b 3 Q 7 U 2 V j d G l v b j E v R i 9 B d X R v U m V t b 3 Z l Z E N v b H V t b n M x L n t D b 2 x 1 b W 4 0 N z E 0 L D Q 3 M T N 9 J n F 1 b 3 Q 7 L C Z x d W 9 0 O 1 N l Y 3 R p b 2 4 x L 0 Y v Q X V 0 b 1 J l b W 9 2 Z W R D b 2 x 1 b W 5 z M S 5 7 Q 2 9 s d W 1 u N D c x N S w 0 N z E 0 f S Z x d W 9 0 O y w m c X V v d D t T Z W N 0 a W 9 u M S 9 G L 0 F 1 d G 9 S Z W 1 v d m V k Q 2 9 s d W 1 u c z E u e 0 N v b H V t b j Q 3 M T Y s N D c x N X 0 m c X V v d D s s J n F 1 b 3 Q 7 U 2 V j d G l v b j E v R i 9 B d X R v U m V t b 3 Z l Z E N v b H V t b n M x L n t D b 2 x 1 b W 4 0 N z E 3 L D Q 3 M T Z 9 J n F 1 b 3 Q 7 L C Z x d W 9 0 O 1 N l Y 3 R p b 2 4 x L 0 Y v Q X V 0 b 1 J l b W 9 2 Z W R D b 2 x 1 b W 5 z M S 5 7 Q 2 9 s d W 1 u N D c x O C w 0 N z E 3 f S Z x d W 9 0 O y w m c X V v d D t T Z W N 0 a W 9 u M S 9 G L 0 F 1 d G 9 S Z W 1 v d m V k Q 2 9 s d W 1 u c z E u e 0 N v b H V t b j Q 3 M T k s N D c x O H 0 m c X V v d D s s J n F 1 b 3 Q 7 U 2 V j d G l v b j E v R i 9 B d X R v U m V t b 3 Z l Z E N v b H V t b n M x L n t D b 2 x 1 b W 4 0 N z I w L D Q 3 M T l 9 J n F 1 b 3 Q 7 L C Z x d W 9 0 O 1 N l Y 3 R p b 2 4 x L 0 Y v Q X V 0 b 1 J l b W 9 2 Z W R D b 2 x 1 b W 5 z M S 5 7 Q 2 9 s d W 1 u N D c y M S w 0 N z I w f S Z x d W 9 0 O y w m c X V v d D t T Z W N 0 a W 9 u M S 9 G L 0 F 1 d G 9 S Z W 1 v d m V k Q 2 9 s d W 1 u c z E u e 0 N v b H V t b j Q 3 M j I s N D c y M X 0 m c X V v d D s s J n F 1 b 3 Q 7 U 2 V j d G l v b j E v R i 9 B d X R v U m V t b 3 Z l Z E N v b H V t b n M x L n t D b 2 x 1 b W 4 0 N z I z L D Q 3 M j J 9 J n F 1 b 3 Q 7 L C Z x d W 9 0 O 1 N l Y 3 R p b 2 4 x L 0 Y v Q X V 0 b 1 J l b W 9 2 Z W R D b 2 x 1 b W 5 z M S 5 7 Q 2 9 s d W 1 u N D c y N C w 0 N z I z f S Z x d W 9 0 O y w m c X V v d D t T Z W N 0 a W 9 u M S 9 G L 0 F 1 d G 9 S Z W 1 v d m V k Q 2 9 s d W 1 u c z E u e 0 N v b H V t b j Q 3 M j U s N D c y N H 0 m c X V v d D s s J n F 1 b 3 Q 7 U 2 V j d G l v b j E v R i 9 B d X R v U m V t b 3 Z l Z E N v b H V t b n M x L n t D b 2 x 1 b W 4 0 N z I 2 L D Q 3 M j V 9 J n F 1 b 3 Q 7 L C Z x d W 9 0 O 1 N l Y 3 R p b 2 4 x L 0 Y v Q X V 0 b 1 J l b W 9 2 Z W R D b 2 x 1 b W 5 z M S 5 7 Q 2 9 s d W 1 u N D c y N y w 0 N z I 2 f S Z x d W 9 0 O y w m c X V v d D t T Z W N 0 a W 9 u M S 9 G L 0 F 1 d G 9 S Z W 1 v d m V k Q 2 9 s d W 1 u c z E u e 0 N v b H V t b j Q 3 M j g s N D c y N 3 0 m c X V v d D s s J n F 1 b 3 Q 7 U 2 V j d G l v b j E v R i 9 B d X R v U m V t b 3 Z l Z E N v b H V t b n M x L n t D b 2 x 1 b W 4 0 N z I 5 L D Q 3 M j h 9 J n F 1 b 3 Q 7 L C Z x d W 9 0 O 1 N l Y 3 R p b 2 4 x L 0 Y v Q X V 0 b 1 J l b W 9 2 Z W R D b 2 x 1 b W 5 z M S 5 7 Q 2 9 s d W 1 u N D c z M C w 0 N z I 5 f S Z x d W 9 0 O y w m c X V v d D t T Z W N 0 a W 9 u M S 9 G L 0 F 1 d G 9 S Z W 1 v d m V k Q 2 9 s d W 1 u c z E u e 0 N v b H V t b j Q 3 M z E s N D c z M H 0 m c X V v d D s s J n F 1 b 3 Q 7 U 2 V j d G l v b j E v R i 9 B d X R v U m V t b 3 Z l Z E N v b H V t b n M x L n t D b 2 x 1 b W 4 0 N z M y L D Q 3 M z F 9 J n F 1 b 3 Q 7 L C Z x d W 9 0 O 1 N l Y 3 R p b 2 4 x L 0 Y v Q X V 0 b 1 J l b W 9 2 Z W R D b 2 x 1 b W 5 z M S 5 7 Q 2 9 s d W 1 u N D c z M y w 0 N z M y f S Z x d W 9 0 O y w m c X V v d D t T Z W N 0 a W 9 u M S 9 G L 0 F 1 d G 9 S Z W 1 v d m V k Q 2 9 s d W 1 u c z E u e 0 N v b H V t b j Q 3 M z Q s N D c z M 3 0 m c X V v d D s s J n F 1 b 3 Q 7 U 2 V j d G l v b j E v R i 9 B d X R v U m V t b 3 Z l Z E N v b H V t b n M x L n t D b 2 x 1 b W 4 0 N z M 1 L D Q 3 M z R 9 J n F 1 b 3 Q 7 L C Z x d W 9 0 O 1 N l Y 3 R p b 2 4 x L 0 Y v Q X V 0 b 1 J l b W 9 2 Z W R D b 2 x 1 b W 5 z M S 5 7 Q 2 9 s d W 1 u N D c z N i w 0 N z M 1 f S Z x d W 9 0 O y w m c X V v d D t T Z W N 0 a W 9 u M S 9 G L 0 F 1 d G 9 S Z W 1 v d m V k Q 2 9 s d W 1 u c z E u e 0 N v b H V t b j Q 3 M z c s N D c z N n 0 m c X V v d D s s J n F 1 b 3 Q 7 U 2 V j d G l v b j E v R i 9 B d X R v U m V t b 3 Z l Z E N v b H V t b n M x L n t D b 2 x 1 b W 4 0 N z M 4 L D Q 3 M z d 9 J n F 1 b 3 Q 7 L C Z x d W 9 0 O 1 N l Y 3 R p b 2 4 x L 0 Y v Q X V 0 b 1 J l b W 9 2 Z W R D b 2 x 1 b W 5 z M S 5 7 Q 2 9 s d W 1 u N D c z O S w 0 N z M 4 f S Z x d W 9 0 O y w m c X V v d D t T Z W N 0 a W 9 u M S 9 G L 0 F 1 d G 9 S Z W 1 v d m V k Q 2 9 s d W 1 u c z E u e 0 N v b H V t b j Q 3 N D A s N D c z O X 0 m c X V v d D s s J n F 1 b 3 Q 7 U 2 V j d G l v b j E v R i 9 B d X R v U m V t b 3 Z l Z E N v b H V t b n M x L n t D b 2 x 1 b W 4 0 N z Q x L D Q 3 N D B 9 J n F 1 b 3 Q 7 L C Z x d W 9 0 O 1 N l Y 3 R p b 2 4 x L 0 Y v Q X V 0 b 1 J l b W 9 2 Z W R D b 2 x 1 b W 5 z M S 5 7 Q 2 9 s d W 1 u N D c 0 M i w 0 N z Q x f S Z x d W 9 0 O y w m c X V v d D t T Z W N 0 a W 9 u M S 9 G L 0 F 1 d G 9 S Z W 1 v d m V k Q 2 9 s d W 1 u c z E u e 0 N v b H V t b j Q 3 N D M s N D c 0 M n 0 m c X V v d D s s J n F 1 b 3 Q 7 U 2 V j d G l v b j E v R i 9 B d X R v U m V t b 3 Z l Z E N v b H V t b n M x L n t D b 2 x 1 b W 4 0 N z Q 0 L D Q 3 N D N 9 J n F 1 b 3 Q 7 L C Z x d W 9 0 O 1 N l Y 3 R p b 2 4 x L 0 Y v Q X V 0 b 1 J l b W 9 2 Z W R D b 2 x 1 b W 5 z M S 5 7 Q 2 9 s d W 1 u N D c 0 N S w 0 N z Q 0 f S Z x d W 9 0 O y w m c X V v d D t T Z W N 0 a W 9 u M S 9 G L 0 F 1 d G 9 S Z W 1 v d m V k Q 2 9 s d W 1 u c z E u e 0 N v b H V t b j Q 3 N D Y s N D c 0 N X 0 m c X V v d D s s J n F 1 b 3 Q 7 U 2 V j d G l v b j E v R i 9 B d X R v U m V t b 3 Z l Z E N v b H V t b n M x L n t D b 2 x 1 b W 4 0 N z Q 3 L D Q 3 N D Z 9 J n F 1 b 3 Q 7 L C Z x d W 9 0 O 1 N l Y 3 R p b 2 4 x L 0 Y v Q X V 0 b 1 J l b W 9 2 Z W R D b 2 x 1 b W 5 z M S 5 7 Q 2 9 s d W 1 u N D c 0 O C w 0 N z Q 3 f S Z x d W 9 0 O y w m c X V v d D t T Z W N 0 a W 9 u M S 9 G L 0 F 1 d G 9 S Z W 1 v d m V k Q 2 9 s d W 1 u c z E u e 0 N v b H V t b j Q 3 N D k s N D c 0 O H 0 m c X V v d D s s J n F 1 b 3 Q 7 U 2 V j d G l v b j E v R i 9 B d X R v U m V t b 3 Z l Z E N v b H V t b n M x L n t D b 2 x 1 b W 4 0 N z U w L D Q 3 N D l 9 J n F 1 b 3 Q 7 L C Z x d W 9 0 O 1 N l Y 3 R p b 2 4 x L 0 Y v Q X V 0 b 1 J l b W 9 2 Z W R D b 2 x 1 b W 5 z M S 5 7 Q 2 9 s d W 1 u N D c 1 M S w 0 N z U w f S Z x d W 9 0 O y w m c X V v d D t T Z W N 0 a W 9 u M S 9 G L 0 F 1 d G 9 S Z W 1 v d m V k Q 2 9 s d W 1 u c z E u e 0 N v b H V t b j Q 3 N T I s N D c 1 M X 0 m c X V v d D s s J n F 1 b 3 Q 7 U 2 V j d G l v b j E v R i 9 B d X R v U m V t b 3 Z l Z E N v b H V t b n M x L n t D b 2 x 1 b W 4 0 N z U z L D Q 3 N T J 9 J n F 1 b 3 Q 7 L C Z x d W 9 0 O 1 N l Y 3 R p b 2 4 x L 0 Y v Q X V 0 b 1 J l b W 9 2 Z W R D b 2 x 1 b W 5 z M S 5 7 Q 2 9 s d W 1 u N D c 1 N C w 0 N z U z f S Z x d W 9 0 O y w m c X V v d D t T Z W N 0 a W 9 u M S 9 G L 0 F 1 d G 9 S Z W 1 v d m V k Q 2 9 s d W 1 u c z E u e 0 N v b H V t b j Q 3 N T U s N D c 1 N H 0 m c X V v d D s s J n F 1 b 3 Q 7 U 2 V j d G l v b j E v R i 9 B d X R v U m V t b 3 Z l Z E N v b H V t b n M x L n t D b 2 x 1 b W 4 0 N z U 2 L D Q 3 N T V 9 J n F 1 b 3 Q 7 L C Z x d W 9 0 O 1 N l Y 3 R p b 2 4 x L 0 Y v Q X V 0 b 1 J l b W 9 2 Z W R D b 2 x 1 b W 5 z M S 5 7 Q 2 9 s d W 1 u N D c 1 N y w 0 N z U 2 f S Z x d W 9 0 O y w m c X V v d D t T Z W N 0 a W 9 u M S 9 G L 0 F 1 d G 9 S Z W 1 v d m V k Q 2 9 s d W 1 u c z E u e 0 N v b H V t b j Q 3 N T g s N D c 1 N 3 0 m c X V v d D s s J n F 1 b 3 Q 7 U 2 V j d G l v b j E v R i 9 B d X R v U m V t b 3 Z l Z E N v b H V t b n M x L n t D b 2 x 1 b W 4 0 N z U 5 L D Q 3 N T h 9 J n F 1 b 3 Q 7 L C Z x d W 9 0 O 1 N l Y 3 R p b 2 4 x L 0 Y v Q X V 0 b 1 J l b W 9 2 Z W R D b 2 x 1 b W 5 z M S 5 7 Q 2 9 s d W 1 u N D c 2 M C w 0 N z U 5 f S Z x d W 9 0 O y w m c X V v d D t T Z W N 0 a W 9 u M S 9 G L 0 F 1 d G 9 S Z W 1 v d m V k Q 2 9 s d W 1 u c z E u e 0 N v b H V t b j Q 3 N j E s N D c 2 M H 0 m c X V v d D s s J n F 1 b 3 Q 7 U 2 V j d G l v b j E v R i 9 B d X R v U m V t b 3 Z l Z E N v b H V t b n M x L n t D b 2 x 1 b W 4 0 N z Y y L D Q 3 N j F 9 J n F 1 b 3 Q 7 L C Z x d W 9 0 O 1 N l Y 3 R p b 2 4 x L 0 Y v Q X V 0 b 1 J l b W 9 2 Z W R D b 2 x 1 b W 5 z M S 5 7 Q 2 9 s d W 1 u N D c 2 M y w 0 N z Y y f S Z x d W 9 0 O y w m c X V v d D t T Z W N 0 a W 9 u M S 9 G L 0 F 1 d G 9 S Z W 1 v d m V k Q 2 9 s d W 1 u c z E u e 0 N v b H V t b j Q 3 N j Q s N D c 2 M 3 0 m c X V v d D s s J n F 1 b 3 Q 7 U 2 V j d G l v b j E v R i 9 B d X R v U m V t b 3 Z l Z E N v b H V t b n M x L n t D b 2 x 1 b W 4 0 N z Y 1 L D Q 3 N j R 9 J n F 1 b 3 Q 7 L C Z x d W 9 0 O 1 N l Y 3 R p b 2 4 x L 0 Y v Q X V 0 b 1 J l b W 9 2 Z W R D b 2 x 1 b W 5 z M S 5 7 Q 2 9 s d W 1 u N D c 2 N i w 0 N z Y 1 f S Z x d W 9 0 O y w m c X V v d D t T Z W N 0 a W 9 u M S 9 G L 0 F 1 d G 9 S Z W 1 v d m V k Q 2 9 s d W 1 u c z E u e 0 N v b H V t b j Q 3 N j c s N D c 2 N n 0 m c X V v d D s s J n F 1 b 3 Q 7 U 2 V j d G l v b j E v R i 9 B d X R v U m V t b 3 Z l Z E N v b H V t b n M x L n t D b 2 x 1 b W 4 0 N z Y 4 L D Q 3 N j d 9 J n F 1 b 3 Q 7 L C Z x d W 9 0 O 1 N l Y 3 R p b 2 4 x L 0 Y v Q X V 0 b 1 J l b W 9 2 Z W R D b 2 x 1 b W 5 z M S 5 7 Q 2 9 s d W 1 u N D c 2 O S w 0 N z Y 4 f S Z x d W 9 0 O y w m c X V v d D t T Z W N 0 a W 9 u M S 9 G L 0 F 1 d G 9 S Z W 1 v d m V k Q 2 9 s d W 1 u c z E u e 0 N v b H V t b j Q 3 N z A s N D c 2 O X 0 m c X V v d D s s J n F 1 b 3 Q 7 U 2 V j d G l v b j E v R i 9 B d X R v U m V t b 3 Z l Z E N v b H V t b n M x L n t D b 2 x 1 b W 4 0 N z c x L D Q 3 N z B 9 J n F 1 b 3 Q 7 L C Z x d W 9 0 O 1 N l Y 3 R p b 2 4 x L 0 Y v Q X V 0 b 1 J l b W 9 2 Z W R D b 2 x 1 b W 5 z M S 5 7 Q 2 9 s d W 1 u N D c 3 M i w 0 N z c x f S Z x d W 9 0 O y w m c X V v d D t T Z W N 0 a W 9 u M S 9 G L 0 F 1 d G 9 S Z W 1 v d m V k Q 2 9 s d W 1 u c z E u e 0 N v b H V t b j Q 3 N z M s N D c 3 M n 0 m c X V v d D s s J n F 1 b 3 Q 7 U 2 V j d G l v b j E v R i 9 B d X R v U m V t b 3 Z l Z E N v b H V t b n M x L n t D b 2 x 1 b W 4 0 N z c 0 L D Q 3 N z N 9 J n F 1 b 3 Q 7 L C Z x d W 9 0 O 1 N l Y 3 R p b 2 4 x L 0 Y v Q X V 0 b 1 J l b W 9 2 Z W R D b 2 x 1 b W 5 z M S 5 7 Q 2 9 s d W 1 u N D c 3 N S w 0 N z c 0 f S Z x d W 9 0 O y w m c X V v d D t T Z W N 0 a W 9 u M S 9 G L 0 F 1 d G 9 S Z W 1 v d m V k Q 2 9 s d W 1 u c z E u e 0 N v b H V t b j Q 3 N z Y s N D c 3 N X 0 m c X V v d D s s J n F 1 b 3 Q 7 U 2 V j d G l v b j E v R i 9 B d X R v U m V t b 3 Z l Z E N v b H V t b n M x L n t D b 2 x 1 b W 4 0 N z c 3 L D Q 3 N z Z 9 J n F 1 b 3 Q 7 L C Z x d W 9 0 O 1 N l Y 3 R p b 2 4 x L 0 Y v Q X V 0 b 1 J l b W 9 2 Z W R D b 2 x 1 b W 5 z M S 5 7 Q 2 9 s d W 1 u N D c 3 O C w 0 N z c 3 f S Z x d W 9 0 O y w m c X V v d D t T Z W N 0 a W 9 u M S 9 G L 0 F 1 d G 9 S Z W 1 v d m V k Q 2 9 s d W 1 u c z E u e 0 N v b H V t b j Q 3 N z k s N D c 3 O H 0 m c X V v d D s s J n F 1 b 3 Q 7 U 2 V j d G l v b j E v R i 9 B d X R v U m V t b 3 Z l Z E N v b H V t b n M x L n t D b 2 x 1 b W 4 0 N z g w L D Q 3 N z l 9 J n F 1 b 3 Q 7 L C Z x d W 9 0 O 1 N l Y 3 R p b 2 4 x L 0 Y v Q X V 0 b 1 J l b W 9 2 Z W R D b 2 x 1 b W 5 z M S 5 7 Q 2 9 s d W 1 u N D c 4 M S w 0 N z g w f S Z x d W 9 0 O y w m c X V v d D t T Z W N 0 a W 9 u M S 9 G L 0 F 1 d G 9 S Z W 1 v d m V k Q 2 9 s d W 1 u c z E u e 0 N v b H V t b j Q 3 O D I s N D c 4 M X 0 m c X V v d D s s J n F 1 b 3 Q 7 U 2 V j d G l v b j E v R i 9 B d X R v U m V t b 3 Z l Z E N v b H V t b n M x L n t D b 2 x 1 b W 4 0 N z g z L D Q 3 O D J 9 J n F 1 b 3 Q 7 L C Z x d W 9 0 O 1 N l Y 3 R p b 2 4 x L 0 Y v Q X V 0 b 1 J l b W 9 2 Z W R D b 2 x 1 b W 5 z M S 5 7 Q 2 9 s d W 1 u N D c 4 N C w 0 N z g z f S Z x d W 9 0 O y w m c X V v d D t T Z W N 0 a W 9 u M S 9 G L 0 F 1 d G 9 S Z W 1 v d m V k Q 2 9 s d W 1 u c z E u e 0 N v b H V t b j Q 3 O D U s N D c 4 N H 0 m c X V v d D s s J n F 1 b 3 Q 7 U 2 V j d G l v b j E v R i 9 B d X R v U m V t b 3 Z l Z E N v b H V t b n M x L n t D b 2 x 1 b W 4 0 N z g 2 L D Q 3 O D V 9 J n F 1 b 3 Q 7 L C Z x d W 9 0 O 1 N l Y 3 R p b 2 4 x L 0 Y v Q X V 0 b 1 J l b W 9 2 Z W R D b 2 x 1 b W 5 z M S 5 7 Q 2 9 s d W 1 u N D c 4 N y w 0 N z g 2 f S Z x d W 9 0 O y w m c X V v d D t T Z W N 0 a W 9 u M S 9 G L 0 F 1 d G 9 S Z W 1 v d m V k Q 2 9 s d W 1 u c z E u e 0 N v b H V t b j Q 3 O D g s N D c 4 N 3 0 m c X V v d D s s J n F 1 b 3 Q 7 U 2 V j d G l v b j E v R i 9 B d X R v U m V t b 3 Z l Z E N v b H V t b n M x L n t D b 2 x 1 b W 4 0 N z g 5 L D Q 3 O D h 9 J n F 1 b 3 Q 7 L C Z x d W 9 0 O 1 N l Y 3 R p b 2 4 x L 0 Y v Q X V 0 b 1 J l b W 9 2 Z W R D b 2 x 1 b W 5 z M S 5 7 Q 2 9 s d W 1 u N D c 5 M C w 0 N z g 5 f S Z x d W 9 0 O y w m c X V v d D t T Z W N 0 a W 9 u M S 9 G L 0 F 1 d G 9 S Z W 1 v d m V k Q 2 9 s d W 1 u c z E u e 0 N v b H V t b j Q 3 O T E s N D c 5 M H 0 m c X V v d D s s J n F 1 b 3 Q 7 U 2 V j d G l v b j E v R i 9 B d X R v U m V t b 3 Z l Z E N v b H V t b n M x L n t D b 2 x 1 b W 4 0 N z k y L D Q 3 O T F 9 J n F 1 b 3 Q 7 L C Z x d W 9 0 O 1 N l Y 3 R p b 2 4 x L 0 Y v Q X V 0 b 1 J l b W 9 2 Z W R D b 2 x 1 b W 5 z M S 5 7 Q 2 9 s d W 1 u N D c 5 M y w 0 N z k y f S Z x d W 9 0 O y w m c X V v d D t T Z W N 0 a W 9 u M S 9 G L 0 F 1 d G 9 S Z W 1 v d m V k Q 2 9 s d W 1 u c z E u e 0 N v b H V t b j Q 3 O T Q s N D c 5 M 3 0 m c X V v d D s s J n F 1 b 3 Q 7 U 2 V j d G l v b j E v R i 9 B d X R v U m V t b 3 Z l Z E N v b H V t b n M x L n t D b 2 x 1 b W 4 0 N z k 1 L D Q 3 O T R 9 J n F 1 b 3 Q 7 L C Z x d W 9 0 O 1 N l Y 3 R p b 2 4 x L 0 Y v Q X V 0 b 1 J l b W 9 2 Z W R D b 2 x 1 b W 5 z M S 5 7 Q 2 9 s d W 1 u N D c 5 N i w 0 N z k 1 f S Z x d W 9 0 O y w m c X V v d D t T Z W N 0 a W 9 u M S 9 G L 0 F 1 d G 9 S Z W 1 v d m V k Q 2 9 s d W 1 u c z E u e 0 N v b H V t b j Q 3 O T c s N D c 5 N n 0 m c X V v d D s s J n F 1 b 3 Q 7 U 2 V j d G l v b j E v R i 9 B d X R v U m V t b 3 Z l Z E N v b H V t b n M x L n t D b 2 x 1 b W 4 0 N z k 4 L D Q 3 O T d 9 J n F 1 b 3 Q 7 L C Z x d W 9 0 O 1 N l Y 3 R p b 2 4 x L 0 Y v Q X V 0 b 1 J l b W 9 2 Z W R D b 2 x 1 b W 5 z M S 5 7 Q 2 9 s d W 1 u N D c 5 O S w 0 N z k 4 f S Z x d W 9 0 O y w m c X V v d D t T Z W N 0 a W 9 u M S 9 G L 0 F 1 d G 9 S Z W 1 v d m V k Q 2 9 s d W 1 u c z E u e 0 N v b H V t b j Q 4 M D A s N D c 5 O X 0 m c X V v d D s s J n F 1 b 3 Q 7 U 2 V j d G l v b j E v R i 9 B d X R v U m V t b 3 Z l Z E N v b H V t b n M x L n t D b 2 x 1 b W 4 0 O D A x L D Q 4 M D B 9 J n F 1 b 3 Q 7 L C Z x d W 9 0 O 1 N l Y 3 R p b 2 4 x L 0 Y v Q X V 0 b 1 J l b W 9 2 Z W R D b 2 x 1 b W 5 z M S 5 7 Q 2 9 s d W 1 u N D g w M i w 0 O D A x f S Z x d W 9 0 O y w m c X V v d D t T Z W N 0 a W 9 u M S 9 G L 0 F 1 d G 9 S Z W 1 v d m V k Q 2 9 s d W 1 u c z E u e 0 N v b H V t b j Q 4 M D M s N D g w M n 0 m c X V v d D s s J n F 1 b 3 Q 7 U 2 V j d G l v b j E v R i 9 B d X R v U m V t b 3 Z l Z E N v b H V t b n M x L n t D b 2 x 1 b W 4 0 O D A 0 L D Q 4 M D N 9 J n F 1 b 3 Q 7 L C Z x d W 9 0 O 1 N l Y 3 R p b 2 4 x L 0 Y v Q X V 0 b 1 J l b W 9 2 Z W R D b 2 x 1 b W 5 z M S 5 7 Q 2 9 s d W 1 u N D g w N S w 0 O D A 0 f S Z x d W 9 0 O y w m c X V v d D t T Z W N 0 a W 9 u M S 9 G L 0 F 1 d G 9 S Z W 1 v d m V k Q 2 9 s d W 1 u c z E u e 0 N v b H V t b j Q 4 M D Y s N D g w N X 0 m c X V v d D s s J n F 1 b 3 Q 7 U 2 V j d G l v b j E v R i 9 B d X R v U m V t b 3 Z l Z E N v b H V t b n M x L n t D b 2 x 1 b W 4 0 O D A 3 L D Q 4 M D Z 9 J n F 1 b 3 Q 7 L C Z x d W 9 0 O 1 N l Y 3 R p b 2 4 x L 0 Y v Q X V 0 b 1 J l b W 9 2 Z W R D b 2 x 1 b W 5 z M S 5 7 Q 2 9 s d W 1 u N D g w O C w 0 O D A 3 f S Z x d W 9 0 O y w m c X V v d D t T Z W N 0 a W 9 u M S 9 G L 0 F 1 d G 9 S Z W 1 v d m V k Q 2 9 s d W 1 u c z E u e 0 N v b H V t b j Q 4 M D k s N D g w O H 0 m c X V v d D s s J n F 1 b 3 Q 7 U 2 V j d G l v b j E v R i 9 B d X R v U m V t b 3 Z l Z E N v b H V t b n M x L n t D b 2 x 1 b W 4 0 O D E w L D Q 4 M D l 9 J n F 1 b 3 Q 7 L C Z x d W 9 0 O 1 N l Y 3 R p b 2 4 x L 0 Y v Q X V 0 b 1 J l b W 9 2 Z W R D b 2 x 1 b W 5 z M S 5 7 Q 2 9 s d W 1 u N D g x M S w 0 O D E w f S Z x d W 9 0 O y w m c X V v d D t T Z W N 0 a W 9 u M S 9 G L 0 F 1 d G 9 S Z W 1 v d m V k Q 2 9 s d W 1 u c z E u e 0 N v b H V t b j Q 4 M T I s N D g x M X 0 m c X V v d D s s J n F 1 b 3 Q 7 U 2 V j d G l v b j E v R i 9 B d X R v U m V t b 3 Z l Z E N v b H V t b n M x L n t D b 2 x 1 b W 4 0 O D E z L D Q 4 M T J 9 J n F 1 b 3 Q 7 L C Z x d W 9 0 O 1 N l Y 3 R p b 2 4 x L 0 Y v Q X V 0 b 1 J l b W 9 2 Z W R D b 2 x 1 b W 5 z M S 5 7 Q 2 9 s d W 1 u N D g x N C w 0 O D E z f S Z x d W 9 0 O y w m c X V v d D t T Z W N 0 a W 9 u M S 9 G L 0 F 1 d G 9 S Z W 1 v d m V k Q 2 9 s d W 1 u c z E u e 0 N v b H V t b j Q 4 M T U s N D g x N H 0 m c X V v d D s s J n F 1 b 3 Q 7 U 2 V j d G l v b j E v R i 9 B d X R v U m V t b 3 Z l Z E N v b H V t b n M x L n t D b 2 x 1 b W 4 0 O D E 2 L D Q 4 M T V 9 J n F 1 b 3 Q 7 L C Z x d W 9 0 O 1 N l Y 3 R p b 2 4 x L 0 Y v Q X V 0 b 1 J l b W 9 2 Z W R D b 2 x 1 b W 5 z M S 5 7 Q 2 9 s d W 1 u N D g x N y w 0 O D E 2 f S Z x d W 9 0 O y w m c X V v d D t T Z W N 0 a W 9 u M S 9 G L 0 F 1 d G 9 S Z W 1 v d m V k Q 2 9 s d W 1 u c z E u e 0 N v b H V t b j Q 4 M T g s N D g x N 3 0 m c X V v d D s s J n F 1 b 3 Q 7 U 2 V j d G l v b j E v R i 9 B d X R v U m V t b 3 Z l Z E N v b H V t b n M x L n t D b 2 x 1 b W 4 0 O D E 5 L D Q 4 M T h 9 J n F 1 b 3 Q 7 L C Z x d W 9 0 O 1 N l Y 3 R p b 2 4 x L 0 Y v Q X V 0 b 1 J l b W 9 2 Z W R D b 2 x 1 b W 5 z M S 5 7 Q 2 9 s d W 1 u N D g y M C w 0 O D E 5 f S Z x d W 9 0 O y w m c X V v d D t T Z W N 0 a W 9 u M S 9 G L 0 F 1 d G 9 S Z W 1 v d m V k Q 2 9 s d W 1 u c z E u e 0 N v b H V t b j Q 4 M j E s N D g y M H 0 m c X V v d D s s J n F 1 b 3 Q 7 U 2 V j d G l v b j E v R i 9 B d X R v U m V t b 3 Z l Z E N v b H V t b n M x L n t D b 2 x 1 b W 4 0 O D I y L D Q 4 M j F 9 J n F 1 b 3 Q 7 L C Z x d W 9 0 O 1 N l Y 3 R p b 2 4 x L 0 Y v Q X V 0 b 1 J l b W 9 2 Z W R D b 2 x 1 b W 5 z M S 5 7 Q 2 9 s d W 1 u N D g y M y w 0 O D I y f S Z x d W 9 0 O y w m c X V v d D t T Z W N 0 a W 9 u M S 9 G L 0 F 1 d G 9 S Z W 1 v d m V k Q 2 9 s d W 1 u c z E u e 0 N v b H V t b j Q 4 M j Q s N D g y M 3 0 m c X V v d D s s J n F 1 b 3 Q 7 U 2 V j d G l v b j E v R i 9 B d X R v U m V t b 3 Z l Z E N v b H V t b n M x L n t D b 2 x 1 b W 4 0 O D I 1 L D Q 4 M j R 9 J n F 1 b 3 Q 7 L C Z x d W 9 0 O 1 N l Y 3 R p b 2 4 x L 0 Y v Q X V 0 b 1 J l b W 9 2 Z W R D b 2 x 1 b W 5 z M S 5 7 Q 2 9 s d W 1 u N D g y N i w 0 O D I 1 f S Z x d W 9 0 O y w m c X V v d D t T Z W N 0 a W 9 u M S 9 G L 0 F 1 d G 9 S Z W 1 v d m V k Q 2 9 s d W 1 u c z E u e 0 N v b H V t b j Q 4 M j c s N D g y N n 0 m c X V v d D s s J n F 1 b 3 Q 7 U 2 V j d G l v b j E v R i 9 B d X R v U m V t b 3 Z l Z E N v b H V t b n M x L n t D b 2 x 1 b W 4 0 O D I 4 L D Q 4 M j d 9 J n F 1 b 3 Q 7 L C Z x d W 9 0 O 1 N l Y 3 R p b 2 4 x L 0 Y v Q X V 0 b 1 J l b W 9 2 Z W R D b 2 x 1 b W 5 z M S 5 7 Q 2 9 s d W 1 u N D g y O S w 0 O D I 4 f S Z x d W 9 0 O y w m c X V v d D t T Z W N 0 a W 9 u M S 9 G L 0 F 1 d G 9 S Z W 1 v d m V k Q 2 9 s d W 1 u c z E u e 0 N v b H V t b j Q 4 M z A s N D g y O X 0 m c X V v d D s s J n F 1 b 3 Q 7 U 2 V j d G l v b j E v R i 9 B d X R v U m V t b 3 Z l Z E N v b H V t b n M x L n t D b 2 x 1 b W 4 0 O D M x L D Q 4 M z B 9 J n F 1 b 3 Q 7 L C Z x d W 9 0 O 1 N l Y 3 R p b 2 4 x L 0 Y v Q X V 0 b 1 J l b W 9 2 Z W R D b 2 x 1 b W 5 z M S 5 7 Q 2 9 s d W 1 u N D g z M i w 0 O D M x f S Z x d W 9 0 O y w m c X V v d D t T Z W N 0 a W 9 u M S 9 G L 0 F 1 d G 9 S Z W 1 v d m V k Q 2 9 s d W 1 u c z E u e 0 N v b H V t b j Q 4 M z M s N D g z M n 0 m c X V v d D s s J n F 1 b 3 Q 7 U 2 V j d G l v b j E v R i 9 B d X R v U m V t b 3 Z l Z E N v b H V t b n M x L n t D b 2 x 1 b W 4 0 O D M 0 L D Q 4 M z N 9 J n F 1 b 3 Q 7 L C Z x d W 9 0 O 1 N l Y 3 R p b 2 4 x L 0 Y v Q X V 0 b 1 J l b W 9 2 Z W R D b 2 x 1 b W 5 z M S 5 7 Q 2 9 s d W 1 u N D g z N S w 0 O D M 0 f S Z x d W 9 0 O y w m c X V v d D t T Z W N 0 a W 9 u M S 9 G L 0 F 1 d G 9 S Z W 1 v d m V k Q 2 9 s d W 1 u c z E u e 0 N v b H V t b j Q 4 M z Y s N D g z N X 0 m c X V v d D s s J n F 1 b 3 Q 7 U 2 V j d G l v b j E v R i 9 B d X R v U m V t b 3 Z l Z E N v b H V t b n M x L n t D b 2 x 1 b W 4 0 O D M 3 L D Q 4 M z Z 9 J n F 1 b 3 Q 7 L C Z x d W 9 0 O 1 N l Y 3 R p b 2 4 x L 0 Y v Q X V 0 b 1 J l b W 9 2 Z W R D b 2 x 1 b W 5 z M S 5 7 Q 2 9 s d W 1 u N D g z O C w 0 O D M 3 f S Z x d W 9 0 O y w m c X V v d D t T Z W N 0 a W 9 u M S 9 G L 0 F 1 d G 9 S Z W 1 v d m V k Q 2 9 s d W 1 u c z E u e 0 N v b H V t b j Q 4 M z k s N D g z O H 0 m c X V v d D s s J n F 1 b 3 Q 7 U 2 V j d G l v b j E v R i 9 B d X R v U m V t b 3 Z l Z E N v b H V t b n M x L n t D b 2 x 1 b W 4 0 O D Q w L D Q 4 M z l 9 J n F 1 b 3 Q 7 L C Z x d W 9 0 O 1 N l Y 3 R p b 2 4 x L 0 Y v Q X V 0 b 1 J l b W 9 2 Z W R D b 2 x 1 b W 5 z M S 5 7 Q 2 9 s d W 1 u N D g 0 M S w 0 O D Q w f S Z x d W 9 0 O y w m c X V v d D t T Z W N 0 a W 9 u M S 9 G L 0 F 1 d G 9 S Z W 1 v d m V k Q 2 9 s d W 1 u c z E u e 0 N v b H V t b j Q 4 N D I s N D g 0 M X 0 m c X V v d D s s J n F 1 b 3 Q 7 U 2 V j d G l v b j E v R i 9 B d X R v U m V t b 3 Z l Z E N v b H V t b n M x L n t D b 2 x 1 b W 4 0 O D Q z L D Q 4 N D J 9 J n F 1 b 3 Q 7 L C Z x d W 9 0 O 1 N l Y 3 R p b 2 4 x L 0 Y v Q X V 0 b 1 J l b W 9 2 Z W R D b 2 x 1 b W 5 z M S 5 7 Q 2 9 s d W 1 u N D g 0 N C w 0 O D Q z f S Z x d W 9 0 O y w m c X V v d D t T Z W N 0 a W 9 u M S 9 G L 0 F 1 d G 9 S Z W 1 v d m V k Q 2 9 s d W 1 u c z E u e 0 N v b H V t b j Q 4 N D U s N D g 0 N H 0 m c X V v d D s s J n F 1 b 3 Q 7 U 2 V j d G l v b j E v R i 9 B d X R v U m V t b 3 Z l Z E N v b H V t b n M x L n t D b 2 x 1 b W 4 0 O D Q 2 L D Q 4 N D V 9 J n F 1 b 3 Q 7 L C Z x d W 9 0 O 1 N l Y 3 R p b 2 4 x L 0 Y v Q X V 0 b 1 J l b W 9 2 Z W R D b 2 x 1 b W 5 z M S 5 7 Q 2 9 s d W 1 u N D g 0 N y w 0 O D Q 2 f S Z x d W 9 0 O y w m c X V v d D t T Z W N 0 a W 9 u M S 9 G L 0 F 1 d G 9 S Z W 1 v d m V k Q 2 9 s d W 1 u c z E u e 0 N v b H V t b j Q 4 N D g s N D g 0 N 3 0 m c X V v d D s s J n F 1 b 3 Q 7 U 2 V j d G l v b j E v R i 9 B d X R v U m V t b 3 Z l Z E N v b H V t b n M x L n t D b 2 x 1 b W 4 0 O D Q 5 L D Q 4 N D h 9 J n F 1 b 3 Q 7 L C Z x d W 9 0 O 1 N l Y 3 R p b 2 4 x L 0 Y v Q X V 0 b 1 J l b W 9 2 Z W R D b 2 x 1 b W 5 z M S 5 7 Q 2 9 s d W 1 u N D g 1 M C w 0 O D Q 5 f S Z x d W 9 0 O y w m c X V v d D t T Z W N 0 a W 9 u M S 9 G L 0 F 1 d G 9 S Z W 1 v d m V k Q 2 9 s d W 1 u c z E u e 0 N v b H V t b j Q 4 N T E s N D g 1 M H 0 m c X V v d D s s J n F 1 b 3 Q 7 U 2 V j d G l v b j E v R i 9 B d X R v U m V t b 3 Z l Z E N v b H V t b n M x L n t D b 2 x 1 b W 4 0 O D U y L D Q 4 N T F 9 J n F 1 b 3 Q 7 L C Z x d W 9 0 O 1 N l Y 3 R p b 2 4 x L 0 Y v Q X V 0 b 1 J l b W 9 2 Z W R D b 2 x 1 b W 5 z M S 5 7 Q 2 9 s d W 1 u N D g 1 M y w 0 O D U y f S Z x d W 9 0 O y w m c X V v d D t T Z W N 0 a W 9 u M S 9 G L 0 F 1 d G 9 S Z W 1 v d m V k Q 2 9 s d W 1 u c z E u e 0 N v b H V t b j Q 4 N T Q s N D g 1 M 3 0 m c X V v d D s s J n F 1 b 3 Q 7 U 2 V j d G l v b j E v R i 9 B d X R v U m V t b 3 Z l Z E N v b H V t b n M x L n t D b 2 x 1 b W 4 0 O D U 1 L D Q 4 N T R 9 J n F 1 b 3 Q 7 L C Z x d W 9 0 O 1 N l Y 3 R p b 2 4 x L 0 Y v Q X V 0 b 1 J l b W 9 2 Z W R D b 2 x 1 b W 5 z M S 5 7 Q 2 9 s d W 1 u N D g 1 N i w 0 O D U 1 f S Z x d W 9 0 O y w m c X V v d D t T Z W N 0 a W 9 u M S 9 G L 0 F 1 d G 9 S Z W 1 v d m V k Q 2 9 s d W 1 u c z E u e 0 N v b H V t b j Q 4 N T c s N D g 1 N n 0 m c X V v d D s s J n F 1 b 3 Q 7 U 2 V j d G l v b j E v R i 9 B d X R v U m V t b 3 Z l Z E N v b H V t b n M x L n t D b 2 x 1 b W 4 0 O D U 4 L D Q 4 N T d 9 J n F 1 b 3 Q 7 L C Z x d W 9 0 O 1 N l Y 3 R p b 2 4 x L 0 Y v Q X V 0 b 1 J l b W 9 2 Z W R D b 2 x 1 b W 5 z M S 5 7 Q 2 9 s d W 1 u N D g 1 O S w 0 O D U 4 f S Z x d W 9 0 O y w m c X V v d D t T Z W N 0 a W 9 u M S 9 G L 0 F 1 d G 9 S Z W 1 v d m V k Q 2 9 s d W 1 u c z E u e 0 N v b H V t b j Q 4 N j A s N D g 1 O X 0 m c X V v d D s s J n F 1 b 3 Q 7 U 2 V j d G l v b j E v R i 9 B d X R v U m V t b 3 Z l Z E N v b H V t b n M x L n t D b 2 x 1 b W 4 0 O D Y x L D Q 4 N j B 9 J n F 1 b 3 Q 7 L C Z x d W 9 0 O 1 N l Y 3 R p b 2 4 x L 0 Y v Q X V 0 b 1 J l b W 9 2 Z W R D b 2 x 1 b W 5 z M S 5 7 Q 2 9 s d W 1 u N D g 2 M i w 0 O D Y x f S Z x d W 9 0 O y w m c X V v d D t T Z W N 0 a W 9 u M S 9 G L 0 F 1 d G 9 S Z W 1 v d m V k Q 2 9 s d W 1 u c z E u e 0 N v b H V t b j Q 4 N j M s N D g 2 M n 0 m c X V v d D s s J n F 1 b 3 Q 7 U 2 V j d G l v b j E v R i 9 B d X R v U m V t b 3 Z l Z E N v b H V t b n M x L n t D b 2 x 1 b W 4 0 O D Y 0 L D Q 4 N j N 9 J n F 1 b 3 Q 7 L C Z x d W 9 0 O 1 N l Y 3 R p b 2 4 x L 0 Y v Q X V 0 b 1 J l b W 9 2 Z W R D b 2 x 1 b W 5 z M S 5 7 Q 2 9 s d W 1 u N D g 2 N S w 0 O D Y 0 f S Z x d W 9 0 O y w m c X V v d D t T Z W N 0 a W 9 u M S 9 G L 0 F 1 d G 9 S Z W 1 v d m V k Q 2 9 s d W 1 u c z E u e 0 N v b H V t b j Q 4 N j Y s N D g 2 N X 0 m c X V v d D s s J n F 1 b 3 Q 7 U 2 V j d G l v b j E v R i 9 B d X R v U m V t b 3 Z l Z E N v b H V t b n M x L n t D b 2 x 1 b W 4 0 O D Y 3 L D Q 4 N j Z 9 J n F 1 b 3 Q 7 L C Z x d W 9 0 O 1 N l Y 3 R p b 2 4 x L 0 Y v Q X V 0 b 1 J l b W 9 2 Z W R D b 2 x 1 b W 5 z M S 5 7 Q 2 9 s d W 1 u N D g 2 O C w 0 O D Y 3 f S Z x d W 9 0 O y w m c X V v d D t T Z W N 0 a W 9 u M S 9 G L 0 F 1 d G 9 S Z W 1 v d m V k Q 2 9 s d W 1 u c z E u e 0 N v b H V t b j Q 4 N j k s N D g 2 O H 0 m c X V v d D s s J n F 1 b 3 Q 7 U 2 V j d G l v b j E v R i 9 B d X R v U m V t b 3 Z l Z E N v b H V t b n M x L n t D b 2 x 1 b W 4 0 O D c w L D Q 4 N j l 9 J n F 1 b 3 Q 7 L C Z x d W 9 0 O 1 N l Y 3 R p b 2 4 x L 0 Y v Q X V 0 b 1 J l b W 9 2 Z W R D b 2 x 1 b W 5 z M S 5 7 Q 2 9 s d W 1 u N D g 3 M S w 0 O D c w f S Z x d W 9 0 O y w m c X V v d D t T Z W N 0 a W 9 u M S 9 G L 0 F 1 d G 9 S Z W 1 v d m V k Q 2 9 s d W 1 u c z E u e 0 N v b H V t b j Q 4 N z I s N D g 3 M X 0 m c X V v d D s s J n F 1 b 3 Q 7 U 2 V j d G l v b j E v R i 9 B d X R v U m V t b 3 Z l Z E N v b H V t b n M x L n t D b 2 x 1 b W 4 0 O D c z L D Q 4 N z J 9 J n F 1 b 3 Q 7 L C Z x d W 9 0 O 1 N l Y 3 R p b 2 4 x L 0 Y v Q X V 0 b 1 J l b W 9 2 Z W R D b 2 x 1 b W 5 z M S 5 7 Q 2 9 s d W 1 u N D g 3 N C w 0 O D c z f S Z x d W 9 0 O y w m c X V v d D t T Z W N 0 a W 9 u M S 9 G L 0 F 1 d G 9 S Z W 1 v d m V k Q 2 9 s d W 1 u c z E u e 0 N v b H V t b j Q 4 N z U s N D g 3 N H 0 m c X V v d D s s J n F 1 b 3 Q 7 U 2 V j d G l v b j E v R i 9 B d X R v U m V t b 3 Z l Z E N v b H V t b n M x L n t D b 2 x 1 b W 4 0 O D c 2 L D Q 4 N z V 9 J n F 1 b 3 Q 7 L C Z x d W 9 0 O 1 N l Y 3 R p b 2 4 x L 0 Y v Q X V 0 b 1 J l b W 9 2 Z W R D b 2 x 1 b W 5 z M S 5 7 Q 2 9 s d W 1 u N D g 3 N y w 0 O D c 2 f S Z x d W 9 0 O y w m c X V v d D t T Z W N 0 a W 9 u M S 9 G L 0 F 1 d G 9 S Z W 1 v d m V k Q 2 9 s d W 1 u c z E u e 0 N v b H V t b j Q 4 N z g s N D g 3 N 3 0 m c X V v d D s s J n F 1 b 3 Q 7 U 2 V j d G l v b j E v R i 9 B d X R v U m V t b 3 Z l Z E N v b H V t b n M x L n t D b 2 x 1 b W 4 0 O D c 5 L D Q 4 N z h 9 J n F 1 b 3 Q 7 L C Z x d W 9 0 O 1 N l Y 3 R p b 2 4 x L 0 Y v Q X V 0 b 1 J l b W 9 2 Z W R D b 2 x 1 b W 5 z M S 5 7 Q 2 9 s d W 1 u N D g 4 M C w 0 O D c 5 f S Z x d W 9 0 O y w m c X V v d D t T Z W N 0 a W 9 u M S 9 G L 0 F 1 d G 9 S Z W 1 v d m V k Q 2 9 s d W 1 u c z E u e 0 N v b H V t b j Q 4 O D E s N D g 4 M H 0 m c X V v d D s s J n F 1 b 3 Q 7 U 2 V j d G l v b j E v R i 9 B d X R v U m V t b 3 Z l Z E N v b H V t b n M x L n t D b 2 x 1 b W 4 0 O D g y L D Q 4 O D F 9 J n F 1 b 3 Q 7 L C Z x d W 9 0 O 1 N l Y 3 R p b 2 4 x L 0 Y v Q X V 0 b 1 J l b W 9 2 Z W R D b 2 x 1 b W 5 z M S 5 7 Q 2 9 s d W 1 u N D g 4 M y w 0 O D g y f S Z x d W 9 0 O y w m c X V v d D t T Z W N 0 a W 9 u M S 9 G L 0 F 1 d G 9 S Z W 1 v d m V k Q 2 9 s d W 1 u c z E u e 0 N v b H V t b j Q 4 O D Q s N D g 4 M 3 0 m c X V v d D s s J n F 1 b 3 Q 7 U 2 V j d G l v b j E v R i 9 B d X R v U m V t b 3 Z l Z E N v b H V t b n M x L n t D b 2 x 1 b W 4 0 O D g 1 L D Q 4 O D R 9 J n F 1 b 3 Q 7 L C Z x d W 9 0 O 1 N l Y 3 R p b 2 4 x L 0 Y v Q X V 0 b 1 J l b W 9 2 Z W R D b 2 x 1 b W 5 z M S 5 7 Q 2 9 s d W 1 u N D g 4 N i w 0 O D g 1 f S Z x d W 9 0 O y w m c X V v d D t T Z W N 0 a W 9 u M S 9 G L 0 F 1 d G 9 S Z W 1 v d m V k Q 2 9 s d W 1 u c z E u e 0 N v b H V t b j Q 4 O D c s N D g 4 N n 0 m c X V v d D s s J n F 1 b 3 Q 7 U 2 V j d G l v b j E v R i 9 B d X R v U m V t b 3 Z l Z E N v b H V t b n M x L n t D b 2 x 1 b W 4 0 O D g 4 L D Q 4 O D d 9 J n F 1 b 3 Q 7 L C Z x d W 9 0 O 1 N l Y 3 R p b 2 4 x L 0 Y v Q X V 0 b 1 J l b W 9 2 Z W R D b 2 x 1 b W 5 z M S 5 7 Q 2 9 s d W 1 u N D g 4 O S w 0 O D g 4 f S Z x d W 9 0 O y w m c X V v d D t T Z W N 0 a W 9 u M S 9 G L 0 F 1 d G 9 S Z W 1 v d m V k Q 2 9 s d W 1 u c z E u e 0 N v b H V t b j Q 4 O T A s N D g 4 O X 0 m c X V v d D s s J n F 1 b 3 Q 7 U 2 V j d G l v b j E v R i 9 B d X R v U m V t b 3 Z l Z E N v b H V t b n M x L n t D b 2 x 1 b W 4 0 O D k x L D Q 4 O T B 9 J n F 1 b 3 Q 7 L C Z x d W 9 0 O 1 N l Y 3 R p b 2 4 x L 0 Y v Q X V 0 b 1 J l b W 9 2 Z W R D b 2 x 1 b W 5 z M S 5 7 Q 2 9 s d W 1 u N D g 5 M i w 0 O D k x f S Z x d W 9 0 O y w m c X V v d D t T Z W N 0 a W 9 u M S 9 G L 0 F 1 d G 9 S Z W 1 v d m V k Q 2 9 s d W 1 u c z E u e 0 N v b H V t b j Q 4 O T M s N D g 5 M n 0 m c X V v d D s s J n F 1 b 3 Q 7 U 2 V j d G l v b j E v R i 9 B d X R v U m V t b 3 Z l Z E N v b H V t b n M x L n t D b 2 x 1 b W 4 0 O D k 0 L D Q 4 O T N 9 J n F 1 b 3 Q 7 L C Z x d W 9 0 O 1 N l Y 3 R p b 2 4 x L 0 Y v Q X V 0 b 1 J l b W 9 2 Z W R D b 2 x 1 b W 5 z M S 5 7 Q 2 9 s d W 1 u N D g 5 N S w 0 O D k 0 f S Z x d W 9 0 O y w m c X V v d D t T Z W N 0 a W 9 u M S 9 G L 0 F 1 d G 9 S Z W 1 v d m V k Q 2 9 s d W 1 u c z E u e 0 N v b H V t b j Q 4 O T Y s N D g 5 N X 0 m c X V v d D s s J n F 1 b 3 Q 7 U 2 V j d G l v b j E v R i 9 B d X R v U m V t b 3 Z l Z E N v b H V t b n M x L n t D b 2 x 1 b W 4 0 O D k 3 L D Q 4 O T Z 9 J n F 1 b 3 Q 7 L C Z x d W 9 0 O 1 N l Y 3 R p b 2 4 x L 0 Y v Q X V 0 b 1 J l b W 9 2 Z W R D b 2 x 1 b W 5 z M S 5 7 Q 2 9 s d W 1 u N D g 5 O C w 0 O D k 3 f S Z x d W 9 0 O y w m c X V v d D t T Z W N 0 a W 9 u M S 9 G L 0 F 1 d G 9 S Z W 1 v d m V k Q 2 9 s d W 1 u c z E u e 0 N v b H V t b j Q 4 O T k s N D g 5 O H 0 m c X V v d D s s J n F 1 b 3 Q 7 U 2 V j d G l v b j E v R i 9 B d X R v U m V t b 3 Z l Z E N v b H V t b n M x L n t D b 2 x 1 b W 4 0 O T A w L D Q 4 O T l 9 J n F 1 b 3 Q 7 L C Z x d W 9 0 O 1 N l Y 3 R p b 2 4 x L 0 Y v Q X V 0 b 1 J l b W 9 2 Z W R D b 2 x 1 b W 5 z M S 5 7 Q 2 9 s d W 1 u N D k w M S w 0 O T A w f S Z x d W 9 0 O y w m c X V v d D t T Z W N 0 a W 9 u M S 9 G L 0 F 1 d G 9 S Z W 1 v d m V k Q 2 9 s d W 1 u c z E u e 0 N v b H V t b j Q 5 M D I s N D k w M X 0 m c X V v d D s s J n F 1 b 3 Q 7 U 2 V j d G l v b j E v R i 9 B d X R v U m V t b 3 Z l Z E N v b H V t b n M x L n t D b 2 x 1 b W 4 0 O T A z L D Q 5 M D J 9 J n F 1 b 3 Q 7 L C Z x d W 9 0 O 1 N l Y 3 R p b 2 4 x L 0 Y v Q X V 0 b 1 J l b W 9 2 Z W R D b 2 x 1 b W 5 z M S 5 7 Q 2 9 s d W 1 u N D k w N C w 0 O T A z f S Z x d W 9 0 O y w m c X V v d D t T Z W N 0 a W 9 u M S 9 G L 0 F 1 d G 9 S Z W 1 v d m V k Q 2 9 s d W 1 u c z E u e 0 N v b H V t b j Q 5 M D U s N D k w N H 0 m c X V v d D s s J n F 1 b 3 Q 7 U 2 V j d G l v b j E v R i 9 B d X R v U m V t b 3 Z l Z E N v b H V t b n M x L n t D b 2 x 1 b W 4 0 O T A 2 L D Q 5 M D V 9 J n F 1 b 3 Q 7 L C Z x d W 9 0 O 1 N l Y 3 R p b 2 4 x L 0 Y v Q X V 0 b 1 J l b W 9 2 Z W R D b 2 x 1 b W 5 z M S 5 7 Q 2 9 s d W 1 u N D k w N y w 0 O T A 2 f S Z x d W 9 0 O y w m c X V v d D t T Z W N 0 a W 9 u M S 9 G L 0 F 1 d G 9 S Z W 1 v d m V k Q 2 9 s d W 1 u c z E u e 0 N v b H V t b j Q 5 M D g s N D k w N 3 0 m c X V v d D s s J n F 1 b 3 Q 7 U 2 V j d G l v b j E v R i 9 B d X R v U m V t b 3 Z l Z E N v b H V t b n M x L n t D b 2 x 1 b W 4 0 O T A 5 L D Q 5 M D h 9 J n F 1 b 3 Q 7 L C Z x d W 9 0 O 1 N l Y 3 R p b 2 4 x L 0 Y v Q X V 0 b 1 J l b W 9 2 Z W R D b 2 x 1 b W 5 z M S 5 7 Q 2 9 s d W 1 u N D k x M C w 0 O T A 5 f S Z x d W 9 0 O y w m c X V v d D t T Z W N 0 a W 9 u M S 9 G L 0 F 1 d G 9 S Z W 1 v d m V k Q 2 9 s d W 1 u c z E u e 0 N v b H V t b j Q 5 M T E s N D k x M H 0 m c X V v d D s s J n F 1 b 3 Q 7 U 2 V j d G l v b j E v R i 9 B d X R v U m V t b 3 Z l Z E N v b H V t b n M x L n t D b 2 x 1 b W 4 0 O T E y L D Q 5 M T F 9 J n F 1 b 3 Q 7 L C Z x d W 9 0 O 1 N l Y 3 R p b 2 4 x L 0 Y v Q X V 0 b 1 J l b W 9 2 Z W R D b 2 x 1 b W 5 z M S 5 7 Q 2 9 s d W 1 u N D k x M y w 0 O T E y f S Z x d W 9 0 O y w m c X V v d D t T Z W N 0 a W 9 u M S 9 G L 0 F 1 d G 9 S Z W 1 v d m V k Q 2 9 s d W 1 u c z E u e 0 N v b H V t b j Q 5 M T Q s N D k x M 3 0 m c X V v d D s s J n F 1 b 3 Q 7 U 2 V j d G l v b j E v R i 9 B d X R v U m V t b 3 Z l Z E N v b H V t b n M x L n t D b 2 x 1 b W 4 0 O T E 1 L D Q 5 M T R 9 J n F 1 b 3 Q 7 L C Z x d W 9 0 O 1 N l Y 3 R p b 2 4 x L 0 Y v Q X V 0 b 1 J l b W 9 2 Z W R D b 2 x 1 b W 5 z M S 5 7 Q 2 9 s d W 1 u N D k x N i w 0 O T E 1 f S Z x d W 9 0 O y w m c X V v d D t T Z W N 0 a W 9 u M S 9 G L 0 F 1 d G 9 S Z W 1 v d m V k Q 2 9 s d W 1 u c z E u e 0 N v b H V t b j Q 5 M T c s N D k x N n 0 m c X V v d D s s J n F 1 b 3 Q 7 U 2 V j d G l v b j E v R i 9 B d X R v U m V t b 3 Z l Z E N v b H V t b n M x L n t D b 2 x 1 b W 4 0 O T E 4 L D Q 5 M T d 9 J n F 1 b 3 Q 7 L C Z x d W 9 0 O 1 N l Y 3 R p b 2 4 x L 0 Y v Q X V 0 b 1 J l b W 9 2 Z W R D b 2 x 1 b W 5 z M S 5 7 Q 2 9 s d W 1 u N D k x O S w 0 O T E 4 f S Z x d W 9 0 O y w m c X V v d D t T Z W N 0 a W 9 u M S 9 G L 0 F 1 d G 9 S Z W 1 v d m V k Q 2 9 s d W 1 u c z E u e 0 N v b H V t b j Q 5 M j A s N D k x O X 0 m c X V v d D s s J n F 1 b 3 Q 7 U 2 V j d G l v b j E v R i 9 B d X R v U m V t b 3 Z l Z E N v b H V t b n M x L n t D b 2 x 1 b W 4 0 O T I x L D Q 5 M j B 9 J n F 1 b 3 Q 7 L C Z x d W 9 0 O 1 N l Y 3 R p b 2 4 x L 0 Y v Q X V 0 b 1 J l b W 9 2 Z W R D b 2 x 1 b W 5 z M S 5 7 Q 2 9 s d W 1 u N D k y M i w 0 O T I x f S Z x d W 9 0 O y w m c X V v d D t T Z W N 0 a W 9 u M S 9 G L 0 F 1 d G 9 S Z W 1 v d m V k Q 2 9 s d W 1 u c z E u e 0 N v b H V t b j Q 5 M j M s N D k y M n 0 m c X V v d D s s J n F 1 b 3 Q 7 U 2 V j d G l v b j E v R i 9 B d X R v U m V t b 3 Z l Z E N v b H V t b n M x L n t D b 2 x 1 b W 4 0 O T I 0 L D Q 5 M j N 9 J n F 1 b 3 Q 7 L C Z x d W 9 0 O 1 N l Y 3 R p b 2 4 x L 0 Y v Q X V 0 b 1 J l b W 9 2 Z W R D b 2 x 1 b W 5 z M S 5 7 Q 2 9 s d W 1 u N D k y N S w 0 O T I 0 f S Z x d W 9 0 O y w m c X V v d D t T Z W N 0 a W 9 u M S 9 G L 0 F 1 d G 9 S Z W 1 v d m V k Q 2 9 s d W 1 u c z E u e 0 N v b H V t b j Q 5 M j Y s N D k y N X 0 m c X V v d D s s J n F 1 b 3 Q 7 U 2 V j d G l v b j E v R i 9 B d X R v U m V t b 3 Z l Z E N v b H V t b n M x L n t D b 2 x 1 b W 4 0 O T I 3 L D Q 5 M j Z 9 J n F 1 b 3 Q 7 L C Z x d W 9 0 O 1 N l Y 3 R p b 2 4 x L 0 Y v Q X V 0 b 1 J l b W 9 2 Z W R D b 2 x 1 b W 5 z M S 5 7 Q 2 9 s d W 1 u N D k y O C w 0 O T I 3 f S Z x d W 9 0 O y w m c X V v d D t T Z W N 0 a W 9 u M S 9 G L 0 F 1 d G 9 S Z W 1 v d m V k Q 2 9 s d W 1 u c z E u e 0 N v b H V t b j Q 5 M j k s N D k y O H 0 m c X V v d D s s J n F 1 b 3 Q 7 U 2 V j d G l v b j E v R i 9 B d X R v U m V t b 3 Z l Z E N v b H V t b n M x L n t D b 2 x 1 b W 4 0 O T M w L D Q 5 M j l 9 J n F 1 b 3 Q 7 L C Z x d W 9 0 O 1 N l Y 3 R p b 2 4 x L 0 Y v Q X V 0 b 1 J l b W 9 2 Z W R D b 2 x 1 b W 5 z M S 5 7 Q 2 9 s d W 1 u N D k z M S w 0 O T M w f S Z x d W 9 0 O y w m c X V v d D t T Z W N 0 a W 9 u M S 9 G L 0 F 1 d G 9 S Z W 1 v d m V k Q 2 9 s d W 1 u c z E u e 0 N v b H V t b j Q 5 M z I s N D k z M X 0 m c X V v d D s s J n F 1 b 3 Q 7 U 2 V j d G l v b j E v R i 9 B d X R v U m V t b 3 Z l Z E N v b H V t b n M x L n t D b 2 x 1 b W 4 0 O T M z L D Q 5 M z J 9 J n F 1 b 3 Q 7 L C Z x d W 9 0 O 1 N l Y 3 R p b 2 4 x L 0 Y v Q X V 0 b 1 J l b W 9 2 Z W R D b 2 x 1 b W 5 z M S 5 7 Q 2 9 s d W 1 u N D k z N C w 0 O T M z f S Z x d W 9 0 O y w m c X V v d D t T Z W N 0 a W 9 u M S 9 G L 0 F 1 d G 9 S Z W 1 v d m V k Q 2 9 s d W 1 u c z E u e 0 N v b H V t b j Q 5 M z U s N D k z N H 0 m c X V v d D s s J n F 1 b 3 Q 7 U 2 V j d G l v b j E v R i 9 B d X R v U m V t b 3 Z l Z E N v b H V t b n M x L n t D b 2 x 1 b W 4 0 O T M 2 L D Q 5 M z V 9 J n F 1 b 3 Q 7 L C Z x d W 9 0 O 1 N l Y 3 R p b 2 4 x L 0 Y v Q X V 0 b 1 J l b W 9 2 Z W R D b 2 x 1 b W 5 z M S 5 7 Q 2 9 s d W 1 u N D k z N y w 0 O T M 2 f S Z x d W 9 0 O y w m c X V v d D t T Z W N 0 a W 9 u M S 9 G L 0 F 1 d G 9 S Z W 1 v d m V k Q 2 9 s d W 1 u c z E u e 0 N v b H V t b j Q 5 M z g s N D k z N 3 0 m c X V v d D s s J n F 1 b 3 Q 7 U 2 V j d G l v b j E v R i 9 B d X R v U m V t b 3 Z l Z E N v b H V t b n M x L n t D b 2 x 1 b W 4 0 O T M 5 L D Q 5 M z h 9 J n F 1 b 3 Q 7 L C Z x d W 9 0 O 1 N l Y 3 R p b 2 4 x L 0 Y v Q X V 0 b 1 J l b W 9 2 Z W R D b 2 x 1 b W 5 z M S 5 7 Q 2 9 s d W 1 u N D k 0 M C w 0 O T M 5 f S Z x d W 9 0 O y w m c X V v d D t T Z W N 0 a W 9 u M S 9 G L 0 F 1 d G 9 S Z W 1 v d m V k Q 2 9 s d W 1 u c z E u e 0 N v b H V t b j Q 5 N D E s N D k 0 M H 0 m c X V v d D s s J n F 1 b 3 Q 7 U 2 V j d G l v b j E v R i 9 B d X R v U m V t b 3 Z l Z E N v b H V t b n M x L n t D b 2 x 1 b W 4 0 O T Q y L D Q 5 N D F 9 J n F 1 b 3 Q 7 L C Z x d W 9 0 O 1 N l Y 3 R p b 2 4 x L 0 Y v Q X V 0 b 1 J l b W 9 2 Z W R D b 2 x 1 b W 5 z M S 5 7 Q 2 9 s d W 1 u N D k 0 M y w 0 O T Q y f S Z x d W 9 0 O y w m c X V v d D t T Z W N 0 a W 9 u M S 9 G L 0 F 1 d G 9 S Z W 1 v d m V k Q 2 9 s d W 1 u c z E u e 0 N v b H V t b j Q 5 N D Q s N D k 0 M 3 0 m c X V v d D s s J n F 1 b 3 Q 7 U 2 V j d G l v b j E v R i 9 B d X R v U m V t b 3 Z l Z E N v b H V t b n M x L n t D b 2 x 1 b W 4 0 O T Q 1 L D Q 5 N D R 9 J n F 1 b 3 Q 7 L C Z x d W 9 0 O 1 N l Y 3 R p b 2 4 x L 0 Y v Q X V 0 b 1 J l b W 9 2 Z W R D b 2 x 1 b W 5 z M S 5 7 Q 2 9 s d W 1 u N D k 0 N i w 0 O T Q 1 f S Z x d W 9 0 O y w m c X V v d D t T Z W N 0 a W 9 u M S 9 G L 0 F 1 d G 9 S Z W 1 v d m V k Q 2 9 s d W 1 u c z E u e 0 N v b H V t b j Q 5 N D c s N D k 0 N n 0 m c X V v d D s s J n F 1 b 3 Q 7 U 2 V j d G l v b j E v R i 9 B d X R v U m V t b 3 Z l Z E N v b H V t b n M x L n t D b 2 x 1 b W 4 0 O T Q 4 L D Q 5 N D d 9 J n F 1 b 3 Q 7 L C Z x d W 9 0 O 1 N l Y 3 R p b 2 4 x L 0 Y v Q X V 0 b 1 J l b W 9 2 Z W R D b 2 x 1 b W 5 z M S 5 7 Q 2 9 s d W 1 u N D k 0 O S w 0 O T Q 4 f S Z x d W 9 0 O y w m c X V v d D t T Z W N 0 a W 9 u M S 9 G L 0 F 1 d G 9 S Z W 1 v d m V k Q 2 9 s d W 1 u c z E u e 0 N v b H V t b j Q 5 N T A s N D k 0 O X 0 m c X V v d D s s J n F 1 b 3 Q 7 U 2 V j d G l v b j E v R i 9 B d X R v U m V t b 3 Z l Z E N v b H V t b n M x L n t D b 2 x 1 b W 4 0 O T U x L D Q 5 N T B 9 J n F 1 b 3 Q 7 L C Z x d W 9 0 O 1 N l Y 3 R p b 2 4 x L 0 Y v Q X V 0 b 1 J l b W 9 2 Z W R D b 2 x 1 b W 5 z M S 5 7 Q 2 9 s d W 1 u N D k 1 M i w 0 O T U x f S Z x d W 9 0 O y w m c X V v d D t T Z W N 0 a W 9 u M S 9 G L 0 F 1 d G 9 S Z W 1 v d m V k Q 2 9 s d W 1 u c z E u e 0 N v b H V t b j Q 5 N T M s N D k 1 M n 0 m c X V v d D s s J n F 1 b 3 Q 7 U 2 V j d G l v b j E v R i 9 B d X R v U m V t b 3 Z l Z E N v b H V t b n M x L n t D b 2 x 1 b W 4 0 O T U 0 L D Q 5 N T N 9 J n F 1 b 3 Q 7 L C Z x d W 9 0 O 1 N l Y 3 R p b 2 4 x L 0 Y v Q X V 0 b 1 J l b W 9 2 Z W R D b 2 x 1 b W 5 z M S 5 7 Q 2 9 s d W 1 u N D k 1 N S w 0 O T U 0 f S Z x d W 9 0 O y w m c X V v d D t T Z W N 0 a W 9 u M S 9 G L 0 F 1 d G 9 S Z W 1 v d m V k Q 2 9 s d W 1 u c z E u e 0 N v b H V t b j Q 5 N T Y s N D k 1 N X 0 m c X V v d D s s J n F 1 b 3 Q 7 U 2 V j d G l v b j E v R i 9 B d X R v U m V t b 3 Z l Z E N v b H V t b n M x L n t D b 2 x 1 b W 4 0 O T U 3 L D Q 5 N T Z 9 J n F 1 b 3 Q 7 L C Z x d W 9 0 O 1 N l Y 3 R p b 2 4 x L 0 Y v Q X V 0 b 1 J l b W 9 2 Z W R D b 2 x 1 b W 5 z M S 5 7 Q 2 9 s d W 1 u N D k 1 O C w 0 O T U 3 f S Z x d W 9 0 O y w m c X V v d D t T Z W N 0 a W 9 u M S 9 G L 0 F 1 d G 9 S Z W 1 v d m V k Q 2 9 s d W 1 u c z E u e 0 N v b H V t b j Q 5 N T k s N D k 1 O H 0 m c X V v d D s s J n F 1 b 3 Q 7 U 2 V j d G l v b j E v R i 9 B d X R v U m V t b 3 Z l Z E N v b H V t b n M x L n t D b 2 x 1 b W 4 0 O T Y w L D Q 5 N T l 9 J n F 1 b 3 Q 7 L C Z x d W 9 0 O 1 N l Y 3 R p b 2 4 x L 0 Y v Q X V 0 b 1 J l b W 9 2 Z W R D b 2 x 1 b W 5 z M S 5 7 Q 2 9 s d W 1 u N D k 2 M S w 0 O T Y w f S Z x d W 9 0 O y w m c X V v d D t T Z W N 0 a W 9 u M S 9 G L 0 F 1 d G 9 S Z W 1 v d m V k Q 2 9 s d W 1 u c z E u e 0 N v b H V t b j Q 5 N j I s N D k 2 M X 0 m c X V v d D s s J n F 1 b 3 Q 7 U 2 V j d G l v b j E v R i 9 B d X R v U m V t b 3 Z l Z E N v b H V t b n M x L n t D b 2 x 1 b W 4 0 O T Y z L D Q 5 N j J 9 J n F 1 b 3 Q 7 L C Z x d W 9 0 O 1 N l Y 3 R p b 2 4 x L 0 Y v Q X V 0 b 1 J l b W 9 2 Z W R D b 2 x 1 b W 5 z M S 5 7 Q 2 9 s d W 1 u N D k 2 N C w 0 O T Y z f S Z x d W 9 0 O y w m c X V v d D t T Z W N 0 a W 9 u M S 9 G L 0 F 1 d G 9 S Z W 1 v d m V k Q 2 9 s d W 1 u c z E u e 0 N v b H V t b j Q 5 N j U s N D k 2 N H 0 m c X V v d D s s J n F 1 b 3 Q 7 U 2 V j d G l v b j E v R i 9 B d X R v U m V t b 3 Z l Z E N v b H V t b n M x L n t D b 2 x 1 b W 4 0 O T Y 2 L D Q 5 N j V 9 J n F 1 b 3 Q 7 L C Z x d W 9 0 O 1 N l Y 3 R p b 2 4 x L 0 Y v Q X V 0 b 1 J l b W 9 2 Z W R D b 2 x 1 b W 5 z M S 5 7 Q 2 9 s d W 1 u N D k 2 N y w 0 O T Y 2 f S Z x d W 9 0 O y w m c X V v d D t T Z W N 0 a W 9 u M S 9 G L 0 F 1 d G 9 S Z W 1 v d m V k Q 2 9 s d W 1 u c z E u e 0 N v b H V t b j Q 5 N j g s N D k 2 N 3 0 m c X V v d D s s J n F 1 b 3 Q 7 U 2 V j d G l v b j E v R i 9 B d X R v U m V t b 3 Z l Z E N v b H V t b n M x L n t D b 2 x 1 b W 4 0 O T Y 5 L D Q 5 N j h 9 J n F 1 b 3 Q 7 L C Z x d W 9 0 O 1 N l Y 3 R p b 2 4 x L 0 Y v Q X V 0 b 1 J l b W 9 2 Z W R D b 2 x 1 b W 5 z M S 5 7 Q 2 9 s d W 1 u N D k 3 M C w 0 O T Y 5 f S Z x d W 9 0 O y w m c X V v d D t T Z W N 0 a W 9 u M S 9 G L 0 F 1 d G 9 S Z W 1 v d m V k Q 2 9 s d W 1 u c z E u e 0 N v b H V t b j Q 5 N z E s N D k 3 M H 0 m c X V v d D s s J n F 1 b 3 Q 7 U 2 V j d G l v b j E v R i 9 B d X R v U m V t b 3 Z l Z E N v b H V t b n M x L n t D b 2 x 1 b W 4 0 O T c y L D Q 5 N z F 9 J n F 1 b 3 Q 7 L C Z x d W 9 0 O 1 N l Y 3 R p b 2 4 x L 0 Y v Q X V 0 b 1 J l b W 9 2 Z W R D b 2 x 1 b W 5 z M S 5 7 Q 2 9 s d W 1 u N D k 3 M y w 0 O T c y f S Z x d W 9 0 O y w m c X V v d D t T Z W N 0 a W 9 u M S 9 G L 0 F 1 d G 9 S Z W 1 v d m V k Q 2 9 s d W 1 u c z E u e 0 N v b H V t b j Q 5 N z Q s N D k 3 M 3 0 m c X V v d D s s J n F 1 b 3 Q 7 U 2 V j d G l v b j E v R i 9 B d X R v U m V t b 3 Z l Z E N v b H V t b n M x L n t D b 2 x 1 b W 4 0 O T c 1 L D Q 5 N z R 9 J n F 1 b 3 Q 7 L C Z x d W 9 0 O 1 N l Y 3 R p b 2 4 x L 0 Y v Q X V 0 b 1 J l b W 9 2 Z W R D b 2 x 1 b W 5 z M S 5 7 Q 2 9 s d W 1 u N D k 3 N i w 0 O T c 1 f S Z x d W 9 0 O y w m c X V v d D t T Z W N 0 a W 9 u M S 9 G L 0 F 1 d G 9 S Z W 1 v d m V k Q 2 9 s d W 1 u c z E u e 0 N v b H V t b j Q 5 N z c s N D k 3 N n 0 m c X V v d D s s J n F 1 b 3 Q 7 U 2 V j d G l v b j E v R i 9 B d X R v U m V t b 3 Z l Z E N v b H V t b n M x L n t D b 2 x 1 b W 4 0 O T c 4 L D Q 5 N z d 9 J n F 1 b 3 Q 7 L C Z x d W 9 0 O 1 N l Y 3 R p b 2 4 x L 0 Y v Q X V 0 b 1 J l b W 9 2 Z W R D b 2 x 1 b W 5 z M S 5 7 Q 2 9 s d W 1 u N D k 3 O S w 0 O T c 4 f S Z x d W 9 0 O y w m c X V v d D t T Z W N 0 a W 9 u M S 9 G L 0 F 1 d G 9 S Z W 1 v d m V k Q 2 9 s d W 1 u c z E u e 0 N v b H V t b j Q 5 O D A s N D k 3 O X 0 m c X V v d D s s J n F 1 b 3 Q 7 U 2 V j d G l v b j E v R i 9 B d X R v U m V t b 3 Z l Z E N v b H V t b n M x L n t D b 2 x 1 b W 4 0 O T g x L D Q 5 O D B 9 J n F 1 b 3 Q 7 L C Z x d W 9 0 O 1 N l Y 3 R p b 2 4 x L 0 Y v Q X V 0 b 1 J l b W 9 2 Z W R D b 2 x 1 b W 5 z M S 5 7 Q 2 9 s d W 1 u N D k 4 M i w 0 O T g x f S Z x d W 9 0 O y w m c X V v d D t T Z W N 0 a W 9 u M S 9 G L 0 F 1 d G 9 S Z W 1 v d m V k Q 2 9 s d W 1 u c z E u e 0 N v b H V t b j Q 5 O D M s N D k 4 M n 0 m c X V v d D s s J n F 1 b 3 Q 7 U 2 V j d G l v b j E v R i 9 B d X R v U m V t b 3 Z l Z E N v b H V t b n M x L n t D b 2 x 1 b W 4 0 O T g 0 L D Q 5 O D N 9 J n F 1 b 3 Q 7 L C Z x d W 9 0 O 1 N l Y 3 R p b 2 4 x L 0 Y v Q X V 0 b 1 J l b W 9 2 Z W R D b 2 x 1 b W 5 z M S 5 7 Q 2 9 s d W 1 u N D k 4 N S w 0 O T g 0 f S Z x d W 9 0 O y w m c X V v d D t T Z W N 0 a W 9 u M S 9 G L 0 F 1 d G 9 S Z W 1 v d m V k Q 2 9 s d W 1 u c z E u e 0 N v b H V t b j Q 5 O D Y s N D k 4 N X 0 m c X V v d D s s J n F 1 b 3 Q 7 U 2 V j d G l v b j E v R i 9 B d X R v U m V t b 3 Z l Z E N v b H V t b n M x L n t D b 2 x 1 b W 4 0 O T g 3 L D Q 5 O D Z 9 J n F 1 b 3 Q 7 L C Z x d W 9 0 O 1 N l Y 3 R p b 2 4 x L 0 Y v Q X V 0 b 1 J l b W 9 2 Z W R D b 2 x 1 b W 5 z M S 5 7 Q 2 9 s d W 1 u N D k 4 O C w 0 O T g 3 f S Z x d W 9 0 O y w m c X V v d D t T Z W N 0 a W 9 u M S 9 G L 0 F 1 d G 9 S Z W 1 v d m V k Q 2 9 s d W 1 u c z E u e 0 N v b H V t b j Q 5 O D k s N D k 4 O H 0 m c X V v d D s s J n F 1 b 3 Q 7 U 2 V j d G l v b j E v R i 9 B d X R v U m V t b 3 Z l Z E N v b H V t b n M x L n t D b 2 x 1 b W 4 0 O T k w L D Q 5 O D l 9 J n F 1 b 3 Q 7 L C Z x d W 9 0 O 1 N l Y 3 R p b 2 4 x L 0 Y v Q X V 0 b 1 J l b W 9 2 Z W R D b 2 x 1 b W 5 z M S 5 7 Q 2 9 s d W 1 u N D k 5 M S w 0 O T k w f S Z x d W 9 0 O y w m c X V v d D t T Z W N 0 a W 9 u M S 9 G L 0 F 1 d G 9 S Z W 1 v d m V k Q 2 9 s d W 1 u c z E u e 0 N v b H V t b j Q 5 O T I s N D k 5 M X 0 m c X V v d D s s J n F 1 b 3 Q 7 U 2 V j d G l v b j E v R i 9 B d X R v U m V t b 3 Z l Z E N v b H V t b n M x L n t D b 2 x 1 b W 4 0 O T k z L D Q 5 O T J 9 J n F 1 b 3 Q 7 L C Z x d W 9 0 O 1 N l Y 3 R p b 2 4 x L 0 Y v Q X V 0 b 1 J l b W 9 2 Z W R D b 2 x 1 b W 5 z M S 5 7 Q 2 9 s d W 1 u N D k 5 N C w 0 O T k z f S Z x d W 9 0 O y w m c X V v d D t T Z W N 0 a W 9 u M S 9 G L 0 F 1 d G 9 S Z W 1 v d m V k Q 2 9 s d W 1 u c z E u e 0 N v b H V t b j Q 5 O T U s N D k 5 N H 0 m c X V v d D s s J n F 1 b 3 Q 7 U 2 V j d G l v b j E v R i 9 B d X R v U m V t b 3 Z l Z E N v b H V t b n M x L n t D b 2 x 1 b W 4 0 O T k 2 L D Q 5 O T V 9 J n F 1 b 3 Q 7 L C Z x d W 9 0 O 1 N l Y 3 R p b 2 4 x L 0 Y v Q X V 0 b 1 J l b W 9 2 Z W R D b 2 x 1 b W 5 z M S 5 7 Q 2 9 s d W 1 u N D k 5 N y w 0 O T k 2 f S Z x d W 9 0 O y w m c X V v d D t T Z W N 0 a W 9 u M S 9 G L 0 F 1 d G 9 S Z W 1 v d m V k Q 2 9 s d W 1 u c z E u e 0 N v b H V t b j Q 5 O T g s N D k 5 N 3 0 m c X V v d D s s J n F 1 b 3 Q 7 U 2 V j d G l v b j E v R i 9 B d X R v U m V t b 3 Z l Z E N v b H V t b n M x L n t D b 2 x 1 b W 4 0 O T k 5 L D Q 5 O T h 9 J n F 1 b 3 Q 7 L C Z x d W 9 0 O 1 N l Y 3 R p b 2 4 x L 0 Y v Q X V 0 b 1 J l b W 9 2 Z W R D b 2 x 1 b W 5 z M S 5 7 Q 2 9 s d W 1 u N T A w M C w 0 O T k 5 f S Z x d W 9 0 O y w m c X V v d D t T Z W N 0 a W 9 u M S 9 G L 0 F 1 d G 9 S Z W 1 v d m V k Q 2 9 s d W 1 u c z E u e 0 N v b H V t b j U w M D E s N T A w M H 0 m c X V v d D s s J n F 1 b 3 Q 7 U 2 V j d G l v b j E v R i 9 B d X R v U m V t b 3 Z l Z E N v b H V t b n M x L n t D b 2 x 1 b W 4 1 M D A y L D U w M D F 9 J n F 1 b 3 Q 7 L C Z x d W 9 0 O 1 N l Y 3 R p b 2 4 x L 0 Y v Q X V 0 b 1 J l b W 9 2 Z W R D b 2 x 1 b W 5 z M S 5 7 Q 2 9 s d W 1 u N T A w M y w 1 M D A y f S Z x d W 9 0 O y w m c X V v d D t T Z W N 0 a W 9 u M S 9 G L 0 F 1 d G 9 S Z W 1 v d m V k Q 2 9 s d W 1 u c z E u e 0 N v b H V t b j U w M D Q s N T A w M 3 0 m c X V v d D s s J n F 1 b 3 Q 7 U 2 V j d G l v b j E v R i 9 B d X R v U m V t b 3 Z l Z E N v b H V t b n M x L n t D b 2 x 1 b W 4 1 M D A 1 L D U w M D R 9 J n F 1 b 3 Q 7 L C Z x d W 9 0 O 1 N l Y 3 R p b 2 4 x L 0 Y v Q X V 0 b 1 J l b W 9 2 Z W R D b 2 x 1 b W 5 z M S 5 7 Q 2 9 s d W 1 u N T A w N i w 1 M D A 1 f S Z x d W 9 0 O y w m c X V v d D t T Z W N 0 a W 9 u M S 9 G L 0 F 1 d G 9 S Z W 1 v d m V k Q 2 9 s d W 1 u c z E u e 0 N v b H V t b j U w M D c s N T A w N n 0 m c X V v d D s s J n F 1 b 3 Q 7 U 2 V j d G l v b j E v R i 9 B d X R v U m V t b 3 Z l Z E N v b H V t b n M x L n t D b 2 x 1 b W 4 1 M D A 4 L D U w M D d 9 J n F 1 b 3 Q 7 L C Z x d W 9 0 O 1 N l Y 3 R p b 2 4 x L 0 Y v Q X V 0 b 1 J l b W 9 2 Z W R D b 2 x 1 b W 5 z M S 5 7 Q 2 9 s d W 1 u N T A w O S w 1 M D A 4 f S Z x d W 9 0 O y w m c X V v d D t T Z W N 0 a W 9 u M S 9 G L 0 F 1 d G 9 S Z W 1 v d m V k Q 2 9 s d W 1 u c z E u e 0 N v b H V t b j U w M T A s N T A w O X 0 m c X V v d D s s J n F 1 b 3 Q 7 U 2 V j d G l v b j E v R i 9 B d X R v U m V t b 3 Z l Z E N v b H V t b n M x L n t D b 2 x 1 b W 4 1 M D E x L D U w M T B 9 J n F 1 b 3 Q 7 L C Z x d W 9 0 O 1 N l Y 3 R p b 2 4 x L 0 Y v Q X V 0 b 1 J l b W 9 2 Z W R D b 2 x 1 b W 5 z M S 5 7 Q 2 9 s d W 1 u N T A x M i w 1 M D E x f S Z x d W 9 0 O y w m c X V v d D t T Z W N 0 a W 9 u M S 9 G L 0 F 1 d G 9 S Z W 1 v d m V k Q 2 9 s d W 1 u c z E u e 0 N v b H V t b j U w M T M s N T A x M n 0 m c X V v d D s s J n F 1 b 3 Q 7 U 2 V j d G l v b j E v R i 9 B d X R v U m V t b 3 Z l Z E N v b H V t b n M x L n t D b 2 x 1 b W 4 1 M D E 0 L D U w M T N 9 J n F 1 b 3 Q 7 L C Z x d W 9 0 O 1 N l Y 3 R p b 2 4 x L 0 Y v Q X V 0 b 1 J l b W 9 2 Z W R D b 2 x 1 b W 5 z M S 5 7 Q 2 9 s d W 1 u N T A x N S w 1 M D E 0 f S Z x d W 9 0 O y w m c X V v d D t T Z W N 0 a W 9 u M S 9 G L 0 F 1 d G 9 S Z W 1 v d m V k Q 2 9 s d W 1 u c z E u e 0 N v b H V t b j U w M T Y s N T A x N X 0 m c X V v d D s s J n F 1 b 3 Q 7 U 2 V j d G l v b j E v R i 9 B d X R v U m V t b 3 Z l Z E N v b H V t b n M x L n t D b 2 x 1 b W 4 1 M D E 3 L D U w M T Z 9 J n F 1 b 3 Q 7 L C Z x d W 9 0 O 1 N l Y 3 R p b 2 4 x L 0 Y v Q X V 0 b 1 J l b W 9 2 Z W R D b 2 x 1 b W 5 z M S 5 7 Q 2 9 s d W 1 u N T A x O C w 1 M D E 3 f S Z x d W 9 0 O y w m c X V v d D t T Z W N 0 a W 9 u M S 9 G L 0 F 1 d G 9 S Z W 1 v d m V k Q 2 9 s d W 1 u c z E u e 0 N v b H V t b j U w M T k s N T A x O H 0 m c X V v d D s s J n F 1 b 3 Q 7 U 2 V j d G l v b j E v R i 9 B d X R v U m V t b 3 Z l Z E N v b H V t b n M x L n t D b 2 x 1 b W 4 1 M D I w L D U w M T l 9 J n F 1 b 3 Q 7 L C Z x d W 9 0 O 1 N l Y 3 R p b 2 4 x L 0 Y v Q X V 0 b 1 J l b W 9 2 Z W R D b 2 x 1 b W 5 z M S 5 7 Q 2 9 s d W 1 u N T A y M S w 1 M D I w f S Z x d W 9 0 O y w m c X V v d D t T Z W N 0 a W 9 u M S 9 G L 0 F 1 d G 9 S Z W 1 v d m V k Q 2 9 s d W 1 u c z E u e 0 N v b H V t b j U w M j I s N T A y M X 0 m c X V v d D s s J n F 1 b 3 Q 7 U 2 V j d G l v b j E v R i 9 B d X R v U m V t b 3 Z l Z E N v b H V t b n M x L n t D b 2 x 1 b W 4 1 M D I z L D U w M j J 9 J n F 1 b 3 Q 7 L C Z x d W 9 0 O 1 N l Y 3 R p b 2 4 x L 0 Y v Q X V 0 b 1 J l b W 9 2 Z W R D b 2 x 1 b W 5 z M S 5 7 Q 2 9 s d W 1 u N T A y N C w 1 M D I z f S Z x d W 9 0 O y w m c X V v d D t T Z W N 0 a W 9 u M S 9 G L 0 F 1 d G 9 S Z W 1 v d m V k Q 2 9 s d W 1 u c z E u e 0 N v b H V t b j U w M j U s N T A y N H 0 m c X V v d D s s J n F 1 b 3 Q 7 U 2 V j d G l v b j E v R i 9 B d X R v U m V t b 3 Z l Z E N v b H V t b n M x L n t D b 2 x 1 b W 4 1 M D I 2 L D U w M j V 9 J n F 1 b 3 Q 7 L C Z x d W 9 0 O 1 N l Y 3 R p b 2 4 x L 0 Y v Q X V 0 b 1 J l b W 9 2 Z W R D b 2 x 1 b W 5 z M S 5 7 Q 2 9 s d W 1 u N T A y N y w 1 M D I 2 f S Z x d W 9 0 O y w m c X V v d D t T Z W N 0 a W 9 u M S 9 G L 0 F 1 d G 9 S Z W 1 v d m V k Q 2 9 s d W 1 u c z E u e 0 N v b H V t b j U w M j g s N T A y N 3 0 m c X V v d D s s J n F 1 b 3 Q 7 U 2 V j d G l v b j E v R i 9 B d X R v U m V t b 3 Z l Z E N v b H V t b n M x L n t D b 2 x 1 b W 4 1 M D I 5 L D U w M j h 9 J n F 1 b 3 Q 7 L C Z x d W 9 0 O 1 N l Y 3 R p b 2 4 x L 0 Y v Q X V 0 b 1 J l b W 9 2 Z W R D b 2 x 1 b W 5 z M S 5 7 Q 2 9 s d W 1 u N T A z M C w 1 M D I 5 f S Z x d W 9 0 O y w m c X V v d D t T Z W N 0 a W 9 u M S 9 G L 0 F 1 d G 9 S Z W 1 v d m V k Q 2 9 s d W 1 u c z E u e 0 N v b H V t b j U w M z E s N T A z M H 0 m c X V v d D s s J n F 1 b 3 Q 7 U 2 V j d G l v b j E v R i 9 B d X R v U m V t b 3 Z l Z E N v b H V t b n M x L n t D b 2 x 1 b W 4 1 M D M y L D U w M z F 9 J n F 1 b 3 Q 7 L C Z x d W 9 0 O 1 N l Y 3 R p b 2 4 x L 0 Y v Q X V 0 b 1 J l b W 9 2 Z W R D b 2 x 1 b W 5 z M S 5 7 Q 2 9 s d W 1 u N T A z M y w 1 M D M y f S Z x d W 9 0 O y w m c X V v d D t T Z W N 0 a W 9 u M S 9 G L 0 F 1 d G 9 S Z W 1 v d m V k Q 2 9 s d W 1 u c z E u e 0 N v b H V t b j U w M z Q s N T A z M 3 0 m c X V v d D s s J n F 1 b 3 Q 7 U 2 V j d G l v b j E v R i 9 B d X R v U m V t b 3 Z l Z E N v b H V t b n M x L n t D b 2 x 1 b W 4 1 M D M 1 L D U w M z R 9 J n F 1 b 3 Q 7 L C Z x d W 9 0 O 1 N l Y 3 R p b 2 4 x L 0 Y v Q X V 0 b 1 J l b W 9 2 Z W R D b 2 x 1 b W 5 z M S 5 7 Q 2 9 s d W 1 u N T A z N i w 1 M D M 1 f S Z x d W 9 0 O y w m c X V v d D t T Z W N 0 a W 9 u M S 9 G L 0 F 1 d G 9 S Z W 1 v d m V k Q 2 9 s d W 1 u c z E u e 0 N v b H V t b j U w M z c s N T A z N n 0 m c X V v d D s s J n F 1 b 3 Q 7 U 2 V j d G l v b j E v R i 9 B d X R v U m V t b 3 Z l Z E N v b H V t b n M x L n t D b 2 x 1 b W 4 1 M D M 4 L D U w M z d 9 J n F 1 b 3 Q 7 L C Z x d W 9 0 O 1 N l Y 3 R p b 2 4 x L 0 Y v Q X V 0 b 1 J l b W 9 2 Z W R D b 2 x 1 b W 5 z M S 5 7 Q 2 9 s d W 1 u N T A z O S w 1 M D M 4 f S Z x d W 9 0 O y w m c X V v d D t T Z W N 0 a W 9 u M S 9 G L 0 F 1 d G 9 S Z W 1 v d m V k Q 2 9 s d W 1 u c z E u e 0 N v b H V t b j U w N D A s N T A z O X 0 m c X V v d D s s J n F 1 b 3 Q 7 U 2 V j d G l v b j E v R i 9 B d X R v U m V t b 3 Z l Z E N v b H V t b n M x L n t D b 2 x 1 b W 4 1 M D Q x L D U w N D B 9 J n F 1 b 3 Q 7 L C Z x d W 9 0 O 1 N l Y 3 R p b 2 4 x L 0 Y v Q X V 0 b 1 J l b W 9 2 Z W R D b 2 x 1 b W 5 z M S 5 7 Q 2 9 s d W 1 u N T A 0 M i w 1 M D Q x f S Z x d W 9 0 O y w m c X V v d D t T Z W N 0 a W 9 u M S 9 G L 0 F 1 d G 9 S Z W 1 v d m V k Q 2 9 s d W 1 u c z E u e 0 N v b H V t b j U w N D M s N T A 0 M n 0 m c X V v d D s s J n F 1 b 3 Q 7 U 2 V j d G l v b j E v R i 9 B d X R v U m V t b 3 Z l Z E N v b H V t b n M x L n t D b 2 x 1 b W 4 1 M D Q 0 L D U w N D N 9 J n F 1 b 3 Q 7 L C Z x d W 9 0 O 1 N l Y 3 R p b 2 4 x L 0 Y v Q X V 0 b 1 J l b W 9 2 Z W R D b 2 x 1 b W 5 z M S 5 7 Q 2 9 s d W 1 u N T A 0 N S w 1 M D Q 0 f S Z x d W 9 0 O y w m c X V v d D t T Z W N 0 a W 9 u M S 9 G L 0 F 1 d G 9 S Z W 1 v d m V k Q 2 9 s d W 1 u c z E u e 0 N v b H V t b j U w N D Y s N T A 0 N X 0 m c X V v d D s s J n F 1 b 3 Q 7 U 2 V j d G l v b j E v R i 9 B d X R v U m V t b 3 Z l Z E N v b H V t b n M x L n t D b 2 x 1 b W 4 1 M D Q 3 L D U w N D Z 9 J n F 1 b 3 Q 7 L C Z x d W 9 0 O 1 N l Y 3 R p b 2 4 x L 0 Y v Q X V 0 b 1 J l b W 9 2 Z W R D b 2 x 1 b W 5 z M S 5 7 Q 2 9 s d W 1 u N T A 0 O C w 1 M D Q 3 f S Z x d W 9 0 O y w m c X V v d D t T Z W N 0 a W 9 u M S 9 G L 0 F 1 d G 9 S Z W 1 v d m V k Q 2 9 s d W 1 u c z E u e 0 N v b H V t b j U w N D k s N T A 0 O H 0 m c X V v d D s s J n F 1 b 3 Q 7 U 2 V j d G l v b j E v R i 9 B d X R v U m V t b 3 Z l Z E N v b H V t b n M x L n t D b 2 x 1 b W 4 1 M D U w L D U w N D l 9 J n F 1 b 3 Q 7 L C Z x d W 9 0 O 1 N l Y 3 R p b 2 4 x L 0 Y v Q X V 0 b 1 J l b W 9 2 Z W R D b 2 x 1 b W 5 z M S 5 7 Q 2 9 s d W 1 u N T A 1 M S w 1 M D U w f S Z x d W 9 0 O y w m c X V v d D t T Z W N 0 a W 9 u M S 9 G L 0 F 1 d G 9 S Z W 1 v d m V k Q 2 9 s d W 1 u c z E u e 0 N v b H V t b j U w N T I s N T A 1 M X 0 m c X V v d D s s J n F 1 b 3 Q 7 U 2 V j d G l v b j E v R i 9 B d X R v U m V t b 3 Z l Z E N v b H V t b n M x L n t D b 2 x 1 b W 4 1 M D U z L D U w N T J 9 J n F 1 b 3 Q 7 L C Z x d W 9 0 O 1 N l Y 3 R p b 2 4 x L 0 Y v Q X V 0 b 1 J l b W 9 2 Z W R D b 2 x 1 b W 5 z M S 5 7 Q 2 9 s d W 1 u N T A 1 N C w 1 M D U z f S Z x d W 9 0 O y w m c X V v d D t T Z W N 0 a W 9 u M S 9 G L 0 F 1 d G 9 S Z W 1 v d m V k Q 2 9 s d W 1 u c z E u e 0 N v b H V t b j U w N T U s N T A 1 N H 0 m c X V v d D s s J n F 1 b 3 Q 7 U 2 V j d G l v b j E v R i 9 B d X R v U m V t b 3 Z l Z E N v b H V t b n M x L n t D b 2 x 1 b W 4 1 M D U 2 L D U w N T V 9 J n F 1 b 3 Q 7 L C Z x d W 9 0 O 1 N l Y 3 R p b 2 4 x L 0 Y v Q X V 0 b 1 J l b W 9 2 Z W R D b 2 x 1 b W 5 z M S 5 7 Q 2 9 s d W 1 u N T A 1 N y w 1 M D U 2 f S Z x d W 9 0 O y w m c X V v d D t T Z W N 0 a W 9 u M S 9 G L 0 F 1 d G 9 S Z W 1 v d m V k Q 2 9 s d W 1 u c z E u e 0 N v b H V t b j U w N T g s N T A 1 N 3 0 m c X V v d D s s J n F 1 b 3 Q 7 U 2 V j d G l v b j E v R i 9 B d X R v U m V t b 3 Z l Z E N v b H V t b n M x L n t D b 2 x 1 b W 4 1 M D U 5 L D U w N T h 9 J n F 1 b 3 Q 7 L C Z x d W 9 0 O 1 N l Y 3 R p b 2 4 x L 0 Y v Q X V 0 b 1 J l b W 9 2 Z W R D b 2 x 1 b W 5 z M S 5 7 Q 2 9 s d W 1 u N T A 2 M C w 1 M D U 5 f S Z x d W 9 0 O y w m c X V v d D t T Z W N 0 a W 9 u M S 9 G L 0 F 1 d G 9 S Z W 1 v d m V k Q 2 9 s d W 1 u c z E u e 0 N v b H V t b j U w N j E s N T A 2 M H 0 m c X V v d D s s J n F 1 b 3 Q 7 U 2 V j d G l v b j E v R i 9 B d X R v U m V t b 3 Z l Z E N v b H V t b n M x L n t D b 2 x 1 b W 4 1 M D Y y L D U w N j F 9 J n F 1 b 3 Q 7 L C Z x d W 9 0 O 1 N l Y 3 R p b 2 4 x L 0 Y v Q X V 0 b 1 J l b W 9 2 Z W R D b 2 x 1 b W 5 z M S 5 7 Q 2 9 s d W 1 u N T A 2 M y w 1 M D Y y f S Z x d W 9 0 O y w m c X V v d D t T Z W N 0 a W 9 u M S 9 G L 0 F 1 d G 9 S Z W 1 v d m V k Q 2 9 s d W 1 u c z E u e 0 N v b H V t b j U w N j Q s N T A 2 M 3 0 m c X V v d D s s J n F 1 b 3 Q 7 U 2 V j d G l v b j E v R i 9 B d X R v U m V t b 3 Z l Z E N v b H V t b n M x L n t D b 2 x 1 b W 4 1 M D Y 1 L D U w N j R 9 J n F 1 b 3 Q 7 L C Z x d W 9 0 O 1 N l Y 3 R p b 2 4 x L 0 Y v Q X V 0 b 1 J l b W 9 2 Z W R D b 2 x 1 b W 5 z M S 5 7 Q 2 9 s d W 1 u N T A 2 N i w 1 M D Y 1 f S Z x d W 9 0 O y w m c X V v d D t T Z W N 0 a W 9 u M S 9 G L 0 F 1 d G 9 S Z W 1 v d m V k Q 2 9 s d W 1 u c z E u e 0 N v b H V t b j U w N j c s N T A 2 N n 0 m c X V v d D s s J n F 1 b 3 Q 7 U 2 V j d G l v b j E v R i 9 B d X R v U m V t b 3 Z l Z E N v b H V t b n M x L n t D b 2 x 1 b W 4 1 M D Y 4 L D U w N j d 9 J n F 1 b 3 Q 7 L C Z x d W 9 0 O 1 N l Y 3 R p b 2 4 x L 0 Y v Q X V 0 b 1 J l b W 9 2 Z W R D b 2 x 1 b W 5 z M S 5 7 Q 2 9 s d W 1 u N T A 2 O S w 1 M D Y 4 f S Z x d W 9 0 O y w m c X V v d D t T Z W N 0 a W 9 u M S 9 G L 0 F 1 d G 9 S Z W 1 v d m V k Q 2 9 s d W 1 u c z E u e 0 N v b H V t b j U w N z A s N T A 2 O X 0 m c X V v d D s s J n F 1 b 3 Q 7 U 2 V j d G l v b j E v R i 9 B d X R v U m V t b 3 Z l Z E N v b H V t b n M x L n t D b 2 x 1 b W 4 1 M D c x L D U w N z B 9 J n F 1 b 3 Q 7 L C Z x d W 9 0 O 1 N l Y 3 R p b 2 4 x L 0 Y v Q X V 0 b 1 J l b W 9 2 Z W R D b 2 x 1 b W 5 z M S 5 7 Q 2 9 s d W 1 u N T A 3 M i w 1 M D c x f S Z x d W 9 0 O y w m c X V v d D t T Z W N 0 a W 9 u M S 9 G L 0 F 1 d G 9 S Z W 1 v d m V k Q 2 9 s d W 1 u c z E u e 0 N v b H V t b j U w N z M s N T A 3 M n 0 m c X V v d D s s J n F 1 b 3 Q 7 U 2 V j d G l v b j E v R i 9 B d X R v U m V t b 3 Z l Z E N v b H V t b n M x L n t D b 2 x 1 b W 4 1 M D c 0 L D U w N z N 9 J n F 1 b 3 Q 7 L C Z x d W 9 0 O 1 N l Y 3 R p b 2 4 x L 0 Y v Q X V 0 b 1 J l b W 9 2 Z W R D b 2 x 1 b W 5 z M S 5 7 Q 2 9 s d W 1 u N T A 3 N S w 1 M D c 0 f S Z x d W 9 0 O y w m c X V v d D t T Z W N 0 a W 9 u M S 9 G L 0 F 1 d G 9 S Z W 1 v d m V k Q 2 9 s d W 1 u c z E u e 0 N v b H V t b j U w N z Y s N T A 3 N X 0 m c X V v d D s s J n F 1 b 3 Q 7 U 2 V j d G l v b j E v R i 9 B d X R v U m V t b 3 Z l Z E N v b H V t b n M x L n t D b 2 x 1 b W 4 1 M D c 3 L D U w N z Z 9 J n F 1 b 3 Q 7 L C Z x d W 9 0 O 1 N l Y 3 R p b 2 4 x L 0 Y v Q X V 0 b 1 J l b W 9 2 Z W R D b 2 x 1 b W 5 z M S 5 7 Q 2 9 s d W 1 u N T A 3 O C w 1 M D c 3 f S Z x d W 9 0 O y w m c X V v d D t T Z W N 0 a W 9 u M S 9 G L 0 F 1 d G 9 S Z W 1 v d m V k Q 2 9 s d W 1 u c z E u e 0 N v b H V t b j U w N z k s N T A 3 O H 0 m c X V v d D s s J n F 1 b 3 Q 7 U 2 V j d G l v b j E v R i 9 B d X R v U m V t b 3 Z l Z E N v b H V t b n M x L n t D b 2 x 1 b W 4 1 M D g w L D U w N z l 9 J n F 1 b 3 Q 7 L C Z x d W 9 0 O 1 N l Y 3 R p b 2 4 x L 0 Y v Q X V 0 b 1 J l b W 9 2 Z W R D b 2 x 1 b W 5 z M S 5 7 Q 2 9 s d W 1 u N T A 4 M S w 1 M D g w f S Z x d W 9 0 O y w m c X V v d D t T Z W N 0 a W 9 u M S 9 G L 0 F 1 d G 9 S Z W 1 v d m V k Q 2 9 s d W 1 u c z E u e 0 N v b H V t b j U w O D I s N T A 4 M X 0 m c X V v d D s s J n F 1 b 3 Q 7 U 2 V j d G l v b j E v R i 9 B d X R v U m V t b 3 Z l Z E N v b H V t b n M x L n t D b 2 x 1 b W 4 1 M D g z L D U w O D J 9 J n F 1 b 3 Q 7 L C Z x d W 9 0 O 1 N l Y 3 R p b 2 4 x L 0 Y v Q X V 0 b 1 J l b W 9 2 Z W R D b 2 x 1 b W 5 z M S 5 7 Q 2 9 s d W 1 u N T A 4 N C w 1 M D g z f S Z x d W 9 0 O y w m c X V v d D t T Z W N 0 a W 9 u M S 9 G L 0 F 1 d G 9 S Z W 1 v d m V k Q 2 9 s d W 1 u c z E u e 0 N v b H V t b j U w O D U s N T A 4 N H 0 m c X V v d D s s J n F 1 b 3 Q 7 U 2 V j d G l v b j E v R i 9 B d X R v U m V t b 3 Z l Z E N v b H V t b n M x L n t D b 2 x 1 b W 4 1 M D g 2 L D U w O D V 9 J n F 1 b 3 Q 7 L C Z x d W 9 0 O 1 N l Y 3 R p b 2 4 x L 0 Y v Q X V 0 b 1 J l b W 9 2 Z W R D b 2 x 1 b W 5 z M S 5 7 Q 2 9 s d W 1 u N T A 4 N y w 1 M D g 2 f S Z x d W 9 0 O y w m c X V v d D t T Z W N 0 a W 9 u M S 9 G L 0 F 1 d G 9 S Z W 1 v d m V k Q 2 9 s d W 1 u c z E u e 0 N v b H V t b j U w O D g s N T A 4 N 3 0 m c X V v d D s s J n F 1 b 3 Q 7 U 2 V j d G l v b j E v R i 9 B d X R v U m V t b 3 Z l Z E N v b H V t b n M x L n t D b 2 x 1 b W 4 1 M D g 5 L D U w O D h 9 J n F 1 b 3 Q 7 L C Z x d W 9 0 O 1 N l Y 3 R p b 2 4 x L 0 Y v Q X V 0 b 1 J l b W 9 2 Z W R D b 2 x 1 b W 5 z M S 5 7 Q 2 9 s d W 1 u N T A 5 M C w 1 M D g 5 f S Z x d W 9 0 O y w m c X V v d D t T Z W N 0 a W 9 u M S 9 G L 0 F 1 d G 9 S Z W 1 v d m V k Q 2 9 s d W 1 u c z E u e 0 N v b H V t b j U w O T E s N T A 5 M H 0 m c X V v d D s s J n F 1 b 3 Q 7 U 2 V j d G l v b j E v R i 9 B d X R v U m V t b 3 Z l Z E N v b H V t b n M x L n t D b 2 x 1 b W 4 1 M D k y L D U w O T F 9 J n F 1 b 3 Q 7 L C Z x d W 9 0 O 1 N l Y 3 R p b 2 4 x L 0 Y v Q X V 0 b 1 J l b W 9 2 Z W R D b 2 x 1 b W 5 z M S 5 7 Q 2 9 s d W 1 u N T A 5 M y w 1 M D k y f S Z x d W 9 0 O y w m c X V v d D t T Z W N 0 a W 9 u M S 9 G L 0 F 1 d G 9 S Z W 1 v d m V k Q 2 9 s d W 1 u c z E u e 0 N v b H V t b j U w O T Q s N T A 5 M 3 0 m c X V v d D s s J n F 1 b 3 Q 7 U 2 V j d G l v b j E v R i 9 B d X R v U m V t b 3 Z l Z E N v b H V t b n M x L n t D b 2 x 1 b W 4 1 M D k 1 L D U w O T R 9 J n F 1 b 3 Q 7 L C Z x d W 9 0 O 1 N l Y 3 R p b 2 4 x L 0 Y v Q X V 0 b 1 J l b W 9 2 Z W R D b 2 x 1 b W 5 z M S 5 7 Q 2 9 s d W 1 u N T A 5 N i w 1 M D k 1 f S Z x d W 9 0 O y w m c X V v d D t T Z W N 0 a W 9 u M S 9 G L 0 F 1 d G 9 S Z W 1 v d m V k Q 2 9 s d W 1 u c z E u e 0 N v b H V t b j U w O T c s N T A 5 N n 0 m c X V v d D s s J n F 1 b 3 Q 7 U 2 V j d G l v b j E v R i 9 B d X R v U m V t b 3 Z l Z E N v b H V t b n M x L n t D b 2 x 1 b W 4 1 M D k 4 L D U w O T d 9 J n F 1 b 3 Q 7 L C Z x d W 9 0 O 1 N l Y 3 R p b 2 4 x L 0 Y v Q X V 0 b 1 J l b W 9 2 Z W R D b 2 x 1 b W 5 z M S 5 7 Q 2 9 s d W 1 u N T A 5 O S w 1 M D k 4 f S Z x d W 9 0 O y w m c X V v d D t T Z W N 0 a W 9 u M S 9 G L 0 F 1 d G 9 S Z W 1 v d m V k Q 2 9 s d W 1 u c z E u e 0 N v b H V t b j U x M D A s N T A 5 O X 0 m c X V v d D s s J n F 1 b 3 Q 7 U 2 V j d G l v b j E v R i 9 B d X R v U m V t b 3 Z l Z E N v b H V t b n M x L n t D b 2 x 1 b W 4 1 M T A x L D U x M D B 9 J n F 1 b 3 Q 7 L C Z x d W 9 0 O 1 N l Y 3 R p b 2 4 x L 0 Y v Q X V 0 b 1 J l b W 9 2 Z W R D b 2 x 1 b W 5 z M S 5 7 Q 2 9 s d W 1 u N T E w M i w 1 M T A x f S Z x d W 9 0 O y w m c X V v d D t T Z W N 0 a W 9 u M S 9 G L 0 F 1 d G 9 S Z W 1 v d m V k Q 2 9 s d W 1 u c z E u e 0 N v b H V t b j U x M D M s N T E w M n 0 m c X V v d D s s J n F 1 b 3 Q 7 U 2 V j d G l v b j E v R i 9 B d X R v U m V t b 3 Z l Z E N v b H V t b n M x L n t D b 2 x 1 b W 4 1 M T A 0 L D U x M D N 9 J n F 1 b 3 Q 7 L C Z x d W 9 0 O 1 N l Y 3 R p b 2 4 x L 0 Y v Q X V 0 b 1 J l b W 9 2 Z W R D b 2 x 1 b W 5 z M S 5 7 Q 2 9 s d W 1 u N T E w N S w 1 M T A 0 f S Z x d W 9 0 O y w m c X V v d D t T Z W N 0 a W 9 u M S 9 G L 0 F 1 d G 9 S Z W 1 v d m V k Q 2 9 s d W 1 u c z E u e 0 N v b H V t b j U x M D Y s N T E w N X 0 m c X V v d D s s J n F 1 b 3 Q 7 U 2 V j d G l v b j E v R i 9 B d X R v U m V t b 3 Z l Z E N v b H V t b n M x L n t D b 2 x 1 b W 4 1 M T A 3 L D U x M D Z 9 J n F 1 b 3 Q 7 L C Z x d W 9 0 O 1 N l Y 3 R p b 2 4 x L 0 Y v Q X V 0 b 1 J l b W 9 2 Z W R D b 2 x 1 b W 5 z M S 5 7 Q 2 9 s d W 1 u N T E w O C w 1 M T A 3 f S Z x d W 9 0 O y w m c X V v d D t T Z W N 0 a W 9 u M S 9 G L 0 F 1 d G 9 S Z W 1 v d m V k Q 2 9 s d W 1 u c z E u e 0 N v b H V t b j U x M D k s N T E w O H 0 m c X V v d D s s J n F 1 b 3 Q 7 U 2 V j d G l v b j E v R i 9 B d X R v U m V t b 3 Z l Z E N v b H V t b n M x L n t D b 2 x 1 b W 4 1 M T E w L D U x M D l 9 J n F 1 b 3 Q 7 L C Z x d W 9 0 O 1 N l Y 3 R p b 2 4 x L 0 Y v Q X V 0 b 1 J l b W 9 2 Z W R D b 2 x 1 b W 5 z M S 5 7 Q 2 9 s d W 1 u N T E x M S w 1 M T E w f S Z x d W 9 0 O y w m c X V v d D t T Z W N 0 a W 9 u M S 9 G L 0 F 1 d G 9 S Z W 1 v d m V k Q 2 9 s d W 1 u c z E u e 0 N v b H V t b j U x M T I s N T E x M X 0 m c X V v d D s s J n F 1 b 3 Q 7 U 2 V j d G l v b j E v R i 9 B d X R v U m V t b 3 Z l Z E N v b H V t b n M x L n t D b 2 x 1 b W 4 1 M T E z L D U x M T J 9 J n F 1 b 3 Q 7 L C Z x d W 9 0 O 1 N l Y 3 R p b 2 4 x L 0 Y v Q X V 0 b 1 J l b W 9 2 Z W R D b 2 x 1 b W 5 z M S 5 7 Q 2 9 s d W 1 u N T E x N C w 1 M T E z f S Z x d W 9 0 O y w m c X V v d D t T Z W N 0 a W 9 u M S 9 G L 0 F 1 d G 9 S Z W 1 v d m V k Q 2 9 s d W 1 u c z E u e 0 N v b H V t b j U x M T U s N T E x N H 0 m c X V v d D s s J n F 1 b 3 Q 7 U 2 V j d G l v b j E v R i 9 B d X R v U m V t b 3 Z l Z E N v b H V t b n M x L n t D b 2 x 1 b W 4 1 M T E 2 L D U x M T V 9 J n F 1 b 3 Q 7 L C Z x d W 9 0 O 1 N l Y 3 R p b 2 4 x L 0 Y v Q X V 0 b 1 J l b W 9 2 Z W R D b 2 x 1 b W 5 z M S 5 7 Q 2 9 s d W 1 u N T E x N y w 1 M T E 2 f S Z x d W 9 0 O y w m c X V v d D t T Z W N 0 a W 9 u M S 9 G L 0 F 1 d G 9 S Z W 1 v d m V k Q 2 9 s d W 1 u c z E u e 0 N v b H V t b j U x M T g s N T E x N 3 0 m c X V v d D s s J n F 1 b 3 Q 7 U 2 V j d G l v b j E v R i 9 B d X R v U m V t b 3 Z l Z E N v b H V t b n M x L n t D b 2 x 1 b W 4 1 M T E 5 L D U x M T h 9 J n F 1 b 3 Q 7 L C Z x d W 9 0 O 1 N l Y 3 R p b 2 4 x L 0 Y v Q X V 0 b 1 J l b W 9 2 Z W R D b 2 x 1 b W 5 z M S 5 7 Q 2 9 s d W 1 u N T E y M C w 1 M T E 5 f S Z x d W 9 0 O y w m c X V v d D t T Z W N 0 a W 9 u M S 9 G L 0 F 1 d G 9 S Z W 1 v d m V k Q 2 9 s d W 1 u c z E u e 0 N v b H V t b j U x M j E s N T E y M H 0 m c X V v d D s s J n F 1 b 3 Q 7 U 2 V j d G l v b j E v R i 9 B d X R v U m V t b 3 Z l Z E N v b H V t b n M x L n t D b 2 x 1 b W 4 1 M T I y L D U x M j F 9 J n F 1 b 3 Q 7 L C Z x d W 9 0 O 1 N l Y 3 R p b 2 4 x L 0 Y v Q X V 0 b 1 J l b W 9 2 Z W R D b 2 x 1 b W 5 z M S 5 7 Q 2 9 s d W 1 u N T E y M y w 1 M T I y f S Z x d W 9 0 O y w m c X V v d D t T Z W N 0 a W 9 u M S 9 G L 0 F 1 d G 9 S Z W 1 v d m V k Q 2 9 s d W 1 u c z E u e 0 N v b H V t b j U x M j Q s N T E y M 3 0 m c X V v d D s s J n F 1 b 3 Q 7 U 2 V j d G l v b j E v R i 9 B d X R v U m V t b 3 Z l Z E N v b H V t b n M x L n t D b 2 x 1 b W 4 1 M T I 1 L D U x M j R 9 J n F 1 b 3 Q 7 L C Z x d W 9 0 O 1 N l Y 3 R p b 2 4 x L 0 Y v Q X V 0 b 1 J l b W 9 2 Z W R D b 2 x 1 b W 5 z M S 5 7 Q 2 9 s d W 1 u N T E y N i w 1 M T I 1 f S Z x d W 9 0 O y w m c X V v d D t T Z W N 0 a W 9 u M S 9 G L 0 F 1 d G 9 S Z W 1 v d m V k Q 2 9 s d W 1 u c z E u e 0 N v b H V t b j U x M j c s N T E y N n 0 m c X V v d D s s J n F 1 b 3 Q 7 U 2 V j d G l v b j E v R i 9 B d X R v U m V t b 3 Z l Z E N v b H V t b n M x L n t D b 2 x 1 b W 4 1 M T I 4 L D U x M j d 9 J n F 1 b 3 Q 7 L C Z x d W 9 0 O 1 N l Y 3 R p b 2 4 x L 0 Y v Q X V 0 b 1 J l b W 9 2 Z W R D b 2 x 1 b W 5 z M S 5 7 Q 2 9 s d W 1 u N T E y O S w 1 M T I 4 f S Z x d W 9 0 O y w m c X V v d D t T Z W N 0 a W 9 u M S 9 G L 0 F 1 d G 9 S Z W 1 v d m V k Q 2 9 s d W 1 u c z E u e 0 N v b H V t b j U x M z A s N T E y O X 0 m c X V v d D s s J n F 1 b 3 Q 7 U 2 V j d G l v b j E v R i 9 B d X R v U m V t b 3 Z l Z E N v b H V t b n M x L n t D b 2 x 1 b W 4 1 M T M x L D U x M z B 9 J n F 1 b 3 Q 7 L C Z x d W 9 0 O 1 N l Y 3 R p b 2 4 x L 0 Y v Q X V 0 b 1 J l b W 9 2 Z W R D b 2 x 1 b W 5 z M S 5 7 Q 2 9 s d W 1 u N T E z M i w 1 M T M x f S Z x d W 9 0 O y w m c X V v d D t T Z W N 0 a W 9 u M S 9 G L 0 F 1 d G 9 S Z W 1 v d m V k Q 2 9 s d W 1 u c z E u e 0 N v b H V t b j U x M z M s N T E z M n 0 m c X V v d D s s J n F 1 b 3 Q 7 U 2 V j d G l v b j E v R i 9 B d X R v U m V t b 3 Z l Z E N v b H V t b n M x L n t D b 2 x 1 b W 4 1 M T M 0 L D U x M z N 9 J n F 1 b 3 Q 7 L C Z x d W 9 0 O 1 N l Y 3 R p b 2 4 x L 0 Y v Q X V 0 b 1 J l b W 9 2 Z W R D b 2 x 1 b W 5 z M S 5 7 Q 2 9 s d W 1 u N T E z N S w 1 M T M 0 f S Z x d W 9 0 O y w m c X V v d D t T Z W N 0 a W 9 u M S 9 G L 0 F 1 d G 9 S Z W 1 v d m V k Q 2 9 s d W 1 u c z E u e 0 N v b H V t b j U x M z Y s N T E z N X 0 m c X V v d D s s J n F 1 b 3 Q 7 U 2 V j d G l v b j E v R i 9 B d X R v U m V t b 3 Z l Z E N v b H V t b n M x L n t D b 2 x 1 b W 4 1 M T M 3 L D U x M z Z 9 J n F 1 b 3 Q 7 L C Z x d W 9 0 O 1 N l Y 3 R p b 2 4 x L 0 Y v Q X V 0 b 1 J l b W 9 2 Z W R D b 2 x 1 b W 5 z M S 5 7 Q 2 9 s d W 1 u N T E z O C w 1 M T M 3 f S Z x d W 9 0 O y w m c X V v d D t T Z W N 0 a W 9 u M S 9 G L 0 F 1 d G 9 S Z W 1 v d m V k Q 2 9 s d W 1 u c z E u e 0 N v b H V t b j U x M z k s N T E z O H 0 m c X V v d D s s J n F 1 b 3 Q 7 U 2 V j d G l v b j E v R i 9 B d X R v U m V t b 3 Z l Z E N v b H V t b n M x L n t D b 2 x 1 b W 4 1 M T Q w L D U x M z l 9 J n F 1 b 3 Q 7 L C Z x d W 9 0 O 1 N l Y 3 R p b 2 4 x L 0 Y v Q X V 0 b 1 J l b W 9 2 Z W R D b 2 x 1 b W 5 z M S 5 7 Q 2 9 s d W 1 u N T E 0 M S w 1 M T Q w f S Z x d W 9 0 O y w m c X V v d D t T Z W N 0 a W 9 u M S 9 G L 0 F 1 d G 9 S Z W 1 v d m V k Q 2 9 s d W 1 u c z E u e 0 N v b H V t b j U x N D I s N T E 0 M X 0 m c X V v d D s s J n F 1 b 3 Q 7 U 2 V j d G l v b j E v R i 9 B d X R v U m V t b 3 Z l Z E N v b H V t b n M x L n t D b 2 x 1 b W 4 1 M T Q z L D U x N D J 9 J n F 1 b 3 Q 7 L C Z x d W 9 0 O 1 N l Y 3 R p b 2 4 x L 0 Y v Q X V 0 b 1 J l b W 9 2 Z W R D b 2 x 1 b W 5 z M S 5 7 Q 2 9 s d W 1 u N T E 0 N C w 1 M T Q z f S Z x d W 9 0 O y w m c X V v d D t T Z W N 0 a W 9 u M S 9 G L 0 F 1 d G 9 S Z W 1 v d m V k Q 2 9 s d W 1 u c z E u e 0 N v b H V t b j U x N D U s N T E 0 N H 0 m c X V v d D s s J n F 1 b 3 Q 7 U 2 V j d G l v b j E v R i 9 B d X R v U m V t b 3 Z l Z E N v b H V t b n M x L n t D b 2 x 1 b W 4 1 M T Q 2 L D U x N D V 9 J n F 1 b 3 Q 7 L C Z x d W 9 0 O 1 N l Y 3 R p b 2 4 x L 0 Y v Q X V 0 b 1 J l b W 9 2 Z W R D b 2 x 1 b W 5 z M S 5 7 Q 2 9 s d W 1 u N T E 0 N y w 1 M T Q 2 f S Z x d W 9 0 O y w m c X V v d D t T Z W N 0 a W 9 u M S 9 G L 0 F 1 d G 9 S Z W 1 v d m V k Q 2 9 s d W 1 u c z E u e 0 N v b H V t b j U x N D g s N T E 0 N 3 0 m c X V v d D s s J n F 1 b 3 Q 7 U 2 V j d G l v b j E v R i 9 B d X R v U m V t b 3 Z l Z E N v b H V t b n M x L n t D b 2 x 1 b W 4 1 M T Q 5 L D U x N D h 9 J n F 1 b 3 Q 7 L C Z x d W 9 0 O 1 N l Y 3 R p b 2 4 x L 0 Y v Q X V 0 b 1 J l b W 9 2 Z W R D b 2 x 1 b W 5 z M S 5 7 Q 2 9 s d W 1 u N T E 1 M C w 1 M T Q 5 f S Z x d W 9 0 O y w m c X V v d D t T Z W N 0 a W 9 u M S 9 G L 0 F 1 d G 9 S Z W 1 v d m V k Q 2 9 s d W 1 u c z E u e 0 N v b H V t b j U x N T E s N T E 1 M H 0 m c X V v d D s s J n F 1 b 3 Q 7 U 2 V j d G l v b j E v R i 9 B d X R v U m V t b 3 Z l Z E N v b H V t b n M x L n t D b 2 x 1 b W 4 1 M T U y L D U x N T F 9 J n F 1 b 3 Q 7 L C Z x d W 9 0 O 1 N l Y 3 R p b 2 4 x L 0 Y v Q X V 0 b 1 J l b W 9 2 Z W R D b 2 x 1 b W 5 z M S 5 7 Q 2 9 s d W 1 u N T E 1 M y w 1 M T U y f S Z x d W 9 0 O y w m c X V v d D t T Z W N 0 a W 9 u M S 9 G L 0 F 1 d G 9 S Z W 1 v d m V k Q 2 9 s d W 1 u c z E u e 0 N v b H V t b j U x N T Q s N T E 1 M 3 0 m c X V v d D s s J n F 1 b 3 Q 7 U 2 V j d G l v b j E v R i 9 B d X R v U m V t b 3 Z l Z E N v b H V t b n M x L n t D b 2 x 1 b W 4 1 M T U 1 L D U x N T R 9 J n F 1 b 3 Q 7 L C Z x d W 9 0 O 1 N l Y 3 R p b 2 4 x L 0 Y v Q X V 0 b 1 J l b W 9 2 Z W R D b 2 x 1 b W 5 z M S 5 7 Q 2 9 s d W 1 u N T E 1 N i w 1 M T U 1 f S Z x d W 9 0 O y w m c X V v d D t T Z W N 0 a W 9 u M S 9 G L 0 F 1 d G 9 S Z W 1 v d m V k Q 2 9 s d W 1 u c z E u e 0 N v b H V t b j U x N T c s N T E 1 N n 0 m c X V v d D s s J n F 1 b 3 Q 7 U 2 V j d G l v b j E v R i 9 B d X R v U m V t b 3 Z l Z E N v b H V t b n M x L n t D b 2 x 1 b W 4 1 M T U 4 L D U x N T d 9 J n F 1 b 3 Q 7 L C Z x d W 9 0 O 1 N l Y 3 R p b 2 4 x L 0 Y v Q X V 0 b 1 J l b W 9 2 Z W R D b 2 x 1 b W 5 z M S 5 7 Q 2 9 s d W 1 u N T E 1 O S w 1 M T U 4 f S Z x d W 9 0 O y w m c X V v d D t T Z W N 0 a W 9 u M S 9 G L 0 F 1 d G 9 S Z W 1 v d m V k Q 2 9 s d W 1 u c z E u e 0 N v b H V t b j U x N j A s N T E 1 O X 0 m c X V v d D s s J n F 1 b 3 Q 7 U 2 V j d G l v b j E v R i 9 B d X R v U m V t b 3 Z l Z E N v b H V t b n M x L n t D b 2 x 1 b W 4 1 M T Y x L D U x N j B 9 J n F 1 b 3 Q 7 L C Z x d W 9 0 O 1 N l Y 3 R p b 2 4 x L 0 Y v Q X V 0 b 1 J l b W 9 2 Z W R D b 2 x 1 b W 5 z M S 5 7 Q 2 9 s d W 1 u N T E 2 M i w 1 M T Y x f S Z x d W 9 0 O y w m c X V v d D t T Z W N 0 a W 9 u M S 9 G L 0 F 1 d G 9 S Z W 1 v d m V k Q 2 9 s d W 1 u c z E u e 0 N v b H V t b j U x N j M s N T E 2 M n 0 m c X V v d D s s J n F 1 b 3 Q 7 U 2 V j d G l v b j E v R i 9 B d X R v U m V t b 3 Z l Z E N v b H V t b n M x L n t D b 2 x 1 b W 4 1 M T Y 0 L D U x N j N 9 J n F 1 b 3 Q 7 L C Z x d W 9 0 O 1 N l Y 3 R p b 2 4 x L 0 Y v Q X V 0 b 1 J l b W 9 2 Z W R D b 2 x 1 b W 5 z M S 5 7 Q 2 9 s d W 1 u N T E 2 N S w 1 M T Y 0 f S Z x d W 9 0 O y w m c X V v d D t T Z W N 0 a W 9 u M S 9 G L 0 F 1 d G 9 S Z W 1 v d m V k Q 2 9 s d W 1 u c z E u e 0 N v b H V t b j U x N j Y s N T E 2 N X 0 m c X V v d D s s J n F 1 b 3 Q 7 U 2 V j d G l v b j E v R i 9 B d X R v U m V t b 3 Z l Z E N v b H V t b n M x L n t D b 2 x 1 b W 4 1 M T Y 3 L D U x N j Z 9 J n F 1 b 3 Q 7 L C Z x d W 9 0 O 1 N l Y 3 R p b 2 4 x L 0 Y v Q X V 0 b 1 J l b W 9 2 Z W R D b 2 x 1 b W 5 z M S 5 7 Q 2 9 s d W 1 u N T E 2 O C w 1 M T Y 3 f S Z x d W 9 0 O y w m c X V v d D t T Z W N 0 a W 9 u M S 9 G L 0 F 1 d G 9 S Z W 1 v d m V k Q 2 9 s d W 1 u c z E u e 0 N v b H V t b j U x N j k s N T E 2 O H 0 m c X V v d D s s J n F 1 b 3 Q 7 U 2 V j d G l v b j E v R i 9 B d X R v U m V t b 3 Z l Z E N v b H V t b n M x L n t D b 2 x 1 b W 4 1 M T c w L D U x N j l 9 J n F 1 b 3 Q 7 L C Z x d W 9 0 O 1 N l Y 3 R p b 2 4 x L 0 Y v Q X V 0 b 1 J l b W 9 2 Z W R D b 2 x 1 b W 5 z M S 5 7 Q 2 9 s d W 1 u N T E 3 M S w 1 M T c w f S Z x d W 9 0 O y w m c X V v d D t T Z W N 0 a W 9 u M S 9 G L 0 F 1 d G 9 S Z W 1 v d m V k Q 2 9 s d W 1 u c z E u e 0 N v b H V t b j U x N z I s N T E 3 M X 0 m c X V v d D s s J n F 1 b 3 Q 7 U 2 V j d G l v b j E v R i 9 B d X R v U m V t b 3 Z l Z E N v b H V t b n M x L n t D b 2 x 1 b W 4 1 M T c z L D U x N z J 9 J n F 1 b 3 Q 7 L C Z x d W 9 0 O 1 N l Y 3 R p b 2 4 x L 0 Y v Q X V 0 b 1 J l b W 9 2 Z W R D b 2 x 1 b W 5 z M S 5 7 Q 2 9 s d W 1 u N T E 3 N C w 1 M T c z f S Z x d W 9 0 O y w m c X V v d D t T Z W N 0 a W 9 u M S 9 G L 0 F 1 d G 9 S Z W 1 v d m V k Q 2 9 s d W 1 u c z E u e 0 N v b H V t b j U x N z U s N T E 3 N H 0 m c X V v d D s s J n F 1 b 3 Q 7 U 2 V j d G l v b j E v R i 9 B d X R v U m V t b 3 Z l Z E N v b H V t b n M x L n t D b 2 x 1 b W 4 1 M T c 2 L D U x N z V 9 J n F 1 b 3 Q 7 L C Z x d W 9 0 O 1 N l Y 3 R p b 2 4 x L 0 Y v Q X V 0 b 1 J l b W 9 2 Z W R D b 2 x 1 b W 5 z M S 5 7 Q 2 9 s d W 1 u N T E 3 N y w 1 M T c 2 f S Z x d W 9 0 O y w m c X V v d D t T Z W N 0 a W 9 u M S 9 G L 0 F 1 d G 9 S Z W 1 v d m V k Q 2 9 s d W 1 u c z E u e 0 N v b H V t b j U x N z g s N T E 3 N 3 0 m c X V v d D s s J n F 1 b 3 Q 7 U 2 V j d G l v b j E v R i 9 B d X R v U m V t b 3 Z l Z E N v b H V t b n M x L n t D b 2 x 1 b W 4 1 M T c 5 L D U x N z h 9 J n F 1 b 3 Q 7 L C Z x d W 9 0 O 1 N l Y 3 R p b 2 4 x L 0 Y v Q X V 0 b 1 J l b W 9 2 Z W R D b 2 x 1 b W 5 z M S 5 7 Q 2 9 s d W 1 u N T E 4 M C w 1 M T c 5 f S Z x d W 9 0 O y w m c X V v d D t T Z W N 0 a W 9 u M S 9 G L 0 F 1 d G 9 S Z W 1 v d m V k Q 2 9 s d W 1 u c z E u e 0 N v b H V t b j U x O D E s N T E 4 M H 0 m c X V v d D s s J n F 1 b 3 Q 7 U 2 V j d G l v b j E v R i 9 B d X R v U m V t b 3 Z l Z E N v b H V t b n M x L n t D b 2 x 1 b W 4 1 M T g y L D U x O D F 9 J n F 1 b 3 Q 7 L C Z x d W 9 0 O 1 N l Y 3 R p b 2 4 x L 0 Y v Q X V 0 b 1 J l b W 9 2 Z W R D b 2 x 1 b W 5 z M S 5 7 Q 2 9 s d W 1 u N T E 4 M y w 1 M T g y f S Z x d W 9 0 O y w m c X V v d D t T Z W N 0 a W 9 u M S 9 G L 0 F 1 d G 9 S Z W 1 v d m V k Q 2 9 s d W 1 u c z E u e 0 N v b H V t b j U x O D Q s N T E 4 M 3 0 m c X V v d D s s J n F 1 b 3 Q 7 U 2 V j d G l v b j E v R i 9 B d X R v U m V t b 3 Z l Z E N v b H V t b n M x L n t D b 2 x 1 b W 4 1 M T g 1 L D U x O D R 9 J n F 1 b 3 Q 7 L C Z x d W 9 0 O 1 N l Y 3 R p b 2 4 x L 0 Y v Q X V 0 b 1 J l b W 9 2 Z W R D b 2 x 1 b W 5 z M S 5 7 Q 2 9 s d W 1 u N T E 4 N i w 1 M T g 1 f S Z x d W 9 0 O y w m c X V v d D t T Z W N 0 a W 9 u M S 9 G L 0 F 1 d G 9 S Z W 1 v d m V k Q 2 9 s d W 1 u c z E u e 0 N v b H V t b j U x O D c s N T E 4 N n 0 m c X V v d D s s J n F 1 b 3 Q 7 U 2 V j d G l v b j E v R i 9 B d X R v U m V t b 3 Z l Z E N v b H V t b n M x L n t D b 2 x 1 b W 4 1 M T g 4 L D U x O D d 9 J n F 1 b 3 Q 7 L C Z x d W 9 0 O 1 N l Y 3 R p b 2 4 x L 0 Y v Q X V 0 b 1 J l b W 9 2 Z W R D b 2 x 1 b W 5 z M S 5 7 Q 2 9 s d W 1 u N T E 4 O S w 1 M T g 4 f S Z x d W 9 0 O y w m c X V v d D t T Z W N 0 a W 9 u M S 9 G L 0 F 1 d G 9 S Z W 1 v d m V k Q 2 9 s d W 1 u c z E u e 0 N v b H V t b j U x O T A s N T E 4 O X 0 m c X V v d D s s J n F 1 b 3 Q 7 U 2 V j d G l v b j E v R i 9 B d X R v U m V t b 3 Z l Z E N v b H V t b n M x L n t D b 2 x 1 b W 4 1 M T k x L D U x O T B 9 J n F 1 b 3 Q 7 L C Z x d W 9 0 O 1 N l Y 3 R p b 2 4 x L 0 Y v Q X V 0 b 1 J l b W 9 2 Z W R D b 2 x 1 b W 5 z M S 5 7 Q 2 9 s d W 1 u N T E 5 M i w 1 M T k x f S Z x d W 9 0 O y w m c X V v d D t T Z W N 0 a W 9 u M S 9 G L 0 F 1 d G 9 S Z W 1 v d m V k Q 2 9 s d W 1 u c z E u e 0 N v b H V t b j U x O T M s N T E 5 M n 0 m c X V v d D s s J n F 1 b 3 Q 7 U 2 V j d G l v b j E v R i 9 B d X R v U m V t b 3 Z l Z E N v b H V t b n M x L n t D b 2 x 1 b W 4 1 M T k 0 L D U x O T N 9 J n F 1 b 3 Q 7 L C Z x d W 9 0 O 1 N l Y 3 R p b 2 4 x L 0 Y v Q X V 0 b 1 J l b W 9 2 Z W R D b 2 x 1 b W 5 z M S 5 7 Q 2 9 s d W 1 u N T E 5 N S w 1 M T k 0 f S Z x d W 9 0 O y w m c X V v d D t T Z W N 0 a W 9 u M S 9 G L 0 F 1 d G 9 S Z W 1 v d m V k Q 2 9 s d W 1 u c z E u e 0 N v b H V t b j U x O T Y s N T E 5 N X 0 m c X V v d D s s J n F 1 b 3 Q 7 U 2 V j d G l v b j E v R i 9 B d X R v U m V t b 3 Z l Z E N v b H V t b n M x L n t D b 2 x 1 b W 4 1 M T k 3 L D U x O T Z 9 J n F 1 b 3 Q 7 L C Z x d W 9 0 O 1 N l Y 3 R p b 2 4 x L 0 Y v Q X V 0 b 1 J l b W 9 2 Z W R D b 2 x 1 b W 5 z M S 5 7 Q 2 9 s d W 1 u N T E 5 O C w 1 M T k 3 f S Z x d W 9 0 O y w m c X V v d D t T Z W N 0 a W 9 u M S 9 G L 0 F 1 d G 9 S Z W 1 v d m V k Q 2 9 s d W 1 u c z E u e 0 N v b H V t b j U x O T k s N T E 5 O H 0 m c X V v d D s s J n F 1 b 3 Q 7 U 2 V j d G l v b j E v R i 9 B d X R v U m V t b 3 Z l Z E N v b H V t b n M x L n t D b 2 x 1 b W 4 1 M j A w L D U x O T l 9 J n F 1 b 3 Q 7 L C Z x d W 9 0 O 1 N l Y 3 R p b 2 4 x L 0 Y v Q X V 0 b 1 J l b W 9 2 Z W R D b 2 x 1 b W 5 z M S 5 7 Q 2 9 s d W 1 u N T I w M S w 1 M j A w f S Z x d W 9 0 O y w m c X V v d D t T Z W N 0 a W 9 u M S 9 G L 0 F 1 d G 9 S Z W 1 v d m V k Q 2 9 s d W 1 u c z E u e 0 N v b H V t b j U y M D I s N T I w M X 0 m c X V v d D s s J n F 1 b 3 Q 7 U 2 V j d G l v b j E v R i 9 B d X R v U m V t b 3 Z l Z E N v b H V t b n M x L n t D b 2 x 1 b W 4 1 M j A z L D U y M D J 9 J n F 1 b 3 Q 7 L C Z x d W 9 0 O 1 N l Y 3 R p b 2 4 x L 0 Y v Q X V 0 b 1 J l b W 9 2 Z W R D b 2 x 1 b W 5 z M S 5 7 Q 2 9 s d W 1 u N T I w N C w 1 M j A z f S Z x d W 9 0 O y w m c X V v d D t T Z W N 0 a W 9 u M S 9 G L 0 F 1 d G 9 S Z W 1 v d m V k Q 2 9 s d W 1 u c z E u e 0 N v b H V t b j U y M D U s N T I w N H 0 m c X V v d D s s J n F 1 b 3 Q 7 U 2 V j d G l v b j E v R i 9 B d X R v U m V t b 3 Z l Z E N v b H V t b n M x L n t D b 2 x 1 b W 4 1 M j A 2 L D U y M D V 9 J n F 1 b 3 Q 7 L C Z x d W 9 0 O 1 N l Y 3 R p b 2 4 x L 0 Y v Q X V 0 b 1 J l b W 9 2 Z W R D b 2 x 1 b W 5 z M S 5 7 Q 2 9 s d W 1 u N T I w N y w 1 M j A 2 f S Z x d W 9 0 O y w m c X V v d D t T Z W N 0 a W 9 u M S 9 G L 0 F 1 d G 9 S Z W 1 v d m V k Q 2 9 s d W 1 u c z E u e 0 N v b H V t b j U y M D g s N T I w N 3 0 m c X V v d D s s J n F 1 b 3 Q 7 U 2 V j d G l v b j E v R i 9 B d X R v U m V t b 3 Z l Z E N v b H V t b n M x L n t D b 2 x 1 b W 4 1 M j A 5 L D U y M D h 9 J n F 1 b 3 Q 7 L C Z x d W 9 0 O 1 N l Y 3 R p b 2 4 x L 0 Y v Q X V 0 b 1 J l b W 9 2 Z W R D b 2 x 1 b W 5 z M S 5 7 Q 2 9 s d W 1 u N T I x M C w 1 M j A 5 f S Z x d W 9 0 O y w m c X V v d D t T Z W N 0 a W 9 u M S 9 G L 0 F 1 d G 9 S Z W 1 v d m V k Q 2 9 s d W 1 u c z E u e 0 N v b H V t b j U y M T E s N T I x M H 0 m c X V v d D s s J n F 1 b 3 Q 7 U 2 V j d G l v b j E v R i 9 B d X R v U m V t b 3 Z l Z E N v b H V t b n M x L n t D b 2 x 1 b W 4 1 M j E y L D U y M T F 9 J n F 1 b 3 Q 7 L C Z x d W 9 0 O 1 N l Y 3 R p b 2 4 x L 0 Y v Q X V 0 b 1 J l b W 9 2 Z W R D b 2 x 1 b W 5 z M S 5 7 Q 2 9 s d W 1 u N T I x M y w 1 M j E y f S Z x d W 9 0 O y w m c X V v d D t T Z W N 0 a W 9 u M S 9 G L 0 F 1 d G 9 S Z W 1 v d m V k Q 2 9 s d W 1 u c z E u e 0 N v b H V t b j U y M T Q s N T I x M 3 0 m c X V v d D s s J n F 1 b 3 Q 7 U 2 V j d G l v b j E v R i 9 B d X R v U m V t b 3 Z l Z E N v b H V t b n M x L n t D b 2 x 1 b W 4 1 M j E 1 L D U y M T R 9 J n F 1 b 3 Q 7 L C Z x d W 9 0 O 1 N l Y 3 R p b 2 4 x L 0 Y v Q X V 0 b 1 J l b W 9 2 Z W R D b 2 x 1 b W 5 z M S 5 7 Q 2 9 s d W 1 u N T I x N i w 1 M j E 1 f S Z x d W 9 0 O y w m c X V v d D t T Z W N 0 a W 9 u M S 9 G L 0 F 1 d G 9 S Z W 1 v d m V k Q 2 9 s d W 1 u c z E u e 0 N v b H V t b j U y M T c s N T I x N n 0 m c X V v d D s s J n F 1 b 3 Q 7 U 2 V j d G l v b j E v R i 9 B d X R v U m V t b 3 Z l Z E N v b H V t b n M x L n t D b 2 x 1 b W 4 1 M j E 4 L D U y M T d 9 J n F 1 b 3 Q 7 L C Z x d W 9 0 O 1 N l Y 3 R p b 2 4 x L 0 Y v Q X V 0 b 1 J l b W 9 2 Z W R D b 2 x 1 b W 5 z M S 5 7 Q 2 9 s d W 1 u N T I x O S w 1 M j E 4 f S Z x d W 9 0 O y w m c X V v d D t T Z W N 0 a W 9 u M S 9 G L 0 F 1 d G 9 S Z W 1 v d m V k Q 2 9 s d W 1 u c z E u e 0 N v b H V t b j U y M j A s N T I x O X 0 m c X V v d D s s J n F 1 b 3 Q 7 U 2 V j d G l v b j E v R i 9 B d X R v U m V t b 3 Z l Z E N v b H V t b n M x L n t D b 2 x 1 b W 4 1 M j I x L D U y M j B 9 J n F 1 b 3 Q 7 L C Z x d W 9 0 O 1 N l Y 3 R p b 2 4 x L 0 Y v Q X V 0 b 1 J l b W 9 2 Z W R D b 2 x 1 b W 5 z M S 5 7 Q 2 9 s d W 1 u N T I y M i w 1 M j I x f S Z x d W 9 0 O y w m c X V v d D t T Z W N 0 a W 9 u M S 9 G L 0 F 1 d G 9 S Z W 1 v d m V k Q 2 9 s d W 1 u c z E u e 0 N v b H V t b j U y M j M s N T I y M n 0 m c X V v d D s s J n F 1 b 3 Q 7 U 2 V j d G l v b j E v R i 9 B d X R v U m V t b 3 Z l Z E N v b H V t b n M x L n t D b 2 x 1 b W 4 1 M j I 0 L D U y M j N 9 J n F 1 b 3 Q 7 L C Z x d W 9 0 O 1 N l Y 3 R p b 2 4 x L 0 Y v Q X V 0 b 1 J l b W 9 2 Z W R D b 2 x 1 b W 5 z M S 5 7 Q 2 9 s d W 1 u N T I y N S w 1 M j I 0 f S Z x d W 9 0 O y w m c X V v d D t T Z W N 0 a W 9 u M S 9 G L 0 F 1 d G 9 S Z W 1 v d m V k Q 2 9 s d W 1 u c z E u e 0 N v b H V t b j U y M j Y s N T I y N X 0 m c X V v d D s s J n F 1 b 3 Q 7 U 2 V j d G l v b j E v R i 9 B d X R v U m V t b 3 Z l Z E N v b H V t b n M x L n t D b 2 x 1 b W 4 1 M j I 3 L D U y M j Z 9 J n F 1 b 3 Q 7 L C Z x d W 9 0 O 1 N l Y 3 R p b 2 4 x L 0 Y v Q X V 0 b 1 J l b W 9 2 Z W R D b 2 x 1 b W 5 z M S 5 7 Q 2 9 s d W 1 u N T I y O C w 1 M j I 3 f S Z x d W 9 0 O y w m c X V v d D t T Z W N 0 a W 9 u M S 9 G L 0 F 1 d G 9 S Z W 1 v d m V k Q 2 9 s d W 1 u c z E u e 0 N v b H V t b j U y M j k s N T I y O H 0 m c X V v d D s s J n F 1 b 3 Q 7 U 2 V j d G l v b j E v R i 9 B d X R v U m V t b 3 Z l Z E N v b H V t b n M x L n t D b 2 x 1 b W 4 1 M j M w L D U y M j l 9 J n F 1 b 3 Q 7 L C Z x d W 9 0 O 1 N l Y 3 R p b 2 4 x L 0 Y v Q X V 0 b 1 J l b W 9 2 Z W R D b 2 x 1 b W 5 z M S 5 7 Q 2 9 s d W 1 u N T I z M S w 1 M j M w f S Z x d W 9 0 O y w m c X V v d D t T Z W N 0 a W 9 u M S 9 G L 0 F 1 d G 9 S Z W 1 v d m V k Q 2 9 s d W 1 u c z E u e 0 N v b H V t b j U y M z I s N T I z M X 0 m c X V v d D s s J n F 1 b 3 Q 7 U 2 V j d G l v b j E v R i 9 B d X R v U m V t b 3 Z l Z E N v b H V t b n M x L n t D b 2 x 1 b W 4 1 M j M z L D U y M z J 9 J n F 1 b 3 Q 7 L C Z x d W 9 0 O 1 N l Y 3 R p b 2 4 x L 0 Y v Q X V 0 b 1 J l b W 9 2 Z W R D b 2 x 1 b W 5 z M S 5 7 Q 2 9 s d W 1 u N T I z N C w 1 M j M z f S Z x d W 9 0 O y w m c X V v d D t T Z W N 0 a W 9 u M S 9 G L 0 F 1 d G 9 S Z W 1 v d m V k Q 2 9 s d W 1 u c z E u e 0 N v b H V t b j U y M z U s N T I z N H 0 m c X V v d D s s J n F 1 b 3 Q 7 U 2 V j d G l v b j E v R i 9 B d X R v U m V t b 3 Z l Z E N v b H V t b n M x L n t D b 2 x 1 b W 4 1 M j M 2 L D U y M z V 9 J n F 1 b 3 Q 7 L C Z x d W 9 0 O 1 N l Y 3 R p b 2 4 x L 0 Y v Q X V 0 b 1 J l b W 9 2 Z W R D b 2 x 1 b W 5 z M S 5 7 Q 2 9 s d W 1 u N T I z N y w 1 M j M 2 f S Z x d W 9 0 O y w m c X V v d D t T Z W N 0 a W 9 u M S 9 G L 0 F 1 d G 9 S Z W 1 v d m V k Q 2 9 s d W 1 u c z E u e 0 N v b H V t b j U y M z g s N T I z N 3 0 m c X V v d D s s J n F 1 b 3 Q 7 U 2 V j d G l v b j E v R i 9 B d X R v U m V t b 3 Z l Z E N v b H V t b n M x L n t D b 2 x 1 b W 4 1 M j M 5 L D U y M z h 9 J n F 1 b 3 Q 7 L C Z x d W 9 0 O 1 N l Y 3 R p b 2 4 x L 0 Y v Q X V 0 b 1 J l b W 9 2 Z W R D b 2 x 1 b W 5 z M S 5 7 Q 2 9 s d W 1 u N T I 0 M C w 1 M j M 5 f S Z x d W 9 0 O y w m c X V v d D t T Z W N 0 a W 9 u M S 9 G L 0 F 1 d G 9 S Z W 1 v d m V k Q 2 9 s d W 1 u c z E u e 0 N v b H V t b j U y N D E s N T I 0 M H 0 m c X V v d D s s J n F 1 b 3 Q 7 U 2 V j d G l v b j E v R i 9 B d X R v U m V t b 3 Z l Z E N v b H V t b n M x L n t D b 2 x 1 b W 4 1 M j Q y L D U y N D F 9 J n F 1 b 3 Q 7 L C Z x d W 9 0 O 1 N l Y 3 R p b 2 4 x L 0 Y v Q X V 0 b 1 J l b W 9 2 Z W R D b 2 x 1 b W 5 z M S 5 7 Q 2 9 s d W 1 u N T I 0 M y w 1 M j Q y f S Z x d W 9 0 O y w m c X V v d D t T Z W N 0 a W 9 u M S 9 G L 0 F 1 d G 9 S Z W 1 v d m V k Q 2 9 s d W 1 u c z E u e 0 N v b H V t b j U y N D Q s N T I 0 M 3 0 m c X V v d D s s J n F 1 b 3 Q 7 U 2 V j d G l v b j E v R i 9 B d X R v U m V t b 3 Z l Z E N v b H V t b n M x L n t D b 2 x 1 b W 4 1 M j Q 1 L D U y N D R 9 J n F 1 b 3 Q 7 L C Z x d W 9 0 O 1 N l Y 3 R p b 2 4 x L 0 Y v Q X V 0 b 1 J l b W 9 2 Z W R D b 2 x 1 b W 5 z M S 5 7 Q 2 9 s d W 1 u N T I 0 N i w 1 M j Q 1 f S Z x d W 9 0 O y w m c X V v d D t T Z W N 0 a W 9 u M S 9 G L 0 F 1 d G 9 S Z W 1 v d m V k Q 2 9 s d W 1 u c z E u e 0 N v b H V t b j U y N D c s N T I 0 N n 0 m c X V v d D s s J n F 1 b 3 Q 7 U 2 V j d G l v b j E v R i 9 B d X R v U m V t b 3 Z l Z E N v b H V t b n M x L n t D b 2 x 1 b W 4 1 M j Q 4 L D U y N D d 9 J n F 1 b 3 Q 7 L C Z x d W 9 0 O 1 N l Y 3 R p b 2 4 x L 0 Y v Q X V 0 b 1 J l b W 9 2 Z W R D b 2 x 1 b W 5 z M S 5 7 Q 2 9 s d W 1 u N T I 0 O S w 1 M j Q 4 f S Z x d W 9 0 O y w m c X V v d D t T Z W N 0 a W 9 u M S 9 G L 0 F 1 d G 9 S Z W 1 v d m V k Q 2 9 s d W 1 u c z E u e 0 N v b H V t b j U y N T A s N T I 0 O X 0 m c X V v d D s s J n F 1 b 3 Q 7 U 2 V j d G l v b j E v R i 9 B d X R v U m V t b 3 Z l Z E N v b H V t b n M x L n t D b 2 x 1 b W 4 1 M j U x L D U y N T B 9 J n F 1 b 3 Q 7 L C Z x d W 9 0 O 1 N l Y 3 R p b 2 4 x L 0 Y v Q X V 0 b 1 J l b W 9 2 Z W R D b 2 x 1 b W 5 z M S 5 7 Q 2 9 s d W 1 u N T I 1 M i w 1 M j U x f S Z x d W 9 0 O y w m c X V v d D t T Z W N 0 a W 9 u M S 9 G L 0 F 1 d G 9 S Z W 1 v d m V k Q 2 9 s d W 1 u c z E u e 0 N v b H V t b j U y N T M s N T I 1 M n 0 m c X V v d D s s J n F 1 b 3 Q 7 U 2 V j d G l v b j E v R i 9 B d X R v U m V t b 3 Z l Z E N v b H V t b n M x L n t D b 2 x 1 b W 4 1 M j U 0 L D U y N T N 9 J n F 1 b 3 Q 7 L C Z x d W 9 0 O 1 N l Y 3 R p b 2 4 x L 0 Y v Q X V 0 b 1 J l b W 9 2 Z W R D b 2 x 1 b W 5 z M S 5 7 Q 2 9 s d W 1 u N T I 1 N S w 1 M j U 0 f S Z x d W 9 0 O y w m c X V v d D t T Z W N 0 a W 9 u M S 9 G L 0 F 1 d G 9 S Z W 1 v d m V k Q 2 9 s d W 1 u c z E u e 0 N v b H V t b j U y N T Y s N T I 1 N X 0 m c X V v d D s s J n F 1 b 3 Q 7 U 2 V j d G l v b j E v R i 9 B d X R v U m V t b 3 Z l Z E N v b H V t b n M x L n t D b 2 x 1 b W 4 1 M j U 3 L D U y N T Z 9 J n F 1 b 3 Q 7 L C Z x d W 9 0 O 1 N l Y 3 R p b 2 4 x L 0 Y v Q X V 0 b 1 J l b W 9 2 Z W R D b 2 x 1 b W 5 z M S 5 7 Q 2 9 s d W 1 u N T I 1 O C w 1 M j U 3 f S Z x d W 9 0 O y w m c X V v d D t T Z W N 0 a W 9 u M S 9 G L 0 F 1 d G 9 S Z W 1 v d m V k Q 2 9 s d W 1 u c z E u e 0 N v b H V t b j U y N T k s N T I 1 O H 0 m c X V v d D s s J n F 1 b 3 Q 7 U 2 V j d G l v b j E v R i 9 B d X R v U m V t b 3 Z l Z E N v b H V t b n M x L n t D b 2 x 1 b W 4 1 M j Y w L D U y N T l 9 J n F 1 b 3 Q 7 L C Z x d W 9 0 O 1 N l Y 3 R p b 2 4 x L 0 Y v Q X V 0 b 1 J l b W 9 2 Z W R D b 2 x 1 b W 5 z M S 5 7 Q 2 9 s d W 1 u N T I 2 M S w 1 M j Y w f S Z x d W 9 0 O y w m c X V v d D t T Z W N 0 a W 9 u M S 9 G L 0 F 1 d G 9 S Z W 1 v d m V k Q 2 9 s d W 1 u c z E u e 0 N v b H V t b j U y N j I s N T I 2 M X 0 m c X V v d D s s J n F 1 b 3 Q 7 U 2 V j d G l v b j E v R i 9 B d X R v U m V t b 3 Z l Z E N v b H V t b n M x L n t D b 2 x 1 b W 4 1 M j Y z L D U y N j J 9 J n F 1 b 3 Q 7 L C Z x d W 9 0 O 1 N l Y 3 R p b 2 4 x L 0 Y v Q X V 0 b 1 J l b W 9 2 Z W R D b 2 x 1 b W 5 z M S 5 7 Q 2 9 s d W 1 u N T I 2 N C w 1 M j Y z f S Z x d W 9 0 O y w m c X V v d D t T Z W N 0 a W 9 u M S 9 G L 0 F 1 d G 9 S Z W 1 v d m V k Q 2 9 s d W 1 u c z E u e 0 N v b H V t b j U y N j U s N T I 2 N H 0 m c X V v d D s s J n F 1 b 3 Q 7 U 2 V j d G l v b j E v R i 9 B d X R v U m V t b 3 Z l Z E N v b H V t b n M x L n t D b 2 x 1 b W 4 1 M j Y 2 L D U y N j V 9 J n F 1 b 3 Q 7 L C Z x d W 9 0 O 1 N l Y 3 R p b 2 4 x L 0 Y v Q X V 0 b 1 J l b W 9 2 Z W R D b 2 x 1 b W 5 z M S 5 7 Q 2 9 s d W 1 u N T I 2 N y w 1 M j Y 2 f S Z x d W 9 0 O y w m c X V v d D t T Z W N 0 a W 9 u M S 9 G L 0 F 1 d G 9 S Z W 1 v d m V k Q 2 9 s d W 1 u c z E u e 0 N v b H V t b j U y N j g s N T I 2 N 3 0 m c X V v d D s s J n F 1 b 3 Q 7 U 2 V j d G l v b j E v R i 9 B d X R v U m V t b 3 Z l Z E N v b H V t b n M x L n t D b 2 x 1 b W 4 1 M j Y 5 L D U y N j h 9 J n F 1 b 3 Q 7 L C Z x d W 9 0 O 1 N l Y 3 R p b 2 4 x L 0 Y v Q X V 0 b 1 J l b W 9 2 Z W R D b 2 x 1 b W 5 z M S 5 7 Q 2 9 s d W 1 u N T I 3 M C w 1 M j Y 5 f S Z x d W 9 0 O y w m c X V v d D t T Z W N 0 a W 9 u M S 9 G L 0 F 1 d G 9 S Z W 1 v d m V k Q 2 9 s d W 1 u c z E u e 0 N v b H V t b j U y N z E s N T I 3 M H 0 m c X V v d D s s J n F 1 b 3 Q 7 U 2 V j d G l v b j E v R i 9 B d X R v U m V t b 3 Z l Z E N v b H V t b n M x L n t D b 2 x 1 b W 4 1 M j c y L D U y N z F 9 J n F 1 b 3 Q 7 L C Z x d W 9 0 O 1 N l Y 3 R p b 2 4 x L 0 Y v Q X V 0 b 1 J l b W 9 2 Z W R D b 2 x 1 b W 5 z M S 5 7 Q 2 9 s d W 1 u N T I 3 M y w 1 M j c y f S Z x d W 9 0 O y w m c X V v d D t T Z W N 0 a W 9 u M S 9 G L 0 F 1 d G 9 S Z W 1 v d m V k Q 2 9 s d W 1 u c z E u e 0 N v b H V t b j U y N z Q s N T I 3 M 3 0 m c X V v d D s s J n F 1 b 3 Q 7 U 2 V j d G l v b j E v R i 9 B d X R v U m V t b 3 Z l Z E N v b H V t b n M x L n t D b 2 x 1 b W 4 1 M j c 1 L D U y N z R 9 J n F 1 b 3 Q 7 L C Z x d W 9 0 O 1 N l Y 3 R p b 2 4 x L 0 Y v Q X V 0 b 1 J l b W 9 2 Z W R D b 2 x 1 b W 5 z M S 5 7 Q 2 9 s d W 1 u N T I 3 N i w 1 M j c 1 f S Z x d W 9 0 O y w m c X V v d D t T Z W N 0 a W 9 u M S 9 G L 0 F 1 d G 9 S Z W 1 v d m V k Q 2 9 s d W 1 u c z E u e 0 N v b H V t b j U y N z c s N T I 3 N n 0 m c X V v d D s s J n F 1 b 3 Q 7 U 2 V j d G l v b j E v R i 9 B d X R v U m V t b 3 Z l Z E N v b H V t b n M x L n t D b 2 x 1 b W 4 1 M j c 4 L D U y N z d 9 J n F 1 b 3 Q 7 L C Z x d W 9 0 O 1 N l Y 3 R p b 2 4 x L 0 Y v Q X V 0 b 1 J l b W 9 2 Z W R D b 2 x 1 b W 5 z M S 5 7 Q 2 9 s d W 1 u N T I 3 O S w 1 M j c 4 f S Z x d W 9 0 O y w m c X V v d D t T Z W N 0 a W 9 u M S 9 G L 0 F 1 d G 9 S Z W 1 v d m V k Q 2 9 s d W 1 u c z E u e 0 N v b H V t b j U y O D A s N T I 3 O X 0 m c X V v d D s s J n F 1 b 3 Q 7 U 2 V j d G l v b j E v R i 9 B d X R v U m V t b 3 Z l Z E N v b H V t b n M x L n t D b 2 x 1 b W 4 1 M j g x L D U y O D B 9 J n F 1 b 3 Q 7 L C Z x d W 9 0 O 1 N l Y 3 R p b 2 4 x L 0 Y v Q X V 0 b 1 J l b W 9 2 Z W R D b 2 x 1 b W 5 z M S 5 7 Q 2 9 s d W 1 u N T I 4 M i w 1 M j g x f S Z x d W 9 0 O y w m c X V v d D t T Z W N 0 a W 9 u M S 9 G L 0 F 1 d G 9 S Z W 1 v d m V k Q 2 9 s d W 1 u c z E u e 0 N v b H V t b j U y O D M s N T I 4 M n 0 m c X V v d D s s J n F 1 b 3 Q 7 U 2 V j d G l v b j E v R i 9 B d X R v U m V t b 3 Z l Z E N v b H V t b n M x L n t D b 2 x 1 b W 4 1 M j g 0 L D U y O D N 9 J n F 1 b 3 Q 7 L C Z x d W 9 0 O 1 N l Y 3 R p b 2 4 x L 0 Y v Q X V 0 b 1 J l b W 9 2 Z W R D b 2 x 1 b W 5 z M S 5 7 Q 2 9 s d W 1 u N T I 4 N S w 1 M j g 0 f S Z x d W 9 0 O y w m c X V v d D t T Z W N 0 a W 9 u M S 9 G L 0 F 1 d G 9 S Z W 1 v d m V k Q 2 9 s d W 1 u c z E u e 0 N v b H V t b j U y O D Y s N T I 4 N X 0 m c X V v d D s s J n F 1 b 3 Q 7 U 2 V j d G l v b j E v R i 9 B d X R v U m V t b 3 Z l Z E N v b H V t b n M x L n t D b 2 x 1 b W 4 1 M j g 3 L D U y O D Z 9 J n F 1 b 3 Q 7 L C Z x d W 9 0 O 1 N l Y 3 R p b 2 4 x L 0 Y v Q X V 0 b 1 J l b W 9 2 Z W R D b 2 x 1 b W 5 z M S 5 7 Q 2 9 s d W 1 u N T I 4 O C w 1 M j g 3 f S Z x d W 9 0 O y w m c X V v d D t T Z W N 0 a W 9 u M S 9 G L 0 F 1 d G 9 S Z W 1 v d m V k Q 2 9 s d W 1 u c z E u e 0 N v b H V t b j U y O D k s N T I 4 O H 0 m c X V v d D s s J n F 1 b 3 Q 7 U 2 V j d G l v b j E v R i 9 B d X R v U m V t b 3 Z l Z E N v b H V t b n M x L n t D b 2 x 1 b W 4 1 M j k w L D U y O D l 9 J n F 1 b 3 Q 7 L C Z x d W 9 0 O 1 N l Y 3 R p b 2 4 x L 0 Y v Q X V 0 b 1 J l b W 9 2 Z W R D b 2 x 1 b W 5 z M S 5 7 Q 2 9 s d W 1 u N T I 5 M S w 1 M j k w f S Z x d W 9 0 O y w m c X V v d D t T Z W N 0 a W 9 u M S 9 G L 0 F 1 d G 9 S Z W 1 v d m V k Q 2 9 s d W 1 u c z E u e 0 N v b H V t b j U y O T I s N T I 5 M X 0 m c X V v d D s s J n F 1 b 3 Q 7 U 2 V j d G l v b j E v R i 9 B d X R v U m V t b 3 Z l Z E N v b H V t b n M x L n t D b 2 x 1 b W 4 1 M j k z L D U y O T J 9 J n F 1 b 3 Q 7 L C Z x d W 9 0 O 1 N l Y 3 R p b 2 4 x L 0 Y v Q X V 0 b 1 J l b W 9 2 Z W R D b 2 x 1 b W 5 z M S 5 7 Q 2 9 s d W 1 u N T I 5 N C w 1 M j k z f S Z x d W 9 0 O y w m c X V v d D t T Z W N 0 a W 9 u M S 9 G L 0 F 1 d G 9 S Z W 1 v d m V k Q 2 9 s d W 1 u c z E u e 0 N v b H V t b j U y O T U s N T I 5 N H 0 m c X V v d D s s J n F 1 b 3 Q 7 U 2 V j d G l v b j E v R i 9 B d X R v U m V t b 3 Z l Z E N v b H V t b n M x L n t D b 2 x 1 b W 4 1 M j k 2 L D U y O T V 9 J n F 1 b 3 Q 7 L C Z x d W 9 0 O 1 N l Y 3 R p b 2 4 x L 0 Y v Q X V 0 b 1 J l b W 9 2 Z W R D b 2 x 1 b W 5 z M S 5 7 Q 2 9 s d W 1 u N T I 5 N y w 1 M j k 2 f S Z x d W 9 0 O y w m c X V v d D t T Z W N 0 a W 9 u M S 9 G L 0 F 1 d G 9 S Z W 1 v d m V k Q 2 9 s d W 1 u c z E u e 0 N v b H V t b j U y O T g s N T I 5 N 3 0 m c X V v d D s s J n F 1 b 3 Q 7 U 2 V j d G l v b j E v R i 9 B d X R v U m V t b 3 Z l Z E N v b H V t b n M x L n t D b 2 x 1 b W 4 1 M j k 5 L D U y O T h 9 J n F 1 b 3 Q 7 L C Z x d W 9 0 O 1 N l Y 3 R p b 2 4 x L 0 Y v Q X V 0 b 1 J l b W 9 2 Z W R D b 2 x 1 b W 5 z M S 5 7 Q 2 9 s d W 1 u N T M w M C w 1 M j k 5 f S Z x d W 9 0 O y w m c X V v d D t T Z W N 0 a W 9 u M S 9 G L 0 F 1 d G 9 S Z W 1 v d m V k Q 2 9 s d W 1 u c z E u e 0 N v b H V t b j U z M D E s N T M w M H 0 m c X V v d D s s J n F 1 b 3 Q 7 U 2 V j d G l v b j E v R i 9 B d X R v U m V t b 3 Z l Z E N v b H V t b n M x L n t D b 2 x 1 b W 4 1 M z A y L D U z M D F 9 J n F 1 b 3 Q 7 L C Z x d W 9 0 O 1 N l Y 3 R p b 2 4 x L 0 Y v Q X V 0 b 1 J l b W 9 2 Z W R D b 2 x 1 b W 5 z M S 5 7 Q 2 9 s d W 1 u N T M w M y w 1 M z A y f S Z x d W 9 0 O y w m c X V v d D t T Z W N 0 a W 9 u M S 9 G L 0 F 1 d G 9 S Z W 1 v d m V k Q 2 9 s d W 1 u c z E u e 0 N v b H V t b j U z M D Q s N T M w M 3 0 m c X V v d D s s J n F 1 b 3 Q 7 U 2 V j d G l v b j E v R i 9 B d X R v U m V t b 3 Z l Z E N v b H V t b n M x L n t D b 2 x 1 b W 4 1 M z A 1 L D U z M D R 9 J n F 1 b 3 Q 7 L C Z x d W 9 0 O 1 N l Y 3 R p b 2 4 x L 0 Y v Q X V 0 b 1 J l b W 9 2 Z W R D b 2 x 1 b W 5 z M S 5 7 Q 2 9 s d W 1 u N T M w N i w 1 M z A 1 f S Z x d W 9 0 O y w m c X V v d D t T Z W N 0 a W 9 u M S 9 G L 0 F 1 d G 9 S Z W 1 v d m V k Q 2 9 s d W 1 u c z E u e 0 N v b H V t b j U z M D c s N T M w N n 0 m c X V v d D s s J n F 1 b 3 Q 7 U 2 V j d G l v b j E v R i 9 B d X R v U m V t b 3 Z l Z E N v b H V t b n M x L n t D b 2 x 1 b W 4 1 M z A 4 L D U z M D d 9 J n F 1 b 3 Q 7 L C Z x d W 9 0 O 1 N l Y 3 R p b 2 4 x L 0 Y v Q X V 0 b 1 J l b W 9 2 Z W R D b 2 x 1 b W 5 z M S 5 7 Q 2 9 s d W 1 u N T M w O S w 1 M z A 4 f S Z x d W 9 0 O y w m c X V v d D t T Z W N 0 a W 9 u M S 9 G L 0 F 1 d G 9 S Z W 1 v d m V k Q 2 9 s d W 1 u c z E u e 0 N v b H V t b j U z M T A s N T M w O X 0 m c X V v d D s s J n F 1 b 3 Q 7 U 2 V j d G l v b j E v R i 9 B d X R v U m V t b 3 Z l Z E N v b H V t b n M x L n t D b 2 x 1 b W 4 1 M z E x L D U z M T B 9 J n F 1 b 3 Q 7 L C Z x d W 9 0 O 1 N l Y 3 R p b 2 4 x L 0 Y v Q X V 0 b 1 J l b W 9 2 Z W R D b 2 x 1 b W 5 z M S 5 7 Q 2 9 s d W 1 u N T M x M i w 1 M z E x f S Z x d W 9 0 O y w m c X V v d D t T Z W N 0 a W 9 u M S 9 G L 0 F 1 d G 9 S Z W 1 v d m V k Q 2 9 s d W 1 u c z E u e 0 N v b H V t b j U z M T M s N T M x M n 0 m c X V v d D s s J n F 1 b 3 Q 7 U 2 V j d G l v b j E v R i 9 B d X R v U m V t b 3 Z l Z E N v b H V t b n M x L n t D b 2 x 1 b W 4 1 M z E 0 L D U z M T N 9 J n F 1 b 3 Q 7 L C Z x d W 9 0 O 1 N l Y 3 R p b 2 4 x L 0 Y v Q X V 0 b 1 J l b W 9 2 Z W R D b 2 x 1 b W 5 z M S 5 7 Q 2 9 s d W 1 u N T M x N S w 1 M z E 0 f S Z x d W 9 0 O y w m c X V v d D t T Z W N 0 a W 9 u M S 9 G L 0 F 1 d G 9 S Z W 1 v d m V k Q 2 9 s d W 1 u c z E u e 0 N v b H V t b j U z M T Y s N T M x N X 0 m c X V v d D s s J n F 1 b 3 Q 7 U 2 V j d G l v b j E v R i 9 B d X R v U m V t b 3 Z l Z E N v b H V t b n M x L n t D b 2 x 1 b W 4 1 M z E 3 L D U z M T Z 9 J n F 1 b 3 Q 7 L C Z x d W 9 0 O 1 N l Y 3 R p b 2 4 x L 0 Y v Q X V 0 b 1 J l b W 9 2 Z W R D b 2 x 1 b W 5 z M S 5 7 Q 2 9 s d W 1 u N T M x O C w 1 M z E 3 f S Z x d W 9 0 O y w m c X V v d D t T Z W N 0 a W 9 u M S 9 G L 0 F 1 d G 9 S Z W 1 v d m V k Q 2 9 s d W 1 u c z E u e 0 N v b H V t b j U z M T k s N T M x O H 0 m c X V v d D s s J n F 1 b 3 Q 7 U 2 V j d G l v b j E v R i 9 B d X R v U m V t b 3 Z l Z E N v b H V t b n M x L n t D b 2 x 1 b W 4 1 M z I w L D U z M T l 9 J n F 1 b 3 Q 7 L C Z x d W 9 0 O 1 N l Y 3 R p b 2 4 x L 0 Y v Q X V 0 b 1 J l b W 9 2 Z W R D b 2 x 1 b W 5 z M S 5 7 Q 2 9 s d W 1 u N T M y M S w 1 M z I w f S Z x d W 9 0 O y w m c X V v d D t T Z W N 0 a W 9 u M S 9 G L 0 F 1 d G 9 S Z W 1 v d m V k Q 2 9 s d W 1 u c z E u e 0 N v b H V t b j U z M j I s N T M y M X 0 m c X V v d D s s J n F 1 b 3 Q 7 U 2 V j d G l v b j E v R i 9 B d X R v U m V t b 3 Z l Z E N v b H V t b n M x L n t D b 2 x 1 b W 4 1 M z I z L D U z M j J 9 J n F 1 b 3 Q 7 L C Z x d W 9 0 O 1 N l Y 3 R p b 2 4 x L 0 Y v Q X V 0 b 1 J l b W 9 2 Z W R D b 2 x 1 b W 5 z M S 5 7 Q 2 9 s d W 1 u N T M y N C w 1 M z I z f S Z x d W 9 0 O y w m c X V v d D t T Z W N 0 a W 9 u M S 9 G L 0 F 1 d G 9 S Z W 1 v d m V k Q 2 9 s d W 1 u c z E u e 0 N v b H V t b j U z M j U s N T M y N H 0 m c X V v d D s s J n F 1 b 3 Q 7 U 2 V j d G l v b j E v R i 9 B d X R v U m V t b 3 Z l Z E N v b H V t b n M x L n t D b 2 x 1 b W 4 1 M z I 2 L D U z M j V 9 J n F 1 b 3 Q 7 L C Z x d W 9 0 O 1 N l Y 3 R p b 2 4 x L 0 Y v Q X V 0 b 1 J l b W 9 2 Z W R D b 2 x 1 b W 5 z M S 5 7 Q 2 9 s d W 1 u N T M y N y w 1 M z I 2 f S Z x d W 9 0 O y w m c X V v d D t T Z W N 0 a W 9 u M S 9 G L 0 F 1 d G 9 S Z W 1 v d m V k Q 2 9 s d W 1 u c z E u e 0 N v b H V t b j U z M j g s N T M y N 3 0 m c X V v d D s s J n F 1 b 3 Q 7 U 2 V j d G l v b j E v R i 9 B d X R v U m V t b 3 Z l Z E N v b H V t b n M x L n t D b 2 x 1 b W 4 1 M z I 5 L D U z M j h 9 J n F 1 b 3 Q 7 L C Z x d W 9 0 O 1 N l Y 3 R p b 2 4 x L 0 Y v Q X V 0 b 1 J l b W 9 2 Z W R D b 2 x 1 b W 5 z M S 5 7 Q 2 9 s d W 1 u N T M z M C w 1 M z I 5 f S Z x d W 9 0 O y w m c X V v d D t T Z W N 0 a W 9 u M S 9 G L 0 F 1 d G 9 S Z W 1 v d m V k Q 2 9 s d W 1 u c z E u e 0 N v b H V t b j U z M z E s N T M z M H 0 m c X V v d D s s J n F 1 b 3 Q 7 U 2 V j d G l v b j E v R i 9 B d X R v U m V t b 3 Z l Z E N v b H V t b n M x L n t D b 2 x 1 b W 4 1 M z M y L D U z M z F 9 J n F 1 b 3 Q 7 L C Z x d W 9 0 O 1 N l Y 3 R p b 2 4 x L 0 Y v Q X V 0 b 1 J l b W 9 2 Z W R D b 2 x 1 b W 5 z M S 5 7 Q 2 9 s d W 1 u N T M z M y w 1 M z M y f S Z x d W 9 0 O y w m c X V v d D t T Z W N 0 a W 9 u M S 9 G L 0 F 1 d G 9 S Z W 1 v d m V k Q 2 9 s d W 1 u c z E u e 0 N v b H V t b j U z M z Q s N T M z M 3 0 m c X V v d D s s J n F 1 b 3 Q 7 U 2 V j d G l v b j E v R i 9 B d X R v U m V t b 3 Z l Z E N v b H V t b n M x L n t D b 2 x 1 b W 4 1 M z M 1 L D U z M z R 9 J n F 1 b 3 Q 7 L C Z x d W 9 0 O 1 N l Y 3 R p b 2 4 x L 0 Y v Q X V 0 b 1 J l b W 9 2 Z W R D b 2 x 1 b W 5 z M S 5 7 Q 2 9 s d W 1 u N T M z N i w 1 M z M 1 f S Z x d W 9 0 O y w m c X V v d D t T Z W N 0 a W 9 u M S 9 G L 0 F 1 d G 9 S Z W 1 v d m V k Q 2 9 s d W 1 u c z E u e 0 N v b H V t b j U z M z c s N T M z N n 0 m c X V v d D s s J n F 1 b 3 Q 7 U 2 V j d G l v b j E v R i 9 B d X R v U m V t b 3 Z l Z E N v b H V t b n M x L n t D b 2 x 1 b W 4 1 M z M 4 L D U z M z d 9 J n F 1 b 3 Q 7 L C Z x d W 9 0 O 1 N l Y 3 R p b 2 4 x L 0 Y v Q X V 0 b 1 J l b W 9 2 Z W R D b 2 x 1 b W 5 z M S 5 7 Q 2 9 s d W 1 u N T M z O S w 1 M z M 4 f S Z x d W 9 0 O y w m c X V v d D t T Z W N 0 a W 9 u M S 9 G L 0 F 1 d G 9 S Z W 1 v d m V k Q 2 9 s d W 1 u c z E u e 0 N v b H V t b j U z N D A s N T M z O X 0 m c X V v d D s s J n F 1 b 3 Q 7 U 2 V j d G l v b j E v R i 9 B d X R v U m V t b 3 Z l Z E N v b H V t b n M x L n t D b 2 x 1 b W 4 1 M z Q x L D U z N D B 9 J n F 1 b 3 Q 7 L C Z x d W 9 0 O 1 N l Y 3 R p b 2 4 x L 0 Y v Q X V 0 b 1 J l b W 9 2 Z W R D b 2 x 1 b W 5 z M S 5 7 Q 2 9 s d W 1 u N T M 0 M i w 1 M z Q x f S Z x d W 9 0 O y w m c X V v d D t T Z W N 0 a W 9 u M S 9 G L 0 F 1 d G 9 S Z W 1 v d m V k Q 2 9 s d W 1 u c z E u e 0 N v b H V t b j U z N D M s N T M 0 M n 0 m c X V v d D s s J n F 1 b 3 Q 7 U 2 V j d G l v b j E v R i 9 B d X R v U m V t b 3 Z l Z E N v b H V t b n M x L n t D b 2 x 1 b W 4 1 M z Q 0 L D U z N D N 9 J n F 1 b 3 Q 7 L C Z x d W 9 0 O 1 N l Y 3 R p b 2 4 x L 0 Y v Q X V 0 b 1 J l b W 9 2 Z W R D b 2 x 1 b W 5 z M S 5 7 Q 2 9 s d W 1 u N T M 0 N S w 1 M z Q 0 f S Z x d W 9 0 O y w m c X V v d D t T Z W N 0 a W 9 u M S 9 G L 0 F 1 d G 9 S Z W 1 v d m V k Q 2 9 s d W 1 u c z E u e 0 N v b H V t b j U z N D Y s N T M 0 N X 0 m c X V v d D s s J n F 1 b 3 Q 7 U 2 V j d G l v b j E v R i 9 B d X R v U m V t b 3 Z l Z E N v b H V t b n M x L n t D b 2 x 1 b W 4 1 M z Q 3 L D U z N D Z 9 J n F 1 b 3 Q 7 L C Z x d W 9 0 O 1 N l Y 3 R p b 2 4 x L 0 Y v Q X V 0 b 1 J l b W 9 2 Z W R D b 2 x 1 b W 5 z M S 5 7 Q 2 9 s d W 1 u N T M 0 O C w 1 M z Q 3 f S Z x d W 9 0 O y w m c X V v d D t T Z W N 0 a W 9 u M S 9 G L 0 F 1 d G 9 S Z W 1 v d m V k Q 2 9 s d W 1 u c z E u e 0 N v b H V t b j U z N D k s N T M 0 O H 0 m c X V v d D s s J n F 1 b 3 Q 7 U 2 V j d G l v b j E v R i 9 B d X R v U m V t b 3 Z l Z E N v b H V t b n M x L n t D b 2 x 1 b W 4 1 M z U w L D U z N D l 9 J n F 1 b 3 Q 7 L C Z x d W 9 0 O 1 N l Y 3 R p b 2 4 x L 0 Y v Q X V 0 b 1 J l b W 9 2 Z W R D b 2 x 1 b W 5 z M S 5 7 Q 2 9 s d W 1 u N T M 1 M S w 1 M z U w f S Z x d W 9 0 O y w m c X V v d D t T Z W N 0 a W 9 u M S 9 G L 0 F 1 d G 9 S Z W 1 v d m V k Q 2 9 s d W 1 u c z E u e 0 N v b H V t b j U z N T I s N T M 1 M X 0 m c X V v d D s s J n F 1 b 3 Q 7 U 2 V j d G l v b j E v R i 9 B d X R v U m V t b 3 Z l Z E N v b H V t b n M x L n t D b 2 x 1 b W 4 1 M z U z L D U z N T J 9 J n F 1 b 3 Q 7 L C Z x d W 9 0 O 1 N l Y 3 R p b 2 4 x L 0 Y v Q X V 0 b 1 J l b W 9 2 Z W R D b 2 x 1 b W 5 z M S 5 7 Q 2 9 s d W 1 u N T M 1 N C w 1 M z U z f S Z x d W 9 0 O y w m c X V v d D t T Z W N 0 a W 9 u M S 9 G L 0 F 1 d G 9 S Z W 1 v d m V k Q 2 9 s d W 1 u c z E u e 0 N v b H V t b j U z N T U s N T M 1 N H 0 m c X V v d D s s J n F 1 b 3 Q 7 U 2 V j d G l v b j E v R i 9 B d X R v U m V t b 3 Z l Z E N v b H V t b n M x L n t D b 2 x 1 b W 4 1 M z U 2 L D U z N T V 9 J n F 1 b 3 Q 7 L C Z x d W 9 0 O 1 N l Y 3 R p b 2 4 x L 0 Y v Q X V 0 b 1 J l b W 9 2 Z W R D b 2 x 1 b W 5 z M S 5 7 Q 2 9 s d W 1 u N T M 1 N y w 1 M z U 2 f S Z x d W 9 0 O y w m c X V v d D t T Z W N 0 a W 9 u M S 9 G L 0 F 1 d G 9 S Z W 1 v d m V k Q 2 9 s d W 1 u c z E u e 0 N v b H V t b j U z N T g s N T M 1 N 3 0 m c X V v d D s s J n F 1 b 3 Q 7 U 2 V j d G l v b j E v R i 9 B d X R v U m V t b 3 Z l Z E N v b H V t b n M x L n t D b 2 x 1 b W 4 1 M z U 5 L D U z N T h 9 J n F 1 b 3 Q 7 L C Z x d W 9 0 O 1 N l Y 3 R p b 2 4 x L 0 Y v Q X V 0 b 1 J l b W 9 2 Z W R D b 2 x 1 b W 5 z M S 5 7 Q 2 9 s d W 1 u N T M 2 M C w 1 M z U 5 f S Z x d W 9 0 O y w m c X V v d D t T Z W N 0 a W 9 u M S 9 G L 0 F 1 d G 9 S Z W 1 v d m V k Q 2 9 s d W 1 u c z E u e 0 N v b H V t b j U z N j E s N T M 2 M H 0 m c X V v d D s s J n F 1 b 3 Q 7 U 2 V j d G l v b j E v R i 9 B d X R v U m V t b 3 Z l Z E N v b H V t b n M x L n t D b 2 x 1 b W 4 1 M z Y y L D U z N j F 9 J n F 1 b 3 Q 7 L C Z x d W 9 0 O 1 N l Y 3 R p b 2 4 x L 0 Y v Q X V 0 b 1 J l b W 9 2 Z W R D b 2 x 1 b W 5 z M S 5 7 Q 2 9 s d W 1 u N T M 2 M y w 1 M z Y y f S Z x d W 9 0 O y w m c X V v d D t T Z W N 0 a W 9 u M S 9 G L 0 F 1 d G 9 S Z W 1 v d m V k Q 2 9 s d W 1 u c z E u e 0 N v b H V t b j U z N j Q s N T M 2 M 3 0 m c X V v d D s s J n F 1 b 3 Q 7 U 2 V j d G l v b j E v R i 9 B d X R v U m V t b 3 Z l Z E N v b H V t b n M x L n t D b 2 x 1 b W 4 1 M z Y 1 L D U z N j R 9 J n F 1 b 3 Q 7 L C Z x d W 9 0 O 1 N l Y 3 R p b 2 4 x L 0 Y v Q X V 0 b 1 J l b W 9 2 Z W R D b 2 x 1 b W 5 z M S 5 7 Q 2 9 s d W 1 u N T M 2 N i w 1 M z Y 1 f S Z x d W 9 0 O y w m c X V v d D t T Z W N 0 a W 9 u M S 9 G L 0 F 1 d G 9 S Z W 1 v d m V k Q 2 9 s d W 1 u c z E u e 0 N v b H V t b j U z N j c s N T M 2 N n 0 m c X V v d D s s J n F 1 b 3 Q 7 U 2 V j d G l v b j E v R i 9 B d X R v U m V t b 3 Z l Z E N v b H V t b n M x L n t D b 2 x 1 b W 4 1 M z Y 4 L D U z N j d 9 J n F 1 b 3 Q 7 L C Z x d W 9 0 O 1 N l Y 3 R p b 2 4 x L 0 Y v Q X V 0 b 1 J l b W 9 2 Z W R D b 2 x 1 b W 5 z M S 5 7 Q 2 9 s d W 1 u N T M 2 O S w 1 M z Y 4 f S Z x d W 9 0 O y w m c X V v d D t T Z W N 0 a W 9 u M S 9 G L 0 F 1 d G 9 S Z W 1 v d m V k Q 2 9 s d W 1 u c z E u e 0 N v b H V t b j U z N z A s N T M 2 O X 0 m c X V v d D s s J n F 1 b 3 Q 7 U 2 V j d G l v b j E v R i 9 B d X R v U m V t b 3 Z l Z E N v b H V t b n M x L n t D b 2 x 1 b W 4 1 M z c x L D U z N z B 9 J n F 1 b 3 Q 7 L C Z x d W 9 0 O 1 N l Y 3 R p b 2 4 x L 0 Y v Q X V 0 b 1 J l b W 9 2 Z W R D b 2 x 1 b W 5 z M S 5 7 Q 2 9 s d W 1 u N T M 3 M i w 1 M z c x f S Z x d W 9 0 O y w m c X V v d D t T Z W N 0 a W 9 u M S 9 G L 0 F 1 d G 9 S Z W 1 v d m V k Q 2 9 s d W 1 u c z E u e 0 N v b H V t b j U z N z M s N T M 3 M n 0 m c X V v d D s s J n F 1 b 3 Q 7 U 2 V j d G l v b j E v R i 9 B d X R v U m V t b 3 Z l Z E N v b H V t b n M x L n t D b 2 x 1 b W 4 1 M z c 0 L D U z N z N 9 J n F 1 b 3 Q 7 L C Z x d W 9 0 O 1 N l Y 3 R p b 2 4 x L 0 Y v Q X V 0 b 1 J l b W 9 2 Z W R D b 2 x 1 b W 5 z M S 5 7 Q 2 9 s d W 1 u N T M 3 N S w 1 M z c 0 f S Z x d W 9 0 O y w m c X V v d D t T Z W N 0 a W 9 u M S 9 G L 0 F 1 d G 9 S Z W 1 v d m V k Q 2 9 s d W 1 u c z E u e 0 N v b H V t b j U z N z Y s N T M 3 N X 0 m c X V v d D s s J n F 1 b 3 Q 7 U 2 V j d G l v b j E v R i 9 B d X R v U m V t b 3 Z l Z E N v b H V t b n M x L n t D b 2 x 1 b W 4 1 M z c 3 L D U z N z Z 9 J n F 1 b 3 Q 7 L C Z x d W 9 0 O 1 N l Y 3 R p b 2 4 x L 0 Y v Q X V 0 b 1 J l b W 9 2 Z W R D b 2 x 1 b W 5 z M S 5 7 Q 2 9 s d W 1 u N T M 3 O C w 1 M z c 3 f S Z x d W 9 0 O y w m c X V v d D t T Z W N 0 a W 9 u M S 9 G L 0 F 1 d G 9 S Z W 1 v d m V k Q 2 9 s d W 1 u c z E u e 0 N v b H V t b j U z N z k s N T M 3 O H 0 m c X V v d D s s J n F 1 b 3 Q 7 U 2 V j d G l v b j E v R i 9 B d X R v U m V t b 3 Z l Z E N v b H V t b n M x L n t D b 2 x 1 b W 4 1 M z g w L D U z N z l 9 J n F 1 b 3 Q 7 L C Z x d W 9 0 O 1 N l Y 3 R p b 2 4 x L 0 Y v Q X V 0 b 1 J l b W 9 2 Z W R D b 2 x 1 b W 5 z M S 5 7 Q 2 9 s d W 1 u N T M 4 M S w 1 M z g w f S Z x d W 9 0 O y w m c X V v d D t T Z W N 0 a W 9 u M S 9 G L 0 F 1 d G 9 S Z W 1 v d m V k Q 2 9 s d W 1 u c z E u e 0 N v b H V t b j U z O D I s N T M 4 M X 0 m c X V v d D s s J n F 1 b 3 Q 7 U 2 V j d G l v b j E v R i 9 B d X R v U m V t b 3 Z l Z E N v b H V t b n M x L n t D b 2 x 1 b W 4 1 M z g z L D U z O D J 9 J n F 1 b 3 Q 7 L C Z x d W 9 0 O 1 N l Y 3 R p b 2 4 x L 0 Y v Q X V 0 b 1 J l b W 9 2 Z W R D b 2 x 1 b W 5 z M S 5 7 Q 2 9 s d W 1 u N T M 4 N C w 1 M z g z f S Z x d W 9 0 O y w m c X V v d D t T Z W N 0 a W 9 u M S 9 G L 0 F 1 d G 9 S Z W 1 v d m V k Q 2 9 s d W 1 u c z E u e 0 N v b H V t b j U z O D U s N T M 4 N H 0 m c X V v d D s s J n F 1 b 3 Q 7 U 2 V j d G l v b j E v R i 9 B d X R v U m V t b 3 Z l Z E N v b H V t b n M x L n t D b 2 x 1 b W 4 1 M z g 2 L D U z O D V 9 J n F 1 b 3 Q 7 L C Z x d W 9 0 O 1 N l Y 3 R p b 2 4 x L 0 Y v Q X V 0 b 1 J l b W 9 2 Z W R D b 2 x 1 b W 5 z M S 5 7 Q 2 9 s d W 1 u N T M 4 N y w 1 M z g 2 f S Z x d W 9 0 O y w m c X V v d D t T Z W N 0 a W 9 u M S 9 G L 0 F 1 d G 9 S Z W 1 v d m V k Q 2 9 s d W 1 u c z E u e 0 N v b H V t b j U z O D g s N T M 4 N 3 0 m c X V v d D s s J n F 1 b 3 Q 7 U 2 V j d G l v b j E v R i 9 B d X R v U m V t b 3 Z l Z E N v b H V t b n M x L n t D b 2 x 1 b W 4 1 M z g 5 L D U z O D h 9 J n F 1 b 3 Q 7 L C Z x d W 9 0 O 1 N l Y 3 R p b 2 4 x L 0 Y v Q X V 0 b 1 J l b W 9 2 Z W R D b 2 x 1 b W 5 z M S 5 7 Q 2 9 s d W 1 u N T M 5 M C w 1 M z g 5 f S Z x d W 9 0 O y w m c X V v d D t T Z W N 0 a W 9 u M S 9 G L 0 F 1 d G 9 S Z W 1 v d m V k Q 2 9 s d W 1 u c z E u e 0 N v b H V t b j U z O T E s N T M 5 M H 0 m c X V v d D s s J n F 1 b 3 Q 7 U 2 V j d G l v b j E v R i 9 B d X R v U m V t b 3 Z l Z E N v b H V t b n M x L n t D b 2 x 1 b W 4 1 M z k y L D U z O T F 9 J n F 1 b 3 Q 7 L C Z x d W 9 0 O 1 N l Y 3 R p b 2 4 x L 0 Y v Q X V 0 b 1 J l b W 9 2 Z W R D b 2 x 1 b W 5 z M S 5 7 Q 2 9 s d W 1 u N T M 5 M y w 1 M z k y f S Z x d W 9 0 O y w m c X V v d D t T Z W N 0 a W 9 u M S 9 G L 0 F 1 d G 9 S Z W 1 v d m V k Q 2 9 s d W 1 u c z E u e 0 N v b H V t b j U z O T Q s N T M 5 M 3 0 m c X V v d D s s J n F 1 b 3 Q 7 U 2 V j d G l v b j E v R i 9 B d X R v U m V t b 3 Z l Z E N v b H V t b n M x L n t D b 2 x 1 b W 4 1 M z k 1 L D U z O T R 9 J n F 1 b 3 Q 7 L C Z x d W 9 0 O 1 N l Y 3 R p b 2 4 x L 0 Y v Q X V 0 b 1 J l b W 9 2 Z W R D b 2 x 1 b W 5 z M S 5 7 Q 2 9 s d W 1 u N T M 5 N i w 1 M z k 1 f S Z x d W 9 0 O y w m c X V v d D t T Z W N 0 a W 9 u M S 9 G L 0 F 1 d G 9 S Z W 1 v d m V k Q 2 9 s d W 1 u c z E u e 0 N v b H V t b j U z O T c s N T M 5 N n 0 m c X V v d D s s J n F 1 b 3 Q 7 U 2 V j d G l v b j E v R i 9 B d X R v U m V t b 3 Z l Z E N v b H V t b n M x L n t D b 2 x 1 b W 4 1 M z k 4 L D U z O T d 9 J n F 1 b 3 Q 7 L C Z x d W 9 0 O 1 N l Y 3 R p b 2 4 x L 0 Y v Q X V 0 b 1 J l b W 9 2 Z W R D b 2 x 1 b W 5 z M S 5 7 Q 2 9 s d W 1 u N T M 5 O S w 1 M z k 4 f S Z x d W 9 0 O y w m c X V v d D t T Z W N 0 a W 9 u M S 9 G L 0 F 1 d G 9 S Z W 1 v d m V k Q 2 9 s d W 1 u c z E u e 0 N v b H V t b j U 0 M D A s N T M 5 O X 0 m c X V v d D s s J n F 1 b 3 Q 7 U 2 V j d G l v b j E v R i 9 B d X R v U m V t b 3 Z l Z E N v b H V t b n M x L n t D b 2 x 1 b W 4 1 N D A x L D U 0 M D B 9 J n F 1 b 3 Q 7 L C Z x d W 9 0 O 1 N l Y 3 R p b 2 4 x L 0 Y v Q X V 0 b 1 J l b W 9 2 Z W R D b 2 x 1 b W 5 z M S 5 7 Q 2 9 s d W 1 u N T Q w M i w 1 N D A x f S Z x d W 9 0 O y w m c X V v d D t T Z W N 0 a W 9 u M S 9 G L 0 F 1 d G 9 S Z W 1 v d m V k Q 2 9 s d W 1 u c z E u e 0 N v b H V t b j U 0 M D M s N T Q w M n 0 m c X V v d D s s J n F 1 b 3 Q 7 U 2 V j d G l v b j E v R i 9 B d X R v U m V t b 3 Z l Z E N v b H V t b n M x L n t D b 2 x 1 b W 4 1 N D A 0 L D U 0 M D N 9 J n F 1 b 3 Q 7 L C Z x d W 9 0 O 1 N l Y 3 R p b 2 4 x L 0 Y v Q X V 0 b 1 J l b W 9 2 Z W R D b 2 x 1 b W 5 z M S 5 7 Q 2 9 s d W 1 u N T Q w N S w 1 N D A 0 f S Z x d W 9 0 O y w m c X V v d D t T Z W N 0 a W 9 u M S 9 G L 0 F 1 d G 9 S Z W 1 v d m V k Q 2 9 s d W 1 u c z E u e 0 N v b H V t b j U 0 M D Y s N T Q w N X 0 m c X V v d D s s J n F 1 b 3 Q 7 U 2 V j d G l v b j E v R i 9 B d X R v U m V t b 3 Z l Z E N v b H V t b n M x L n t D b 2 x 1 b W 4 1 N D A 3 L D U 0 M D Z 9 J n F 1 b 3 Q 7 L C Z x d W 9 0 O 1 N l Y 3 R p b 2 4 x L 0 Y v Q X V 0 b 1 J l b W 9 2 Z W R D b 2 x 1 b W 5 z M S 5 7 Q 2 9 s d W 1 u N T Q w O C w 1 N D A 3 f S Z x d W 9 0 O y w m c X V v d D t T Z W N 0 a W 9 u M S 9 G L 0 F 1 d G 9 S Z W 1 v d m V k Q 2 9 s d W 1 u c z E u e 0 N v b H V t b j U 0 M D k s N T Q w O H 0 m c X V v d D s s J n F 1 b 3 Q 7 U 2 V j d G l v b j E v R i 9 B d X R v U m V t b 3 Z l Z E N v b H V t b n M x L n t D b 2 x 1 b W 4 1 N D E w L D U 0 M D l 9 J n F 1 b 3 Q 7 L C Z x d W 9 0 O 1 N l Y 3 R p b 2 4 x L 0 Y v Q X V 0 b 1 J l b W 9 2 Z W R D b 2 x 1 b W 5 z M S 5 7 Q 2 9 s d W 1 u N T Q x M S w 1 N D E w f S Z x d W 9 0 O y w m c X V v d D t T Z W N 0 a W 9 u M S 9 G L 0 F 1 d G 9 S Z W 1 v d m V k Q 2 9 s d W 1 u c z E u e 0 N v b H V t b j U 0 M T I s N T Q x M X 0 m c X V v d D s s J n F 1 b 3 Q 7 U 2 V j d G l v b j E v R i 9 B d X R v U m V t b 3 Z l Z E N v b H V t b n M x L n t D b 2 x 1 b W 4 1 N D E z L D U 0 M T J 9 J n F 1 b 3 Q 7 L C Z x d W 9 0 O 1 N l Y 3 R p b 2 4 x L 0 Y v Q X V 0 b 1 J l b W 9 2 Z W R D b 2 x 1 b W 5 z M S 5 7 Q 2 9 s d W 1 u N T Q x N C w 1 N D E z f S Z x d W 9 0 O y w m c X V v d D t T Z W N 0 a W 9 u M S 9 G L 0 F 1 d G 9 S Z W 1 v d m V k Q 2 9 s d W 1 u c z E u e 0 N v b H V t b j U 0 M T U s N T Q x N H 0 m c X V v d D s s J n F 1 b 3 Q 7 U 2 V j d G l v b j E v R i 9 B d X R v U m V t b 3 Z l Z E N v b H V t b n M x L n t D b 2 x 1 b W 4 1 N D E 2 L D U 0 M T V 9 J n F 1 b 3 Q 7 L C Z x d W 9 0 O 1 N l Y 3 R p b 2 4 x L 0 Y v Q X V 0 b 1 J l b W 9 2 Z W R D b 2 x 1 b W 5 z M S 5 7 Q 2 9 s d W 1 u N T Q x N y w 1 N D E 2 f S Z x d W 9 0 O y w m c X V v d D t T Z W N 0 a W 9 u M S 9 G L 0 F 1 d G 9 S Z W 1 v d m V k Q 2 9 s d W 1 u c z E u e 0 N v b H V t b j U 0 M T g s N T Q x N 3 0 m c X V v d D s s J n F 1 b 3 Q 7 U 2 V j d G l v b j E v R i 9 B d X R v U m V t b 3 Z l Z E N v b H V t b n M x L n t D b 2 x 1 b W 4 1 N D E 5 L D U 0 M T h 9 J n F 1 b 3 Q 7 L C Z x d W 9 0 O 1 N l Y 3 R p b 2 4 x L 0 Y v Q X V 0 b 1 J l b W 9 2 Z W R D b 2 x 1 b W 5 z M S 5 7 Q 2 9 s d W 1 u N T Q y M C w 1 N D E 5 f S Z x d W 9 0 O y w m c X V v d D t T Z W N 0 a W 9 u M S 9 G L 0 F 1 d G 9 S Z W 1 v d m V k Q 2 9 s d W 1 u c z E u e 0 N v b H V t b j U 0 M j E s N T Q y M H 0 m c X V v d D s s J n F 1 b 3 Q 7 U 2 V j d G l v b j E v R i 9 B d X R v U m V t b 3 Z l Z E N v b H V t b n M x L n t D b 2 x 1 b W 4 1 N D I y L D U 0 M j F 9 J n F 1 b 3 Q 7 L C Z x d W 9 0 O 1 N l Y 3 R p b 2 4 x L 0 Y v Q X V 0 b 1 J l b W 9 2 Z W R D b 2 x 1 b W 5 z M S 5 7 Q 2 9 s d W 1 u N T Q y M y w 1 N D I y f S Z x d W 9 0 O y w m c X V v d D t T Z W N 0 a W 9 u M S 9 G L 0 F 1 d G 9 S Z W 1 v d m V k Q 2 9 s d W 1 u c z E u e 0 N v b H V t b j U 0 M j Q s N T Q y M 3 0 m c X V v d D s s J n F 1 b 3 Q 7 U 2 V j d G l v b j E v R i 9 B d X R v U m V t b 3 Z l Z E N v b H V t b n M x L n t D b 2 x 1 b W 4 1 N D I 1 L D U 0 M j R 9 J n F 1 b 3 Q 7 L C Z x d W 9 0 O 1 N l Y 3 R p b 2 4 x L 0 Y v Q X V 0 b 1 J l b W 9 2 Z W R D b 2 x 1 b W 5 z M S 5 7 Q 2 9 s d W 1 u N T Q y N i w 1 N D I 1 f S Z x d W 9 0 O y w m c X V v d D t T Z W N 0 a W 9 u M S 9 G L 0 F 1 d G 9 S Z W 1 v d m V k Q 2 9 s d W 1 u c z E u e 0 N v b H V t b j U 0 M j c s N T Q y N n 0 m c X V v d D s s J n F 1 b 3 Q 7 U 2 V j d G l v b j E v R i 9 B d X R v U m V t b 3 Z l Z E N v b H V t b n M x L n t D b 2 x 1 b W 4 1 N D I 4 L D U 0 M j d 9 J n F 1 b 3 Q 7 L C Z x d W 9 0 O 1 N l Y 3 R p b 2 4 x L 0 Y v Q X V 0 b 1 J l b W 9 2 Z W R D b 2 x 1 b W 5 z M S 5 7 Q 2 9 s d W 1 u N T Q y O S w 1 N D I 4 f S Z x d W 9 0 O y w m c X V v d D t T Z W N 0 a W 9 u M S 9 G L 0 F 1 d G 9 S Z W 1 v d m V k Q 2 9 s d W 1 u c z E u e 0 N v b H V t b j U 0 M z A s N T Q y O X 0 m c X V v d D s s J n F 1 b 3 Q 7 U 2 V j d G l v b j E v R i 9 B d X R v U m V t b 3 Z l Z E N v b H V t b n M x L n t D b 2 x 1 b W 4 1 N D M x L D U 0 M z B 9 J n F 1 b 3 Q 7 L C Z x d W 9 0 O 1 N l Y 3 R p b 2 4 x L 0 Y v Q X V 0 b 1 J l b W 9 2 Z W R D b 2 x 1 b W 5 z M S 5 7 Q 2 9 s d W 1 u N T Q z M i w 1 N D M x f S Z x d W 9 0 O y w m c X V v d D t T Z W N 0 a W 9 u M S 9 G L 0 F 1 d G 9 S Z W 1 v d m V k Q 2 9 s d W 1 u c z E u e 0 N v b H V t b j U 0 M z M s N T Q z M n 0 m c X V v d D s s J n F 1 b 3 Q 7 U 2 V j d G l v b j E v R i 9 B d X R v U m V t b 3 Z l Z E N v b H V t b n M x L n t D b 2 x 1 b W 4 1 N D M 0 L D U 0 M z N 9 J n F 1 b 3 Q 7 L C Z x d W 9 0 O 1 N l Y 3 R p b 2 4 x L 0 Y v Q X V 0 b 1 J l b W 9 2 Z W R D b 2 x 1 b W 5 z M S 5 7 Q 2 9 s d W 1 u N T Q z N S w 1 N D M 0 f S Z x d W 9 0 O y w m c X V v d D t T Z W N 0 a W 9 u M S 9 G L 0 F 1 d G 9 S Z W 1 v d m V k Q 2 9 s d W 1 u c z E u e 0 N v b H V t b j U 0 M z Y s N T Q z N X 0 m c X V v d D s s J n F 1 b 3 Q 7 U 2 V j d G l v b j E v R i 9 B d X R v U m V t b 3 Z l Z E N v b H V t b n M x L n t D b 2 x 1 b W 4 1 N D M 3 L D U 0 M z Z 9 J n F 1 b 3 Q 7 L C Z x d W 9 0 O 1 N l Y 3 R p b 2 4 x L 0 Y v Q X V 0 b 1 J l b W 9 2 Z W R D b 2 x 1 b W 5 z M S 5 7 Q 2 9 s d W 1 u N T Q z O C w 1 N D M 3 f S Z x d W 9 0 O y w m c X V v d D t T Z W N 0 a W 9 u M S 9 G L 0 F 1 d G 9 S Z W 1 v d m V k Q 2 9 s d W 1 u c z E u e 0 N v b H V t b j U 0 M z k s N T Q z O H 0 m c X V v d D s s J n F 1 b 3 Q 7 U 2 V j d G l v b j E v R i 9 B d X R v U m V t b 3 Z l Z E N v b H V t b n M x L n t D b 2 x 1 b W 4 1 N D Q w L D U 0 M z l 9 J n F 1 b 3 Q 7 L C Z x d W 9 0 O 1 N l Y 3 R p b 2 4 x L 0 Y v Q X V 0 b 1 J l b W 9 2 Z W R D b 2 x 1 b W 5 z M S 5 7 Q 2 9 s d W 1 u N T Q 0 M S w 1 N D Q w f S Z x d W 9 0 O y w m c X V v d D t T Z W N 0 a W 9 u M S 9 G L 0 F 1 d G 9 S Z W 1 v d m V k Q 2 9 s d W 1 u c z E u e 0 N v b H V t b j U 0 N D I s N T Q 0 M X 0 m c X V v d D s s J n F 1 b 3 Q 7 U 2 V j d G l v b j E v R i 9 B d X R v U m V t b 3 Z l Z E N v b H V t b n M x L n t D b 2 x 1 b W 4 1 N D Q z L D U 0 N D J 9 J n F 1 b 3 Q 7 L C Z x d W 9 0 O 1 N l Y 3 R p b 2 4 x L 0 Y v Q X V 0 b 1 J l b W 9 2 Z W R D b 2 x 1 b W 5 z M S 5 7 Q 2 9 s d W 1 u N T Q 0 N C w 1 N D Q z f S Z x d W 9 0 O y w m c X V v d D t T Z W N 0 a W 9 u M S 9 G L 0 F 1 d G 9 S Z W 1 v d m V k Q 2 9 s d W 1 u c z E u e 0 N v b H V t b j U 0 N D U s N T Q 0 N H 0 m c X V v d D s s J n F 1 b 3 Q 7 U 2 V j d G l v b j E v R i 9 B d X R v U m V t b 3 Z l Z E N v b H V t b n M x L n t D b 2 x 1 b W 4 1 N D Q 2 L D U 0 N D V 9 J n F 1 b 3 Q 7 L C Z x d W 9 0 O 1 N l Y 3 R p b 2 4 x L 0 Y v Q X V 0 b 1 J l b W 9 2 Z W R D b 2 x 1 b W 5 z M S 5 7 Q 2 9 s d W 1 u N T Q 0 N y w 1 N D Q 2 f S Z x d W 9 0 O y w m c X V v d D t T Z W N 0 a W 9 u M S 9 G L 0 F 1 d G 9 S Z W 1 v d m V k Q 2 9 s d W 1 u c z E u e 0 N v b H V t b j U 0 N D g s N T Q 0 N 3 0 m c X V v d D s s J n F 1 b 3 Q 7 U 2 V j d G l v b j E v R i 9 B d X R v U m V t b 3 Z l Z E N v b H V t b n M x L n t D b 2 x 1 b W 4 1 N D Q 5 L D U 0 N D h 9 J n F 1 b 3 Q 7 L C Z x d W 9 0 O 1 N l Y 3 R p b 2 4 x L 0 Y v Q X V 0 b 1 J l b W 9 2 Z W R D b 2 x 1 b W 5 z M S 5 7 Q 2 9 s d W 1 u N T Q 1 M C w 1 N D Q 5 f S Z x d W 9 0 O y w m c X V v d D t T Z W N 0 a W 9 u M S 9 G L 0 F 1 d G 9 S Z W 1 v d m V k Q 2 9 s d W 1 u c z E u e 0 N v b H V t b j U 0 N T E s N T Q 1 M H 0 m c X V v d D s s J n F 1 b 3 Q 7 U 2 V j d G l v b j E v R i 9 B d X R v U m V t b 3 Z l Z E N v b H V t b n M x L n t D b 2 x 1 b W 4 1 N D U y L D U 0 N T F 9 J n F 1 b 3 Q 7 L C Z x d W 9 0 O 1 N l Y 3 R p b 2 4 x L 0 Y v Q X V 0 b 1 J l b W 9 2 Z W R D b 2 x 1 b W 5 z M S 5 7 Q 2 9 s d W 1 u N T Q 1 M y w 1 N D U y f S Z x d W 9 0 O y w m c X V v d D t T Z W N 0 a W 9 u M S 9 G L 0 F 1 d G 9 S Z W 1 v d m V k Q 2 9 s d W 1 u c z E u e 0 N v b H V t b j U 0 N T Q s N T Q 1 M 3 0 m c X V v d D s s J n F 1 b 3 Q 7 U 2 V j d G l v b j E v R i 9 B d X R v U m V t b 3 Z l Z E N v b H V t b n M x L n t D b 2 x 1 b W 4 1 N D U 1 L D U 0 N T R 9 J n F 1 b 3 Q 7 L C Z x d W 9 0 O 1 N l Y 3 R p b 2 4 x L 0 Y v Q X V 0 b 1 J l b W 9 2 Z W R D b 2 x 1 b W 5 z M S 5 7 Q 2 9 s d W 1 u N T Q 1 N i w 1 N D U 1 f S Z x d W 9 0 O y w m c X V v d D t T Z W N 0 a W 9 u M S 9 G L 0 F 1 d G 9 S Z W 1 v d m V k Q 2 9 s d W 1 u c z E u e 0 N v b H V t b j U 0 N T c s N T Q 1 N n 0 m c X V v d D s s J n F 1 b 3 Q 7 U 2 V j d G l v b j E v R i 9 B d X R v U m V t b 3 Z l Z E N v b H V t b n M x L n t D b 2 x 1 b W 4 1 N D U 4 L D U 0 N T d 9 J n F 1 b 3 Q 7 L C Z x d W 9 0 O 1 N l Y 3 R p b 2 4 x L 0 Y v Q X V 0 b 1 J l b W 9 2 Z W R D b 2 x 1 b W 5 z M S 5 7 Q 2 9 s d W 1 u N T Q 1 O S w 1 N D U 4 f S Z x d W 9 0 O y w m c X V v d D t T Z W N 0 a W 9 u M S 9 G L 0 F 1 d G 9 S Z W 1 v d m V k Q 2 9 s d W 1 u c z E u e 0 N v b H V t b j U 0 N j A s N T Q 1 O X 0 m c X V v d D s s J n F 1 b 3 Q 7 U 2 V j d G l v b j E v R i 9 B d X R v U m V t b 3 Z l Z E N v b H V t b n M x L n t D b 2 x 1 b W 4 1 N D Y x L D U 0 N j B 9 J n F 1 b 3 Q 7 L C Z x d W 9 0 O 1 N l Y 3 R p b 2 4 x L 0 Y v Q X V 0 b 1 J l b W 9 2 Z W R D b 2 x 1 b W 5 z M S 5 7 Q 2 9 s d W 1 u N T Q 2 M i w 1 N D Y x f S Z x d W 9 0 O y w m c X V v d D t T Z W N 0 a W 9 u M S 9 G L 0 F 1 d G 9 S Z W 1 v d m V k Q 2 9 s d W 1 u c z E u e 0 N v b H V t b j U 0 N j M s N T Q 2 M n 0 m c X V v d D s s J n F 1 b 3 Q 7 U 2 V j d G l v b j E v R i 9 B d X R v U m V t b 3 Z l Z E N v b H V t b n M x L n t D b 2 x 1 b W 4 1 N D Y 0 L D U 0 N j N 9 J n F 1 b 3 Q 7 L C Z x d W 9 0 O 1 N l Y 3 R p b 2 4 x L 0 Y v Q X V 0 b 1 J l b W 9 2 Z W R D b 2 x 1 b W 5 z M S 5 7 Q 2 9 s d W 1 u N T Q 2 N S w 1 N D Y 0 f S Z x d W 9 0 O y w m c X V v d D t T Z W N 0 a W 9 u M S 9 G L 0 F 1 d G 9 S Z W 1 v d m V k Q 2 9 s d W 1 u c z E u e 0 N v b H V t b j U 0 N j Y s N T Q 2 N X 0 m c X V v d D s s J n F 1 b 3 Q 7 U 2 V j d G l v b j E v R i 9 B d X R v U m V t b 3 Z l Z E N v b H V t b n M x L n t D b 2 x 1 b W 4 1 N D Y 3 L D U 0 N j Z 9 J n F 1 b 3 Q 7 L C Z x d W 9 0 O 1 N l Y 3 R p b 2 4 x L 0 Y v Q X V 0 b 1 J l b W 9 2 Z W R D b 2 x 1 b W 5 z M S 5 7 Q 2 9 s d W 1 u N T Q 2 O C w 1 N D Y 3 f S Z x d W 9 0 O y w m c X V v d D t T Z W N 0 a W 9 u M S 9 G L 0 F 1 d G 9 S Z W 1 v d m V k Q 2 9 s d W 1 u c z E u e 0 N v b H V t b j U 0 N j k s N T Q 2 O H 0 m c X V v d D s s J n F 1 b 3 Q 7 U 2 V j d G l v b j E v R i 9 B d X R v U m V t b 3 Z l Z E N v b H V t b n M x L n t D b 2 x 1 b W 4 1 N D c w L D U 0 N j l 9 J n F 1 b 3 Q 7 L C Z x d W 9 0 O 1 N l Y 3 R p b 2 4 x L 0 Y v Q X V 0 b 1 J l b W 9 2 Z W R D b 2 x 1 b W 5 z M S 5 7 Q 2 9 s d W 1 u N T Q 3 M S w 1 N D c w f S Z x d W 9 0 O y w m c X V v d D t T Z W N 0 a W 9 u M S 9 G L 0 F 1 d G 9 S Z W 1 v d m V k Q 2 9 s d W 1 u c z E u e 0 N v b H V t b j U 0 N z I s N T Q 3 M X 0 m c X V v d D s s J n F 1 b 3 Q 7 U 2 V j d G l v b j E v R i 9 B d X R v U m V t b 3 Z l Z E N v b H V t b n M x L n t D b 2 x 1 b W 4 1 N D c z L D U 0 N z J 9 J n F 1 b 3 Q 7 L C Z x d W 9 0 O 1 N l Y 3 R p b 2 4 x L 0 Y v Q X V 0 b 1 J l b W 9 2 Z W R D b 2 x 1 b W 5 z M S 5 7 Q 2 9 s d W 1 u N T Q 3 N C w 1 N D c z f S Z x d W 9 0 O y w m c X V v d D t T Z W N 0 a W 9 u M S 9 G L 0 F 1 d G 9 S Z W 1 v d m V k Q 2 9 s d W 1 u c z E u e 0 N v b H V t b j U 0 N z U s N T Q 3 N H 0 m c X V v d D s s J n F 1 b 3 Q 7 U 2 V j d G l v b j E v R i 9 B d X R v U m V t b 3 Z l Z E N v b H V t b n M x L n t D b 2 x 1 b W 4 1 N D c 2 L D U 0 N z V 9 J n F 1 b 3 Q 7 L C Z x d W 9 0 O 1 N l Y 3 R p b 2 4 x L 0 Y v Q X V 0 b 1 J l b W 9 2 Z W R D b 2 x 1 b W 5 z M S 5 7 Q 2 9 s d W 1 u N T Q 3 N y w 1 N D c 2 f S Z x d W 9 0 O y w m c X V v d D t T Z W N 0 a W 9 u M S 9 G L 0 F 1 d G 9 S Z W 1 v d m V k Q 2 9 s d W 1 u c z E u e 0 N v b H V t b j U 0 N z g s N T Q 3 N 3 0 m c X V v d D s s J n F 1 b 3 Q 7 U 2 V j d G l v b j E v R i 9 B d X R v U m V t b 3 Z l Z E N v b H V t b n M x L n t D b 2 x 1 b W 4 1 N D c 5 L D U 0 N z h 9 J n F 1 b 3 Q 7 L C Z x d W 9 0 O 1 N l Y 3 R p b 2 4 x L 0 Y v Q X V 0 b 1 J l b W 9 2 Z W R D b 2 x 1 b W 5 z M S 5 7 Q 2 9 s d W 1 u N T Q 4 M C w 1 N D c 5 f S Z x d W 9 0 O y w m c X V v d D t T Z W N 0 a W 9 u M S 9 G L 0 F 1 d G 9 S Z W 1 v d m V k Q 2 9 s d W 1 u c z E u e 0 N v b H V t b j U 0 O D E s N T Q 4 M H 0 m c X V v d D s s J n F 1 b 3 Q 7 U 2 V j d G l v b j E v R i 9 B d X R v U m V t b 3 Z l Z E N v b H V t b n M x L n t D b 2 x 1 b W 4 1 N D g y L D U 0 O D F 9 J n F 1 b 3 Q 7 L C Z x d W 9 0 O 1 N l Y 3 R p b 2 4 x L 0 Y v Q X V 0 b 1 J l b W 9 2 Z W R D b 2 x 1 b W 5 z M S 5 7 Q 2 9 s d W 1 u N T Q 4 M y w 1 N D g y f S Z x d W 9 0 O y w m c X V v d D t T Z W N 0 a W 9 u M S 9 G L 0 F 1 d G 9 S Z W 1 v d m V k Q 2 9 s d W 1 u c z E u e 0 N v b H V t b j U 0 O D Q s N T Q 4 M 3 0 m c X V v d D s s J n F 1 b 3 Q 7 U 2 V j d G l v b j E v R i 9 B d X R v U m V t b 3 Z l Z E N v b H V t b n M x L n t D b 2 x 1 b W 4 1 N D g 1 L D U 0 O D R 9 J n F 1 b 3 Q 7 L C Z x d W 9 0 O 1 N l Y 3 R p b 2 4 x L 0 Y v Q X V 0 b 1 J l b W 9 2 Z W R D b 2 x 1 b W 5 z M S 5 7 Q 2 9 s d W 1 u N T Q 4 N i w 1 N D g 1 f S Z x d W 9 0 O y w m c X V v d D t T Z W N 0 a W 9 u M S 9 G L 0 F 1 d G 9 S Z W 1 v d m V k Q 2 9 s d W 1 u c z E u e 0 N v b H V t b j U 0 O D c s N T Q 4 N n 0 m c X V v d D s s J n F 1 b 3 Q 7 U 2 V j d G l v b j E v R i 9 B d X R v U m V t b 3 Z l Z E N v b H V t b n M x L n t D b 2 x 1 b W 4 1 N D g 4 L D U 0 O D d 9 J n F 1 b 3 Q 7 L C Z x d W 9 0 O 1 N l Y 3 R p b 2 4 x L 0 Y v Q X V 0 b 1 J l b W 9 2 Z W R D b 2 x 1 b W 5 z M S 5 7 Q 2 9 s d W 1 u N T Q 4 O S w 1 N D g 4 f S Z x d W 9 0 O y w m c X V v d D t T Z W N 0 a W 9 u M S 9 G L 0 F 1 d G 9 S Z W 1 v d m V k Q 2 9 s d W 1 u c z E u e 0 N v b H V t b j U 0 O T A s N T Q 4 O X 0 m c X V v d D s s J n F 1 b 3 Q 7 U 2 V j d G l v b j E v R i 9 B d X R v U m V t b 3 Z l Z E N v b H V t b n M x L n t D b 2 x 1 b W 4 1 N D k x L D U 0 O T B 9 J n F 1 b 3 Q 7 L C Z x d W 9 0 O 1 N l Y 3 R p b 2 4 x L 0 Y v Q X V 0 b 1 J l b W 9 2 Z W R D b 2 x 1 b W 5 z M S 5 7 Q 2 9 s d W 1 u N T Q 5 M i w 1 N D k x f S Z x d W 9 0 O y w m c X V v d D t T Z W N 0 a W 9 u M S 9 G L 0 F 1 d G 9 S Z W 1 v d m V k Q 2 9 s d W 1 u c z E u e 0 N v b H V t b j U 0 O T M s N T Q 5 M n 0 m c X V v d D s s J n F 1 b 3 Q 7 U 2 V j d G l v b j E v R i 9 B d X R v U m V t b 3 Z l Z E N v b H V t b n M x L n t D b 2 x 1 b W 4 1 N D k 0 L D U 0 O T N 9 J n F 1 b 3 Q 7 L C Z x d W 9 0 O 1 N l Y 3 R p b 2 4 x L 0 Y v Q X V 0 b 1 J l b W 9 2 Z W R D b 2 x 1 b W 5 z M S 5 7 Q 2 9 s d W 1 u N T Q 5 N S w 1 N D k 0 f S Z x d W 9 0 O y w m c X V v d D t T Z W N 0 a W 9 u M S 9 G L 0 F 1 d G 9 S Z W 1 v d m V k Q 2 9 s d W 1 u c z E u e 0 N v b H V t b j U 0 O T Y s N T Q 5 N X 0 m c X V v d D s s J n F 1 b 3 Q 7 U 2 V j d G l v b j E v R i 9 B d X R v U m V t b 3 Z l Z E N v b H V t b n M x L n t D b 2 x 1 b W 4 1 N D k 3 L D U 0 O T Z 9 J n F 1 b 3 Q 7 L C Z x d W 9 0 O 1 N l Y 3 R p b 2 4 x L 0 Y v Q X V 0 b 1 J l b W 9 2 Z W R D b 2 x 1 b W 5 z M S 5 7 Q 2 9 s d W 1 u N T Q 5 O C w 1 N D k 3 f S Z x d W 9 0 O y w m c X V v d D t T Z W N 0 a W 9 u M S 9 G L 0 F 1 d G 9 S Z W 1 v d m V k Q 2 9 s d W 1 u c z E u e 0 N v b H V t b j U 0 O T k s N T Q 5 O H 0 m c X V v d D s s J n F 1 b 3 Q 7 U 2 V j d G l v b j E v R i 9 B d X R v U m V t b 3 Z l Z E N v b H V t b n M x L n t D b 2 x 1 b W 4 1 N T A w L D U 0 O T l 9 J n F 1 b 3 Q 7 L C Z x d W 9 0 O 1 N l Y 3 R p b 2 4 x L 0 Y v Q X V 0 b 1 J l b W 9 2 Z W R D b 2 x 1 b W 5 z M S 5 7 Q 2 9 s d W 1 u N T U w M S w 1 N T A w f S Z x d W 9 0 O y w m c X V v d D t T Z W N 0 a W 9 u M S 9 G L 0 F 1 d G 9 S Z W 1 v d m V k Q 2 9 s d W 1 u c z E u e 0 N v b H V t b j U 1 M D I s N T U w M X 0 m c X V v d D s s J n F 1 b 3 Q 7 U 2 V j d G l v b j E v R i 9 B d X R v U m V t b 3 Z l Z E N v b H V t b n M x L n t D b 2 x 1 b W 4 1 N T A z L D U 1 M D J 9 J n F 1 b 3 Q 7 L C Z x d W 9 0 O 1 N l Y 3 R p b 2 4 x L 0 Y v Q X V 0 b 1 J l b W 9 2 Z W R D b 2 x 1 b W 5 z M S 5 7 Q 2 9 s d W 1 u N T U w N C w 1 N T A z f S Z x d W 9 0 O y w m c X V v d D t T Z W N 0 a W 9 u M S 9 G L 0 F 1 d G 9 S Z W 1 v d m V k Q 2 9 s d W 1 u c z E u e 0 N v b H V t b j U 1 M D U s N T U w N H 0 m c X V v d D s s J n F 1 b 3 Q 7 U 2 V j d G l v b j E v R i 9 B d X R v U m V t b 3 Z l Z E N v b H V t b n M x L n t D b 2 x 1 b W 4 1 N T A 2 L D U 1 M D V 9 J n F 1 b 3 Q 7 L C Z x d W 9 0 O 1 N l Y 3 R p b 2 4 x L 0 Y v Q X V 0 b 1 J l b W 9 2 Z W R D b 2 x 1 b W 5 z M S 5 7 Q 2 9 s d W 1 u N T U w N y w 1 N T A 2 f S Z x d W 9 0 O y w m c X V v d D t T Z W N 0 a W 9 u M S 9 G L 0 F 1 d G 9 S Z W 1 v d m V k Q 2 9 s d W 1 u c z E u e 0 N v b H V t b j U 1 M D g s N T U w N 3 0 m c X V v d D s s J n F 1 b 3 Q 7 U 2 V j d G l v b j E v R i 9 B d X R v U m V t b 3 Z l Z E N v b H V t b n M x L n t D b 2 x 1 b W 4 1 N T A 5 L D U 1 M D h 9 J n F 1 b 3 Q 7 L C Z x d W 9 0 O 1 N l Y 3 R p b 2 4 x L 0 Y v Q X V 0 b 1 J l b W 9 2 Z W R D b 2 x 1 b W 5 z M S 5 7 Q 2 9 s d W 1 u N T U x M C w 1 N T A 5 f S Z x d W 9 0 O y w m c X V v d D t T Z W N 0 a W 9 u M S 9 G L 0 F 1 d G 9 S Z W 1 v d m V k Q 2 9 s d W 1 u c z E u e 0 N v b H V t b j U 1 M T E s N T U x M H 0 m c X V v d D s s J n F 1 b 3 Q 7 U 2 V j d G l v b j E v R i 9 B d X R v U m V t b 3 Z l Z E N v b H V t b n M x L n t D b 2 x 1 b W 4 1 N T E y L D U 1 M T F 9 J n F 1 b 3 Q 7 L C Z x d W 9 0 O 1 N l Y 3 R p b 2 4 x L 0 Y v Q X V 0 b 1 J l b W 9 2 Z W R D b 2 x 1 b W 5 z M S 5 7 Q 2 9 s d W 1 u N T U x M y w 1 N T E y f S Z x d W 9 0 O y w m c X V v d D t T Z W N 0 a W 9 u M S 9 G L 0 F 1 d G 9 S Z W 1 v d m V k Q 2 9 s d W 1 u c z E u e 0 N v b H V t b j U 1 M T Q s N T U x M 3 0 m c X V v d D s s J n F 1 b 3 Q 7 U 2 V j d G l v b j E v R i 9 B d X R v U m V t b 3 Z l Z E N v b H V t b n M x L n t D b 2 x 1 b W 4 1 N T E 1 L D U 1 M T R 9 J n F 1 b 3 Q 7 L C Z x d W 9 0 O 1 N l Y 3 R p b 2 4 x L 0 Y v Q X V 0 b 1 J l b W 9 2 Z W R D b 2 x 1 b W 5 z M S 5 7 Q 2 9 s d W 1 u N T U x N i w 1 N T E 1 f S Z x d W 9 0 O y w m c X V v d D t T Z W N 0 a W 9 u M S 9 G L 0 F 1 d G 9 S Z W 1 v d m V k Q 2 9 s d W 1 u c z E u e 0 N v b H V t b j U 1 M T c s N T U x N n 0 m c X V v d D s s J n F 1 b 3 Q 7 U 2 V j d G l v b j E v R i 9 B d X R v U m V t b 3 Z l Z E N v b H V t b n M x L n t D b 2 x 1 b W 4 1 N T E 4 L D U 1 M T d 9 J n F 1 b 3 Q 7 L C Z x d W 9 0 O 1 N l Y 3 R p b 2 4 x L 0 Y v Q X V 0 b 1 J l b W 9 2 Z W R D b 2 x 1 b W 5 z M S 5 7 Q 2 9 s d W 1 u N T U x O S w 1 N T E 4 f S Z x d W 9 0 O y w m c X V v d D t T Z W N 0 a W 9 u M S 9 G L 0 F 1 d G 9 S Z W 1 v d m V k Q 2 9 s d W 1 u c z E u e 0 N v b H V t b j U 1 M j A s N T U x O X 0 m c X V v d D s s J n F 1 b 3 Q 7 U 2 V j d G l v b j E v R i 9 B d X R v U m V t b 3 Z l Z E N v b H V t b n M x L n t D b 2 x 1 b W 4 1 N T I x L D U 1 M j B 9 J n F 1 b 3 Q 7 L C Z x d W 9 0 O 1 N l Y 3 R p b 2 4 x L 0 Y v Q X V 0 b 1 J l b W 9 2 Z W R D b 2 x 1 b W 5 z M S 5 7 Q 2 9 s d W 1 u N T U y M i w 1 N T I x f S Z x d W 9 0 O y w m c X V v d D t T Z W N 0 a W 9 u M S 9 G L 0 F 1 d G 9 S Z W 1 v d m V k Q 2 9 s d W 1 u c z E u e 0 N v b H V t b j U 1 M j M s N T U y M n 0 m c X V v d D s s J n F 1 b 3 Q 7 U 2 V j d G l v b j E v R i 9 B d X R v U m V t b 3 Z l Z E N v b H V t b n M x L n t D b 2 x 1 b W 4 1 N T I 0 L D U 1 M j N 9 J n F 1 b 3 Q 7 L C Z x d W 9 0 O 1 N l Y 3 R p b 2 4 x L 0 Y v Q X V 0 b 1 J l b W 9 2 Z W R D b 2 x 1 b W 5 z M S 5 7 Q 2 9 s d W 1 u N T U y N S w 1 N T I 0 f S Z x d W 9 0 O y w m c X V v d D t T Z W N 0 a W 9 u M S 9 G L 0 F 1 d G 9 S Z W 1 v d m V k Q 2 9 s d W 1 u c z E u e 0 N v b H V t b j U 1 M j Y s N T U y N X 0 m c X V v d D s s J n F 1 b 3 Q 7 U 2 V j d G l v b j E v R i 9 B d X R v U m V t b 3 Z l Z E N v b H V t b n M x L n t D b 2 x 1 b W 4 1 N T I 3 L D U 1 M j Z 9 J n F 1 b 3 Q 7 L C Z x d W 9 0 O 1 N l Y 3 R p b 2 4 x L 0 Y v Q X V 0 b 1 J l b W 9 2 Z W R D b 2 x 1 b W 5 z M S 5 7 Q 2 9 s d W 1 u N T U y O C w 1 N T I 3 f S Z x d W 9 0 O y w m c X V v d D t T Z W N 0 a W 9 u M S 9 G L 0 F 1 d G 9 S Z W 1 v d m V k Q 2 9 s d W 1 u c z E u e 0 N v b H V t b j U 1 M j k s N T U y O H 0 m c X V v d D s s J n F 1 b 3 Q 7 U 2 V j d G l v b j E v R i 9 B d X R v U m V t b 3 Z l Z E N v b H V t b n M x L n t D b 2 x 1 b W 4 1 N T M w L D U 1 M j l 9 J n F 1 b 3 Q 7 L C Z x d W 9 0 O 1 N l Y 3 R p b 2 4 x L 0 Y v Q X V 0 b 1 J l b W 9 2 Z W R D b 2 x 1 b W 5 z M S 5 7 Q 2 9 s d W 1 u N T U z M S w 1 N T M w f S Z x d W 9 0 O y w m c X V v d D t T Z W N 0 a W 9 u M S 9 G L 0 F 1 d G 9 S Z W 1 v d m V k Q 2 9 s d W 1 u c z E u e 0 N v b H V t b j U 1 M z I s N T U z M X 0 m c X V v d D s s J n F 1 b 3 Q 7 U 2 V j d G l v b j E v R i 9 B d X R v U m V t b 3 Z l Z E N v b H V t b n M x L n t D b 2 x 1 b W 4 1 N T M z L D U 1 M z J 9 J n F 1 b 3 Q 7 L C Z x d W 9 0 O 1 N l Y 3 R p b 2 4 x L 0 Y v Q X V 0 b 1 J l b W 9 2 Z W R D b 2 x 1 b W 5 z M S 5 7 Q 2 9 s d W 1 u N T U z N C w 1 N T M z f S Z x d W 9 0 O y w m c X V v d D t T Z W N 0 a W 9 u M S 9 G L 0 F 1 d G 9 S Z W 1 v d m V k Q 2 9 s d W 1 u c z E u e 0 N v b H V t b j U 1 M z U s N T U z N H 0 m c X V v d D s s J n F 1 b 3 Q 7 U 2 V j d G l v b j E v R i 9 B d X R v U m V t b 3 Z l Z E N v b H V t b n M x L n t D b 2 x 1 b W 4 1 N T M 2 L D U 1 M z V 9 J n F 1 b 3 Q 7 L C Z x d W 9 0 O 1 N l Y 3 R p b 2 4 x L 0 Y v Q X V 0 b 1 J l b W 9 2 Z W R D b 2 x 1 b W 5 z M S 5 7 Q 2 9 s d W 1 u N T U z N y w 1 N T M 2 f S Z x d W 9 0 O y w m c X V v d D t T Z W N 0 a W 9 u M S 9 G L 0 F 1 d G 9 S Z W 1 v d m V k Q 2 9 s d W 1 u c z E u e 0 N v b H V t b j U 1 M z g s N T U z N 3 0 m c X V v d D s s J n F 1 b 3 Q 7 U 2 V j d G l v b j E v R i 9 B d X R v U m V t b 3 Z l Z E N v b H V t b n M x L n t D b 2 x 1 b W 4 1 N T M 5 L D U 1 M z h 9 J n F 1 b 3 Q 7 L C Z x d W 9 0 O 1 N l Y 3 R p b 2 4 x L 0 Y v Q X V 0 b 1 J l b W 9 2 Z W R D b 2 x 1 b W 5 z M S 5 7 Q 2 9 s d W 1 u N T U 0 M C w 1 N T M 5 f S Z x d W 9 0 O y w m c X V v d D t T Z W N 0 a W 9 u M S 9 G L 0 F 1 d G 9 S Z W 1 v d m V k Q 2 9 s d W 1 u c z E u e 0 N v b H V t b j U 1 N D E s N T U 0 M H 0 m c X V v d D s s J n F 1 b 3 Q 7 U 2 V j d G l v b j E v R i 9 B d X R v U m V t b 3 Z l Z E N v b H V t b n M x L n t D b 2 x 1 b W 4 1 N T Q y L D U 1 N D F 9 J n F 1 b 3 Q 7 L C Z x d W 9 0 O 1 N l Y 3 R p b 2 4 x L 0 Y v Q X V 0 b 1 J l b W 9 2 Z W R D b 2 x 1 b W 5 z M S 5 7 Q 2 9 s d W 1 u N T U 0 M y w 1 N T Q y f S Z x d W 9 0 O y w m c X V v d D t T Z W N 0 a W 9 u M S 9 G L 0 F 1 d G 9 S Z W 1 v d m V k Q 2 9 s d W 1 u c z E u e 0 N v b H V t b j U 1 N D Q s N T U 0 M 3 0 m c X V v d D s s J n F 1 b 3 Q 7 U 2 V j d G l v b j E v R i 9 B d X R v U m V t b 3 Z l Z E N v b H V t b n M x L n t D b 2 x 1 b W 4 1 N T Q 1 L D U 1 N D R 9 J n F 1 b 3 Q 7 L C Z x d W 9 0 O 1 N l Y 3 R p b 2 4 x L 0 Y v Q X V 0 b 1 J l b W 9 2 Z W R D b 2 x 1 b W 5 z M S 5 7 Q 2 9 s d W 1 u N T U 0 N i w 1 N T Q 1 f S Z x d W 9 0 O y w m c X V v d D t T Z W N 0 a W 9 u M S 9 G L 0 F 1 d G 9 S Z W 1 v d m V k Q 2 9 s d W 1 u c z E u e 0 N v b H V t b j U 1 N D c s N T U 0 N n 0 m c X V v d D s s J n F 1 b 3 Q 7 U 2 V j d G l v b j E v R i 9 B d X R v U m V t b 3 Z l Z E N v b H V t b n M x L n t D b 2 x 1 b W 4 1 N T Q 4 L D U 1 N D d 9 J n F 1 b 3 Q 7 L C Z x d W 9 0 O 1 N l Y 3 R p b 2 4 x L 0 Y v Q X V 0 b 1 J l b W 9 2 Z W R D b 2 x 1 b W 5 z M S 5 7 Q 2 9 s d W 1 u N T U 0 O S w 1 N T Q 4 f S Z x d W 9 0 O y w m c X V v d D t T Z W N 0 a W 9 u M S 9 G L 0 F 1 d G 9 S Z W 1 v d m V k Q 2 9 s d W 1 u c z E u e 0 N v b H V t b j U 1 N T A s N T U 0 O X 0 m c X V v d D s s J n F 1 b 3 Q 7 U 2 V j d G l v b j E v R i 9 B d X R v U m V t b 3 Z l Z E N v b H V t b n M x L n t D b 2 x 1 b W 4 1 N T U x L D U 1 N T B 9 J n F 1 b 3 Q 7 L C Z x d W 9 0 O 1 N l Y 3 R p b 2 4 x L 0 Y v Q X V 0 b 1 J l b W 9 2 Z W R D b 2 x 1 b W 5 z M S 5 7 Q 2 9 s d W 1 u N T U 1 M i w 1 N T U x f S Z x d W 9 0 O y w m c X V v d D t T Z W N 0 a W 9 u M S 9 G L 0 F 1 d G 9 S Z W 1 v d m V k Q 2 9 s d W 1 u c z E u e 0 N v b H V t b j U 1 N T M s N T U 1 M n 0 m c X V v d D s s J n F 1 b 3 Q 7 U 2 V j d G l v b j E v R i 9 B d X R v U m V t b 3 Z l Z E N v b H V t b n M x L n t D b 2 x 1 b W 4 1 N T U 0 L D U 1 N T N 9 J n F 1 b 3 Q 7 L C Z x d W 9 0 O 1 N l Y 3 R p b 2 4 x L 0 Y v Q X V 0 b 1 J l b W 9 2 Z W R D b 2 x 1 b W 5 z M S 5 7 Q 2 9 s d W 1 u N T U 1 N S w 1 N T U 0 f S Z x d W 9 0 O y w m c X V v d D t T Z W N 0 a W 9 u M S 9 G L 0 F 1 d G 9 S Z W 1 v d m V k Q 2 9 s d W 1 u c z E u e 0 N v b H V t b j U 1 N T Y s N T U 1 N X 0 m c X V v d D s s J n F 1 b 3 Q 7 U 2 V j d G l v b j E v R i 9 B d X R v U m V t b 3 Z l Z E N v b H V t b n M x L n t D b 2 x 1 b W 4 1 N T U 3 L D U 1 N T Z 9 J n F 1 b 3 Q 7 L C Z x d W 9 0 O 1 N l Y 3 R p b 2 4 x L 0 Y v Q X V 0 b 1 J l b W 9 2 Z W R D b 2 x 1 b W 5 z M S 5 7 Q 2 9 s d W 1 u N T U 1 O C w 1 N T U 3 f S Z x d W 9 0 O y w m c X V v d D t T Z W N 0 a W 9 u M S 9 G L 0 F 1 d G 9 S Z W 1 v d m V k Q 2 9 s d W 1 u c z E u e 0 N v b H V t b j U 1 N T k s N T U 1 O H 0 m c X V v d D s s J n F 1 b 3 Q 7 U 2 V j d G l v b j E v R i 9 B d X R v U m V t b 3 Z l Z E N v b H V t b n M x L n t D b 2 x 1 b W 4 1 N T Y w L D U 1 N T l 9 J n F 1 b 3 Q 7 L C Z x d W 9 0 O 1 N l Y 3 R p b 2 4 x L 0 Y v Q X V 0 b 1 J l b W 9 2 Z W R D b 2 x 1 b W 5 z M S 5 7 Q 2 9 s d W 1 u N T U 2 M S w 1 N T Y w f S Z x d W 9 0 O y w m c X V v d D t T Z W N 0 a W 9 u M S 9 G L 0 F 1 d G 9 S Z W 1 v d m V k Q 2 9 s d W 1 u c z E u e 0 N v b H V t b j U 1 N j I s N T U 2 M X 0 m c X V v d D s s J n F 1 b 3 Q 7 U 2 V j d G l v b j E v R i 9 B d X R v U m V t b 3 Z l Z E N v b H V t b n M x L n t D b 2 x 1 b W 4 1 N T Y z L D U 1 N j J 9 J n F 1 b 3 Q 7 L C Z x d W 9 0 O 1 N l Y 3 R p b 2 4 x L 0 Y v Q X V 0 b 1 J l b W 9 2 Z W R D b 2 x 1 b W 5 z M S 5 7 Q 2 9 s d W 1 u N T U 2 N C w 1 N T Y z f S Z x d W 9 0 O y w m c X V v d D t T Z W N 0 a W 9 u M S 9 G L 0 F 1 d G 9 S Z W 1 v d m V k Q 2 9 s d W 1 u c z E u e 0 N v b H V t b j U 1 N j U s N T U 2 N H 0 m c X V v d D s s J n F 1 b 3 Q 7 U 2 V j d G l v b j E v R i 9 B d X R v U m V t b 3 Z l Z E N v b H V t b n M x L n t D b 2 x 1 b W 4 1 N T Y 2 L D U 1 N j V 9 J n F 1 b 3 Q 7 L C Z x d W 9 0 O 1 N l Y 3 R p b 2 4 x L 0 Y v Q X V 0 b 1 J l b W 9 2 Z W R D b 2 x 1 b W 5 z M S 5 7 Q 2 9 s d W 1 u N T U 2 N y w 1 N T Y 2 f S Z x d W 9 0 O y w m c X V v d D t T Z W N 0 a W 9 u M S 9 G L 0 F 1 d G 9 S Z W 1 v d m V k Q 2 9 s d W 1 u c z E u e 0 N v b H V t b j U 1 N j g s N T U 2 N 3 0 m c X V v d D s s J n F 1 b 3 Q 7 U 2 V j d G l v b j E v R i 9 B d X R v U m V t b 3 Z l Z E N v b H V t b n M x L n t D b 2 x 1 b W 4 1 N T Y 5 L D U 1 N j h 9 J n F 1 b 3 Q 7 L C Z x d W 9 0 O 1 N l Y 3 R p b 2 4 x L 0 Y v Q X V 0 b 1 J l b W 9 2 Z W R D b 2 x 1 b W 5 z M S 5 7 Q 2 9 s d W 1 u N T U 3 M C w 1 N T Y 5 f S Z x d W 9 0 O y w m c X V v d D t T Z W N 0 a W 9 u M S 9 G L 0 F 1 d G 9 S Z W 1 v d m V k Q 2 9 s d W 1 u c z E u e 0 N v b H V t b j U 1 N z E s N T U 3 M H 0 m c X V v d D s s J n F 1 b 3 Q 7 U 2 V j d G l v b j E v R i 9 B d X R v U m V t b 3 Z l Z E N v b H V t b n M x L n t D b 2 x 1 b W 4 1 N T c y L D U 1 N z F 9 J n F 1 b 3 Q 7 L C Z x d W 9 0 O 1 N l Y 3 R p b 2 4 x L 0 Y v Q X V 0 b 1 J l b W 9 2 Z W R D b 2 x 1 b W 5 z M S 5 7 Q 2 9 s d W 1 u N T U 3 M y w 1 N T c y f S Z x d W 9 0 O y w m c X V v d D t T Z W N 0 a W 9 u M S 9 G L 0 F 1 d G 9 S Z W 1 v d m V k Q 2 9 s d W 1 u c z E u e 0 N v b H V t b j U 1 N z Q s N T U 3 M 3 0 m c X V v d D s s J n F 1 b 3 Q 7 U 2 V j d G l v b j E v R i 9 B d X R v U m V t b 3 Z l Z E N v b H V t b n M x L n t D b 2 x 1 b W 4 1 N T c 1 L D U 1 N z R 9 J n F 1 b 3 Q 7 L C Z x d W 9 0 O 1 N l Y 3 R p b 2 4 x L 0 Y v Q X V 0 b 1 J l b W 9 2 Z W R D b 2 x 1 b W 5 z M S 5 7 Q 2 9 s d W 1 u N T U 3 N i w 1 N T c 1 f S Z x d W 9 0 O y w m c X V v d D t T Z W N 0 a W 9 u M S 9 G L 0 F 1 d G 9 S Z W 1 v d m V k Q 2 9 s d W 1 u c z E u e 0 N v b H V t b j U 1 N z c s N T U 3 N n 0 m c X V v d D s s J n F 1 b 3 Q 7 U 2 V j d G l v b j E v R i 9 B d X R v U m V t b 3 Z l Z E N v b H V t b n M x L n t D b 2 x 1 b W 4 1 N T c 4 L D U 1 N z d 9 J n F 1 b 3 Q 7 L C Z x d W 9 0 O 1 N l Y 3 R p b 2 4 x L 0 Y v Q X V 0 b 1 J l b W 9 2 Z W R D b 2 x 1 b W 5 z M S 5 7 Q 2 9 s d W 1 u N T U 3 O S w 1 N T c 4 f S Z x d W 9 0 O y w m c X V v d D t T Z W N 0 a W 9 u M S 9 G L 0 F 1 d G 9 S Z W 1 v d m V k Q 2 9 s d W 1 u c z E u e 0 N v b H V t b j U 1 O D A s N T U 3 O X 0 m c X V v d D s s J n F 1 b 3 Q 7 U 2 V j d G l v b j E v R i 9 B d X R v U m V t b 3 Z l Z E N v b H V t b n M x L n t D b 2 x 1 b W 4 1 N T g x L D U 1 O D B 9 J n F 1 b 3 Q 7 L C Z x d W 9 0 O 1 N l Y 3 R p b 2 4 x L 0 Y v Q X V 0 b 1 J l b W 9 2 Z W R D b 2 x 1 b W 5 z M S 5 7 Q 2 9 s d W 1 u N T U 4 M i w 1 N T g x f S Z x d W 9 0 O y w m c X V v d D t T Z W N 0 a W 9 u M S 9 G L 0 F 1 d G 9 S Z W 1 v d m V k Q 2 9 s d W 1 u c z E u e 0 N v b H V t b j U 1 O D M s N T U 4 M n 0 m c X V v d D s s J n F 1 b 3 Q 7 U 2 V j d G l v b j E v R i 9 B d X R v U m V t b 3 Z l Z E N v b H V t b n M x L n t D b 2 x 1 b W 4 1 N T g 0 L D U 1 O D N 9 J n F 1 b 3 Q 7 L C Z x d W 9 0 O 1 N l Y 3 R p b 2 4 x L 0 Y v Q X V 0 b 1 J l b W 9 2 Z W R D b 2 x 1 b W 5 z M S 5 7 Q 2 9 s d W 1 u N T U 4 N S w 1 N T g 0 f S Z x d W 9 0 O y w m c X V v d D t T Z W N 0 a W 9 u M S 9 G L 0 F 1 d G 9 S Z W 1 v d m V k Q 2 9 s d W 1 u c z E u e 0 N v b H V t b j U 1 O D Y s N T U 4 N X 0 m c X V v d D s s J n F 1 b 3 Q 7 U 2 V j d G l v b j E v R i 9 B d X R v U m V t b 3 Z l Z E N v b H V t b n M x L n t D b 2 x 1 b W 4 1 N T g 3 L D U 1 O D Z 9 J n F 1 b 3 Q 7 L C Z x d W 9 0 O 1 N l Y 3 R p b 2 4 x L 0 Y v Q X V 0 b 1 J l b W 9 2 Z W R D b 2 x 1 b W 5 z M S 5 7 Q 2 9 s d W 1 u N T U 4 O C w 1 N T g 3 f S Z x d W 9 0 O y w m c X V v d D t T Z W N 0 a W 9 u M S 9 G L 0 F 1 d G 9 S Z W 1 v d m V k Q 2 9 s d W 1 u c z E u e 0 N v b H V t b j U 1 O D k s N T U 4 O H 0 m c X V v d D s s J n F 1 b 3 Q 7 U 2 V j d G l v b j E v R i 9 B d X R v U m V t b 3 Z l Z E N v b H V t b n M x L n t D b 2 x 1 b W 4 1 N T k w L D U 1 O D l 9 J n F 1 b 3 Q 7 L C Z x d W 9 0 O 1 N l Y 3 R p b 2 4 x L 0 Y v Q X V 0 b 1 J l b W 9 2 Z W R D b 2 x 1 b W 5 z M S 5 7 Q 2 9 s d W 1 u N T U 5 M S w 1 N T k w f S Z x d W 9 0 O y w m c X V v d D t T Z W N 0 a W 9 u M S 9 G L 0 F 1 d G 9 S Z W 1 v d m V k Q 2 9 s d W 1 u c z E u e 0 N v b H V t b j U 1 O T I s N T U 5 M X 0 m c X V v d D s s J n F 1 b 3 Q 7 U 2 V j d G l v b j E v R i 9 B d X R v U m V t b 3 Z l Z E N v b H V t b n M x L n t D b 2 x 1 b W 4 1 N T k z L D U 1 O T J 9 J n F 1 b 3 Q 7 L C Z x d W 9 0 O 1 N l Y 3 R p b 2 4 x L 0 Y v Q X V 0 b 1 J l b W 9 2 Z W R D b 2 x 1 b W 5 z M S 5 7 Q 2 9 s d W 1 u N T U 5 N C w 1 N T k z f S Z x d W 9 0 O y w m c X V v d D t T Z W N 0 a W 9 u M S 9 G L 0 F 1 d G 9 S Z W 1 v d m V k Q 2 9 s d W 1 u c z E u e 0 N v b H V t b j U 1 O T U s N T U 5 N H 0 m c X V v d D s s J n F 1 b 3 Q 7 U 2 V j d G l v b j E v R i 9 B d X R v U m V t b 3 Z l Z E N v b H V t b n M x L n t D b 2 x 1 b W 4 1 N T k 2 L D U 1 O T V 9 J n F 1 b 3 Q 7 L C Z x d W 9 0 O 1 N l Y 3 R p b 2 4 x L 0 Y v Q X V 0 b 1 J l b W 9 2 Z W R D b 2 x 1 b W 5 z M S 5 7 Q 2 9 s d W 1 u N T U 5 N y w 1 N T k 2 f S Z x d W 9 0 O y w m c X V v d D t T Z W N 0 a W 9 u M S 9 G L 0 F 1 d G 9 S Z W 1 v d m V k Q 2 9 s d W 1 u c z E u e 0 N v b H V t b j U 1 O T g s N T U 5 N 3 0 m c X V v d D s s J n F 1 b 3 Q 7 U 2 V j d G l v b j E v R i 9 B d X R v U m V t b 3 Z l Z E N v b H V t b n M x L n t D b 2 x 1 b W 4 1 N T k 5 L D U 1 O T h 9 J n F 1 b 3 Q 7 L C Z x d W 9 0 O 1 N l Y 3 R p b 2 4 x L 0 Y v Q X V 0 b 1 J l b W 9 2 Z W R D b 2 x 1 b W 5 z M S 5 7 Q 2 9 s d W 1 u N T Y w M C w 1 N T k 5 f S Z x d W 9 0 O y w m c X V v d D t T Z W N 0 a W 9 u M S 9 G L 0 F 1 d G 9 S Z W 1 v d m V k Q 2 9 s d W 1 u c z E u e 0 N v b H V t b j U 2 M D E s N T Y w M H 0 m c X V v d D s s J n F 1 b 3 Q 7 U 2 V j d G l v b j E v R i 9 B d X R v U m V t b 3 Z l Z E N v b H V t b n M x L n t D b 2 x 1 b W 4 1 N j A y L D U 2 M D F 9 J n F 1 b 3 Q 7 L C Z x d W 9 0 O 1 N l Y 3 R p b 2 4 x L 0 Y v Q X V 0 b 1 J l b W 9 2 Z W R D b 2 x 1 b W 5 z M S 5 7 Q 2 9 s d W 1 u N T Y w M y w 1 N j A y f S Z x d W 9 0 O y w m c X V v d D t T Z W N 0 a W 9 u M S 9 G L 0 F 1 d G 9 S Z W 1 v d m V k Q 2 9 s d W 1 u c z E u e 0 N v b H V t b j U 2 M D Q s N T Y w M 3 0 m c X V v d D s s J n F 1 b 3 Q 7 U 2 V j d G l v b j E v R i 9 B d X R v U m V t b 3 Z l Z E N v b H V t b n M x L n t D b 2 x 1 b W 4 1 N j A 1 L D U 2 M D R 9 J n F 1 b 3 Q 7 L C Z x d W 9 0 O 1 N l Y 3 R p b 2 4 x L 0 Y v Q X V 0 b 1 J l b W 9 2 Z W R D b 2 x 1 b W 5 z M S 5 7 Q 2 9 s d W 1 u N T Y w N i w 1 N j A 1 f S Z x d W 9 0 O y w m c X V v d D t T Z W N 0 a W 9 u M S 9 G L 0 F 1 d G 9 S Z W 1 v d m V k Q 2 9 s d W 1 u c z E u e 0 N v b H V t b j U 2 M D c s N T Y w N n 0 m c X V v d D s s J n F 1 b 3 Q 7 U 2 V j d G l v b j E v R i 9 B d X R v U m V t b 3 Z l Z E N v b H V t b n M x L n t D b 2 x 1 b W 4 1 N j A 4 L D U 2 M D d 9 J n F 1 b 3 Q 7 L C Z x d W 9 0 O 1 N l Y 3 R p b 2 4 x L 0 Y v Q X V 0 b 1 J l b W 9 2 Z W R D b 2 x 1 b W 5 z M S 5 7 Q 2 9 s d W 1 u N T Y w O S w 1 N j A 4 f S Z x d W 9 0 O y w m c X V v d D t T Z W N 0 a W 9 u M S 9 G L 0 F 1 d G 9 S Z W 1 v d m V k Q 2 9 s d W 1 u c z E u e 0 N v b H V t b j U 2 M T A s N T Y w O X 0 m c X V v d D s s J n F 1 b 3 Q 7 U 2 V j d G l v b j E v R i 9 B d X R v U m V t b 3 Z l Z E N v b H V t b n M x L n t D b 2 x 1 b W 4 1 N j E x L D U 2 M T B 9 J n F 1 b 3 Q 7 L C Z x d W 9 0 O 1 N l Y 3 R p b 2 4 x L 0 Y v Q X V 0 b 1 J l b W 9 2 Z W R D b 2 x 1 b W 5 z M S 5 7 Q 2 9 s d W 1 u N T Y x M i w 1 N j E x f S Z x d W 9 0 O y w m c X V v d D t T Z W N 0 a W 9 u M S 9 G L 0 F 1 d G 9 S Z W 1 v d m V k Q 2 9 s d W 1 u c z E u e 0 N v b H V t b j U 2 M T M s N T Y x M n 0 m c X V v d D s s J n F 1 b 3 Q 7 U 2 V j d G l v b j E v R i 9 B d X R v U m V t b 3 Z l Z E N v b H V t b n M x L n t D b 2 x 1 b W 4 1 N j E 0 L D U 2 M T N 9 J n F 1 b 3 Q 7 L C Z x d W 9 0 O 1 N l Y 3 R p b 2 4 x L 0 Y v Q X V 0 b 1 J l b W 9 2 Z W R D b 2 x 1 b W 5 z M S 5 7 Q 2 9 s d W 1 u N T Y x N S w 1 N j E 0 f S Z x d W 9 0 O y w m c X V v d D t T Z W N 0 a W 9 u M S 9 G L 0 F 1 d G 9 S Z W 1 v d m V k Q 2 9 s d W 1 u c z E u e 0 N v b H V t b j U 2 M T Y s N T Y x N X 0 m c X V v d D s s J n F 1 b 3 Q 7 U 2 V j d G l v b j E v R i 9 B d X R v U m V t b 3 Z l Z E N v b H V t b n M x L n t D b 2 x 1 b W 4 1 N j E 3 L D U 2 M T Z 9 J n F 1 b 3 Q 7 L C Z x d W 9 0 O 1 N l Y 3 R p b 2 4 x L 0 Y v Q X V 0 b 1 J l b W 9 2 Z W R D b 2 x 1 b W 5 z M S 5 7 Q 2 9 s d W 1 u N T Y x O C w 1 N j E 3 f S Z x d W 9 0 O y w m c X V v d D t T Z W N 0 a W 9 u M S 9 G L 0 F 1 d G 9 S Z W 1 v d m V k Q 2 9 s d W 1 u c z E u e 0 N v b H V t b j U 2 M T k s N T Y x O H 0 m c X V v d D s s J n F 1 b 3 Q 7 U 2 V j d G l v b j E v R i 9 B d X R v U m V t b 3 Z l Z E N v b H V t b n M x L n t D b 2 x 1 b W 4 1 N j I w L D U 2 M T l 9 J n F 1 b 3 Q 7 L C Z x d W 9 0 O 1 N l Y 3 R p b 2 4 x L 0 Y v Q X V 0 b 1 J l b W 9 2 Z W R D b 2 x 1 b W 5 z M S 5 7 Q 2 9 s d W 1 u N T Y y M S w 1 N j I w f S Z x d W 9 0 O y w m c X V v d D t T Z W N 0 a W 9 u M S 9 G L 0 F 1 d G 9 S Z W 1 v d m V k Q 2 9 s d W 1 u c z E u e 0 N v b H V t b j U 2 M j I s N T Y y M X 0 m c X V v d D s s J n F 1 b 3 Q 7 U 2 V j d G l v b j E v R i 9 B d X R v U m V t b 3 Z l Z E N v b H V t b n M x L n t D b 2 x 1 b W 4 1 N j I z L D U 2 M j J 9 J n F 1 b 3 Q 7 L C Z x d W 9 0 O 1 N l Y 3 R p b 2 4 x L 0 Y v Q X V 0 b 1 J l b W 9 2 Z W R D b 2 x 1 b W 5 z M S 5 7 Q 2 9 s d W 1 u N T Y y N C w 1 N j I z f S Z x d W 9 0 O y w m c X V v d D t T Z W N 0 a W 9 u M S 9 G L 0 F 1 d G 9 S Z W 1 v d m V k Q 2 9 s d W 1 u c z E u e 0 N v b H V t b j U 2 M j U s N T Y y N H 0 m c X V v d D s s J n F 1 b 3 Q 7 U 2 V j d G l v b j E v R i 9 B d X R v U m V t b 3 Z l Z E N v b H V t b n M x L n t D b 2 x 1 b W 4 1 N j I 2 L D U 2 M j V 9 J n F 1 b 3 Q 7 L C Z x d W 9 0 O 1 N l Y 3 R p b 2 4 x L 0 Y v Q X V 0 b 1 J l b W 9 2 Z W R D b 2 x 1 b W 5 z M S 5 7 Q 2 9 s d W 1 u N T Y y N y w 1 N j I 2 f S Z x d W 9 0 O y w m c X V v d D t T Z W N 0 a W 9 u M S 9 G L 0 F 1 d G 9 S Z W 1 v d m V k Q 2 9 s d W 1 u c z E u e 0 N v b H V t b j U 2 M j g s N T Y y N 3 0 m c X V v d D s s J n F 1 b 3 Q 7 U 2 V j d G l v b j E v R i 9 B d X R v U m V t b 3 Z l Z E N v b H V t b n M x L n t D b 2 x 1 b W 4 1 N j I 5 L D U 2 M j h 9 J n F 1 b 3 Q 7 L C Z x d W 9 0 O 1 N l Y 3 R p b 2 4 x L 0 Y v Q X V 0 b 1 J l b W 9 2 Z W R D b 2 x 1 b W 5 z M S 5 7 Q 2 9 s d W 1 u N T Y z M C w 1 N j I 5 f S Z x d W 9 0 O y w m c X V v d D t T Z W N 0 a W 9 u M S 9 G L 0 F 1 d G 9 S Z W 1 v d m V k Q 2 9 s d W 1 u c z E u e 0 N v b H V t b j U 2 M z E s N T Y z M H 0 m c X V v d D s s J n F 1 b 3 Q 7 U 2 V j d G l v b j E v R i 9 B d X R v U m V t b 3 Z l Z E N v b H V t b n M x L n t D b 2 x 1 b W 4 1 N j M y L D U 2 M z F 9 J n F 1 b 3 Q 7 L C Z x d W 9 0 O 1 N l Y 3 R p b 2 4 x L 0 Y v Q X V 0 b 1 J l b W 9 2 Z W R D b 2 x 1 b W 5 z M S 5 7 Q 2 9 s d W 1 u N T Y z M y w 1 N j M y f S Z x d W 9 0 O y w m c X V v d D t T Z W N 0 a W 9 u M S 9 G L 0 F 1 d G 9 S Z W 1 v d m V k Q 2 9 s d W 1 u c z E u e 0 N v b H V t b j U 2 M z Q s N T Y z M 3 0 m c X V v d D s s J n F 1 b 3 Q 7 U 2 V j d G l v b j E v R i 9 B d X R v U m V t b 3 Z l Z E N v b H V t b n M x L n t D b 2 x 1 b W 4 1 N j M 1 L D U 2 M z R 9 J n F 1 b 3 Q 7 L C Z x d W 9 0 O 1 N l Y 3 R p b 2 4 x L 0 Y v Q X V 0 b 1 J l b W 9 2 Z W R D b 2 x 1 b W 5 z M S 5 7 Q 2 9 s d W 1 u N T Y z N i w 1 N j M 1 f S Z x d W 9 0 O y w m c X V v d D t T Z W N 0 a W 9 u M S 9 G L 0 F 1 d G 9 S Z W 1 v d m V k Q 2 9 s d W 1 u c z E u e 0 N v b H V t b j U 2 M z c s N T Y z N n 0 m c X V v d D s s J n F 1 b 3 Q 7 U 2 V j d G l v b j E v R i 9 B d X R v U m V t b 3 Z l Z E N v b H V t b n M x L n t D b 2 x 1 b W 4 1 N j M 4 L D U 2 M z d 9 J n F 1 b 3 Q 7 L C Z x d W 9 0 O 1 N l Y 3 R p b 2 4 x L 0 Y v Q X V 0 b 1 J l b W 9 2 Z W R D b 2 x 1 b W 5 z M S 5 7 Q 2 9 s d W 1 u N T Y z O S w 1 N j M 4 f S Z x d W 9 0 O y w m c X V v d D t T Z W N 0 a W 9 u M S 9 G L 0 F 1 d G 9 S Z W 1 v d m V k Q 2 9 s d W 1 u c z E u e 0 N v b H V t b j U 2 N D A s N T Y z O X 0 m c X V v d D s s J n F 1 b 3 Q 7 U 2 V j d G l v b j E v R i 9 B d X R v U m V t b 3 Z l Z E N v b H V t b n M x L n t D b 2 x 1 b W 4 1 N j Q x L D U 2 N D B 9 J n F 1 b 3 Q 7 L C Z x d W 9 0 O 1 N l Y 3 R p b 2 4 x L 0 Y v Q X V 0 b 1 J l b W 9 2 Z W R D b 2 x 1 b W 5 z M S 5 7 Q 2 9 s d W 1 u N T Y 0 M i w 1 N j Q x f S Z x d W 9 0 O y w m c X V v d D t T Z W N 0 a W 9 u M S 9 G L 0 F 1 d G 9 S Z W 1 v d m V k Q 2 9 s d W 1 u c z E u e 0 N v b H V t b j U 2 N D M s N T Y 0 M n 0 m c X V v d D s s J n F 1 b 3 Q 7 U 2 V j d G l v b j E v R i 9 B d X R v U m V t b 3 Z l Z E N v b H V t b n M x L n t D b 2 x 1 b W 4 1 N j Q 0 L D U 2 N D N 9 J n F 1 b 3 Q 7 L C Z x d W 9 0 O 1 N l Y 3 R p b 2 4 x L 0 Y v Q X V 0 b 1 J l b W 9 2 Z W R D b 2 x 1 b W 5 z M S 5 7 Q 2 9 s d W 1 u N T Y 0 N S w 1 N j Q 0 f S Z x d W 9 0 O y w m c X V v d D t T Z W N 0 a W 9 u M S 9 G L 0 F 1 d G 9 S Z W 1 v d m V k Q 2 9 s d W 1 u c z E u e 0 N v b H V t b j U 2 N D Y s N T Y 0 N X 0 m c X V v d D s s J n F 1 b 3 Q 7 U 2 V j d G l v b j E v R i 9 B d X R v U m V t b 3 Z l Z E N v b H V t b n M x L n t D b 2 x 1 b W 4 1 N j Q 3 L D U 2 N D Z 9 J n F 1 b 3 Q 7 L C Z x d W 9 0 O 1 N l Y 3 R p b 2 4 x L 0 Y v Q X V 0 b 1 J l b W 9 2 Z W R D b 2 x 1 b W 5 z M S 5 7 Q 2 9 s d W 1 u N T Y 0 O C w 1 N j Q 3 f S Z x d W 9 0 O y w m c X V v d D t T Z W N 0 a W 9 u M S 9 G L 0 F 1 d G 9 S Z W 1 v d m V k Q 2 9 s d W 1 u c z E u e 0 N v b H V t b j U 2 N D k s N T Y 0 O H 0 m c X V v d D s s J n F 1 b 3 Q 7 U 2 V j d G l v b j E v R i 9 B d X R v U m V t b 3 Z l Z E N v b H V t b n M x L n t D b 2 x 1 b W 4 1 N j U w L D U 2 N D l 9 J n F 1 b 3 Q 7 L C Z x d W 9 0 O 1 N l Y 3 R p b 2 4 x L 0 Y v Q X V 0 b 1 J l b W 9 2 Z W R D b 2 x 1 b W 5 z M S 5 7 Q 2 9 s d W 1 u N T Y 1 M S w 1 N j U w f S Z x d W 9 0 O y w m c X V v d D t T Z W N 0 a W 9 u M S 9 G L 0 F 1 d G 9 S Z W 1 v d m V k Q 2 9 s d W 1 u c z E u e 0 N v b H V t b j U 2 N T I s N T Y 1 M X 0 m c X V v d D s s J n F 1 b 3 Q 7 U 2 V j d G l v b j E v R i 9 B d X R v U m V t b 3 Z l Z E N v b H V t b n M x L n t D b 2 x 1 b W 4 1 N j U z L D U 2 N T J 9 J n F 1 b 3 Q 7 L C Z x d W 9 0 O 1 N l Y 3 R p b 2 4 x L 0 Y v Q X V 0 b 1 J l b W 9 2 Z W R D b 2 x 1 b W 5 z M S 5 7 Q 2 9 s d W 1 u N T Y 1 N C w 1 N j U z f S Z x d W 9 0 O y w m c X V v d D t T Z W N 0 a W 9 u M S 9 G L 0 F 1 d G 9 S Z W 1 v d m V k Q 2 9 s d W 1 u c z E u e 0 N v b H V t b j U 2 N T U s N T Y 1 N H 0 m c X V v d D s s J n F 1 b 3 Q 7 U 2 V j d G l v b j E v R i 9 B d X R v U m V t b 3 Z l Z E N v b H V t b n M x L n t D b 2 x 1 b W 4 1 N j U 2 L D U 2 N T V 9 J n F 1 b 3 Q 7 L C Z x d W 9 0 O 1 N l Y 3 R p b 2 4 x L 0 Y v Q X V 0 b 1 J l b W 9 2 Z W R D b 2 x 1 b W 5 z M S 5 7 Q 2 9 s d W 1 u N T Y 1 N y w 1 N j U 2 f S Z x d W 9 0 O y w m c X V v d D t T Z W N 0 a W 9 u M S 9 G L 0 F 1 d G 9 S Z W 1 v d m V k Q 2 9 s d W 1 u c z E u e 0 N v b H V t b j U 2 N T g s N T Y 1 N 3 0 m c X V v d D s s J n F 1 b 3 Q 7 U 2 V j d G l v b j E v R i 9 B d X R v U m V t b 3 Z l Z E N v b H V t b n M x L n t D b 2 x 1 b W 4 1 N j U 5 L D U 2 N T h 9 J n F 1 b 3 Q 7 L C Z x d W 9 0 O 1 N l Y 3 R p b 2 4 x L 0 Y v Q X V 0 b 1 J l b W 9 2 Z W R D b 2 x 1 b W 5 z M S 5 7 Q 2 9 s d W 1 u N T Y 2 M C w 1 N j U 5 f S Z x d W 9 0 O y w m c X V v d D t T Z W N 0 a W 9 u M S 9 G L 0 F 1 d G 9 S Z W 1 v d m V k Q 2 9 s d W 1 u c z E u e 0 N v b H V t b j U 2 N j E s N T Y 2 M H 0 m c X V v d D s s J n F 1 b 3 Q 7 U 2 V j d G l v b j E v R i 9 B d X R v U m V t b 3 Z l Z E N v b H V t b n M x L n t D b 2 x 1 b W 4 1 N j Y y L D U 2 N j F 9 J n F 1 b 3 Q 7 L C Z x d W 9 0 O 1 N l Y 3 R p b 2 4 x L 0 Y v Q X V 0 b 1 J l b W 9 2 Z W R D b 2 x 1 b W 5 z M S 5 7 Q 2 9 s d W 1 u N T Y 2 M y w 1 N j Y y f S Z x d W 9 0 O y w m c X V v d D t T Z W N 0 a W 9 u M S 9 G L 0 F 1 d G 9 S Z W 1 v d m V k Q 2 9 s d W 1 u c z E u e 0 N v b H V t b j U 2 N j Q s N T Y 2 M 3 0 m c X V v d D s s J n F 1 b 3 Q 7 U 2 V j d G l v b j E v R i 9 B d X R v U m V t b 3 Z l Z E N v b H V t b n M x L n t D b 2 x 1 b W 4 1 N j Y 1 L D U 2 N j R 9 J n F 1 b 3 Q 7 L C Z x d W 9 0 O 1 N l Y 3 R p b 2 4 x L 0 Y v Q X V 0 b 1 J l b W 9 2 Z W R D b 2 x 1 b W 5 z M S 5 7 Q 2 9 s d W 1 u N T Y 2 N i w 1 N j Y 1 f S Z x d W 9 0 O y w m c X V v d D t T Z W N 0 a W 9 u M S 9 G L 0 F 1 d G 9 S Z W 1 v d m V k Q 2 9 s d W 1 u c z E u e 0 N v b H V t b j U 2 N j c s N T Y 2 N n 0 m c X V v d D s s J n F 1 b 3 Q 7 U 2 V j d G l v b j E v R i 9 B d X R v U m V t b 3 Z l Z E N v b H V t b n M x L n t D b 2 x 1 b W 4 1 N j Y 4 L D U 2 N j d 9 J n F 1 b 3 Q 7 L C Z x d W 9 0 O 1 N l Y 3 R p b 2 4 x L 0 Y v Q X V 0 b 1 J l b W 9 2 Z W R D b 2 x 1 b W 5 z M S 5 7 Q 2 9 s d W 1 u N T Y 2 O S w 1 N j Y 4 f S Z x d W 9 0 O y w m c X V v d D t T Z W N 0 a W 9 u M S 9 G L 0 F 1 d G 9 S Z W 1 v d m V k Q 2 9 s d W 1 u c z E u e 0 N v b H V t b j U 2 N z A s N T Y 2 O X 0 m c X V v d D s s J n F 1 b 3 Q 7 U 2 V j d G l v b j E v R i 9 B d X R v U m V t b 3 Z l Z E N v b H V t b n M x L n t D b 2 x 1 b W 4 1 N j c x L D U 2 N z B 9 J n F 1 b 3 Q 7 L C Z x d W 9 0 O 1 N l Y 3 R p b 2 4 x L 0 Y v Q X V 0 b 1 J l b W 9 2 Z W R D b 2 x 1 b W 5 z M S 5 7 Q 2 9 s d W 1 u N T Y 3 M i w 1 N j c x f S Z x d W 9 0 O y w m c X V v d D t T Z W N 0 a W 9 u M S 9 G L 0 F 1 d G 9 S Z W 1 v d m V k Q 2 9 s d W 1 u c z E u e 0 N v b H V t b j U 2 N z M s N T Y 3 M n 0 m c X V v d D s s J n F 1 b 3 Q 7 U 2 V j d G l v b j E v R i 9 B d X R v U m V t b 3 Z l Z E N v b H V t b n M x L n t D b 2 x 1 b W 4 1 N j c 0 L D U 2 N z N 9 J n F 1 b 3 Q 7 L C Z x d W 9 0 O 1 N l Y 3 R p b 2 4 x L 0 Y v Q X V 0 b 1 J l b W 9 2 Z W R D b 2 x 1 b W 5 z M S 5 7 Q 2 9 s d W 1 u N T Y 3 N S w 1 N j c 0 f S Z x d W 9 0 O y w m c X V v d D t T Z W N 0 a W 9 u M S 9 G L 0 F 1 d G 9 S Z W 1 v d m V k Q 2 9 s d W 1 u c z E u e 0 N v b H V t b j U 2 N z Y s N T Y 3 N X 0 m c X V v d D s s J n F 1 b 3 Q 7 U 2 V j d G l v b j E v R i 9 B d X R v U m V t b 3 Z l Z E N v b H V t b n M x L n t D b 2 x 1 b W 4 1 N j c 3 L D U 2 N z Z 9 J n F 1 b 3 Q 7 L C Z x d W 9 0 O 1 N l Y 3 R p b 2 4 x L 0 Y v Q X V 0 b 1 J l b W 9 2 Z W R D b 2 x 1 b W 5 z M S 5 7 Q 2 9 s d W 1 u N T Y 3 O C w 1 N j c 3 f S Z x d W 9 0 O y w m c X V v d D t T Z W N 0 a W 9 u M S 9 G L 0 F 1 d G 9 S Z W 1 v d m V k Q 2 9 s d W 1 u c z E u e 0 N v b H V t b j U 2 N z k s N T Y 3 O H 0 m c X V v d D s s J n F 1 b 3 Q 7 U 2 V j d G l v b j E v R i 9 B d X R v U m V t b 3 Z l Z E N v b H V t b n M x L n t D b 2 x 1 b W 4 1 N j g w L D U 2 N z l 9 J n F 1 b 3 Q 7 L C Z x d W 9 0 O 1 N l Y 3 R p b 2 4 x L 0 Y v Q X V 0 b 1 J l b W 9 2 Z W R D b 2 x 1 b W 5 z M S 5 7 Q 2 9 s d W 1 u N T Y 4 M S w 1 N j g w f S Z x d W 9 0 O y w m c X V v d D t T Z W N 0 a W 9 u M S 9 G L 0 F 1 d G 9 S Z W 1 v d m V k Q 2 9 s d W 1 u c z E u e 0 N v b H V t b j U 2 O D I s N T Y 4 M X 0 m c X V v d D s s J n F 1 b 3 Q 7 U 2 V j d G l v b j E v R i 9 B d X R v U m V t b 3 Z l Z E N v b H V t b n M x L n t D b 2 x 1 b W 4 1 N j g z L D U 2 O D J 9 J n F 1 b 3 Q 7 L C Z x d W 9 0 O 1 N l Y 3 R p b 2 4 x L 0 Y v Q X V 0 b 1 J l b W 9 2 Z W R D b 2 x 1 b W 5 z M S 5 7 Q 2 9 s d W 1 u N T Y 4 N C w 1 N j g z f S Z x d W 9 0 O y w m c X V v d D t T Z W N 0 a W 9 u M S 9 G L 0 F 1 d G 9 S Z W 1 v d m V k Q 2 9 s d W 1 u c z E u e 0 N v b H V t b j U 2 O D U s N T Y 4 N H 0 m c X V v d D s s J n F 1 b 3 Q 7 U 2 V j d G l v b j E v R i 9 B d X R v U m V t b 3 Z l Z E N v b H V t b n M x L n t D b 2 x 1 b W 4 1 N j g 2 L D U 2 O D V 9 J n F 1 b 3 Q 7 L C Z x d W 9 0 O 1 N l Y 3 R p b 2 4 x L 0 Y v Q X V 0 b 1 J l b W 9 2 Z W R D b 2 x 1 b W 5 z M S 5 7 Q 2 9 s d W 1 u N T Y 4 N y w 1 N j g 2 f S Z x d W 9 0 O y w m c X V v d D t T Z W N 0 a W 9 u M S 9 G L 0 F 1 d G 9 S Z W 1 v d m V k Q 2 9 s d W 1 u c z E u e 0 N v b H V t b j U 2 O D g s N T Y 4 N 3 0 m c X V v d D s s J n F 1 b 3 Q 7 U 2 V j d G l v b j E v R i 9 B d X R v U m V t b 3 Z l Z E N v b H V t b n M x L n t D b 2 x 1 b W 4 1 N j g 5 L D U 2 O D h 9 J n F 1 b 3 Q 7 L C Z x d W 9 0 O 1 N l Y 3 R p b 2 4 x L 0 Y v Q X V 0 b 1 J l b W 9 2 Z W R D b 2 x 1 b W 5 z M S 5 7 Q 2 9 s d W 1 u N T Y 5 M C w 1 N j g 5 f S Z x d W 9 0 O y w m c X V v d D t T Z W N 0 a W 9 u M S 9 G L 0 F 1 d G 9 S Z W 1 v d m V k Q 2 9 s d W 1 u c z E u e 0 N v b H V t b j U 2 O T E s N T Y 5 M H 0 m c X V v d D s s J n F 1 b 3 Q 7 U 2 V j d G l v b j E v R i 9 B d X R v U m V t b 3 Z l Z E N v b H V t b n M x L n t D b 2 x 1 b W 4 1 N j k y L D U 2 O T F 9 J n F 1 b 3 Q 7 L C Z x d W 9 0 O 1 N l Y 3 R p b 2 4 x L 0 Y v Q X V 0 b 1 J l b W 9 2 Z W R D b 2 x 1 b W 5 z M S 5 7 Q 2 9 s d W 1 u N T Y 5 M y w 1 N j k y f S Z x d W 9 0 O y w m c X V v d D t T Z W N 0 a W 9 u M S 9 G L 0 F 1 d G 9 S Z W 1 v d m V k Q 2 9 s d W 1 u c z E u e 0 N v b H V t b j U 2 O T Q s N T Y 5 M 3 0 m c X V v d D s s J n F 1 b 3 Q 7 U 2 V j d G l v b j E v R i 9 B d X R v U m V t b 3 Z l Z E N v b H V t b n M x L n t D b 2 x 1 b W 4 1 N j k 1 L D U 2 O T R 9 J n F 1 b 3 Q 7 L C Z x d W 9 0 O 1 N l Y 3 R p b 2 4 x L 0 Y v Q X V 0 b 1 J l b W 9 2 Z W R D b 2 x 1 b W 5 z M S 5 7 Q 2 9 s d W 1 u N T Y 5 N i w 1 N j k 1 f S Z x d W 9 0 O y w m c X V v d D t T Z W N 0 a W 9 u M S 9 G L 0 F 1 d G 9 S Z W 1 v d m V k Q 2 9 s d W 1 u c z E u e 0 N v b H V t b j U 2 O T c s N T Y 5 N n 0 m c X V v d D s s J n F 1 b 3 Q 7 U 2 V j d G l v b j E v R i 9 B d X R v U m V t b 3 Z l Z E N v b H V t b n M x L n t D b 2 x 1 b W 4 1 N j k 4 L D U 2 O T d 9 J n F 1 b 3 Q 7 L C Z x d W 9 0 O 1 N l Y 3 R p b 2 4 x L 0 Y v Q X V 0 b 1 J l b W 9 2 Z W R D b 2 x 1 b W 5 z M S 5 7 Q 2 9 s d W 1 u N T Y 5 O S w 1 N j k 4 f S Z x d W 9 0 O y w m c X V v d D t T Z W N 0 a W 9 u M S 9 G L 0 F 1 d G 9 S Z W 1 v d m V k Q 2 9 s d W 1 u c z E u e 0 N v b H V t b j U 3 M D A s N T Y 5 O X 0 m c X V v d D s s J n F 1 b 3 Q 7 U 2 V j d G l v b j E v R i 9 B d X R v U m V t b 3 Z l Z E N v b H V t b n M x L n t D b 2 x 1 b W 4 1 N z A x L D U 3 M D B 9 J n F 1 b 3 Q 7 L C Z x d W 9 0 O 1 N l Y 3 R p b 2 4 x L 0 Y v Q X V 0 b 1 J l b W 9 2 Z W R D b 2 x 1 b W 5 z M S 5 7 Q 2 9 s d W 1 u N T c w M i w 1 N z A x f S Z x d W 9 0 O y w m c X V v d D t T Z W N 0 a W 9 u M S 9 G L 0 F 1 d G 9 S Z W 1 v d m V k Q 2 9 s d W 1 u c z E u e 0 N v b H V t b j U 3 M D M s N T c w M n 0 m c X V v d D s s J n F 1 b 3 Q 7 U 2 V j d G l v b j E v R i 9 B d X R v U m V t b 3 Z l Z E N v b H V t b n M x L n t D b 2 x 1 b W 4 1 N z A 0 L D U 3 M D N 9 J n F 1 b 3 Q 7 L C Z x d W 9 0 O 1 N l Y 3 R p b 2 4 x L 0 Y v Q X V 0 b 1 J l b W 9 2 Z W R D b 2 x 1 b W 5 z M S 5 7 Q 2 9 s d W 1 u N T c w N S w 1 N z A 0 f S Z x d W 9 0 O y w m c X V v d D t T Z W N 0 a W 9 u M S 9 G L 0 F 1 d G 9 S Z W 1 v d m V k Q 2 9 s d W 1 u c z E u e 0 N v b H V t b j U 3 M D Y s N T c w N X 0 m c X V v d D s s J n F 1 b 3 Q 7 U 2 V j d G l v b j E v R i 9 B d X R v U m V t b 3 Z l Z E N v b H V t b n M x L n t D b 2 x 1 b W 4 1 N z A 3 L D U 3 M D Z 9 J n F 1 b 3 Q 7 L C Z x d W 9 0 O 1 N l Y 3 R p b 2 4 x L 0 Y v Q X V 0 b 1 J l b W 9 2 Z W R D b 2 x 1 b W 5 z M S 5 7 Q 2 9 s d W 1 u N T c w O C w 1 N z A 3 f S Z x d W 9 0 O y w m c X V v d D t T Z W N 0 a W 9 u M S 9 G L 0 F 1 d G 9 S Z W 1 v d m V k Q 2 9 s d W 1 u c z E u e 0 N v b H V t b j U 3 M D k s N T c w O H 0 m c X V v d D s s J n F 1 b 3 Q 7 U 2 V j d G l v b j E v R i 9 B d X R v U m V t b 3 Z l Z E N v b H V t b n M x L n t D b 2 x 1 b W 4 1 N z E w L D U 3 M D l 9 J n F 1 b 3 Q 7 L C Z x d W 9 0 O 1 N l Y 3 R p b 2 4 x L 0 Y v Q X V 0 b 1 J l b W 9 2 Z W R D b 2 x 1 b W 5 z M S 5 7 Q 2 9 s d W 1 u N T c x M S w 1 N z E w f S Z x d W 9 0 O y w m c X V v d D t T Z W N 0 a W 9 u M S 9 G L 0 F 1 d G 9 S Z W 1 v d m V k Q 2 9 s d W 1 u c z E u e 0 N v b H V t b j U 3 M T I s N T c x M X 0 m c X V v d D s s J n F 1 b 3 Q 7 U 2 V j d G l v b j E v R i 9 B d X R v U m V t b 3 Z l Z E N v b H V t b n M x L n t D b 2 x 1 b W 4 1 N z E z L D U 3 M T J 9 J n F 1 b 3 Q 7 L C Z x d W 9 0 O 1 N l Y 3 R p b 2 4 x L 0 Y v Q X V 0 b 1 J l b W 9 2 Z W R D b 2 x 1 b W 5 z M S 5 7 Q 2 9 s d W 1 u N T c x N C w 1 N z E z f S Z x d W 9 0 O y w m c X V v d D t T Z W N 0 a W 9 u M S 9 G L 0 F 1 d G 9 S Z W 1 v d m V k Q 2 9 s d W 1 u c z E u e 0 N v b H V t b j U 3 M T U s N T c x N H 0 m c X V v d D s s J n F 1 b 3 Q 7 U 2 V j d G l v b j E v R i 9 B d X R v U m V t b 3 Z l Z E N v b H V t b n M x L n t D b 2 x 1 b W 4 1 N z E 2 L D U 3 M T V 9 J n F 1 b 3 Q 7 L C Z x d W 9 0 O 1 N l Y 3 R p b 2 4 x L 0 Y v Q X V 0 b 1 J l b W 9 2 Z W R D b 2 x 1 b W 5 z M S 5 7 Q 2 9 s d W 1 u N T c x N y w 1 N z E 2 f S Z x d W 9 0 O y w m c X V v d D t T Z W N 0 a W 9 u M S 9 G L 0 F 1 d G 9 S Z W 1 v d m V k Q 2 9 s d W 1 u c z E u e 0 N v b H V t b j U 3 M T g s N T c x N 3 0 m c X V v d D s s J n F 1 b 3 Q 7 U 2 V j d G l v b j E v R i 9 B d X R v U m V t b 3 Z l Z E N v b H V t b n M x L n t D b 2 x 1 b W 4 1 N z E 5 L D U 3 M T h 9 J n F 1 b 3 Q 7 L C Z x d W 9 0 O 1 N l Y 3 R p b 2 4 x L 0 Y v Q X V 0 b 1 J l b W 9 2 Z W R D b 2 x 1 b W 5 z M S 5 7 Q 2 9 s d W 1 u N T c y M C w 1 N z E 5 f S Z x d W 9 0 O y w m c X V v d D t T Z W N 0 a W 9 u M S 9 G L 0 F 1 d G 9 S Z W 1 v d m V k Q 2 9 s d W 1 u c z E u e 0 N v b H V t b j U 3 M j E s N T c y M H 0 m c X V v d D s s J n F 1 b 3 Q 7 U 2 V j d G l v b j E v R i 9 B d X R v U m V t b 3 Z l Z E N v b H V t b n M x L n t D b 2 x 1 b W 4 1 N z I y L D U 3 M j F 9 J n F 1 b 3 Q 7 L C Z x d W 9 0 O 1 N l Y 3 R p b 2 4 x L 0 Y v Q X V 0 b 1 J l b W 9 2 Z W R D b 2 x 1 b W 5 z M S 5 7 Q 2 9 s d W 1 u N T c y M y w 1 N z I y f S Z x d W 9 0 O y w m c X V v d D t T Z W N 0 a W 9 u M S 9 G L 0 F 1 d G 9 S Z W 1 v d m V k Q 2 9 s d W 1 u c z E u e 0 N v b H V t b j U 3 M j Q s N T c y M 3 0 m c X V v d D s s J n F 1 b 3 Q 7 U 2 V j d G l v b j E v R i 9 B d X R v U m V t b 3 Z l Z E N v b H V t b n M x L n t D b 2 x 1 b W 4 1 N z I 1 L D U 3 M j R 9 J n F 1 b 3 Q 7 L C Z x d W 9 0 O 1 N l Y 3 R p b 2 4 x L 0 Y v Q X V 0 b 1 J l b W 9 2 Z W R D b 2 x 1 b W 5 z M S 5 7 Q 2 9 s d W 1 u N T c y N i w 1 N z I 1 f S Z x d W 9 0 O y w m c X V v d D t T Z W N 0 a W 9 u M S 9 G L 0 F 1 d G 9 S Z W 1 v d m V k Q 2 9 s d W 1 u c z E u e 0 N v b H V t b j U 3 M j c s N T c y N n 0 m c X V v d D s s J n F 1 b 3 Q 7 U 2 V j d G l v b j E v R i 9 B d X R v U m V t b 3 Z l Z E N v b H V t b n M x L n t D b 2 x 1 b W 4 1 N z I 4 L D U 3 M j d 9 J n F 1 b 3 Q 7 L C Z x d W 9 0 O 1 N l Y 3 R p b 2 4 x L 0 Y v Q X V 0 b 1 J l b W 9 2 Z W R D b 2 x 1 b W 5 z M S 5 7 Q 2 9 s d W 1 u N T c y O S w 1 N z I 4 f S Z x d W 9 0 O y w m c X V v d D t T Z W N 0 a W 9 u M S 9 G L 0 F 1 d G 9 S Z W 1 v d m V k Q 2 9 s d W 1 u c z E u e 0 N v b H V t b j U 3 M z A s N T c y O X 0 m c X V v d D s s J n F 1 b 3 Q 7 U 2 V j d G l v b j E v R i 9 B d X R v U m V t b 3 Z l Z E N v b H V t b n M x L n t D b 2 x 1 b W 4 1 N z M x L D U 3 M z B 9 J n F 1 b 3 Q 7 L C Z x d W 9 0 O 1 N l Y 3 R p b 2 4 x L 0 Y v Q X V 0 b 1 J l b W 9 2 Z W R D b 2 x 1 b W 5 z M S 5 7 Q 2 9 s d W 1 u N T c z M i w 1 N z M x f S Z x d W 9 0 O y w m c X V v d D t T Z W N 0 a W 9 u M S 9 G L 0 F 1 d G 9 S Z W 1 v d m V k Q 2 9 s d W 1 u c z E u e 0 N v b H V t b j U 3 M z M s N T c z M n 0 m c X V v d D s s J n F 1 b 3 Q 7 U 2 V j d G l v b j E v R i 9 B d X R v U m V t b 3 Z l Z E N v b H V t b n M x L n t D b 2 x 1 b W 4 1 N z M 0 L D U 3 M z N 9 J n F 1 b 3 Q 7 L C Z x d W 9 0 O 1 N l Y 3 R p b 2 4 x L 0 Y v Q X V 0 b 1 J l b W 9 2 Z W R D b 2 x 1 b W 5 z M S 5 7 Q 2 9 s d W 1 u N T c z N S w 1 N z M 0 f S Z x d W 9 0 O y w m c X V v d D t T Z W N 0 a W 9 u M S 9 G L 0 F 1 d G 9 S Z W 1 v d m V k Q 2 9 s d W 1 u c z E u e 0 N v b H V t b j U 3 M z Y s N T c z N X 0 m c X V v d D s s J n F 1 b 3 Q 7 U 2 V j d G l v b j E v R i 9 B d X R v U m V t b 3 Z l Z E N v b H V t b n M x L n t D b 2 x 1 b W 4 1 N z M 3 L D U 3 M z Z 9 J n F 1 b 3 Q 7 L C Z x d W 9 0 O 1 N l Y 3 R p b 2 4 x L 0 Y v Q X V 0 b 1 J l b W 9 2 Z W R D b 2 x 1 b W 5 z M S 5 7 Q 2 9 s d W 1 u N T c z O C w 1 N z M 3 f S Z x d W 9 0 O y w m c X V v d D t T Z W N 0 a W 9 u M S 9 G L 0 F 1 d G 9 S Z W 1 v d m V k Q 2 9 s d W 1 u c z E u e 0 N v b H V t b j U 3 M z k s N T c z O H 0 m c X V v d D s s J n F 1 b 3 Q 7 U 2 V j d G l v b j E v R i 9 B d X R v U m V t b 3 Z l Z E N v b H V t b n M x L n t D b 2 x 1 b W 4 1 N z Q w L D U 3 M z l 9 J n F 1 b 3 Q 7 L C Z x d W 9 0 O 1 N l Y 3 R p b 2 4 x L 0 Y v Q X V 0 b 1 J l b W 9 2 Z W R D b 2 x 1 b W 5 z M S 5 7 Q 2 9 s d W 1 u N T c 0 M S w 1 N z Q w f S Z x d W 9 0 O y w m c X V v d D t T Z W N 0 a W 9 u M S 9 G L 0 F 1 d G 9 S Z W 1 v d m V k Q 2 9 s d W 1 u c z E u e 0 N v b H V t b j U 3 N D I s N T c 0 M X 0 m c X V v d D s s J n F 1 b 3 Q 7 U 2 V j d G l v b j E v R i 9 B d X R v U m V t b 3 Z l Z E N v b H V t b n M x L n t D b 2 x 1 b W 4 1 N z Q z L D U 3 N D J 9 J n F 1 b 3 Q 7 L C Z x d W 9 0 O 1 N l Y 3 R p b 2 4 x L 0 Y v Q X V 0 b 1 J l b W 9 2 Z W R D b 2 x 1 b W 5 z M S 5 7 Q 2 9 s d W 1 u N T c 0 N C w 1 N z Q z f S Z x d W 9 0 O y w m c X V v d D t T Z W N 0 a W 9 u M S 9 G L 0 F 1 d G 9 S Z W 1 v d m V k Q 2 9 s d W 1 u c z E u e 0 N v b H V t b j U 3 N D U s N T c 0 N H 0 m c X V v d D s s J n F 1 b 3 Q 7 U 2 V j d G l v b j E v R i 9 B d X R v U m V t b 3 Z l Z E N v b H V t b n M x L n t D b 2 x 1 b W 4 1 N z Q 2 L D U 3 N D V 9 J n F 1 b 3 Q 7 L C Z x d W 9 0 O 1 N l Y 3 R p b 2 4 x L 0 Y v Q X V 0 b 1 J l b W 9 2 Z W R D b 2 x 1 b W 5 z M S 5 7 Q 2 9 s d W 1 u N T c 0 N y w 1 N z Q 2 f S Z x d W 9 0 O y w m c X V v d D t T Z W N 0 a W 9 u M S 9 G L 0 F 1 d G 9 S Z W 1 v d m V k Q 2 9 s d W 1 u c z E u e 0 N v b H V t b j U 3 N D g s N T c 0 N 3 0 m c X V v d D s s J n F 1 b 3 Q 7 U 2 V j d G l v b j E v R i 9 B d X R v U m V t b 3 Z l Z E N v b H V t b n M x L n t D b 2 x 1 b W 4 1 N z Q 5 L D U 3 N D h 9 J n F 1 b 3 Q 7 L C Z x d W 9 0 O 1 N l Y 3 R p b 2 4 x L 0 Y v Q X V 0 b 1 J l b W 9 2 Z W R D b 2 x 1 b W 5 z M S 5 7 Q 2 9 s d W 1 u N T c 1 M C w 1 N z Q 5 f S Z x d W 9 0 O y w m c X V v d D t T Z W N 0 a W 9 u M S 9 G L 0 F 1 d G 9 S Z W 1 v d m V k Q 2 9 s d W 1 u c z E u e 0 N v b H V t b j U 3 N T E s N T c 1 M H 0 m c X V v d D s s J n F 1 b 3 Q 7 U 2 V j d G l v b j E v R i 9 B d X R v U m V t b 3 Z l Z E N v b H V t b n M x L n t D b 2 x 1 b W 4 1 N z U y L D U 3 N T F 9 J n F 1 b 3 Q 7 L C Z x d W 9 0 O 1 N l Y 3 R p b 2 4 x L 0 Y v Q X V 0 b 1 J l b W 9 2 Z W R D b 2 x 1 b W 5 z M S 5 7 Q 2 9 s d W 1 u N T c 1 M y w 1 N z U y f S Z x d W 9 0 O y w m c X V v d D t T Z W N 0 a W 9 u M S 9 G L 0 F 1 d G 9 S Z W 1 v d m V k Q 2 9 s d W 1 u c z E u e 0 N v b H V t b j U 3 N T Q s N T c 1 M 3 0 m c X V v d D s s J n F 1 b 3 Q 7 U 2 V j d G l v b j E v R i 9 B d X R v U m V t b 3 Z l Z E N v b H V t b n M x L n t D b 2 x 1 b W 4 1 N z U 1 L D U 3 N T R 9 J n F 1 b 3 Q 7 L C Z x d W 9 0 O 1 N l Y 3 R p b 2 4 x L 0 Y v Q X V 0 b 1 J l b W 9 2 Z W R D b 2 x 1 b W 5 z M S 5 7 Q 2 9 s d W 1 u N T c 1 N i w 1 N z U 1 f S Z x d W 9 0 O y w m c X V v d D t T Z W N 0 a W 9 u M S 9 G L 0 F 1 d G 9 S Z W 1 v d m V k Q 2 9 s d W 1 u c z E u e 0 N v b H V t b j U 3 N T c s N T c 1 N n 0 m c X V v d D s s J n F 1 b 3 Q 7 U 2 V j d G l v b j E v R i 9 B d X R v U m V t b 3 Z l Z E N v b H V t b n M x L n t D b 2 x 1 b W 4 1 N z U 4 L D U 3 N T d 9 J n F 1 b 3 Q 7 L C Z x d W 9 0 O 1 N l Y 3 R p b 2 4 x L 0 Y v Q X V 0 b 1 J l b W 9 2 Z W R D b 2 x 1 b W 5 z M S 5 7 Q 2 9 s d W 1 u N T c 1 O S w 1 N z U 4 f S Z x d W 9 0 O y w m c X V v d D t T Z W N 0 a W 9 u M S 9 G L 0 F 1 d G 9 S Z W 1 v d m V k Q 2 9 s d W 1 u c z E u e 0 N v b H V t b j U 3 N j A s N T c 1 O X 0 m c X V v d D s s J n F 1 b 3 Q 7 U 2 V j d G l v b j E v R i 9 B d X R v U m V t b 3 Z l Z E N v b H V t b n M x L n t D b 2 x 1 b W 4 1 N z Y x L D U 3 N j B 9 J n F 1 b 3 Q 7 L C Z x d W 9 0 O 1 N l Y 3 R p b 2 4 x L 0 Y v Q X V 0 b 1 J l b W 9 2 Z W R D b 2 x 1 b W 5 z M S 5 7 Q 2 9 s d W 1 u N T c 2 M i w 1 N z Y x f S Z x d W 9 0 O y w m c X V v d D t T Z W N 0 a W 9 u M S 9 G L 0 F 1 d G 9 S Z W 1 v d m V k Q 2 9 s d W 1 u c z E u e 0 N v b H V t b j U 3 N j M s N T c 2 M n 0 m c X V v d D s s J n F 1 b 3 Q 7 U 2 V j d G l v b j E v R i 9 B d X R v U m V t b 3 Z l Z E N v b H V t b n M x L n t D b 2 x 1 b W 4 1 N z Y 0 L D U 3 N j N 9 J n F 1 b 3 Q 7 L C Z x d W 9 0 O 1 N l Y 3 R p b 2 4 x L 0 Y v Q X V 0 b 1 J l b W 9 2 Z W R D b 2 x 1 b W 5 z M S 5 7 Q 2 9 s d W 1 u N T c 2 N S w 1 N z Y 0 f S Z x d W 9 0 O y w m c X V v d D t T Z W N 0 a W 9 u M S 9 G L 0 F 1 d G 9 S Z W 1 v d m V k Q 2 9 s d W 1 u c z E u e 0 N v b H V t b j U 3 N j Y s N T c 2 N X 0 m c X V v d D s s J n F 1 b 3 Q 7 U 2 V j d G l v b j E v R i 9 B d X R v U m V t b 3 Z l Z E N v b H V t b n M x L n t D b 2 x 1 b W 4 1 N z Y 3 L D U 3 N j Z 9 J n F 1 b 3 Q 7 L C Z x d W 9 0 O 1 N l Y 3 R p b 2 4 x L 0 Y v Q X V 0 b 1 J l b W 9 2 Z W R D b 2 x 1 b W 5 z M S 5 7 Q 2 9 s d W 1 u N T c 2 O C w 1 N z Y 3 f S Z x d W 9 0 O y w m c X V v d D t T Z W N 0 a W 9 u M S 9 G L 0 F 1 d G 9 S Z W 1 v d m V k Q 2 9 s d W 1 u c z E u e 0 N v b H V t b j U 3 N j k s N T c 2 O H 0 m c X V v d D s s J n F 1 b 3 Q 7 U 2 V j d G l v b j E v R i 9 B d X R v U m V t b 3 Z l Z E N v b H V t b n M x L n t D b 2 x 1 b W 4 1 N z c w L D U 3 N j l 9 J n F 1 b 3 Q 7 L C Z x d W 9 0 O 1 N l Y 3 R p b 2 4 x L 0 Y v Q X V 0 b 1 J l b W 9 2 Z W R D b 2 x 1 b W 5 z M S 5 7 Q 2 9 s d W 1 u N T c 3 M S w 1 N z c w f S Z x d W 9 0 O y w m c X V v d D t T Z W N 0 a W 9 u M S 9 G L 0 F 1 d G 9 S Z W 1 v d m V k Q 2 9 s d W 1 u c z E u e 0 N v b H V t b j U 3 N z I s N T c 3 M X 0 m c X V v d D s s J n F 1 b 3 Q 7 U 2 V j d G l v b j E v R i 9 B d X R v U m V t b 3 Z l Z E N v b H V t b n M x L n t D b 2 x 1 b W 4 1 N z c z L D U 3 N z J 9 J n F 1 b 3 Q 7 L C Z x d W 9 0 O 1 N l Y 3 R p b 2 4 x L 0 Y v Q X V 0 b 1 J l b W 9 2 Z W R D b 2 x 1 b W 5 z M S 5 7 Q 2 9 s d W 1 u N T c 3 N C w 1 N z c z f S Z x d W 9 0 O y w m c X V v d D t T Z W N 0 a W 9 u M S 9 G L 0 F 1 d G 9 S Z W 1 v d m V k Q 2 9 s d W 1 u c z E u e 0 N v b H V t b j U 3 N z U s N T c 3 N H 0 m c X V v d D s s J n F 1 b 3 Q 7 U 2 V j d G l v b j E v R i 9 B d X R v U m V t b 3 Z l Z E N v b H V t b n M x L n t D b 2 x 1 b W 4 1 N z c 2 L D U 3 N z V 9 J n F 1 b 3 Q 7 L C Z x d W 9 0 O 1 N l Y 3 R p b 2 4 x L 0 Y v Q X V 0 b 1 J l b W 9 2 Z W R D b 2 x 1 b W 5 z M S 5 7 Q 2 9 s d W 1 u N T c 3 N y w 1 N z c 2 f S Z x d W 9 0 O y w m c X V v d D t T Z W N 0 a W 9 u M S 9 G L 0 F 1 d G 9 S Z W 1 v d m V k Q 2 9 s d W 1 u c z E u e 0 N v b H V t b j U 3 N z g s N T c 3 N 3 0 m c X V v d D s s J n F 1 b 3 Q 7 U 2 V j d G l v b j E v R i 9 B d X R v U m V t b 3 Z l Z E N v b H V t b n M x L n t D b 2 x 1 b W 4 1 N z c 5 L D U 3 N z h 9 J n F 1 b 3 Q 7 L C Z x d W 9 0 O 1 N l Y 3 R p b 2 4 x L 0 Y v Q X V 0 b 1 J l b W 9 2 Z W R D b 2 x 1 b W 5 z M S 5 7 Q 2 9 s d W 1 u N T c 4 M C w 1 N z c 5 f S Z x d W 9 0 O y w m c X V v d D t T Z W N 0 a W 9 u M S 9 G L 0 F 1 d G 9 S Z W 1 v d m V k Q 2 9 s d W 1 u c z E u e 0 N v b H V t b j U 3 O D E s N T c 4 M H 0 m c X V v d D s s J n F 1 b 3 Q 7 U 2 V j d G l v b j E v R i 9 B d X R v U m V t b 3 Z l Z E N v b H V t b n M x L n t D b 2 x 1 b W 4 1 N z g y L D U 3 O D F 9 J n F 1 b 3 Q 7 L C Z x d W 9 0 O 1 N l Y 3 R p b 2 4 x L 0 Y v Q X V 0 b 1 J l b W 9 2 Z W R D b 2 x 1 b W 5 z M S 5 7 Q 2 9 s d W 1 u N T c 4 M y w 1 N z g y f S Z x d W 9 0 O y w m c X V v d D t T Z W N 0 a W 9 u M S 9 G L 0 F 1 d G 9 S Z W 1 v d m V k Q 2 9 s d W 1 u c z E u e 0 N v b H V t b j U 3 O D Q s N T c 4 M 3 0 m c X V v d D s s J n F 1 b 3 Q 7 U 2 V j d G l v b j E v R i 9 B d X R v U m V t b 3 Z l Z E N v b H V t b n M x L n t D b 2 x 1 b W 4 1 N z g 1 L D U 3 O D R 9 J n F 1 b 3 Q 7 L C Z x d W 9 0 O 1 N l Y 3 R p b 2 4 x L 0 Y v Q X V 0 b 1 J l b W 9 2 Z W R D b 2 x 1 b W 5 z M S 5 7 Q 2 9 s d W 1 u N T c 4 N i w 1 N z g 1 f S Z x d W 9 0 O y w m c X V v d D t T Z W N 0 a W 9 u M S 9 G L 0 F 1 d G 9 S Z W 1 v d m V k Q 2 9 s d W 1 u c z E u e 0 N v b H V t b j U 3 O D c s N T c 4 N n 0 m c X V v d D s s J n F 1 b 3 Q 7 U 2 V j d G l v b j E v R i 9 B d X R v U m V t b 3 Z l Z E N v b H V t b n M x L n t D b 2 x 1 b W 4 1 N z g 4 L D U 3 O D d 9 J n F 1 b 3 Q 7 L C Z x d W 9 0 O 1 N l Y 3 R p b 2 4 x L 0 Y v Q X V 0 b 1 J l b W 9 2 Z W R D b 2 x 1 b W 5 z M S 5 7 Q 2 9 s d W 1 u N T c 4 O S w 1 N z g 4 f S Z x d W 9 0 O y w m c X V v d D t T Z W N 0 a W 9 u M S 9 G L 0 F 1 d G 9 S Z W 1 v d m V k Q 2 9 s d W 1 u c z E u e 0 N v b H V t b j U 3 O T A s N T c 4 O X 0 m c X V v d D s s J n F 1 b 3 Q 7 U 2 V j d G l v b j E v R i 9 B d X R v U m V t b 3 Z l Z E N v b H V t b n M x L n t D b 2 x 1 b W 4 1 N z k x L D U 3 O T B 9 J n F 1 b 3 Q 7 L C Z x d W 9 0 O 1 N l Y 3 R p b 2 4 x L 0 Y v Q X V 0 b 1 J l b W 9 2 Z W R D b 2 x 1 b W 5 z M S 5 7 Q 2 9 s d W 1 u N T c 5 M i w 1 N z k x f S Z x d W 9 0 O y w m c X V v d D t T Z W N 0 a W 9 u M S 9 G L 0 F 1 d G 9 S Z W 1 v d m V k Q 2 9 s d W 1 u c z E u e 0 N v b H V t b j U 3 O T M s N T c 5 M n 0 m c X V v d D s s J n F 1 b 3 Q 7 U 2 V j d G l v b j E v R i 9 B d X R v U m V t b 3 Z l Z E N v b H V t b n M x L n t D b 2 x 1 b W 4 1 N z k 0 L D U 3 O T N 9 J n F 1 b 3 Q 7 L C Z x d W 9 0 O 1 N l Y 3 R p b 2 4 x L 0 Y v Q X V 0 b 1 J l b W 9 2 Z W R D b 2 x 1 b W 5 z M S 5 7 Q 2 9 s d W 1 u N T c 5 N S w 1 N z k 0 f S Z x d W 9 0 O y w m c X V v d D t T Z W N 0 a W 9 u M S 9 G L 0 F 1 d G 9 S Z W 1 v d m V k Q 2 9 s d W 1 u c z E u e 0 N v b H V t b j U 3 O T Y s N T c 5 N X 0 m c X V v d D s s J n F 1 b 3 Q 7 U 2 V j d G l v b j E v R i 9 B d X R v U m V t b 3 Z l Z E N v b H V t b n M x L n t D b 2 x 1 b W 4 1 N z k 3 L D U 3 O T Z 9 J n F 1 b 3 Q 7 L C Z x d W 9 0 O 1 N l Y 3 R p b 2 4 x L 0 Y v Q X V 0 b 1 J l b W 9 2 Z W R D b 2 x 1 b W 5 z M S 5 7 Q 2 9 s d W 1 u N T c 5 O C w 1 N z k 3 f S Z x d W 9 0 O y w m c X V v d D t T Z W N 0 a W 9 u M S 9 G L 0 F 1 d G 9 S Z W 1 v d m V k Q 2 9 s d W 1 u c z E u e 0 N v b H V t b j U 3 O T k s N T c 5 O H 0 m c X V v d D s s J n F 1 b 3 Q 7 U 2 V j d G l v b j E v R i 9 B d X R v U m V t b 3 Z l Z E N v b H V t b n M x L n t D b 2 x 1 b W 4 1 O D A w L D U 3 O T l 9 J n F 1 b 3 Q 7 L C Z x d W 9 0 O 1 N l Y 3 R p b 2 4 x L 0 Y v Q X V 0 b 1 J l b W 9 2 Z W R D b 2 x 1 b W 5 z M S 5 7 Q 2 9 s d W 1 u N T g w M S w 1 O D A w f S Z x d W 9 0 O y w m c X V v d D t T Z W N 0 a W 9 u M S 9 G L 0 F 1 d G 9 S Z W 1 v d m V k Q 2 9 s d W 1 u c z E u e 0 N v b H V t b j U 4 M D I s N T g w M X 0 m c X V v d D s s J n F 1 b 3 Q 7 U 2 V j d G l v b j E v R i 9 B d X R v U m V t b 3 Z l Z E N v b H V t b n M x L n t D b 2 x 1 b W 4 1 O D A z L D U 4 M D J 9 J n F 1 b 3 Q 7 L C Z x d W 9 0 O 1 N l Y 3 R p b 2 4 x L 0 Y v Q X V 0 b 1 J l b W 9 2 Z W R D b 2 x 1 b W 5 z M S 5 7 Q 2 9 s d W 1 u N T g w N C w 1 O D A z f S Z x d W 9 0 O y w m c X V v d D t T Z W N 0 a W 9 u M S 9 G L 0 F 1 d G 9 S Z W 1 v d m V k Q 2 9 s d W 1 u c z E u e 0 N v b H V t b j U 4 M D U s N T g w N H 0 m c X V v d D s s J n F 1 b 3 Q 7 U 2 V j d G l v b j E v R i 9 B d X R v U m V t b 3 Z l Z E N v b H V t b n M x L n t D b 2 x 1 b W 4 1 O D A 2 L D U 4 M D V 9 J n F 1 b 3 Q 7 L C Z x d W 9 0 O 1 N l Y 3 R p b 2 4 x L 0 Y v Q X V 0 b 1 J l b W 9 2 Z W R D b 2 x 1 b W 5 z M S 5 7 Q 2 9 s d W 1 u N T g w N y w 1 O D A 2 f S Z x d W 9 0 O y w m c X V v d D t T Z W N 0 a W 9 u M S 9 G L 0 F 1 d G 9 S Z W 1 v d m V k Q 2 9 s d W 1 u c z E u e 0 N v b H V t b j U 4 M D g s N T g w N 3 0 m c X V v d D s s J n F 1 b 3 Q 7 U 2 V j d G l v b j E v R i 9 B d X R v U m V t b 3 Z l Z E N v b H V t b n M x L n t D b 2 x 1 b W 4 1 O D A 5 L D U 4 M D h 9 J n F 1 b 3 Q 7 L C Z x d W 9 0 O 1 N l Y 3 R p b 2 4 x L 0 Y v Q X V 0 b 1 J l b W 9 2 Z W R D b 2 x 1 b W 5 z M S 5 7 Q 2 9 s d W 1 u N T g x M C w 1 O D A 5 f S Z x d W 9 0 O y w m c X V v d D t T Z W N 0 a W 9 u M S 9 G L 0 F 1 d G 9 S Z W 1 v d m V k Q 2 9 s d W 1 u c z E u e 0 N v b H V t b j U 4 M T E s N T g x M H 0 m c X V v d D s s J n F 1 b 3 Q 7 U 2 V j d G l v b j E v R i 9 B d X R v U m V t b 3 Z l Z E N v b H V t b n M x L n t D b 2 x 1 b W 4 1 O D E y L D U 4 M T F 9 J n F 1 b 3 Q 7 L C Z x d W 9 0 O 1 N l Y 3 R p b 2 4 x L 0 Y v Q X V 0 b 1 J l b W 9 2 Z W R D b 2 x 1 b W 5 z M S 5 7 Q 2 9 s d W 1 u N T g x M y w 1 O D E y f S Z x d W 9 0 O y w m c X V v d D t T Z W N 0 a W 9 u M S 9 G L 0 F 1 d G 9 S Z W 1 v d m V k Q 2 9 s d W 1 u c z E u e 0 N v b H V t b j U 4 M T Q s N T g x M 3 0 m c X V v d D s s J n F 1 b 3 Q 7 U 2 V j d G l v b j E v R i 9 B d X R v U m V t b 3 Z l Z E N v b H V t b n M x L n t D b 2 x 1 b W 4 1 O D E 1 L D U 4 M T R 9 J n F 1 b 3 Q 7 L C Z x d W 9 0 O 1 N l Y 3 R p b 2 4 x L 0 Y v Q X V 0 b 1 J l b W 9 2 Z W R D b 2 x 1 b W 5 z M S 5 7 Q 2 9 s d W 1 u N T g x N i w 1 O D E 1 f S Z x d W 9 0 O y w m c X V v d D t T Z W N 0 a W 9 u M S 9 G L 0 F 1 d G 9 S Z W 1 v d m V k Q 2 9 s d W 1 u c z E u e 0 N v b H V t b j U 4 M T c s N T g x N n 0 m c X V v d D s s J n F 1 b 3 Q 7 U 2 V j d G l v b j E v R i 9 B d X R v U m V t b 3 Z l Z E N v b H V t b n M x L n t D b 2 x 1 b W 4 1 O D E 4 L D U 4 M T d 9 J n F 1 b 3 Q 7 L C Z x d W 9 0 O 1 N l Y 3 R p b 2 4 x L 0 Y v Q X V 0 b 1 J l b W 9 2 Z W R D b 2 x 1 b W 5 z M S 5 7 Q 2 9 s d W 1 u N T g x O S w 1 O D E 4 f S Z x d W 9 0 O y w m c X V v d D t T Z W N 0 a W 9 u M S 9 G L 0 F 1 d G 9 S Z W 1 v d m V k Q 2 9 s d W 1 u c z E u e 0 N v b H V t b j U 4 M j A s N T g x O X 0 m c X V v d D s s J n F 1 b 3 Q 7 U 2 V j d G l v b j E v R i 9 B d X R v U m V t b 3 Z l Z E N v b H V t b n M x L n t D b 2 x 1 b W 4 1 O D I x L D U 4 M j B 9 J n F 1 b 3 Q 7 L C Z x d W 9 0 O 1 N l Y 3 R p b 2 4 x L 0 Y v Q X V 0 b 1 J l b W 9 2 Z W R D b 2 x 1 b W 5 z M S 5 7 Q 2 9 s d W 1 u N T g y M i w 1 O D I x f S Z x d W 9 0 O y w m c X V v d D t T Z W N 0 a W 9 u M S 9 G L 0 F 1 d G 9 S Z W 1 v d m V k Q 2 9 s d W 1 u c z E u e 0 N v b H V t b j U 4 M j M s N T g y M n 0 m c X V v d D s s J n F 1 b 3 Q 7 U 2 V j d G l v b j E v R i 9 B d X R v U m V t b 3 Z l Z E N v b H V t b n M x L n t D b 2 x 1 b W 4 1 O D I 0 L D U 4 M j N 9 J n F 1 b 3 Q 7 L C Z x d W 9 0 O 1 N l Y 3 R p b 2 4 x L 0 Y v Q X V 0 b 1 J l b W 9 2 Z W R D b 2 x 1 b W 5 z M S 5 7 Q 2 9 s d W 1 u N T g y N S w 1 O D I 0 f S Z x d W 9 0 O y w m c X V v d D t T Z W N 0 a W 9 u M S 9 G L 0 F 1 d G 9 S Z W 1 v d m V k Q 2 9 s d W 1 u c z E u e 0 N v b H V t b j U 4 M j Y s N T g y N X 0 m c X V v d D s s J n F 1 b 3 Q 7 U 2 V j d G l v b j E v R i 9 B d X R v U m V t b 3 Z l Z E N v b H V t b n M x L n t D b 2 x 1 b W 4 1 O D I 3 L D U 4 M j Z 9 J n F 1 b 3 Q 7 L C Z x d W 9 0 O 1 N l Y 3 R p b 2 4 x L 0 Y v Q X V 0 b 1 J l b W 9 2 Z W R D b 2 x 1 b W 5 z M S 5 7 Q 2 9 s d W 1 u N T g y O C w 1 O D I 3 f S Z x d W 9 0 O y w m c X V v d D t T Z W N 0 a W 9 u M S 9 G L 0 F 1 d G 9 S Z W 1 v d m V k Q 2 9 s d W 1 u c z E u e 0 N v b H V t b j U 4 M j k s N T g y O H 0 m c X V v d D s s J n F 1 b 3 Q 7 U 2 V j d G l v b j E v R i 9 B d X R v U m V t b 3 Z l Z E N v b H V t b n M x L n t D b 2 x 1 b W 4 1 O D M w L D U 4 M j l 9 J n F 1 b 3 Q 7 L C Z x d W 9 0 O 1 N l Y 3 R p b 2 4 x L 0 Y v Q X V 0 b 1 J l b W 9 2 Z W R D b 2 x 1 b W 5 z M S 5 7 Q 2 9 s d W 1 u N T g z M S w 1 O D M w f S Z x d W 9 0 O y w m c X V v d D t T Z W N 0 a W 9 u M S 9 G L 0 F 1 d G 9 S Z W 1 v d m V k Q 2 9 s d W 1 u c z E u e 0 N v b H V t b j U 4 M z I s N T g z M X 0 m c X V v d D s s J n F 1 b 3 Q 7 U 2 V j d G l v b j E v R i 9 B d X R v U m V t b 3 Z l Z E N v b H V t b n M x L n t D b 2 x 1 b W 4 1 O D M z L D U 4 M z J 9 J n F 1 b 3 Q 7 L C Z x d W 9 0 O 1 N l Y 3 R p b 2 4 x L 0 Y v Q X V 0 b 1 J l b W 9 2 Z W R D b 2 x 1 b W 5 z M S 5 7 Q 2 9 s d W 1 u N T g z N C w 1 O D M z f S Z x d W 9 0 O y w m c X V v d D t T Z W N 0 a W 9 u M S 9 G L 0 F 1 d G 9 S Z W 1 v d m V k Q 2 9 s d W 1 u c z E u e 0 N v b H V t b j U 4 M z U s N T g z N H 0 m c X V v d D s s J n F 1 b 3 Q 7 U 2 V j d G l v b j E v R i 9 B d X R v U m V t b 3 Z l Z E N v b H V t b n M x L n t D b 2 x 1 b W 4 1 O D M 2 L D U 4 M z V 9 J n F 1 b 3 Q 7 L C Z x d W 9 0 O 1 N l Y 3 R p b 2 4 x L 0 Y v Q X V 0 b 1 J l b W 9 2 Z W R D b 2 x 1 b W 5 z M S 5 7 Q 2 9 s d W 1 u N T g z N y w 1 O D M 2 f S Z x d W 9 0 O y w m c X V v d D t T Z W N 0 a W 9 u M S 9 G L 0 F 1 d G 9 S Z W 1 v d m V k Q 2 9 s d W 1 u c z E u e 0 N v b H V t b j U 4 M z g s N T g z N 3 0 m c X V v d D s s J n F 1 b 3 Q 7 U 2 V j d G l v b j E v R i 9 B d X R v U m V t b 3 Z l Z E N v b H V t b n M x L n t D b 2 x 1 b W 4 1 O D M 5 L D U 4 M z h 9 J n F 1 b 3 Q 7 L C Z x d W 9 0 O 1 N l Y 3 R p b 2 4 x L 0 Y v Q X V 0 b 1 J l b W 9 2 Z W R D b 2 x 1 b W 5 z M S 5 7 Q 2 9 s d W 1 u N T g 0 M C w 1 O D M 5 f S Z x d W 9 0 O y w m c X V v d D t T Z W N 0 a W 9 u M S 9 G L 0 F 1 d G 9 S Z W 1 v d m V k Q 2 9 s d W 1 u c z E u e 0 N v b H V t b j U 4 N D E s N T g 0 M H 0 m c X V v d D s s J n F 1 b 3 Q 7 U 2 V j d G l v b j E v R i 9 B d X R v U m V t b 3 Z l Z E N v b H V t b n M x L n t D b 2 x 1 b W 4 1 O D Q y L D U 4 N D F 9 J n F 1 b 3 Q 7 L C Z x d W 9 0 O 1 N l Y 3 R p b 2 4 x L 0 Y v Q X V 0 b 1 J l b W 9 2 Z W R D b 2 x 1 b W 5 z M S 5 7 Q 2 9 s d W 1 u N T g 0 M y w 1 O D Q y f S Z x d W 9 0 O y w m c X V v d D t T Z W N 0 a W 9 u M S 9 G L 0 F 1 d G 9 S Z W 1 v d m V k Q 2 9 s d W 1 u c z E u e 0 N v b H V t b j U 4 N D Q s N T g 0 M 3 0 m c X V v d D s s J n F 1 b 3 Q 7 U 2 V j d G l v b j E v R i 9 B d X R v U m V t b 3 Z l Z E N v b H V t b n M x L n t D b 2 x 1 b W 4 1 O D Q 1 L D U 4 N D R 9 J n F 1 b 3 Q 7 L C Z x d W 9 0 O 1 N l Y 3 R p b 2 4 x L 0 Y v Q X V 0 b 1 J l b W 9 2 Z W R D b 2 x 1 b W 5 z M S 5 7 Q 2 9 s d W 1 u N T g 0 N i w 1 O D Q 1 f S Z x d W 9 0 O y w m c X V v d D t T Z W N 0 a W 9 u M S 9 G L 0 F 1 d G 9 S Z W 1 v d m V k Q 2 9 s d W 1 u c z E u e 0 N v b H V t b j U 4 N D c s N T g 0 N n 0 m c X V v d D s s J n F 1 b 3 Q 7 U 2 V j d G l v b j E v R i 9 B d X R v U m V t b 3 Z l Z E N v b H V t b n M x L n t D b 2 x 1 b W 4 1 O D Q 4 L D U 4 N D d 9 J n F 1 b 3 Q 7 L C Z x d W 9 0 O 1 N l Y 3 R p b 2 4 x L 0 Y v Q X V 0 b 1 J l b W 9 2 Z W R D b 2 x 1 b W 5 z M S 5 7 Q 2 9 s d W 1 u N T g 0 O S w 1 O D Q 4 f S Z x d W 9 0 O y w m c X V v d D t T Z W N 0 a W 9 u M S 9 G L 0 F 1 d G 9 S Z W 1 v d m V k Q 2 9 s d W 1 u c z E u e 0 N v b H V t b j U 4 N T A s N T g 0 O X 0 m c X V v d D s s J n F 1 b 3 Q 7 U 2 V j d G l v b j E v R i 9 B d X R v U m V t b 3 Z l Z E N v b H V t b n M x L n t D b 2 x 1 b W 4 1 O D U x L D U 4 N T B 9 J n F 1 b 3 Q 7 L C Z x d W 9 0 O 1 N l Y 3 R p b 2 4 x L 0 Y v Q X V 0 b 1 J l b W 9 2 Z W R D b 2 x 1 b W 5 z M S 5 7 Q 2 9 s d W 1 u N T g 1 M i w 1 O D U x f S Z x d W 9 0 O y w m c X V v d D t T Z W N 0 a W 9 u M S 9 G L 0 F 1 d G 9 S Z W 1 v d m V k Q 2 9 s d W 1 u c z E u e 0 N v b H V t b j U 4 N T M s N T g 1 M n 0 m c X V v d D s s J n F 1 b 3 Q 7 U 2 V j d G l v b j E v R i 9 B d X R v U m V t b 3 Z l Z E N v b H V t b n M x L n t D b 2 x 1 b W 4 1 O D U 0 L D U 4 N T N 9 J n F 1 b 3 Q 7 L C Z x d W 9 0 O 1 N l Y 3 R p b 2 4 x L 0 Y v Q X V 0 b 1 J l b W 9 2 Z W R D b 2 x 1 b W 5 z M S 5 7 Q 2 9 s d W 1 u N T g 1 N S w 1 O D U 0 f S Z x d W 9 0 O y w m c X V v d D t T Z W N 0 a W 9 u M S 9 G L 0 F 1 d G 9 S Z W 1 v d m V k Q 2 9 s d W 1 u c z E u e 0 N v b H V t b j U 4 N T Y s N T g 1 N X 0 m c X V v d D s s J n F 1 b 3 Q 7 U 2 V j d G l v b j E v R i 9 B d X R v U m V t b 3 Z l Z E N v b H V t b n M x L n t D b 2 x 1 b W 4 1 O D U 3 L D U 4 N T Z 9 J n F 1 b 3 Q 7 L C Z x d W 9 0 O 1 N l Y 3 R p b 2 4 x L 0 Y v Q X V 0 b 1 J l b W 9 2 Z W R D b 2 x 1 b W 5 z M S 5 7 Q 2 9 s d W 1 u N T g 1 O C w 1 O D U 3 f S Z x d W 9 0 O y w m c X V v d D t T Z W N 0 a W 9 u M S 9 G L 0 F 1 d G 9 S Z W 1 v d m V k Q 2 9 s d W 1 u c z E u e 0 N v b H V t b j U 4 N T k s N T g 1 O H 0 m c X V v d D s s J n F 1 b 3 Q 7 U 2 V j d G l v b j E v R i 9 B d X R v U m V t b 3 Z l Z E N v b H V t b n M x L n t D b 2 x 1 b W 4 1 O D Y w L D U 4 N T l 9 J n F 1 b 3 Q 7 L C Z x d W 9 0 O 1 N l Y 3 R p b 2 4 x L 0 Y v Q X V 0 b 1 J l b W 9 2 Z W R D b 2 x 1 b W 5 z M S 5 7 Q 2 9 s d W 1 u N T g 2 M S w 1 O D Y w f S Z x d W 9 0 O y w m c X V v d D t T Z W N 0 a W 9 u M S 9 G L 0 F 1 d G 9 S Z W 1 v d m V k Q 2 9 s d W 1 u c z E u e 0 N v b H V t b j U 4 N j I s N T g 2 M X 0 m c X V v d D s s J n F 1 b 3 Q 7 U 2 V j d G l v b j E v R i 9 B d X R v U m V t b 3 Z l Z E N v b H V t b n M x L n t D b 2 x 1 b W 4 1 O D Y z L D U 4 N j J 9 J n F 1 b 3 Q 7 L C Z x d W 9 0 O 1 N l Y 3 R p b 2 4 x L 0 Y v Q X V 0 b 1 J l b W 9 2 Z W R D b 2 x 1 b W 5 z M S 5 7 Q 2 9 s d W 1 u N T g 2 N C w 1 O D Y z f S Z x d W 9 0 O y w m c X V v d D t T Z W N 0 a W 9 u M S 9 G L 0 F 1 d G 9 S Z W 1 v d m V k Q 2 9 s d W 1 u c z E u e 0 N v b H V t b j U 4 N j U s N T g 2 N H 0 m c X V v d D s s J n F 1 b 3 Q 7 U 2 V j d G l v b j E v R i 9 B d X R v U m V t b 3 Z l Z E N v b H V t b n M x L n t D b 2 x 1 b W 4 1 O D Y 2 L D U 4 N j V 9 J n F 1 b 3 Q 7 L C Z x d W 9 0 O 1 N l Y 3 R p b 2 4 x L 0 Y v Q X V 0 b 1 J l b W 9 2 Z W R D b 2 x 1 b W 5 z M S 5 7 Q 2 9 s d W 1 u N T g 2 N y w 1 O D Y 2 f S Z x d W 9 0 O y w m c X V v d D t T Z W N 0 a W 9 u M S 9 G L 0 F 1 d G 9 S Z W 1 v d m V k Q 2 9 s d W 1 u c z E u e 0 N v b H V t b j U 4 N j g s N T g 2 N 3 0 m c X V v d D s s J n F 1 b 3 Q 7 U 2 V j d G l v b j E v R i 9 B d X R v U m V t b 3 Z l Z E N v b H V t b n M x L n t D b 2 x 1 b W 4 1 O D Y 5 L D U 4 N j h 9 J n F 1 b 3 Q 7 L C Z x d W 9 0 O 1 N l Y 3 R p b 2 4 x L 0 Y v Q X V 0 b 1 J l b W 9 2 Z W R D b 2 x 1 b W 5 z M S 5 7 Q 2 9 s d W 1 u N T g 3 M C w 1 O D Y 5 f S Z x d W 9 0 O y w m c X V v d D t T Z W N 0 a W 9 u M S 9 G L 0 F 1 d G 9 S Z W 1 v d m V k Q 2 9 s d W 1 u c z E u e 0 N v b H V t b j U 4 N z E s N T g 3 M H 0 m c X V v d D s s J n F 1 b 3 Q 7 U 2 V j d G l v b j E v R i 9 B d X R v U m V t b 3 Z l Z E N v b H V t b n M x L n t D b 2 x 1 b W 4 1 O D c y L D U 4 N z F 9 J n F 1 b 3 Q 7 L C Z x d W 9 0 O 1 N l Y 3 R p b 2 4 x L 0 Y v Q X V 0 b 1 J l b W 9 2 Z W R D b 2 x 1 b W 5 z M S 5 7 Q 2 9 s d W 1 u N T g 3 M y w 1 O D c y f S Z x d W 9 0 O y w m c X V v d D t T Z W N 0 a W 9 u M S 9 G L 0 F 1 d G 9 S Z W 1 v d m V k Q 2 9 s d W 1 u c z E u e 0 N v b H V t b j U 4 N z Q s N T g 3 M 3 0 m c X V v d D s s J n F 1 b 3 Q 7 U 2 V j d G l v b j E v R i 9 B d X R v U m V t b 3 Z l Z E N v b H V t b n M x L n t D b 2 x 1 b W 4 1 O D c 1 L D U 4 N z R 9 J n F 1 b 3 Q 7 L C Z x d W 9 0 O 1 N l Y 3 R p b 2 4 x L 0 Y v Q X V 0 b 1 J l b W 9 2 Z W R D b 2 x 1 b W 5 z M S 5 7 Q 2 9 s d W 1 u N T g 3 N i w 1 O D c 1 f S Z x d W 9 0 O y w m c X V v d D t T Z W N 0 a W 9 u M S 9 G L 0 F 1 d G 9 S Z W 1 v d m V k Q 2 9 s d W 1 u c z E u e 0 N v b H V t b j U 4 N z c s N T g 3 N n 0 m c X V v d D s s J n F 1 b 3 Q 7 U 2 V j d G l v b j E v R i 9 B d X R v U m V t b 3 Z l Z E N v b H V t b n M x L n t D b 2 x 1 b W 4 1 O D c 4 L D U 4 N z d 9 J n F 1 b 3 Q 7 L C Z x d W 9 0 O 1 N l Y 3 R p b 2 4 x L 0 Y v Q X V 0 b 1 J l b W 9 2 Z W R D b 2 x 1 b W 5 z M S 5 7 Q 2 9 s d W 1 u N T g 3 O S w 1 O D c 4 f S Z x d W 9 0 O y w m c X V v d D t T Z W N 0 a W 9 u M S 9 G L 0 F 1 d G 9 S Z W 1 v d m V k Q 2 9 s d W 1 u c z E u e 0 N v b H V t b j U 4 O D A s N T g 3 O X 0 m c X V v d D s s J n F 1 b 3 Q 7 U 2 V j d G l v b j E v R i 9 B d X R v U m V t b 3 Z l Z E N v b H V t b n M x L n t D b 2 x 1 b W 4 1 O D g x L D U 4 O D B 9 J n F 1 b 3 Q 7 L C Z x d W 9 0 O 1 N l Y 3 R p b 2 4 x L 0 Y v Q X V 0 b 1 J l b W 9 2 Z W R D b 2 x 1 b W 5 z M S 5 7 Q 2 9 s d W 1 u N T g 4 M i w 1 O D g x f S Z x d W 9 0 O y w m c X V v d D t T Z W N 0 a W 9 u M S 9 G L 0 F 1 d G 9 S Z W 1 v d m V k Q 2 9 s d W 1 u c z E u e 0 N v b H V t b j U 4 O D M s N T g 4 M n 0 m c X V v d D s s J n F 1 b 3 Q 7 U 2 V j d G l v b j E v R i 9 B d X R v U m V t b 3 Z l Z E N v b H V t b n M x L n t D b 2 x 1 b W 4 1 O D g 0 L D U 4 O D N 9 J n F 1 b 3 Q 7 L C Z x d W 9 0 O 1 N l Y 3 R p b 2 4 x L 0 Y v Q X V 0 b 1 J l b W 9 2 Z W R D b 2 x 1 b W 5 z M S 5 7 Q 2 9 s d W 1 u N T g 4 N S w 1 O D g 0 f S Z x d W 9 0 O y w m c X V v d D t T Z W N 0 a W 9 u M S 9 G L 0 F 1 d G 9 S Z W 1 v d m V k Q 2 9 s d W 1 u c z E u e 0 N v b H V t b j U 4 O D Y s N T g 4 N X 0 m c X V v d D s s J n F 1 b 3 Q 7 U 2 V j d G l v b j E v R i 9 B d X R v U m V t b 3 Z l Z E N v b H V t b n M x L n t D b 2 x 1 b W 4 1 O D g 3 L D U 4 O D Z 9 J n F 1 b 3 Q 7 L C Z x d W 9 0 O 1 N l Y 3 R p b 2 4 x L 0 Y v Q X V 0 b 1 J l b W 9 2 Z W R D b 2 x 1 b W 5 z M S 5 7 Q 2 9 s d W 1 u N T g 4 O C w 1 O D g 3 f S Z x d W 9 0 O y w m c X V v d D t T Z W N 0 a W 9 u M S 9 G L 0 F 1 d G 9 S Z W 1 v d m V k Q 2 9 s d W 1 u c z E u e 0 N v b H V t b j U 4 O D k s N T g 4 O H 0 m c X V v d D s s J n F 1 b 3 Q 7 U 2 V j d G l v b j E v R i 9 B d X R v U m V t b 3 Z l Z E N v b H V t b n M x L n t D b 2 x 1 b W 4 1 O D k w L D U 4 O D l 9 J n F 1 b 3 Q 7 L C Z x d W 9 0 O 1 N l Y 3 R p b 2 4 x L 0 Y v Q X V 0 b 1 J l b W 9 2 Z W R D b 2 x 1 b W 5 z M S 5 7 Q 2 9 s d W 1 u N T g 5 M S w 1 O D k w f S Z x d W 9 0 O y w m c X V v d D t T Z W N 0 a W 9 u M S 9 G L 0 F 1 d G 9 S Z W 1 v d m V k Q 2 9 s d W 1 u c z E u e 0 N v b H V t b j U 4 O T I s N T g 5 M X 0 m c X V v d D s s J n F 1 b 3 Q 7 U 2 V j d G l v b j E v R i 9 B d X R v U m V t b 3 Z l Z E N v b H V t b n M x L n t D b 2 x 1 b W 4 1 O D k z L D U 4 O T J 9 J n F 1 b 3 Q 7 L C Z x d W 9 0 O 1 N l Y 3 R p b 2 4 x L 0 Y v Q X V 0 b 1 J l b W 9 2 Z W R D b 2 x 1 b W 5 z M S 5 7 Q 2 9 s d W 1 u N T g 5 N C w 1 O D k z f S Z x d W 9 0 O y w m c X V v d D t T Z W N 0 a W 9 u M S 9 G L 0 F 1 d G 9 S Z W 1 v d m V k Q 2 9 s d W 1 u c z E u e 0 N v b H V t b j U 4 O T U s N T g 5 N H 0 m c X V v d D s s J n F 1 b 3 Q 7 U 2 V j d G l v b j E v R i 9 B d X R v U m V t b 3 Z l Z E N v b H V t b n M x L n t D b 2 x 1 b W 4 1 O D k 2 L D U 4 O T V 9 J n F 1 b 3 Q 7 L C Z x d W 9 0 O 1 N l Y 3 R p b 2 4 x L 0 Y v Q X V 0 b 1 J l b W 9 2 Z W R D b 2 x 1 b W 5 z M S 5 7 Q 2 9 s d W 1 u N T g 5 N y w 1 O D k 2 f S Z x d W 9 0 O y w m c X V v d D t T Z W N 0 a W 9 u M S 9 G L 0 F 1 d G 9 S Z W 1 v d m V k Q 2 9 s d W 1 u c z E u e 0 N v b H V t b j U 4 O T g s N T g 5 N 3 0 m c X V v d D s s J n F 1 b 3 Q 7 U 2 V j d G l v b j E v R i 9 B d X R v U m V t b 3 Z l Z E N v b H V t b n M x L n t D b 2 x 1 b W 4 1 O D k 5 L D U 4 O T h 9 J n F 1 b 3 Q 7 L C Z x d W 9 0 O 1 N l Y 3 R p b 2 4 x L 0 Y v Q X V 0 b 1 J l b W 9 2 Z W R D b 2 x 1 b W 5 z M S 5 7 Q 2 9 s d W 1 u N T k w M C w 1 O D k 5 f S Z x d W 9 0 O y w m c X V v d D t T Z W N 0 a W 9 u M S 9 G L 0 F 1 d G 9 S Z W 1 v d m V k Q 2 9 s d W 1 u c z E u e 0 N v b H V t b j U 5 M D E s N T k w M H 0 m c X V v d D s s J n F 1 b 3 Q 7 U 2 V j d G l v b j E v R i 9 B d X R v U m V t b 3 Z l Z E N v b H V t b n M x L n t D b 2 x 1 b W 4 1 O T A y L D U 5 M D F 9 J n F 1 b 3 Q 7 L C Z x d W 9 0 O 1 N l Y 3 R p b 2 4 x L 0 Y v Q X V 0 b 1 J l b W 9 2 Z W R D b 2 x 1 b W 5 z M S 5 7 Q 2 9 s d W 1 u N T k w M y w 1 O T A y f S Z x d W 9 0 O y w m c X V v d D t T Z W N 0 a W 9 u M S 9 G L 0 F 1 d G 9 S Z W 1 v d m V k Q 2 9 s d W 1 u c z E u e 0 N v b H V t b j U 5 M D Q s N T k w M 3 0 m c X V v d D s s J n F 1 b 3 Q 7 U 2 V j d G l v b j E v R i 9 B d X R v U m V t b 3 Z l Z E N v b H V t b n M x L n t D b 2 x 1 b W 4 1 O T A 1 L D U 5 M D R 9 J n F 1 b 3 Q 7 L C Z x d W 9 0 O 1 N l Y 3 R p b 2 4 x L 0 Y v Q X V 0 b 1 J l b W 9 2 Z W R D b 2 x 1 b W 5 z M S 5 7 Q 2 9 s d W 1 u N T k w N i w 1 O T A 1 f S Z x d W 9 0 O y w m c X V v d D t T Z W N 0 a W 9 u M S 9 G L 0 F 1 d G 9 S Z W 1 v d m V k Q 2 9 s d W 1 u c z E u e 0 N v b H V t b j U 5 M D c s N T k w N n 0 m c X V v d D s s J n F 1 b 3 Q 7 U 2 V j d G l v b j E v R i 9 B d X R v U m V t b 3 Z l Z E N v b H V t b n M x L n t D b 2 x 1 b W 4 1 O T A 4 L D U 5 M D d 9 J n F 1 b 3 Q 7 L C Z x d W 9 0 O 1 N l Y 3 R p b 2 4 x L 0 Y v Q X V 0 b 1 J l b W 9 2 Z W R D b 2 x 1 b W 5 z M S 5 7 Q 2 9 s d W 1 u N T k w O S w 1 O T A 4 f S Z x d W 9 0 O y w m c X V v d D t T Z W N 0 a W 9 u M S 9 G L 0 F 1 d G 9 S Z W 1 v d m V k Q 2 9 s d W 1 u c z E u e 0 N v b H V t b j U 5 M T A s N T k w O X 0 m c X V v d D s s J n F 1 b 3 Q 7 U 2 V j d G l v b j E v R i 9 B d X R v U m V t b 3 Z l Z E N v b H V t b n M x L n t D b 2 x 1 b W 4 1 O T E x L D U 5 M T B 9 J n F 1 b 3 Q 7 L C Z x d W 9 0 O 1 N l Y 3 R p b 2 4 x L 0 Y v Q X V 0 b 1 J l b W 9 2 Z W R D b 2 x 1 b W 5 z M S 5 7 Q 2 9 s d W 1 u N T k x M i w 1 O T E x f S Z x d W 9 0 O y w m c X V v d D t T Z W N 0 a W 9 u M S 9 G L 0 F 1 d G 9 S Z W 1 v d m V k Q 2 9 s d W 1 u c z E u e 0 N v b H V t b j U 5 M T M s N T k x M n 0 m c X V v d D s s J n F 1 b 3 Q 7 U 2 V j d G l v b j E v R i 9 B d X R v U m V t b 3 Z l Z E N v b H V t b n M x L n t D b 2 x 1 b W 4 1 O T E 0 L D U 5 M T N 9 J n F 1 b 3 Q 7 L C Z x d W 9 0 O 1 N l Y 3 R p b 2 4 x L 0 Y v Q X V 0 b 1 J l b W 9 2 Z W R D b 2 x 1 b W 5 z M S 5 7 Q 2 9 s d W 1 u N T k x N S w 1 O T E 0 f S Z x d W 9 0 O y w m c X V v d D t T Z W N 0 a W 9 u M S 9 G L 0 F 1 d G 9 S Z W 1 v d m V k Q 2 9 s d W 1 u c z E u e 0 N v b H V t b j U 5 M T Y s N T k x N X 0 m c X V v d D s s J n F 1 b 3 Q 7 U 2 V j d G l v b j E v R i 9 B d X R v U m V t b 3 Z l Z E N v b H V t b n M x L n t D b 2 x 1 b W 4 1 O T E 3 L D U 5 M T Z 9 J n F 1 b 3 Q 7 L C Z x d W 9 0 O 1 N l Y 3 R p b 2 4 x L 0 Y v Q X V 0 b 1 J l b W 9 2 Z W R D b 2 x 1 b W 5 z M S 5 7 Q 2 9 s d W 1 u N T k x O C w 1 O T E 3 f S Z x d W 9 0 O y w m c X V v d D t T Z W N 0 a W 9 u M S 9 G L 0 F 1 d G 9 S Z W 1 v d m V k Q 2 9 s d W 1 u c z E u e 0 N v b H V t b j U 5 M T k s N T k x O H 0 m c X V v d D s s J n F 1 b 3 Q 7 U 2 V j d G l v b j E v R i 9 B d X R v U m V t b 3 Z l Z E N v b H V t b n M x L n t D b 2 x 1 b W 4 1 O T I w L D U 5 M T l 9 J n F 1 b 3 Q 7 L C Z x d W 9 0 O 1 N l Y 3 R p b 2 4 x L 0 Y v Q X V 0 b 1 J l b W 9 2 Z W R D b 2 x 1 b W 5 z M S 5 7 Q 2 9 s d W 1 u N T k y M S w 1 O T I w f S Z x d W 9 0 O y w m c X V v d D t T Z W N 0 a W 9 u M S 9 G L 0 F 1 d G 9 S Z W 1 v d m V k Q 2 9 s d W 1 u c z E u e 0 N v b H V t b j U 5 M j I s N T k y M X 0 m c X V v d D s s J n F 1 b 3 Q 7 U 2 V j d G l v b j E v R i 9 B d X R v U m V t b 3 Z l Z E N v b H V t b n M x L n t D b 2 x 1 b W 4 1 O T I z L D U 5 M j J 9 J n F 1 b 3 Q 7 L C Z x d W 9 0 O 1 N l Y 3 R p b 2 4 x L 0 Y v Q X V 0 b 1 J l b W 9 2 Z W R D b 2 x 1 b W 5 z M S 5 7 Q 2 9 s d W 1 u N T k y N C w 1 O T I z f S Z x d W 9 0 O y w m c X V v d D t T Z W N 0 a W 9 u M S 9 G L 0 F 1 d G 9 S Z W 1 v d m V k Q 2 9 s d W 1 u c z E u e 0 N v b H V t b j U 5 M j U s N T k y N H 0 m c X V v d D s s J n F 1 b 3 Q 7 U 2 V j d G l v b j E v R i 9 B d X R v U m V t b 3 Z l Z E N v b H V t b n M x L n t D b 2 x 1 b W 4 1 O T I 2 L D U 5 M j V 9 J n F 1 b 3 Q 7 L C Z x d W 9 0 O 1 N l Y 3 R p b 2 4 x L 0 Y v Q X V 0 b 1 J l b W 9 2 Z W R D b 2 x 1 b W 5 z M S 5 7 Q 2 9 s d W 1 u N T k y N y w 1 O T I 2 f S Z x d W 9 0 O y w m c X V v d D t T Z W N 0 a W 9 u M S 9 G L 0 F 1 d G 9 S Z W 1 v d m V k Q 2 9 s d W 1 u c z E u e 0 N v b H V t b j U 5 M j g s N T k y N 3 0 m c X V v d D s s J n F 1 b 3 Q 7 U 2 V j d G l v b j E v R i 9 B d X R v U m V t b 3 Z l Z E N v b H V t b n M x L n t D b 2 x 1 b W 4 1 O T I 5 L D U 5 M j h 9 J n F 1 b 3 Q 7 L C Z x d W 9 0 O 1 N l Y 3 R p b 2 4 x L 0 Y v Q X V 0 b 1 J l b W 9 2 Z W R D b 2 x 1 b W 5 z M S 5 7 Q 2 9 s d W 1 u N T k z M C w 1 O T I 5 f S Z x d W 9 0 O y w m c X V v d D t T Z W N 0 a W 9 u M S 9 G L 0 F 1 d G 9 S Z W 1 v d m V k Q 2 9 s d W 1 u c z E u e 0 N v b H V t b j U 5 M z E s N T k z M H 0 m c X V v d D s s J n F 1 b 3 Q 7 U 2 V j d G l v b j E v R i 9 B d X R v U m V t b 3 Z l Z E N v b H V t b n M x L n t D b 2 x 1 b W 4 1 O T M y L D U 5 M z F 9 J n F 1 b 3 Q 7 L C Z x d W 9 0 O 1 N l Y 3 R p b 2 4 x L 0 Y v Q X V 0 b 1 J l b W 9 2 Z W R D b 2 x 1 b W 5 z M S 5 7 Q 2 9 s d W 1 u N T k z M y w 1 O T M y f S Z x d W 9 0 O y w m c X V v d D t T Z W N 0 a W 9 u M S 9 G L 0 F 1 d G 9 S Z W 1 v d m V k Q 2 9 s d W 1 u c z E u e 0 N v b H V t b j U 5 M z Q s N T k z M 3 0 m c X V v d D s s J n F 1 b 3 Q 7 U 2 V j d G l v b j E v R i 9 B d X R v U m V t b 3 Z l Z E N v b H V t b n M x L n t D b 2 x 1 b W 4 1 O T M 1 L D U 5 M z R 9 J n F 1 b 3 Q 7 L C Z x d W 9 0 O 1 N l Y 3 R p b 2 4 x L 0 Y v Q X V 0 b 1 J l b W 9 2 Z W R D b 2 x 1 b W 5 z M S 5 7 Q 2 9 s d W 1 u N T k z N i w 1 O T M 1 f S Z x d W 9 0 O y w m c X V v d D t T Z W N 0 a W 9 u M S 9 G L 0 F 1 d G 9 S Z W 1 v d m V k Q 2 9 s d W 1 u c z E u e 0 N v b H V t b j U 5 M z c s N T k z N n 0 m c X V v d D s s J n F 1 b 3 Q 7 U 2 V j d G l v b j E v R i 9 B d X R v U m V t b 3 Z l Z E N v b H V t b n M x L n t D b 2 x 1 b W 4 1 O T M 4 L D U 5 M z d 9 J n F 1 b 3 Q 7 L C Z x d W 9 0 O 1 N l Y 3 R p b 2 4 x L 0 Y v Q X V 0 b 1 J l b W 9 2 Z W R D b 2 x 1 b W 5 z M S 5 7 Q 2 9 s d W 1 u N T k z O S w 1 O T M 4 f S Z x d W 9 0 O y w m c X V v d D t T Z W N 0 a W 9 u M S 9 G L 0 F 1 d G 9 S Z W 1 v d m V k Q 2 9 s d W 1 u c z E u e 0 N v b H V t b j U 5 N D A s N T k z O X 0 m c X V v d D s s J n F 1 b 3 Q 7 U 2 V j d G l v b j E v R i 9 B d X R v U m V t b 3 Z l Z E N v b H V t b n M x L n t D b 2 x 1 b W 4 1 O T Q x L D U 5 N D B 9 J n F 1 b 3 Q 7 L C Z x d W 9 0 O 1 N l Y 3 R p b 2 4 x L 0 Y v Q X V 0 b 1 J l b W 9 2 Z W R D b 2 x 1 b W 5 z M S 5 7 Q 2 9 s d W 1 u N T k 0 M i w 1 O T Q x f S Z x d W 9 0 O y w m c X V v d D t T Z W N 0 a W 9 u M S 9 G L 0 F 1 d G 9 S Z W 1 v d m V k Q 2 9 s d W 1 u c z E u e 0 N v b H V t b j U 5 N D M s N T k 0 M n 0 m c X V v d D s s J n F 1 b 3 Q 7 U 2 V j d G l v b j E v R i 9 B d X R v U m V t b 3 Z l Z E N v b H V t b n M x L n t D b 2 x 1 b W 4 1 O T Q 0 L D U 5 N D N 9 J n F 1 b 3 Q 7 L C Z x d W 9 0 O 1 N l Y 3 R p b 2 4 x L 0 Y v Q X V 0 b 1 J l b W 9 2 Z W R D b 2 x 1 b W 5 z M S 5 7 Q 2 9 s d W 1 u N T k 0 N S w 1 O T Q 0 f S Z x d W 9 0 O y w m c X V v d D t T Z W N 0 a W 9 u M S 9 G L 0 F 1 d G 9 S Z W 1 v d m V k Q 2 9 s d W 1 u c z E u e 0 N v b H V t b j U 5 N D Y s N T k 0 N X 0 m c X V v d D s s J n F 1 b 3 Q 7 U 2 V j d G l v b j E v R i 9 B d X R v U m V t b 3 Z l Z E N v b H V t b n M x L n t D b 2 x 1 b W 4 1 O T Q 3 L D U 5 N D Z 9 J n F 1 b 3 Q 7 L C Z x d W 9 0 O 1 N l Y 3 R p b 2 4 x L 0 Y v Q X V 0 b 1 J l b W 9 2 Z W R D b 2 x 1 b W 5 z M S 5 7 Q 2 9 s d W 1 u N T k 0 O C w 1 O T Q 3 f S Z x d W 9 0 O y w m c X V v d D t T Z W N 0 a W 9 u M S 9 G L 0 F 1 d G 9 S Z W 1 v d m V k Q 2 9 s d W 1 u c z E u e 0 N v b H V t b j U 5 N D k s N T k 0 O H 0 m c X V v d D s s J n F 1 b 3 Q 7 U 2 V j d G l v b j E v R i 9 B d X R v U m V t b 3 Z l Z E N v b H V t b n M x L n t D b 2 x 1 b W 4 1 O T U w L D U 5 N D l 9 J n F 1 b 3 Q 7 L C Z x d W 9 0 O 1 N l Y 3 R p b 2 4 x L 0 Y v Q X V 0 b 1 J l b W 9 2 Z W R D b 2 x 1 b W 5 z M S 5 7 Q 2 9 s d W 1 u N T k 1 M S w 1 O T U w f S Z x d W 9 0 O y w m c X V v d D t T Z W N 0 a W 9 u M S 9 G L 0 F 1 d G 9 S Z W 1 v d m V k Q 2 9 s d W 1 u c z E u e 0 N v b H V t b j U 5 N T I s N T k 1 M X 0 m c X V v d D s s J n F 1 b 3 Q 7 U 2 V j d G l v b j E v R i 9 B d X R v U m V t b 3 Z l Z E N v b H V t b n M x L n t D b 2 x 1 b W 4 1 O T U z L D U 5 N T J 9 J n F 1 b 3 Q 7 L C Z x d W 9 0 O 1 N l Y 3 R p b 2 4 x L 0 Y v Q X V 0 b 1 J l b W 9 2 Z W R D b 2 x 1 b W 5 z M S 5 7 Q 2 9 s d W 1 u N T k 1 N C w 1 O T U z f S Z x d W 9 0 O y w m c X V v d D t T Z W N 0 a W 9 u M S 9 G L 0 F 1 d G 9 S Z W 1 v d m V k Q 2 9 s d W 1 u c z E u e 0 N v b H V t b j U 5 N T U s N T k 1 N H 0 m c X V v d D s s J n F 1 b 3 Q 7 U 2 V j d G l v b j E v R i 9 B d X R v U m V t b 3 Z l Z E N v b H V t b n M x L n t D b 2 x 1 b W 4 1 O T U 2 L D U 5 N T V 9 J n F 1 b 3 Q 7 L C Z x d W 9 0 O 1 N l Y 3 R p b 2 4 x L 0 Y v Q X V 0 b 1 J l b W 9 2 Z W R D b 2 x 1 b W 5 z M S 5 7 Q 2 9 s d W 1 u N T k 1 N y w 1 O T U 2 f S Z x d W 9 0 O y w m c X V v d D t T Z W N 0 a W 9 u M S 9 G L 0 F 1 d G 9 S Z W 1 v d m V k Q 2 9 s d W 1 u c z E u e 0 N v b H V t b j U 5 N T g s N T k 1 N 3 0 m c X V v d D s s J n F 1 b 3 Q 7 U 2 V j d G l v b j E v R i 9 B d X R v U m V t b 3 Z l Z E N v b H V t b n M x L n t D b 2 x 1 b W 4 1 O T U 5 L D U 5 N T h 9 J n F 1 b 3 Q 7 L C Z x d W 9 0 O 1 N l Y 3 R p b 2 4 x L 0 Y v Q X V 0 b 1 J l b W 9 2 Z W R D b 2 x 1 b W 5 z M S 5 7 Q 2 9 s d W 1 u N T k 2 M C w 1 O T U 5 f S Z x d W 9 0 O y w m c X V v d D t T Z W N 0 a W 9 u M S 9 G L 0 F 1 d G 9 S Z W 1 v d m V k Q 2 9 s d W 1 u c z E u e 0 N v b H V t b j U 5 N j E s N T k 2 M H 0 m c X V v d D s s J n F 1 b 3 Q 7 U 2 V j d G l v b j E v R i 9 B d X R v U m V t b 3 Z l Z E N v b H V t b n M x L n t D b 2 x 1 b W 4 1 O T Y y L D U 5 N j F 9 J n F 1 b 3 Q 7 L C Z x d W 9 0 O 1 N l Y 3 R p b 2 4 x L 0 Y v Q X V 0 b 1 J l b W 9 2 Z W R D b 2 x 1 b W 5 z M S 5 7 Q 2 9 s d W 1 u N T k 2 M y w 1 O T Y y f S Z x d W 9 0 O y w m c X V v d D t T Z W N 0 a W 9 u M S 9 G L 0 F 1 d G 9 S Z W 1 v d m V k Q 2 9 s d W 1 u c z E u e 0 N v b H V t b j U 5 N j Q s N T k 2 M 3 0 m c X V v d D s s J n F 1 b 3 Q 7 U 2 V j d G l v b j E v R i 9 B d X R v U m V t b 3 Z l Z E N v b H V t b n M x L n t D b 2 x 1 b W 4 1 O T Y 1 L D U 5 N j R 9 J n F 1 b 3 Q 7 L C Z x d W 9 0 O 1 N l Y 3 R p b 2 4 x L 0 Y v Q X V 0 b 1 J l b W 9 2 Z W R D b 2 x 1 b W 5 z M S 5 7 Q 2 9 s d W 1 u N T k 2 N i w 1 O T Y 1 f S Z x d W 9 0 O y w m c X V v d D t T Z W N 0 a W 9 u M S 9 G L 0 F 1 d G 9 S Z W 1 v d m V k Q 2 9 s d W 1 u c z E u e 0 N v b H V t b j U 5 N j c s N T k 2 N n 0 m c X V v d D s s J n F 1 b 3 Q 7 U 2 V j d G l v b j E v R i 9 B d X R v U m V t b 3 Z l Z E N v b H V t b n M x L n t D b 2 x 1 b W 4 1 O T Y 4 L D U 5 N j d 9 J n F 1 b 3 Q 7 L C Z x d W 9 0 O 1 N l Y 3 R p b 2 4 x L 0 Y v Q X V 0 b 1 J l b W 9 2 Z W R D b 2 x 1 b W 5 z M S 5 7 Q 2 9 s d W 1 u N T k 2 O S w 1 O T Y 4 f S Z x d W 9 0 O y w m c X V v d D t T Z W N 0 a W 9 u M S 9 G L 0 F 1 d G 9 S Z W 1 v d m V k Q 2 9 s d W 1 u c z E u e 0 N v b H V t b j U 5 N z A s N T k 2 O X 0 m c X V v d D s s J n F 1 b 3 Q 7 U 2 V j d G l v b j E v R i 9 B d X R v U m V t b 3 Z l Z E N v b H V t b n M x L n t D b 2 x 1 b W 4 1 O T c x L D U 5 N z B 9 J n F 1 b 3 Q 7 L C Z x d W 9 0 O 1 N l Y 3 R p b 2 4 x L 0 Y v Q X V 0 b 1 J l b W 9 2 Z W R D b 2 x 1 b W 5 z M S 5 7 Q 2 9 s d W 1 u N T k 3 M i w 1 O T c x f S Z x d W 9 0 O y w m c X V v d D t T Z W N 0 a W 9 u M S 9 G L 0 F 1 d G 9 S Z W 1 v d m V k Q 2 9 s d W 1 u c z E u e 0 N v b H V t b j U 5 N z M s N T k 3 M n 0 m c X V v d D s s J n F 1 b 3 Q 7 U 2 V j d G l v b j E v R i 9 B d X R v U m V t b 3 Z l Z E N v b H V t b n M x L n t D b 2 x 1 b W 4 1 O T c 0 L D U 5 N z N 9 J n F 1 b 3 Q 7 L C Z x d W 9 0 O 1 N l Y 3 R p b 2 4 x L 0 Y v Q X V 0 b 1 J l b W 9 2 Z W R D b 2 x 1 b W 5 z M S 5 7 Q 2 9 s d W 1 u N T k 3 N S w 1 O T c 0 f S Z x d W 9 0 O y w m c X V v d D t T Z W N 0 a W 9 u M S 9 G L 0 F 1 d G 9 S Z W 1 v d m V k Q 2 9 s d W 1 u c z E u e 0 N v b H V t b j U 5 N z Y s N T k 3 N X 0 m c X V v d D s s J n F 1 b 3 Q 7 U 2 V j d G l v b j E v R i 9 B d X R v U m V t b 3 Z l Z E N v b H V t b n M x L n t D b 2 x 1 b W 4 1 O T c 3 L D U 5 N z Z 9 J n F 1 b 3 Q 7 L C Z x d W 9 0 O 1 N l Y 3 R p b 2 4 x L 0 Y v Q X V 0 b 1 J l b W 9 2 Z W R D b 2 x 1 b W 5 z M S 5 7 Q 2 9 s d W 1 u N T k 3 O C w 1 O T c 3 f S Z x d W 9 0 O y w m c X V v d D t T Z W N 0 a W 9 u M S 9 G L 0 F 1 d G 9 S Z W 1 v d m V k Q 2 9 s d W 1 u c z E u e 0 N v b H V t b j U 5 N z k s N T k 3 O H 0 m c X V v d D s s J n F 1 b 3 Q 7 U 2 V j d G l v b j E v R i 9 B d X R v U m V t b 3 Z l Z E N v b H V t b n M x L n t D b 2 x 1 b W 4 1 O T g w L D U 5 N z l 9 J n F 1 b 3 Q 7 L C Z x d W 9 0 O 1 N l Y 3 R p b 2 4 x L 0 Y v Q X V 0 b 1 J l b W 9 2 Z W R D b 2 x 1 b W 5 z M S 5 7 Q 2 9 s d W 1 u N T k 4 M S w 1 O T g w f S Z x d W 9 0 O y w m c X V v d D t T Z W N 0 a W 9 u M S 9 G L 0 F 1 d G 9 S Z W 1 v d m V k Q 2 9 s d W 1 u c z E u e 0 N v b H V t b j U 5 O D I s N T k 4 M X 0 m c X V v d D s s J n F 1 b 3 Q 7 U 2 V j d G l v b j E v R i 9 B d X R v U m V t b 3 Z l Z E N v b H V t b n M x L n t D b 2 x 1 b W 4 1 O T g z L D U 5 O D J 9 J n F 1 b 3 Q 7 L C Z x d W 9 0 O 1 N l Y 3 R p b 2 4 x L 0 Y v Q X V 0 b 1 J l b W 9 2 Z W R D b 2 x 1 b W 5 z M S 5 7 Q 2 9 s d W 1 u N T k 4 N C w 1 O T g z f S Z x d W 9 0 O y w m c X V v d D t T Z W N 0 a W 9 u M S 9 G L 0 F 1 d G 9 S Z W 1 v d m V k Q 2 9 s d W 1 u c z E u e 0 N v b H V t b j U 5 O D U s N T k 4 N H 0 m c X V v d D s s J n F 1 b 3 Q 7 U 2 V j d G l v b j E v R i 9 B d X R v U m V t b 3 Z l Z E N v b H V t b n M x L n t D b 2 x 1 b W 4 1 O T g 2 L D U 5 O D V 9 J n F 1 b 3 Q 7 L C Z x d W 9 0 O 1 N l Y 3 R p b 2 4 x L 0 Y v Q X V 0 b 1 J l b W 9 2 Z W R D b 2 x 1 b W 5 z M S 5 7 Q 2 9 s d W 1 u N T k 4 N y w 1 O T g 2 f S Z x d W 9 0 O y w m c X V v d D t T Z W N 0 a W 9 u M S 9 G L 0 F 1 d G 9 S Z W 1 v d m V k Q 2 9 s d W 1 u c z E u e 0 N v b H V t b j U 5 O D g s N T k 4 N 3 0 m c X V v d D s s J n F 1 b 3 Q 7 U 2 V j d G l v b j E v R i 9 B d X R v U m V t b 3 Z l Z E N v b H V t b n M x L n t D b 2 x 1 b W 4 1 O T g 5 L D U 5 O D h 9 J n F 1 b 3 Q 7 L C Z x d W 9 0 O 1 N l Y 3 R p b 2 4 x L 0 Y v Q X V 0 b 1 J l b W 9 2 Z W R D b 2 x 1 b W 5 z M S 5 7 Q 2 9 s d W 1 u N T k 5 M C w 1 O T g 5 f S Z x d W 9 0 O y w m c X V v d D t T Z W N 0 a W 9 u M S 9 G L 0 F 1 d G 9 S Z W 1 v d m V k Q 2 9 s d W 1 u c z E u e 0 N v b H V t b j U 5 O T E s N T k 5 M H 0 m c X V v d D s s J n F 1 b 3 Q 7 U 2 V j d G l v b j E v R i 9 B d X R v U m V t b 3 Z l Z E N v b H V t b n M x L n t D b 2 x 1 b W 4 1 O T k y L D U 5 O T F 9 J n F 1 b 3 Q 7 L C Z x d W 9 0 O 1 N l Y 3 R p b 2 4 x L 0 Y v Q X V 0 b 1 J l b W 9 2 Z W R D b 2 x 1 b W 5 z M S 5 7 Q 2 9 s d W 1 u N T k 5 M y w 1 O T k y f S Z x d W 9 0 O y w m c X V v d D t T Z W N 0 a W 9 u M S 9 G L 0 F 1 d G 9 S Z W 1 v d m V k Q 2 9 s d W 1 u c z E u e 0 N v b H V t b j U 5 O T Q s N T k 5 M 3 0 m c X V v d D s s J n F 1 b 3 Q 7 U 2 V j d G l v b j E v R i 9 B d X R v U m V t b 3 Z l Z E N v b H V t b n M x L n t D b 2 x 1 b W 4 1 O T k 1 L D U 5 O T R 9 J n F 1 b 3 Q 7 L C Z x d W 9 0 O 1 N l Y 3 R p b 2 4 x L 0 Y v Q X V 0 b 1 J l b W 9 2 Z W R D b 2 x 1 b W 5 z M S 5 7 Q 2 9 s d W 1 u N T k 5 N i w 1 O T k 1 f S Z x d W 9 0 O y w m c X V v d D t T Z W N 0 a W 9 u M S 9 G L 0 F 1 d G 9 S Z W 1 v d m V k Q 2 9 s d W 1 u c z E u e 0 N v b H V t b j U 5 O T c s N T k 5 N n 0 m c X V v d D s s J n F 1 b 3 Q 7 U 2 V j d G l v b j E v R i 9 B d X R v U m V t b 3 Z l Z E N v b H V t b n M x L n t D b 2 x 1 b W 4 1 O T k 4 L D U 5 O T d 9 J n F 1 b 3 Q 7 L C Z x d W 9 0 O 1 N l Y 3 R p b 2 4 x L 0 Y v Q X V 0 b 1 J l b W 9 2 Z W R D b 2 x 1 b W 5 z M S 5 7 Q 2 9 s d W 1 u N T k 5 O S w 1 O T k 4 f S Z x d W 9 0 O y w m c X V v d D t T Z W N 0 a W 9 u M S 9 G L 0 F 1 d G 9 S Z W 1 v d m V k Q 2 9 s d W 1 u c z E u e 0 N v b H V t b j Y w M D A s N T k 5 O X 0 m c X V v d D s s J n F 1 b 3 Q 7 U 2 V j d G l v b j E v R i 9 B d X R v U m V t b 3 Z l Z E N v b H V t b n M x L n t D b 2 x 1 b W 4 2 M D A x L D Y w M D B 9 J n F 1 b 3 Q 7 L C Z x d W 9 0 O 1 N l Y 3 R p b 2 4 x L 0 Y v Q X V 0 b 1 J l b W 9 2 Z W R D b 2 x 1 b W 5 z M S 5 7 Q 2 9 s d W 1 u N j A w M i w 2 M D A x f S Z x d W 9 0 O y w m c X V v d D t T Z W N 0 a W 9 u M S 9 G L 0 F 1 d G 9 S Z W 1 v d m V k Q 2 9 s d W 1 u c z E u e 0 N v b H V t b j Y w M D M s N j A w M n 0 m c X V v d D s s J n F 1 b 3 Q 7 U 2 V j d G l v b j E v R i 9 B d X R v U m V t b 3 Z l Z E N v b H V t b n M x L n t D b 2 x 1 b W 4 2 M D A 0 L D Y w M D N 9 J n F 1 b 3 Q 7 L C Z x d W 9 0 O 1 N l Y 3 R p b 2 4 x L 0 Y v Q X V 0 b 1 J l b W 9 2 Z W R D b 2 x 1 b W 5 z M S 5 7 Q 2 9 s d W 1 u N j A w N S w 2 M D A 0 f S Z x d W 9 0 O y w m c X V v d D t T Z W N 0 a W 9 u M S 9 G L 0 F 1 d G 9 S Z W 1 v d m V k Q 2 9 s d W 1 u c z E u e 0 N v b H V t b j Y w M D Y s N j A w N X 0 m c X V v d D s s J n F 1 b 3 Q 7 U 2 V j d G l v b j E v R i 9 B d X R v U m V t b 3 Z l Z E N v b H V t b n M x L n t D b 2 x 1 b W 4 2 M D A 3 L D Y w M D Z 9 J n F 1 b 3 Q 7 L C Z x d W 9 0 O 1 N l Y 3 R p b 2 4 x L 0 Y v Q X V 0 b 1 J l b W 9 2 Z W R D b 2 x 1 b W 5 z M S 5 7 Q 2 9 s d W 1 u N j A w O C w 2 M D A 3 f S Z x d W 9 0 O y w m c X V v d D t T Z W N 0 a W 9 u M S 9 G L 0 F 1 d G 9 S Z W 1 v d m V k Q 2 9 s d W 1 u c z E u e 0 N v b H V t b j Y w M D k s N j A w O H 0 m c X V v d D s s J n F 1 b 3 Q 7 U 2 V j d G l v b j E v R i 9 B d X R v U m V t b 3 Z l Z E N v b H V t b n M x L n t D b 2 x 1 b W 4 2 M D E w L D Y w M D l 9 J n F 1 b 3 Q 7 L C Z x d W 9 0 O 1 N l Y 3 R p b 2 4 x L 0 Y v Q X V 0 b 1 J l b W 9 2 Z W R D b 2 x 1 b W 5 z M S 5 7 Q 2 9 s d W 1 u N j A x M S w 2 M D E w f S Z x d W 9 0 O y w m c X V v d D t T Z W N 0 a W 9 u M S 9 G L 0 F 1 d G 9 S Z W 1 v d m V k Q 2 9 s d W 1 u c z E u e 0 N v b H V t b j Y w M T I s N j A x M X 0 m c X V v d D s s J n F 1 b 3 Q 7 U 2 V j d G l v b j E v R i 9 B d X R v U m V t b 3 Z l Z E N v b H V t b n M x L n t D b 2 x 1 b W 4 2 M D E z L D Y w M T J 9 J n F 1 b 3 Q 7 L C Z x d W 9 0 O 1 N l Y 3 R p b 2 4 x L 0 Y v Q X V 0 b 1 J l b W 9 2 Z W R D b 2 x 1 b W 5 z M S 5 7 Q 2 9 s d W 1 u N j A x N C w 2 M D E z f S Z x d W 9 0 O y w m c X V v d D t T Z W N 0 a W 9 u M S 9 G L 0 F 1 d G 9 S Z W 1 v d m V k Q 2 9 s d W 1 u c z E u e 0 N v b H V t b j Y w M T U s N j A x N H 0 m c X V v d D s s J n F 1 b 3 Q 7 U 2 V j d G l v b j E v R i 9 B d X R v U m V t b 3 Z l Z E N v b H V t b n M x L n t D b 2 x 1 b W 4 2 M D E 2 L D Y w M T V 9 J n F 1 b 3 Q 7 L C Z x d W 9 0 O 1 N l Y 3 R p b 2 4 x L 0 Y v Q X V 0 b 1 J l b W 9 2 Z W R D b 2 x 1 b W 5 z M S 5 7 Q 2 9 s d W 1 u N j A x N y w 2 M D E 2 f S Z x d W 9 0 O y w m c X V v d D t T Z W N 0 a W 9 u M S 9 G L 0 F 1 d G 9 S Z W 1 v d m V k Q 2 9 s d W 1 u c z E u e 0 N v b H V t b j Y w M T g s N j A x N 3 0 m c X V v d D s s J n F 1 b 3 Q 7 U 2 V j d G l v b j E v R i 9 B d X R v U m V t b 3 Z l Z E N v b H V t b n M x L n t D b 2 x 1 b W 4 2 M D E 5 L D Y w M T h 9 J n F 1 b 3 Q 7 L C Z x d W 9 0 O 1 N l Y 3 R p b 2 4 x L 0 Y v Q X V 0 b 1 J l b W 9 2 Z W R D b 2 x 1 b W 5 z M S 5 7 Q 2 9 s d W 1 u N j A y M C w 2 M D E 5 f S Z x d W 9 0 O y w m c X V v d D t T Z W N 0 a W 9 u M S 9 G L 0 F 1 d G 9 S Z W 1 v d m V k Q 2 9 s d W 1 u c z E u e 0 N v b H V t b j Y w M j E s N j A y M H 0 m c X V v d D s s J n F 1 b 3 Q 7 U 2 V j d G l v b j E v R i 9 B d X R v U m V t b 3 Z l Z E N v b H V t b n M x L n t D b 2 x 1 b W 4 2 M D I y L D Y w M j F 9 J n F 1 b 3 Q 7 L C Z x d W 9 0 O 1 N l Y 3 R p b 2 4 x L 0 Y v Q X V 0 b 1 J l b W 9 2 Z W R D b 2 x 1 b W 5 z M S 5 7 Q 2 9 s d W 1 u N j A y M y w 2 M D I y f S Z x d W 9 0 O y w m c X V v d D t T Z W N 0 a W 9 u M S 9 G L 0 F 1 d G 9 S Z W 1 v d m V k Q 2 9 s d W 1 u c z E u e 0 N v b H V t b j Y w M j Q s N j A y M 3 0 m c X V v d D s s J n F 1 b 3 Q 7 U 2 V j d G l v b j E v R i 9 B d X R v U m V t b 3 Z l Z E N v b H V t b n M x L n t D b 2 x 1 b W 4 2 M D I 1 L D Y w M j R 9 J n F 1 b 3 Q 7 L C Z x d W 9 0 O 1 N l Y 3 R p b 2 4 x L 0 Y v Q X V 0 b 1 J l b W 9 2 Z W R D b 2 x 1 b W 5 z M S 5 7 Q 2 9 s d W 1 u N j A y N i w 2 M D I 1 f S Z x d W 9 0 O y w m c X V v d D t T Z W N 0 a W 9 u M S 9 G L 0 F 1 d G 9 S Z W 1 v d m V k Q 2 9 s d W 1 u c z E u e 0 N v b H V t b j Y w M j c s N j A y N n 0 m c X V v d D s s J n F 1 b 3 Q 7 U 2 V j d G l v b j E v R i 9 B d X R v U m V t b 3 Z l Z E N v b H V t b n M x L n t D b 2 x 1 b W 4 2 M D I 4 L D Y w M j d 9 J n F 1 b 3 Q 7 L C Z x d W 9 0 O 1 N l Y 3 R p b 2 4 x L 0 Y v Q X V 0 b 1 J l b W 9 2 Z W R D b 2 x 1 b W 5 z M S 5 7 Q 2 9 s d W 1 u N j A y O S w 2 M D I 4 f S Z x d W 9 0 O y w m c X V v d D t T Z W N 0 a W 9 u M S 9 G L 0 F 1 d G 9 S Z W 1 v d m V k Q 2 9 s d W 1 u c z E u e 0 N v b H V t b j Y w M z A s N j A y O X 0 m c X V v d D s s J n F 1 b 3 Q 7 U 2 V j d G l v b j E v R i 9 B d X R v U m V t b 3 Z l Z E N v b H V t b n M x L n t D b 2 x 1 b W 4 2 M D M x L D Y w M z B 9 J n F 1 b 3 Q 7 L C Z x d W 9 0 O 1 N l Y 3 R p b 2 4 x L 0 Y v Q X V 0 b 1 J l b W 9 2 Z W R D b 2 x 1 b W 5 z M S 5 7 Q 2 9 s d W 1 u N j A z M i w 2 M D M x f S Z x d W 9 0 O y w m c X V v d D t T Z W N 0 a W 9 u M S 9 G L 0 F 1 d G 9 S Z W 1 v d m V k Q 2 9 s d W 1 u c z E u e 0 N v b H V t b j Y w M z M s N j A z M n 0 m c X V v d D s s J n F 1 b 3 Q 7 U 2 V j d G l v b j E v R i 9 B d X R v U m V t b 3 Z l Z E N v b H V t b n M x L n t D b 2 x 1 b W 4 2 M D M 0 L D Y w M z N 9 J n F 1 b 3 Q 7 L C Z x d W 9 0 O 1 N l Y 3 R p b 2 4 x L 0 Y v Q X V 0 b 1 J l b W 9 2 Z W R D b 2 x 1 b W 5 z M S 5 7 Q 2 9 s d W 1 u N j A z N S w 2 M D M 0 f S Z x d W 9 0 O y w m c X V v d D t T Z W N 0 a W 9 u M S 9 G L 0 F 1 d G 9 S Z W 1 v d m V k Q 2 9 s d W 1 u c z E u e 0 N v b H V t b j Y w M z Y s N j A z N X 0 m c X V v d D s s J n F 1 b 3 Q 7 U 2 V j d G l v b j E v R i 9 B d X R v U m V t b 3 Z l Z E N v b H V t b n M x L n t D b 2 x 1 b W 4 2 M D M 3 L D Y w M z Z 9 J n F 1 b 3 Q 7 L C Z x d W 9 0 O 1 N l Y 3 R p b 2 4 x L 0 Y v Q X V 0 b 1 J l b W 9 2 Z W R D b 2 x 1 b W 5 z M S 5 7 Q 2 9 s d W 1 u N j A z O C w 2 M D M 3 f S Z x d W 9 0 O y w m c X V v d D t T Z W N 0 a W 9 u M S 9 G L 0 F 1 d G 9 S Z W 1 v d m V k Q 2 9 s d W 1 u c z E u e 0 N v b H V t b j Y w M z k s N j A z O H 0 m c X V v d D s s J n F 1 b 3 Q 7 U 2 V j d G l v b j E v R i 9 B d X R v U m V t b 3 Z l Z E N v b H V t b n M x L n t D b 2 x 1 b W 4 2 M D Q w L D Y w M z l 9 J n F 1 b 3 Q 7 L C Z x d W 9 0 O 1 N l Y 3 R p b 2 4 x L 0 Y v Q X V 0 b 1 J l b W 9 2 Z W R D b 2 x 1 b W 5 z M S 5 7 Q 2 9 s d W 1 u N j A 0 M S w 2 M D Q w f S Z x d W 9 0 O y w m c X V v d D t T Z W N 0 a W 9 u M S 9 G L 0 F 1 d G 9 S Z W 1 v d m V k Q 2 9 s d W 1 u c z E u e 0 N v b H V t b j Y w N D I s N j A 0 M X 0 m c X V v d D s s J n F 1 b 3 Q 7 U 2 V j d G l v b j E v R i 9 B d X R v U m V t b 3 Z l Z E N v b H V t b n M x L n t D b 2 x 1 b W 4 2 M D Q z L D Y w N D J 9 J n F 1 b 3 Q 7 L C Z x d W 9 0 O 1 N l Y 3 R p b 2 4 x L 0 Y v Q X V 0 b 1 J l b W 9 2 Z W R D b 2 x 1 b W 5 z M S 5 7 Q 2 9 s d W 1 u N j A 0 N C w 2 M D Q z f S Z x d W 9 0 O y w m c X V v d D t T Z W N 0 a W 9 u M S 9 G L 0 F 1 d G 9 S Z W 1 v d m V k Q 2 9 s d W 1 u c z E u e 0 N v b H V t b j Y w N D U s N j A 0 N H 0 m c X V v d D s s J n F 1 b 3 Q 7 U 2 V j d G l v b j E v R i 9 B d X R v U m V t b 3 Z l Z E N v b H V t b n M x L n t D b 2 x 1 b W 4 2 M D Q 2 L D Y w N D V 9 J n F 1 b 3 Q 7 L C Z x d W 9 0 O 1 N l Y 3 R p b 2 4 x L 0 Y v Q X V 0 b 1 J l b W 9 2 Z W R D b 2 x 1 b W 5 z M S 5 7 Q 2 9 s d W 1 u N j A 0 N y w 2 M D Q 2 f S Z x d W 9 0 O y w m c X V v d D t T Z W N 0 a W 9 u M S 9 G L 0 F 1 d G 9 S Z W 1 v d m V k Q 2 9 s d W 1 u c z E u e 0 N v b H V t b j Y w N D g s N j A 0 N 3 0 m c X V v d D s s J n F 1 b 3 Q 7 U 2 V j d G l v b j E v R i 9 B d X R v U m V t b 3 Z l Z E N v b H V t b n M x L n t D b 2 x 1 b W 4 2 M D Q 5 L D Y w N D h 9 J n F 1 b 3 Q 7 L C Z x d W 9 0 O 1 N l Y 3 R p b 2 4 x L 0 Y v Q X V 0 b 1 J l b W 9 2 Z W R D b 2 x 1 b W 5 z M S 5 7 Q 2 9 s d W 1 u N j A 1 M C w 2 M D Q 5 f S Z x d W 9 0 O y w m c X V v d D t T Z W N 0 a W 9 u M S 9 G L 0 F 1 d G 9 S Z W 1 v d m V k Q 2 9 s d W 1 u c z E u e 0 N v b H V t b j Y w N T E s N j A 1 M H 0 m c X V v d D s s J n F 1 b 3 Q 7 U 2 V j d G l v b j E v R i 9 B d X R v U m V t b 3 Z l Z E N v b H V t b n M x L n t D b 2 x 1 b W 4 2 M D U y L D Y w N T F 9 J n F 1 b 3 Q 7 L C Z x d W 9 0 O 1 N l Y 3 R p b 2 4 x L 0 Y v Q X V 0 b 1 J l b W 9 2 Z W R D b 2 x 1 b W 5 z M S 5 7 Q 2 9 s d W 1 u N j A 1 M y w 2 M D U y f S Z x d W 9 0 O y w m c X V v d D t T Z W N 0 a W 9 u M S 9 G L 0 F 1 d G 9 S Z W 1 v d m V k Q 2 9 s d W 1 u c z E u e 0 N v b H V t b j Y w N T Q s N j A 1 M 3 0 m c X V v d D s s J n F 1 b 3 Q 7 U 2 V j d G l v b j E v R i 9 B d X R v U m V t b 3 Z l Z E N v b H V t b n M x L n t D b 2 x 1 b W 4 2 M D U 1 L D Y w N T R 9 J n F 1 b 3 Q 7 L C Z x d W 9 0 O 1 N l Y 3 R p b 2 4 x L 0 Y v Q X V 0 b 1 J l b W 9 2 Z W R D b 2 x 1 b W 5 z M S 5 7 Q 2 9 s d W 1 u N j A 1 N i w 2 M D U 1 f S Z x d W 9 0 O y w m c X V v d D t T Z W N 0 a W 9 u M S 9 G L 0 F 1 d G 9 S Z W 1 v d m V k Q 2 9 s d W 1 u c z E u e 0 N v b H V t b j Y w N T c s N j A 1 N n 0 m c X V v d D s s J n F 1 b 3 Q 7 U 2 V j d G l v b j E v R i 9 B d X R v U m V t b 3 Z l Z E N v b H V t b n M x L n t D b 2 x 1 b W 4 2 M D U 4 L D Y w N T d 9 J n F 1 b 3 Q 7 L C Z x d W 9 0 O 1 N l Y 3 R p b 2 4 x L 0 Y v Q X V 0 b 1 J l b W 9 2 Z W R D b 2 x 1 b W 5 z M S 5 7 Q 2 9 s d W 1 u N j A 1 O S w 2 M D U 4 f S Z x d W 9 0 O y w m c X V v d D t T Z W N 0 a W 9 u M S 9 G L 0 F 1 d G 9 S Z W 1 v d m V k Q 2 9 s d W 1 u c z E u e 0 N v b H V t b j Y w N j A s N j A 1 O X 0 m c X V v d D s s J n F 1 b 3 Q 7 U 2 V j d G l v b j E v R i 9 B d X R v U m V t b 3 Z l Z E N v b H V t b n M x L n t D b 2 x 1 b W 4 2 M D Y x L D Y w N j B 9 J n F 1 b 3 Q 7 L C Z x d W 9 0 O 1 N l Y 3 R p b 2 4 x L 0 Y v Q X V 0 b 1 J l b W 9 2 Z W R D b 2 x 1 b W 5 z M S 5 7 Q 2 9 s d W 1 u N j A 2 M i w 2 M D Y x f S Z x d W 9 0 O y w m c X V v d D t T Z W N 0 a W 9 u M S 9 G L 0 F 1 d G 9 S Z W 1 v d m V k Q 2 9 s d W 1 u c z E u e 0 N v b H V t b j Y w N j M s N j A 2 M n 0 m c X V v d D s s J n F 1 b 3 Q 7 U 2 V j d G l v b j E v R i 9 B d X R v U m V t b 3 Z l Z E N v b H V t b n M x L n t D b 2 x 1 b W 4 2 M D Y 0 L D Y w N j N 9 J n F 1 b 3 Q 7 L C Z x d W 9 0 O 1 N l Y 3 R p b 2 4 x L 0 Y v Q X V 0 b 1 J l b W 9 2 Z W R D b 2 x 1 b W 5 z M S 5 7 Q 2 9 s d W 1 u N j A 2 N S w 2 M D Y 0 f S Z x d W 9 0 O y w m c X V v d D t T Z W N 0 a W 9 u M S 9 G L 0 F 1 d G 9 S Z W 1 v d m V k Q 2 9 s d W 1 u c z E u e 0 N v b H V t b j Y w N j Y s N j A 2 N X 0 m c X V v d D s s J n F 1 b 3 Q 7 U 2 V j d G l v b j E v R i 9 B d X R v U m V t b 3 Z l Z E N v b H V t b n M x L n t D b 2 x 1 b W 4 2 M D Y 3 L D Y w N j Z 9 J n F 1 b 3 Q 7 L C Z x d W 9 0 O 1 N l Y 3 R p b 2 4 x L 0 Y v Q X V 0 b 1 J l b W 9 2 Z W R D b 2 x 1 b W 5 z M S 5 7 Q 2 9 s d W 1 u N j A 2 O C w 2 M D Y 3 f S Z x d W 9 0 O y w m c X V v d D t T Z W N 0 a W 9 u M S 9 G L 0 F 1 d G 9 S Z W 1 v d m V k Q 2 9 s d W 1 u c z E u e 0 N v b H V t b j Y w N j k s N j A 2 O H 0 m c X V v d D s s J n F 1 b 3 Q 7 U 2 V j d G l v b j E v R i 9 B d X R v U m V t b 3 Z l Z E N v b H V t b n M x L n t D b 2 x 1 b W 4 2 M D c w L D Y w N j l 9 J n F 1 b 3 Q 7 L C Z x d W 9 0 O 1 N l Y 3 R p b 2 4 x L 0 Y v Q X V 0 b 1 J l b W 9 2 Z W R D b 2 x 1 b W 5 z M S 5 7 Q 2 9 s d W 1 u N j A 3 M S w 2 M D c w f S Z x d W 9 0 O y w m c X V v d D t T Z W N 0 a W 9 u M S 9 G L 0 F 1 d G 9 S Z W 1 v d m V k Q 2 9 s d W 1 u c z E u e 0 N v b H V t b j Y w N z I s N j A 3 M X 0 m c X V v d D s s J n F 1 b 3 Q 7 U 2 V j d G l v b j E v R i 9 B d X R v U m V t b 3 Z l Z E N v b H V t b n M x L n t D b 2 x 1 b W 4 2 M D c z L D Y w N z J 9 J n F 1 b 3 Q 7 L C Z x d W 9 0 O 1 N l Y 3 R p b 2 4 x L 0 Y v Q X V 0 b 1 J l b W 9 2 Z W R D b 2 x 1 b W 5 z M S 5 7 Q 2 9 s d W 1 u N j A 3 N C w 2 M D c z f S Z x d W 9 0 O y w m c X V v d D t T Z W N 0 a W 9 u M S 9 G L 0 F 1 d G 9 S Z W 1 v d m V k Q 2 9 s d W 1 u c z E u e 0 N v b H V t b j Y w N z U s N j A 3 N H 0 m c X V v d D s s J n F 1 b 3 Q 7 U 2 V j d G l v b j E v R i 9 B d X R v U m V t b 3 Z l Z E N v b H V t b n M x L n t D b 2 x 1 b W 4 2 M D c 2 L D Y w N z V 9 J n F 1 b 3 Q 7 L C Z x d W 9 0 O 1 N l Y 3 R p b 2 4 x L 0 Y v Q X V 0 b 1 J l b W 9 2 Z W R D b 2 x 1 b W 5 z M S 5 7 Q 2 9 s d W 1 u N j A 3 N y w 2 M D c 2 f S Z x d W 9 0 O y w m c X V v d D t T Z W N 0 a W 9 u M S 9 G L 0 F 1 d G 9 S Z W 1 v d m V k Q 2 9 s d W 1 u c z E u e 0 N v b H V t b j Y w N z g s N j A 3 N 3 0 m c X V v d D s s J n F 1 b 3 Q 7 U 2 V j d G l v b j E v R i 9 B d X R v U m V t b 3 Z l Z E N v b H V t b n M x L n t D b 2 x 1 b W 4 2 M D c 5 L D Y w N z h 9 J n F 1 b 3 Q 7 L C Z x d W 9 0 O 1 N l Y 3 R p b 2 4 x L 0 Y v Q X V 0 b 1 J l b W 9 2 Z W R D b 2 x 1 b W 5 z M S 5 7 Q 2 9 s d W 1 u N j A 4 M C w 2 M D c 5 f S Z x d W 9 0 O y w m c X V v d D t T Z W N 0 a W 9 u M S 9 G L 0 F 1 d G 9 S Z W 1 v d m V k Q 2 9 s d W 1 u c z E u e 0 N v b H V t b j Y w O D E s N j A 4 M H 0 m c X V v d D s s J n F 1 b 3 Q 7 U 2 V j d G l v b j E v R i 9 B d X R v U m V t b 3 Z l Z E N v b H V t b n M x L n t D b 2 x 1 b W 4 2 M D g y L D Y w O D F 9 J n F 1 b 3 Q 7 L C Z x d W 9 0 O 1 N l Y 3 R p b 2 4 x L 0 Y v Q X V 0 b 1 J l b W 9 2 Z W R D b 2 x 1 b W 5 z M S 5 7 Q 2 9 s d W 1 u N j A 4 M y w 2 M D g y f S Z x d W 9 0 O y w m c X V v d D t T Z W N 0 a W 9 u M S 9 G L 0 F 1 d G 9 S Z W 1 v d m V k Q 2 9 s d W 1 u c z E u e 0 N v b H V t b j Y w O D Q s N j A 4 M 3 0 m c X V v d D s s J n F 1 b 3 Q 7 U 2 V j d G l v b j E v R i 9 B d X R v U m V t b 3 Z l Z E N v b H V t b n M x L n t D b 2 x 1 b W 4 2 M D g 1 L D Y w O D R 9 J n F 1 b 3 Q 7 L C Z x d W 9 0 O 1 N l Y 3 R p b 2 4 x L 0 Y v Q X V 0 b 1 J l b W 9 2 Z W R D b 2 x 1 b W 5 z M S 5 7 Q 2 9 s d W 1 u N j A 4 N i w 2 M D g 1 f S Z x d W 9 0 O y w m c X V v d D t T Z W N 0 a W 9 u M S 9 G L 0 F 1 d G 9 S Z W 1 v d m V k Q 2 9 s d W 1 u c z E u e 0 N v b H V t b j Y w O D c s N j A 4 N n 0 m c X V v d D s s J n F 1 b 3 Q 7 U 2 V j d G l v b j E v R i 9 B d X R v U m V t b 3 Z l Z E N v b H V t b n M x L n t D b 2 x 1 b W 4 2 M D g 4 L D Y w O D d 9 J n F 1 b 3 Q 7 L C Z x d W 9 0 O 1 N l Y 3 R p b 2 4 x L 0 Y v Q X V 0 b 1 J l b W 9 2 Z W R D b 2 x 1 b W 5 z M S 5 7 Q 2 9 s d W 1 u N j A 4 O S w 2 M D g 4 f S Z x d W 9 0 O y w m c X V v d D t T Z W N 0 a W 9 u M S 9 G L 0 F 1 d G 9 S Z W 1 v d m V k Q 2 9 s d W 1 u c z E u e 0 N v b H V t b j Y w O T A s N j A 4 O X 0 m c X V v d D s s J n F 1 b 3 Q 7 U 2 V j d G l v b j E v R i 9 B d X R v U m V t b 3 Z l Z E N v b H V t b n M x L n t D b 2 x 1 b W 4 2 M D k x L D Y w O T B 9 J n F 1 b 3 Q 7 L C Z x d W 9 0 O 1 N l Y 3 R p b 2 4 x L 0 Y v Q X V 0 b 1 J l b W 9 2 Z W R D b 2 x 1 b W 5 z M S 5 7 Q 2 9 s d W 1 u N j A 5 M i w 2 M D k x f S Z x d W 9 0 O y w m c X V v d D t T Z W N 0 a W 9 u M S 9 G L 0 F 1 d G 9 S Z W 1 v d m V k Q 2 9 s d W 1 u c z E u e 0 N v b H V t b j Y w O T M s N j A 5 M n 0 m c X V v d D s s J n F 1 b 3 Q 7 U 2 V j d G l v b j E v R i 9 B d X R v U m V t b 3 Z l Z E N v b H V t b n M x L n t D b 2 x 1 b W 4 2 M D k 0 L D Y w O T N 9 J n F 1 b 3 Q 7 L C Z x d W 9 0 O 1 N l Y 3 R p b 2 4 x L 0 Y v Q X V 0 b 1 J l b W 9 2 Z W R D b 2 x 1 b W 5 z M S 5 7 Q 2 9 s d W 1 u N j A 5 N S w 2 M D k 0 f S Z x d W 9 0 O y w m c X V v d D t T Z W N 0 a W 9 u M S 9 G L 0 F 1 d G 9 S Z W 1 v d m V k Q 2 9 s d W 1 u c z E u e 0 N v b H V t b j Y w O T Y s N j A 5 N X 0 m c X V v d D s s J n F 1 b 3 Q 7 U 2 V j d G l v b j E v R i 9 B d X R v U m V t b 3 Z l Z E N v b H V t b n M x L n t D b 2 x 1 b W 4 2 M D k 3 L D Y w O T Z 9 J n F 1 b 3 Q 7 L C Z x d W 9 0 O 1 N l Y 3 R p b 2 4 x L 0 Y v Q X V 0 b 1 J l b W 9 2 Z W R D b 2 x 1 b W 5 z M S 5 7 Q 2 9 s d W 1 u N j A 5 O C w 2 M D k 3 f S Z x d W 9 0 O y w m c X V v d D t T Z W N 0 a W 9 u M S 9 G L 0 F 1 d G 9 S Z W 1 v d m V k Q 2 9 s d W 1 u c z E u e 0 N v b H V t b j Y w O T k s N j A 5 O H 0 m c X V v d D s s J n F 1 b 3 Q 7 U 2 V j d G l v b j E v R i 9 B d X R v U m V t b 3 Z l Z E N v b H V t b n M x L n t D b 2 x 1 b W 4 2 M T A w L D Y w O T l 9 J n F 1 b 3 Q 7 L C Z x d W 9 0 O 1 N l Y 3 R p b 2 4 x L 0 Y v Q X V 0 b 1 J l b W 9 2 Z W R D b 2 x 1 b W 5 z M S 5 7 Q 2 9 s d W 1 u N j E w M S w 2 M T A w f S Z x d W 9 0 O y w m c X V v d D t T Z W N 0 a W 9 u M S 9 G L 0 F 1 d G 9 S Z W 1 v d m V k Q 2 9 s d W 1 u c z E u e 0 N v b H V t b j Y x M D I s N j E w M X 0 m c X V v d D s s J n F 1 b 3 Q 7 U 2 V j d G l v b j E v R i 9 B d X R v U m V t b 3 Z l Z E N v b H V t b n M x L n t D b 2 x 1 b W 4 2 M T A z L D Y x M D J 9 J n F 1 b 3 Q 7 L C Z x d W 9 0 O 1 N l Y 3 R p b 2 4 x L 0 Y v Q X V 0 b 1 J l b W 9 2 Z W R D b 2 x 1 b W 5 z M S 5 7 Q 2 9 s d W 1 u N j E w N C w 2 M T A z f S Z x d W 9 0 O y w m c X V v d D t T Z W N 0 a W 9 u M S 9 G L 0 F 1 d G 9 S Z W 1 v d m V k Q 2 9 s d W 1 u c z E u e 0 N v b H V t b j Y x M D U s N j E w N H 0 m c X V v d D s s J n F 1 b 3 Q 7 U 2 V j d G l v b j E v R i 9 B d X R v U m V t b 3 Z l Z E N v b H V t b n M x L n t D b 2 x 1 b W 4 2 M T A 2 L D Y x M D V 9 J n F 1 b 3 Q 7 L C Z x d W 9 0 O 1 N l Y 3 R p b 2 4 x L 0 Y v Q X V 0 b 1 J l b W 9 2 Z W R D b 2 x 1 b W 5 z M S 5 7 Q 2 9 s d W 1 u N j E w N y w 2 M T A 2 f S Z x d W 9 0 O y w m c X V v d D t T Z W N 0 a W 9 u M S 9 G L 0 F 1 d G 9 S Z W 1 v d m V k Q 2 9 s d W 1 u c z E u e 0 N v b H V t b j Y x M D g s N j E w N 3 0 m c X V v d D s s J n F 1 b 3 Q 7 U 2 V j d G l v b j E v R i 9 B d X R v U m V t b 3 Z l Z E N v b H V t b n M x L n t D b 2 x 1 b W 4 2 M T A 5 L D Y x M D h 9 J n F 1 b 3 Q 7 L C Z x d W 9 0 O 1 N l Y 3 R p b 2 4 x L 0 Y v Q X V 0 b 1 J l b W 9 2 Z W R D b 2 x 1 b W 5 z M S 5 7 Q 2 9 s d W 1 u N j E x M C w 2 M T A 5 f S Z x d W 9 0 O y w m c X V v d D t T Z W N 0 a W 9 u M S 9 G L 0 F 1 d G 9 S Z W 1 v d m V k Q 2 9 s d W 1 u c z E u e 0 N v b H V t b j Y x M T E s N j E x M H 0 m c X V v d D s s J n F 1 b 3 Q 7 U 2 V j d G l v b j E v R i 9 B d X R v U m V t b 3 Z l Z E N v b H V t b n M x L n t D b 2 x 1 b W 4 2 M T E y L D Y x M T F 9 J n F 1 b 3 Q 7 L C Z x d W 9 0 O 1 N l Y 3 R p b 2 4 x L 0 Y v Q X V 0 b 1 J l b W 9 2 Z W R D b 2 x 1 b W 5 z M S 5 7 Q 2 9 s d W 1 u N j E x M y w 2 M T E y f S Z x d W 9 0 O y w m c X V v d D t T Z W N 0 a W 9 u M S 9 G L 0 F 1 d G 9 S Z W 1 v d m V k Q 2 9 s d W 1 u c z E u e 0 N v b H V t b j Y x M T Q s N j E x M 3 0 m c X V v d D s s J n F 1 b 3 Q 7 U 2 V j d G l v b j E v R i 9 B d X R v U m V t b 3 Z l Z E N v b H V t b n M x L n t D b 2 x 1 b W 4 2 M T E 1 L D Y x M T R 9 J n F 1 b 3 Q 7 L C Z x d W 9 0 O 1 N l Y 3 R p b 2 4 x L 0 Y v Q X V 0 b 1 J l b W 9 2 Z W R D b 2 x 1 b W 5 z M S 5 7 Q 2 9 s d W 1 u N j E x N i w 2 M T E 1 f S Z x d W 9 0 O y w m c X V v d D t T Z W N 0 a W 9 u M S 9 G L 0 F 1 d G 9 S Z W 1 v d m V k Q 2 9 s d W 1 u c z E u e 0 N v b H V t b j Y x M T c s N j E x N n 0 m c X V v d D s s J n F 1 b 3 Q 7 U 2 V j d G l v b j E v R i 9 B d X R v U m V t b 3 Z l Z E N v b H V t b n M x L n t D b 2 x 1 b W 4 2 M T E 4 L D Y x M T d 9 J n F 1 b 3 Q 7 L C Z x d W 9 0 O 1 N l Y 3 R p b 2 4 x L 0 Y v Q X V 0 b 1 J l b W 9 2 Z W R D b 2 x 1 b W 5 z M S 5 7 Q 2 9 s d W 1 u N j E x O S w 2 M T E 4 f S Z x d W 9 0 O y w m c X V v d D t T Z W N 0 a W 9 u M S 9 G L 0 F 1 d G 9 S Z W 1 v d m V k Q 2 9 s d W 1 u c z E u e 0 N v b H V t b j Y x M j A s N j E x O X 0 m c X V v d D s s J n F 1 b 3 Q 7 U 2 V j d G l v b j E v R i 9 B d X R v U m V t b 3 Z l Z E N v b H V t b n M x L n t D b 2 x 1 b W 4 2 M T I x L D Y x M j B 9 J n F 1 b 3 Q 7 L C Z x d W 9 0 O 1 N l Y 3 R p b 2 4 x L 0 Y v Q X V 0 b 1 J l b W 9 2 Z W R D b 2 x 1 b W 5 z M S 5 7 Q 2 9 s d W 1 u N j E y M i w 2 M T I x f S Z x d W 9 0 O y w m c X V v d D t T Z W N 0 a W 9 u M S 9 G L 0 F 1 d G 9 S Z W 1 v d m V k Q 2 9 s d W 1 u c z E u e 0 N v b H V t b j Y x M j M s N j E y M n 0 m c X V v d D s s J n F 1 b 3 Q 7 U 2 V j d G l v b j E v R i 9 B d X R v U m V t b 3 Z l Z E N v b H V t b n M x L n t D b 2 x 1 b W 4 2 M T I 0 L D Y x M j N 9 J n F 1 b 3 Q 7 L C Z x d W 9 0 O 1 N l Y 3 R p b 2 4 x L 0 Y v Q X V 0 b 1 J l b W 9 2 Z W R D b 2 x 1 b W 5 z M S 5 7 Q 2 9 s d W 1 u N j E y N S w 2 M T I 0 f S Z x d W 9 0 O y w m c X V v d D t T Z W N 0 a W 9 u M S 9 G L 0 F 1 d G 9 S Z W 1 v d m V k Q 2 9 s d W 1 u c z E u e 0 N v b H V t b j Y x M j Y s N j E y N X 0 m c X V v d D s s J n F 1 b 3 Q 7 U 2 V j d G l v b j E v R i 9 B d X R v U m V t b 3 Z l Z E N v b H V t b n M x L n t D b 2 x 1 b W 4 2 M T I 3 L D Y x M j Z 9 J n F 1 b 3 Q 7 L C Z x d W 9 0 O 1 N l Y 3 R p b 2 4 x L 0 Y v Q X V 0 b 1 J l b W 9 2 Z W R D b 2 x 1 b W 5 z M S 5 7 Q 2 9 s d W 1 u N j E y O C w 2 M T I 3 f S Z x d W 9 0 O y w m c X V v d D t T Z W N 0 a W 9 u M S 9 G L 0 F 1 d G 9 S Z W 1 v d m V k Q 2 9 s d W 1 u c z E u e 0 N v b H V t b j Y x M j k s N j E y O H 0 m c X V v d D s s J n F 1 b 3 Q 7 U 2 V j d G l v b j E v R i 9 B d X R v U m V t b 3 Z l Z E N v b H V t b n M x L n t D b 2 x 1 b W 4 2 M T M w L D Y x M j l 9 J n F 1 b 3 Q 7 L C Z x d W 9 0 O 1 N l Y 3 R p b 2 4 x L 0 Y v Q X V 0 b 1 J l b W 9 2 Z W R D b 2 x 1 b W 5 z M S 5 7 Q 2 9 s d W 1 u N j E z M S w 2 M T M w f S Z x d W 9 0 O y w m c X V v d D t T Z W N 0 a W 9 u M S 9 G L 0 F 1 d G 9 S Z W 1 v d m V k Q 2 9 s d W 1 u c z E u e 0 N v b H V t b j Y x M z I s N j E z M X 0 m c X V v d D s s J n F 1 b 3 Q 7 U 2 V j d G l v b j E v R i 9 B d X R v U m V t b 3 Z l Z E N v b H V t b n M x L n t D b 2 x 1 b W 4 2 M T M z L D Y x M z J 9 J n F 1 b 3 Q 7 L C Z x d W 9 0 O 1 N l Y 3 R p b 2 4 x L 0 Y v Q X V 0 b 1 J l b W 9 2 Z W R D b 2 x 1 b W 5 z M S 5 7 Q 2 9 s d W 1 u N j E z N C w 2 M T M z f S Z x d W 9 0 O y w m c X V v d D t T Z W N 0 a W 9 u M S 9 G L 0 F 1 d G 9 S Z W 1 v d m V k Q 2 9 s d W 1 u c z E u e 0 N v b H V t b j Y x M z U s N j E z N H 0 m c X V v d D s s J n F 1 b 3 Q 7 U 2 V j d G l v b j E v R i 9 B d X R v U m V t b 3 Z l Z E N v b H V t b n M x L n t D b 2 x 1 b W 4 2 M T M 2 L D Y x M z V 9 J n F 1 b 3 Q 7 L C Z x d W 9 0 O 1 N l Y 3 R p b 2 4 x L 0 Y v Q X V 0 b 1 J l b W 9 2 Z W R D b 2 x 1 b W 5 z M S 5 7 Q 2 9 s d W 1 u N j E z N y w 2 M T M 2 f S Z x d W 9 0 O y w m c X V v d D t T Z W N 0 a W 9 u M S 9 G L 0 F 1 d G 9 S Z W 1 v d m V k Q 2 9 s d W 1 u c z E u e 0 N v b H V t b j Y x M z g s N j E z N 3 0 m c X V v d D s s J n F 1 b 3 Q 7 U 2 V j d G l v b j E v R i 9 B d X R v U m V t b 3 Z l Z E N v b H V t b n M x L n t D b 2 x 1 b W 4 2 M T M 5 L D Y x M z h 9 J n F 1 b 3 Q 7 L C Z x d W 9 0 O 1 N l Y 3 R p b 2 4 x L 0 Y v Q X V 0 b 1 J l b W 9 2 Z W R D b 2 x 1 b W 5 z M S 5 7 Q 2 9 s d W 1 u N j E 0 M C w 2 M T M 5 f S Z x d W 9 0 O y w m c X V v d D t T Z W N 0 a W 9 u M S 9 G L 0 F 1 d G 9 S Z W 1 v d m V k Q 2 9 s d W 1 u c z E u e 0 N v b H V t b j Y x N D E s N j E 0 M H 0 m c X V v d D s s J n F 1 b 3 Q 7 U 2 V j d G l v b j E v R i 9 B d X R v U m V t b 3 Z l Z E N v b H V t b n M x L n t D b 2 x 1 b W 4 2 M T Q y L D Y x N D F 9 J n F 1 b 3 Q 7 L C Z x d W 9 0 O 1 N l Y 3 R p b 2 4 x L 0 Y v Q X V 0 b 1 J l b W 9 2 Z W R D b 2 x 1 b W 5 z M S 5 7 Q 2 9 s d W 1 u N j E 0 M y w 2 M T Q y f S Z x d W 9 0 O y w m c X V v d D t T Z W N 0 a W 9 u M S 9 G L 0 F 1 d G 9 S Z W 1 v d m V k Q 2 9 s d W 1 u c z E u e 0 N v b H V t b j Y x N D Q s N j E 0 M 3 0 m c X V v d D s s J n F 1 b 3 Q 7 U 2 V j d G l v b j E v R i 9 B d X R v U m V t b 3 Z l Z E N v b H V t b n M x L n t D b 2 x 1 b W 4 2 M T Q 1 L D Y x N D R 9 J n F 1 b 3 Q 7 L C Z x d W 9 0 O 1 N l Y 3 R p b 2 4 x L 0 Y v Q X V 0 b 1 J l b W 9 2 Z W R D b 2 x 1 b W 5 z M S 5 7 Q 2 9 s d W 1 u N j E 0 N i w 2 M T Q 1 f S Z x d W 9 0 O y w m c X V v d D t T Z W N 0 a W 9 u M S 9 G L 0 F 1 d G 9 S Z W 1 v d m V k Q 2 9 s d W 1 u c z E u e 0 N v b H V t b j Y x N D c s N j E 0 N n 0 m c X V v d D s s J n F 1 b 3 Q 7 U 2 V j d G l v b j E v R i 9 B d X R v U m V t b 3 Z l Z E N v b H V t b n M x L n t D b 2 x 1 b W 4 2 M T Q 4 L D Y x N D d 9 J n F 1 b 3 Q 7 L C Z x d W 9 0 O 1 N l Y 3 R p b 2 4 x L 0 Y v Q X V 0 b 1 J l b W 9 2 Z W R D b 2 x 1 b W 5 z M S 5 7 Q 2 9 s d W 1 u N j E 0 O S w 2 M T Q 4 f S Z x d W 9 0 O y w m c X V v d D t T Z W N 0 a W 9 u M S 9 G L 0 F 1 d G 9 S Z W 1 v d m V k Q 2 9 s d W 1 u c z E u e 0 N v b H V t b j Y x N T A s N j E 0 O X 0 m c X V v d D s s J n F 1 b 3 Q 7 U 2 V j d G l v b j E v R i 9 B d X R v U m V t b 3 Z l Z E N v b H V t b n M x L n t D b 2 x 1 b W 4 2 M T U x L D Y x N T B 9 J n F 1 b 3 Q 7 L C Z x d W 9 0 O 1 N l Y 3 R p b 2 4 x L 0 Y v Q X V 0 b 1 J l b W 9 2 Z W R D b 2 x 1 b W 5 z M S 5 7 Q 2 9 s d W 1 u N j E 1 M i w 2 M T U x f S Z x d W 9 0 O y w m c X V v d D t T Z W N 0 a W 9 u M S 9 G L 0 F 1 d G 9 S Z W 1 v d m V k Q 2 9 s d W 1 u c z E u e 0 N v b H V t b j Y x N T M s N j E 1 M n 0 m c X V v d D s s J n F 1 b 3 Q 7 U 2 V j d G l v b j E v R i 9 B d X R v U m V t b 3 Z l Z E N v b H V t b n M x L n t D b 2 x 1 b W 4 2 M T U 0 L D Y x N T N 9 J n F 1 b 3 Q 7 L C Z x d W 9 0 O 1 N l Y 3 R p b 2 4 x L 0 Y v Q X V 0 b 1 J l b W 9 2 Z W R D b 2 x 1 b W 5 z M S 5 7 Q 2 9 s d W 1 u N j E 1 N S w 2 M T U 0 f S Z x d W 9 0 O y w m c X V v d D t T Z W N 0 a W 9 u M S 9 G L 0 F 1 d G 9 S Z W 1 v d m V k Q 2 9 s d W 1 u c z E u e 0 N v b H V t b j Y x N T Y s N j E 1 N X 0 m c X V v d D s s J n F 1 b 3 Q 7 U 2 V j d G l v b j E v R i 9 B d X R v U m V t b 3 Z l Z E N v b H V t b n M x L n t D b 2 x 1 b W 4 2 M T U 3 L D Y x N T Z 9 J n F 1 b 3 Q 7 L C Z x d W 9 0 O 1 N l Y 3 R p b 2 4 x L 0 Y v Q X V 0 b 1 J l b W 9 2 Z W R D b 2 x 1 b W 5 z M S 5 7 Q 2 9 s d W 1 u N j E 1 O C w 2 M T U 3 f S Z x d W 9 0 O y w m c X V v d D t T Z W N 0 a W 9 u M S 9 G L 0 F 1 d G 9 S Z W 1 v d m V k Q 2 9 s d W 1 u c z E u e 0 N v b H V t b j Y x N T k s N j E 1 O H 0 m c X V v d D s s J n F 1 b 3 Q 7 U 2 V j d G l v b j E v R i 9 B d X R v U m V t b 3 Z l Z E N v b H V t b n M x L n t D b 2 x 1 b W 4 2 M T Y w L D Y x N T l 9 J n F 1 b 3 Q 7 L C Z x d W 9 0 O 1 N l Y 3 R p b 2 4 x L 0 Y v Q X V 0 b 1 J l b W 9 2 Z W R D b 2 x 1 b W 5 z M S 5 7 Q 2 9 s d W 1 u N j E 2 M S w 2 M T Y w f S Z x d W 9 0 O y w m c X V v d D t T Z W N 0 a W 9 u M S 9 G L 0 F 1 d G 9 S Z W 1 v d m V k Q 2 9 s d W 1 u c z E u e 0 N v b H V t b j Y x N j I s N j E 2 M X 0 m c X V v d D s s J n F 1 b 3 Q 7 U 2 V j d G l v b j E v R i 9 B d X R v U m V t b 3 Z l Z E N v b H V t b n M x L n t D b 2 x 1 b W 4 2 M T Y z L D Y x N j J 9 J n F 1 b 3 Q 7 L C Z x d W 9 0 O 1 N l Y 3 R p b 2 4 x L 0 Y v Q X V 0 b 1 J l b W 9 2 Z W R D b 2 x 1 b W 5 z M S 5 7 Q 2 9 s d W 1 u N j E 2 N C w 2 M T Y z f S Z x d W 9 0 O y w m c X V v d D t T Z W N 0 a W 9 u M S 9 G L 0 F 1 d G 9 S Z W 1 v d m V k Q 2 9 s d W 1 u c z E u e 0 N v b H V t b j Y x N j U s N j E 2 N H 0 m c X V v d D s s J n F 1 b 3 Q 7 U 2 V j d G l v b j E v R i 9 B d X R v U m V t b 3 Z l Z E N v b H V t b n M x L n t D b 2 x 1 b W 4 2 M T Y 2 L D Y x N j V 9 J n F 1 b 3 Q 7 L C Z x d W 9 0 O 1 N l Y 3 R p b 2 4 x L 0 Y v Q X V 0 b 1 J l b W 9 2 Z W R D b 2 x 1 b W 5 z M S 5 7 Q 2 9 s d W 1 u N j E 2 N y w 2 M T Y 2 f S Z x d W 9 0 O y w m c X V v d D t T Z W N 0 a W 9 u M S 9 G L 0 F 1 d G 9 S Z W 1 v d m V k Q 2 9 s d W 1 u c z E u e 0 N v b H V t b j Y x N j g s N j E 2 N 3 0 m c X V v d D s s J n F 1 b 3 Q 7 U 2 V j d G l v b j E v R i 9 B d X R v U m V t b 3 Z l Z E N v b H V t b n M x L n t D b 2 x 1 b W 4 2 M T Y 5 L D Y x N j h 9 J n F 1 b 3 Q 7 L C Z x d W 9 0 O 1 N l Y 3 R p b 2 4 x L 0 Y v Q X V 0 b 1 J l b W 9 2 Z W R D b 2 x 1 b W 5 z M S 5 7 Q 2 9 s d W 1 u N j E 3 M C w 2 M T Y 5 f S Z x d W 9 0 O y w m c X V v d D t T Z W N 0 a W 9 u M S 9 G L 0 F 1 d G 9 S Z W 1 v d m V k Q 2 9 s d W 1 u c z E u e 0 N v b H V t b j Y x N z E s N j E 3 M H 0 m c X V v d D s s J n F 1 b 3 Q 7 U 2 V j d G l v b j E v R i 9 B d X R v U m V t b 3 Z l Z E N v b H V t b n M x L n t D b 2 x 1 b W 4 2 M T c y L D Y x N z F 9 J n F 1 b 3 Q 7 L C Z x d W 9 0 O 1 N l Y 3 R p b 2 4 x L 0 Y v Q X V 0 b 1 J l b W 9 2 Z W R D b 2 x 1 b W 5 z M S 5 7 Q 2 9 s d W 1 u N j E 3 M y w 2 M T c y f S Z x d W 9 0 O y w m c X V v d D t T Z W N 0 a W 9 u M S 9 G L 0 F 1 d G 9 S Z W 1 v d m V k Q 2 9 s d W 1 u c z E u e 0 N v b H V t b j Y x N z Q s N j E 3 M 3 0 m c X V v d D s s J n F 1 b 3 Q 7 U 2 V j d G l v b j E v R i 9 B d X R v U m V t b 3 Z l Z E N v b H V t b n M x L n t D b 2 x 1 b W 4 2 M T c 1 L D Y x N z R 9 J n F 1 b 3 Q 7 L C Z x d W 9 0 O 1 N l Y 3 R p b 2 4 x L 0 Y v Q X V 0 b 1 J l b W 9 2 Z W R D b 2 x 1 b W 5 z M S 5 7 Q 2 9 s d W 1 u N j E 3 N i w 2 M T c 1 f S Z x d W 9 0 O y w m c X V v d D t T Z W N 0 a W 9 u M S 9 G L 0 F 1 d G 9 S Z W 1 v d m V k Q 2 9 s d W 1 u c z E u e 0 N v b H V t b j Y x N z c s N j E 3 N n 0 m c X V v d D s s J n F 1 b 3 Q 7 U 2 V j d G l v b j E v R i 9 B d X R v U m V t b 3 Z l Z E N v b H V t b n M x L n t D b 2 x 1 b W 4 2 M T c 4 L D Y x N z d 9 J n F 1 b 3 Q 7 L C Z x d W 9 0 O 1 N l Y 3 R p b 2 4 x L 0 Y v Q X V 0 b 1 J l b W 9 2 Z W R D b 2 x 1 b W 5 z M S 5 7 Q 2 9 s d W 1 u N j E 3 O S w 2 M T c 4 f S Z x d W 9 0 O y w m c X V v d D t T Z W N 0 a W 9 u M S 9 G L 0 F 1 d G 9 S Z W 1 v d m V k Q 2 9 s d W 1 u c z E u e 0 N v b H V t b j Y x O D A s N j E 3 O X 0 m c X V v d D s s J n F 1 b 3 Q 7 U 2 V j d G l v b j E v R i 9 B d X R v U m V t b 3 Z l Z E N v b H V t b n M x L n t D b 2 x 1 b W 4 2 M T g x L D Y x O D B 9 J n F 1 b 3 Q 7 L C Z x d W 9 0 O 1 N l Y 3 R p b 2 4 x L 0 Y v Q X V 0 b 1 J l b W 9 2 Z W R D b 2 x 1 b W 5 z M S 5 7 Q 2 9 s d W 1 u N j E 4 M i w 2 M T g x f S Z x d W 9 0 O y w m c X V v d D t T Z W N 0 a W 9 u M S 9 G L 0 F 1 d G 9 S Z W 1 v d m V k Q 2 9 s d W 1 u c z E u e 0 N v b H V t b j Y x O D M s N j E 4 M n 0 m c X V v d D s s J n F 1 b 3 Q 7 U 2 V j d G l v b j E v R i 9 B d X R v U m V t b 3 Z l Z E N v b H V t b n M x L n t D b 2 x 1 b W 4 2 M T g 0 L D Y x O D N 9 J n F 1 b 3 Q 7 L C Z x d W 9 0 O 1 N l Y 3 R p b 2 4 x L 0 Y v Q X V 0 b 1 J l b W 9 2 Z W R D b 2 x 1 b W 5 z M S 5 7 Q 2 9 s d W 1 u N j E 4 N S w 2 M T g 0 f S Z x d W 9 0 O y w m c X V v d D t T Z W N 0 a W 9 u M S 9 G L 0 F 1 d G 9 S Z W 1 v d m V k Q 2 9 s d W 1 u c z E u e 0 N v b H V t b j Y x O D Y s N j E 4 N X 0 m c X V v d D s s J n F 1 b 3 Q 7 U 2 V j d G l v b j E v R i 9 B d X R v U m V t b 3 Z l Z E N v b H V t b n M x L n t D b 2 x 1 b W 4 2 M T g 3 L D Y x O D Z 9 J n F 1 b 3 Q 7 L C Z x d W 9 0 O 1 N l Y 3 R p b 2 4 x L 0 Y v Q X V 0 b 1 J l b W 9 2 Z W R D b 2 x 1 b W 5 z M S 5 7 Q 2 9 s d W 1 u N j E 4 O C w 2 M T g 3 f S Z x d W 9 0 O y w m c X V v d D t T Z W N 0 a W 9 u M S 9 G L 0 F 1 d G 9 S Z W 1 v d m V k Q 2 9 s d W 1 u c z E u e 0 N v b H V t b j Y x O D k s N j E 4 O H 0 m c X V v d D s s J n F 1 b 3 Q 7 U 2 V j d G l v b j E v R i 9 B d X R v U m V t b 3 Z l Z E N v b H V t b n M x L n t D b 2 x 1 b W 4 2 M T k w L D Y x O D l 9 J n F 1 b 3 Q 7 L C Z x d W 9 0 O 1 N l Y 3 R p b 2 4 x L 0 Y v Q X V 0 b 1 J l b W 9 2 Z W R D b 2 x 1 b W 5 z M S 5 7 Q 2 9 s d W 1 u N j E 5 M S w 2 M T k w f S Z x d W 9 0 O y w m c X V v d D t T Z W N 0 a W 9 u M S 9 G L 0 F 1 d G 9 S Z W 1 v d m V k Q 2 9 s d W 1 u c z E u e 0 N v b H V t b j Y x O T I s N j E 5 M X 0 m c X V v d D s s J n F 1 b 3 Q 7 U 2 V j d G l v b j E v R i 9 B d X R v U m V t b 3 Z l Z E N v b H V t b n M x L n t D b 2 x 1 b W 4 2 M T k z L D Y x O T J 9 J n F 1 b 3 Q 7 L C Z x d W 9 0 O 1 N l Y 3 R p b 2 4 x L 0 Y v Q X V 0 b 1 J l b W 9 2 Z W R D b 2 x 1 b W 5 z M S 5 7 Q 2 9 s d W 1 u N j E 5 N C w 2 M T k z f S Z x d W 9 0 O y w m c X V v d D t T Z W N 0 a W 9 u M S 9 G L 0 F 1 d G 9 S Z W 1 v d m V k Q 2 9 s d W 1 u c z E u e 0 N v b H V t b j Y x O T U s N j E 5 N H 0 m c X V v d D s s J n F 1 b 3 Q 7 U 2 V j d G l v b j E v R i 9 B d X R v U m V t b 3 Z l Z E N v b H V t b n M x L n t D b 2 x 1 b W 4 2 M T k 2 L D Y x O T V 9 J n F 1 b 3 Q 7 L C Z x d W 9 0 O 1 N l Y 3 R p b 2 4 x L 0 Y v Q X V 0 b 1 J l b W 9 2 Z W R D b 2 x 1 b W 5 z M S 5 7 Q 2 9 s d W 1 u N j E 5 N y w 2 M T k 2 f S Z x d W 9 0 O y w m c X V v d D t T Z W N 0 a W 9 u M S 9 G L 0 F 1 d G 9 S Z W 1 v d m V k Q 2 9 s d W 1 u c z E u e 0 N v b H V t b j Y x O T g s N j E 5 N 3 0 m c X V v d D s s J n F 1 b 3 Q 7 U 2 V j d G l v b j E v R i 9 B d X R v U m V t b 3 Z l Z E N v b H V t b n M x L n t D b 2 x 1 b W 4 2 M T k 5 L D Y x O T h 9 J n F 1 b 3 Q 7 L C Z x d W 9 0 O 1 N l Y 3 R p b 2 4 x L 0 Y v Q X V 0 b 1 J l b W 9 2 Z W R D b 2 x 1 b W 5 z M S 5 7 Q 2 9 s d W 1 u N j I w M C w 2 M T k 5 f S Z x d W 9 0 O y w m c X V v d D t T Z W N 0 a W 9 u M S 9 G L 0 F 1 d G 9 S Z W 1 v d m V k Q 2 9 s d W 1 u c z E u e 0 N v b H V t b j Y y M D E s N j I w M H 0 m c X V v d D s s J n F 1 b 3 Q 7 U 2 V j d G l v b j E v R i 9 B d X R v U m V t b 3 Z l Z E N v b H V t b n M x L n t D b 2 x 1 b W 4 2 M j A y L D Y y M D F 9 J n F 1 b 3 Q 7 L C Z x d W 9 0 O 1 N l Y 3 R p b 2 4 x L 0 Y v Q X V 0 b 1 J l b W 9 2 Z W R D b 2 x 1 b W 5 z M S 5 7 Q 2 9 s d W 1 u N j I w M y w 2 M j A y f S Z x d W 9 0 O y w m c X V v d D t T Z W N 0 a W 9 u M S 9 G L 0 F 1 d G 9 S Z W 1 v d m V k Q 2 9 s d W 1 u c z E u e 0 N v b H V t b j Y y M D Q s N j I w M 3 0 m c X V v d D s s J n F 1 b 3 Q 7 U 2 V j d G l v b j E v R i 9 B d X R v U m V t b 3 Z l Z E N v b H V t b n M x L n t D b 2 x 1 b W 4 2 M j A 1 L D Y y M D R 9 J n F 1 b 3 Q 7 L C Z x d W 9 0 O 1 N l Y 3 R p b 2 4 x L 0 Y v Q X V 0 b 1 J l b W 9 2 Z W R D b 2 x 1 b W 5 z M S 5 7 Q 2 9 s d W 1 u N j I w N i w 2 M j A 1 f S Z x d W 9 0 O y w m c X V v d D t T Z W N 0 a W 9 u M S 9 G L 0 F 1 d G 9 S Z W 1 v d m V k Q 2 9 s d W 1 u c z E u e 0 N v b H V t b j Y y M D c s N j I w N n 0 m c X V v d D s s J n F 1 b 3 Q 7 U 2 V j d G l v b j E v R i 9 B d X R v U m V t b 3 Z l Z E N v b H V t b n M x L n t D b 2 x 1 b W 4 2 M j A 4 L D Y y M D d 9 J n F 1 b 3 Q 7 L C Z x d W 9 0 O 1 N l Y 3 R p b 2 4 x L 0 Y v Q X V 0 b 1 J l b W 9 2 Z W R D b 2 x 1 b W 5 z M S 5 7 Q 2 9 s d W 1 u N j I w O S w 2 M j A 4 f S Z x d W 9 0 O y w m c X V v d D t T Z W N 0 a W 9 u M S 9 G L 0 F 1 d G 9 S Z W 1 v d m V k Q 2 9 s d W 1 u c z E u e 0 N v b H V t b j Y y M T A s N j I w O X 0 m c X V v d D s s J n F 1 b 3 Q 7 U 2 V j d G l v b j E v R i 9 B d X R v U m V t b 3 Z l Z E N v b H V t b n M x L n t D b 2 x 1 b W 4 2 M j E x L D Y y M T B 9 J n F 1 b 3 Q 7 L C Z x d W 9 0 O 1 N l Y 3 R p b 2 4 x L 0 Y v Q X V 0 b 1 J l b W 9 2 Z W R D b 2 x 1 b W 5 z M S 5 7 Q 2 9 s d W 1 u N j I x M i w 2 M j E x f S Z x d W 9 0 O y w m c X V v d D t T Z W N 0 a W 9 u M S 9 G L 0 F 1 d G 9 S Z W 1 v d m V k Q 2 9 s d W 1 u c z E u e 0 N v b H V t b j Y y M T M s N j I x M n 0 m c X V v d D s s J n F 1 b 3 Q 7 U 2 V j d G l v b j E v R i 9 B d X R v U m V t b 3 Z l Z E N v b H V t b n M x L n t D b 2 x 1 b W 4 2 M j E 0 L D Y y M T N 9 J n F 1 b 3 Q 7 L C Z x d W 9 0 O 1 N l Y 3 R p b 2 4 x L 0 Y v Q X V 0 b 1 J l b W 9 2 Z W R D b 2 x 1 b W 5 z M S 5 7 Q 2 9 s d W 1 u N j I x N S w 2 M j E 0 f S Z x d W 9 0 O y w m c X V v d D t T Z W N 0 a W 9 u M S 9 G L 0 F 1 d G 9 S Z W 1 v d m V k Q 2 9 s d W 1 u c z E u e 0 N v b H V t b j Y y M T Y s N j I x N X 0 m c X V v d D s s J n F 1 b 3 Q 7 U 2 V j d G l v b j E v R i 9 B d X R v U m V t b 3 Z l Z E N v b H V t b n M x L n t D b 2 x 1 b W 4 2 M j E 3 L D Y y M T Z 9 J n F 1 b 3 Q 7 L C Z x d W 9 0 O 1 N l Y 3 R p b 2 4 x L 0 Y v Q X V 0 b 1 J l b W 9 2 Z W R D b 2 x 1 b W 5 z M S 5 7 Q 2 9 s d W 1 u N j I x O C w 2 M j E 3 f S Z x d W 9 0 O y w m c X V v d D t T Z W N 0 a W 9 u M S 9 G L 0 F 1 d G 9 S Z W 1 v d m V k Q 2 9 s d W 1 u c z E u e 0 N v b H V t b j Y y M T k s N j I x O H 0 m c X V v d D s s J n F 1 b 3 Q 7 U 2 V j d G l v b j E v R i 9 B d X R v U m V t b 3 Z l Z E N v b H V t b n M x L n t D b 2 x 1 b W 4 2 M j I w L D Y y M T l 9 J n F 1 b 3 Q 7 L C Z x d W 9 0 O 1 N l Y 3 R p b 2 4 x L 0 Y v Q X V 0 b 1 J l b W 9 2 Z W R D b 2 x 1 b W 5 z M S 5 7 Q 2 9 s d W 1 u N j I y M S w 2 M j I w f S Z x d W 9 0 O y w m c X V v d D t T Z W N 0 a W 9 u M S 9 G L 0 F 1 d G 9 S Z W 1 v d m V k Q 2 9 s d W 1 u c z E u e 0 N v b H V t b j Y y M j I s N j I y M X 0 m c X V v d D s s J n F 1 b 3 Q 7 U 2 V j d G l v b j E v R i 9 B d X R v U m V t b 3 Z l Z E N v b H V t b n M x L n t D b 2 x 1 b W 4 2 M j I z L D Y y M j J 9 J n F 1 b 3 Q 7 L C Z x d W 9 0 O 1 N l Y 3 R p b 2 4 x L 0 Y v Q X V 0 b 1 J l b W 9 2 Z W R D b 2 x 1 b W 5 z M S 5 7 Q 2 9 s d W 1 u N j I y N C w 2 M j I z f S Z x d W 9 0 O y w m c X V v d D t T Z W N 0 a W 9 u M S 9 G L 0 F 1 d G 9 S Z W 1 v d m V k Q 2 9 s d W 1 u c z E u e 0 N v b H V t b j Y y M j U s N j I y N H 0 m c X V v d D s s J n F 1 b 3 Q 7 U 2 V j d G l v b j E v R i 9 B d X R v U m V t b 3 Z l Z E N v b H V t b n M x L n t D b 2 x 1 b W 4 2 M j I 2 L D Y y M j V 9 J n F 1 b 3 Q 7 L C Z x d W 9 0 O 1 N l Y 3 R p b 2 4 x L 0 Y v Q X V 0 b 1 J l b W 9 2 Z W R D b 2 x 1 b W 5 z M S 5 7 Q 2 9 s d W 1 u N j I y N y w 2 M j I 2 f S Z x d W 9 0 O y w m c X V v d D t T Z W N 0 a W 9 u M S 9 G L 0 F 1 d G 9 S Z W 1 v d m V k Q 2 9 s d W 1 u c z E u e 0 N v b H V t b j Y y M j g s N j I y N 3 0 m c X V v d D s s J n F 1 b 3 Q 7 U 2 V j d G l v b j E v R i 9 B d X R v U m V t b 3 Z l Z E N v b H V t b n M x L n t D b 2 x 1 b W 4 2 M j I 5 L D Y y M j h 9 J n F 1 b 3 Q 7 L C Z x d W 9 0 O 1 N l Y 3 R p b 2 4 x L 0 Y v Q X V 0 b 1 J l b W 9 2 Z W R D b 2 x 1 b W 5 z M S 5 7 Q 2 9 s d W 1 u N j I z M C w 2 M j I 5 f S Z x d W 9 0 O y w m c X V v d D t T Z W N 0 a W 9 u M S 9 G L 0 F 1 d G 9 S Z W 1 v d m V k Q 2 9 s d W 1 u c z E u e 0 N v b H V t b j Y y M z E s N j I z M H 0 m c X V v d D s s J n F 1 b 3 Q 7 U 2 V j d G l v b j E v R i 9 B d X R v U m V t b 3 Z l Z E N v b H V t b n M x L n t D b 2 x 1 b W 4 2 M j M y L D Y y M z F 9 J n F 1 b 3 Q 7 L C Z x d W 9 0 O 1 N l Y 3 R p b 2 4 x L 0 Y v Q X V 0 b 1 J l b W 9 2 Z W R D b 2 x 1 b W 5 z M S 5 7 Q 2 9 s d W 1 u N j I z M y w 2 M j M y f S Z x d W 9 0 O y w m c X V v d D t T Z W N 0 a W 9 u M S 9 G L 0 F 1 d G 9 S Z W 1 v d m V k Q 2 9 s d W 1 u c z E u e 0 N v b H V t b j Y y M z Q s N j I z M 3 0 m c X V v d D s s J n F 1 b 3 Q 7 U 2 V j d G l v b j E v R i 9 B d X R v U m V t b 3 Z l Z E N v b H V t b n M x L n t D b 2 x 1 b W 4 2 M j M 1 L D Y y M z R 9 J n F 1 b 3 Q 7 L C Z x d W 9 0 O 1 N l Y 3 R p b 2 4 x L 0 Y v Q X V 0 b 1 J l b W 9 2 Z W R D b 2 x 1 b W 5 z M S 5 7 Q 2 9 s d W 1 u N j I z N i w 2 M j M 1 f S Z x d W 9 0 O y w m c X V v d D t T Z W N 0 a W 9 u M S 9 G L 0 F 1 d G 9 S Z W 1 v d m V k Q 2 9 s d W 1 u c z E u e 0 N v b H V t b j Y y M z c s N j I z N n 0 m c X V v d D s s J n F 1 b 3 Q 7 U 2 V j d G l v b j E v R i 9 B d X R v U m V t b 3 Z l Z E N v b H V t b n M x L n t D b 2 x 1 b W 4 2 M j M 4 L D Y y M z d 9 J n F 1 b 3 Q 7 L C Z x d W 9 0 O 1 N l Y 3 R p b 2 4 x L 0 Y v Q X V 0 b 1 J l b W 9 2 Z W R D b 2 x 1 b W 5 z M S 5 7 Q 2 9 s d W 1 u N j I z O S w 2 M j M 4 f S Z x d W 9 0 O y w m c X V v d D t T Z W N 0 a W 9 u M S 9 G L 0 F 1 d G 9 S Z W 1 v d m V k Q 2 9 s d W 1 u c z E u e 0 N v b H V t b j Y y N D A s N j I z O X 0 m c X V v d D s s J n F 1 b 3 Q 7 U 2 V j d G l v b j E v R i 9 B d X R v U m V t b 3 Z l Z E N v b H V t b n M x L n t D b 2 x 1 b W 4 2 M j Q x L D Y y N D B 9 J n F 1 b 3 Q 7 L C Z x d W 9 0 O 1 N l Y 3 R p b 2 4 x L 0 Y v Q X V 0 b 1 J l b W 9 2 Z W R D b 2 x 1 b W 5 z M S 5 7 Q 2 9 s d W 1 u N j I 0 M i w 2 M j Q x f S Z x d W 9 0 O y w m c X V v d D t T Z W N 0 a W 9 u M S 9 G L 0 F 1 d G 9 S Z W 1 v d m V k Q 2 9 s d W 1 u c z E u e 0 N v b H V t b j Y y N D M s N j I 0 M n 0 m c X V v d D s s J n F 1 b 3 Q 7 U 2 V j d G l v b j E v R i 9 B d X R v U m V t b 3 Z l Z E N v b H V t b n M x L n t D b 2 x 1 b W 4 2 M j Q 0 L D Y y N D N 9 J n F 1 b 3 Q 7 L C Z x d W 9 0 O 1 N l Y 3 R p b 2 4 x L 0 Y v Q X V 0 b 1 J l b W 9 2 Z W R D b 2 x 1 b W 5 z M S 5 7 Q 2 9 s d W 1 u N j I 0 N S w 2 M j Q 0 f S Z x d W 9 0 O y w m c X V v d D t T Z W N 0 a W 9 u M S 9 G L 0 F 1 d G 9 S Z W 1 v d m V k Q 2 9 s d W 1 u c z E u e 0 N v b H V t b j Y y N D Y s N j I 0 N X 0 m c X V v d D s s J n F 1 b 3 Q 7 U 2 V j d G l v b j E v R i 9 B d X R v U m V t b 3 Z l Z E N v b H V t b n M x L n t D b 2 x 1 b W 4 2 M j Q 3 L D Y y N D Z 9 J n F 1 b 3 Q 7 L C Z x d W 9 0 O 1 N l Y 3 R p b 2 4 x L 0 Y v Q X V 0 b 1 J l b W 9 2 Z W R D b 2 x 1 b W 5 z M S 5 7 Q 2 9 s d W 1 u N j I 0 O C w 2 M j Q 3 f S Z x d W 9 0 O y w m c X V v d D t T Z W N 0 a W 9 u M S 9 G L 0 F 1 d G 9 S Z W 1 v d m V k Q 2 9 s d W 1 u c z E u e 0 N v b H V t b j Y y N D k s N j I 0 O H 0 m c X V v d D s s J n F 1 b 3 Q 7 U 2 V j d G l v b j E v R i 9 B d X R v U m V t b 3 Z l Z E N v b H V t b n M x L n t D b 2 x 1 b W 4 2 M j U w L D Y y N D l 9 J n F 1 b 3 Q 7 L C Z x d W 9 0 O 1 N l Y 3 R p b 2 4 x L 0 Y v Q X V 0 b 1 J l b W 9 2 Z W R D b 2 x 1 b W 5 z M S 5 7 Q 2 9 s d W 1 u N j I 1 M S w 2 M j U w f S Z x d W 9 0 O y w m c X V v d D t T Z W N 0 a W 9 u M S 9 G L 0 F 1 d G 9 S Z W 1 v d m V k Q 2 9 s d W 1 u c z E u e 0 N v b H V t b j Y y N T I s N j I 1 M X 0 m c X V v d D s s J n F 1 b 3 Q 7 U 2 V j d G l v b j E v R i 9 B d X R v U m V t b 3 Z l Z E N v b H V t b n M x L n t D b 2 x 1 b W 4 2 M j U z L D Y y N T J 9 J n F 1 b 3 Q 7 L C Z x d W 9 0 O 1 N l Y 3 R p b 2 4 x L 0 Y v Q X V 0 b 1 J l b W 9 2 Z W R D b 2 x 1 b W 5 z M S 5 7 Q 2 9 s d W 1 u N j I 1 N C w 2 M j U z f S Z x d W 9 0 O y w m c X V v d D t T Z W N 0 a W 9 u M S 9 G L 0 F 1 d G 9 S Z W 1 v d m V k Q 2 9 s d W 1 u c z E u e 0 N v b H V t b j Y y N T U s N j I 1 N H 0 m c X V v d D s s J n F 1 b 3 Q 7 U 2 V j d G l v b j E v R i 9 B d X R v U m V t b 3 Z l Z E N v b H V t b n M x L n t D b 2 x 1 b W 4 2 M j U 2 L D Y y N T V 9 J n F 1 b 3 Q 7 L C Z x d W 9 0 O 1 N l Y 3 R p b 2 4 x L 0 Y v Q X V 0 b 1 J l b W 9 2 Z W R D b 2 x 1 b W 5 z M S 5 7 Q 2 9 s d W 1 u N j I 1 N y w 2 M j U 2 f S Z x d W 9 0 O y w m c X V v d D t T Z W N 0 a W 9 u M S 9 G L 0 F 1 d G 9 S Z W 1 v d m V k Q 2 9 s d W 1 u c z E u e 0 N v b H V t b j Y y N T g s N j I 1 N 3 0 m c X V v d D s s J n F 1 b 3 Q 7 U 2 V j d G l v b j E v R i 9 B d X R v U m V t b 3 Z l Z E N v b H V t b n M x L n t D b 2 x 1 b W 4 2 M j U 5 L D Y y N T h 9 J n F 1 b 3 Q 7 L C Z x d W 9 0 O 1 N l Y 3 R p b 2 4 x L 0 Y v Q X V 0 b 1 J l b W 9 2 Z W R D b 2 x 1 b W 5 z M S 5 7 Q 2 9 s d W 1 u N j I 2 M C w 2 M j U 5 f S Z x d W 9 0 O y w m c X V v d D t T Z W N 0 a W 9 u M S 9 G L 0 F 1 d G 9 S Z W 1 v d m V k Q 2 9 s d W 1 u c z E u e 0 N v b H V t b j Y y N j E s N j I 2 M H 0 m c X V v d D s s J n F 1 b 3 Q 7 U 2 V j d G l v b j E v R i 9 B d X R v U m V t b 3 Z l Z E N v b H V t b n M x L n t D b 2 x 1 b W 4 2 M j Y y L D Y y N j F 9 J n F 1 b 3 Q 7 L C Z x d W 9 0 O 1 N l Y 3 R p b 2 4 x L 0 Y v Q X V 0 b 1 J l b W 9 2 Z W R D b 2 x 1 b W 5 z M S 5 7 Q 2 9 s d W 1 u N j I 2 M y w 2 M j Y y f S Z x d W 9 0 O y w m c X V v d D t T Z W N 0 a W 9 u M S 9 G L 0 F 1 d G 9 S Z W 1 v d m V k Q 2 9 s d W 1 u c z E u e 0 N v b H V t b j Y y N j Q s N j I 2 M 3 0 m c X V v d D s s J n F 1 b 3 Q 7 U 2 V j d G l v b j E v R i 9 B d X R v U m V t b 3 Z l Z E N v b H V t b n M x L n t D b 2 x 1 b W 4 2 M j Y 1 L D Y y N j R 9 J n F 1 b 3 Q 7 L C Z x d W 9 0 O 1 N l Y 3 R p b 2 4 x L 0 Y v Q X V 0 b 1 J l b W 9 2 Z W R D b 2 x 1 b W 5 z M S 5 7 Q 2 9 s d W 1 u N j I 2 N i w 2 M j Y 1 f S Z x d W 9 0 O y w m c X V v d D t T Z W N 0 a W 9 u M S 9 G L 0 F 1 d G 9 S Z W 1 v d m V k Q 2 9 s d W 1 u c z E u e 0 N v b H V t b j Y y N j c s N j I 2 N n 0 m c X V v d D s s J n F 1 b 3 Q 7 U 2 V j d G l v b j E v R i 9 B d X R v U m V t b 3 Z l Z E N v b H V t b n M x L n t D b 2 x 1 b W 4 2 M j Y 4 L D Y y N j d 9 J n F 1 b 3 Q 7 L C Z x d W 9 0 O 1 N l Y 3 R p b 2 4 x L 0 Y v Q X V 0 b 1 J l b W 9 2 Z W R D b 2 x 1 b W 5 z M S 5 7 Q 2 9 s d W 1 u N j I 2 O S w 2 M j Y 4 f S Z x d W 9 0 O y w m c X V v d D t T Z W N 0 a W 9 u M S 9 G L 0 F 1 d G 9 S Z W 1 v d m V k Q 2 9 s d W 1 u c z E u e 0 N v b H V t b j Y y N z A s N j I 2 O X 0 m c X V v d D s s J n F 1 b 3 Q 7 U 2 V j d G l v b j E v R i 9 B d X R v U m V t b 3 Z l Z E N v b H V t b n M x L n t D b 2 x 1 b W 4 2 M j c x L D Y y N z B 9 J n F 1 b 3 Q 7 L C Z x d W 9 0 O 1 N l Y 3 R p b 2 4 x L 0 Y v Q X V 0 b 1 J l b W 9 2 Z W R D b 2 x 1 b W 5 z M S 5 7 Q 2 9 s d W 1 u N j I 3 M i w 2 M j c x f S Z x d W 9 0 O y w m c X V v d D t T Z W N 0 a W 9 u M S 9 G L 0 F 1 d G 9 S Z W 1 v d m V k Q 2 9 s d W 1 u c z E u e 0 N v b H V t b j Y y N z M s N j I 3 M n 0 m c X V v d D s s J n F 1 b 3 Q 7 U 2 V j d G l v b j E v R i 9 B d X R v U m V t b 3 Z l Z E N v b H V t b n M x L n t D b 2 x 1 b W 4 2 M j c 0 L D Y y N z N 9 J n F 1 b 3 Q 7 L C Z x d W 9 0 O 1 N l Y 3 R p b 2 4 x L 0 Y v Q X V 0 b 1 J l b W 9 2 Z W R D b 2 x 1 b W 5 z M S 5 7 Q 2 9 s d W 1 u N j I 3 N S w 2 M j c 0 f S Z x d W 9 0 O y w m c X V v d D t T Z W N 0 a W 9 u M S 9 G L 0 F 1 d G 9 S Z W 1 v d m V k Q 2 9 s d W 1 u c z E u e 0 N v b H V t b j Y y N z Y s N j I 3 N X 0 m c X V v d D s s J n F 1 b 3 Q 7 U 2 V j d G l v b j E v R i 9 B d X R v U m V t b 3 Z l Z E N v b H V t b n M x L n t D b 2 x 1 b W 4 2 M j c 3 L D Y y N z Z 9 J n F 1 b 3 Q 7 L C Z x d W 9 0 O 1 N l Y 3 R p b 2 4 x L 0 Y v Q X V 0 b 1 J l b W 9 2 Z W R D b 2 x 1 b W 5 z M S 5 7 Q 2 9 s d W 1 u N j I 3 O C w 2 M j c 3 f S Z x d W 9 0 O y w m c X V v d D t T Z W N 0 a W 9 u M S 9 G L 0 F 1 d G 9 S Z W 1 v d m V k Q 2 9 s d W 1 u c z E u e 0 N v b H V t b j Y y N z k s N j I 3 O H 0 m c X V v d D s s J n F 1 b 3 Q 7 U 2 V j d G l v b j E v R i 9 B d X R v U m V t b 3 Z l Z E N v b H V t b n M x L n t D b 2 x 1 b W 4 2 M j g w L D Y y N z l 9 J n F 1 b 3 Q 7 L C Z x d W 9 0 O 1 N l Y 3 R p b 2 4 x L 0 Y v Q X V 0 b 1 J l b W 9 2 Z W R D b 2 x 1 b W 5 z M S 5 7 Q 2 9 s d W 1 u N j I 4 M S w 2 M j g w f S Z x d W 9 0 O y w m c X V v d D t T Z W N 0 a W 9 u M S 9 G L 0 F 1 d G 9 S Z W 1 v d m V k Q 2 9 s d W 1 u c z E u e 0 N v b H V t b j Y y O D I s N j I 4 M X 0 m c X V v d D s s J n F 1 b 3 Q 7 U 2 V j d G l v b j E v R i 9 B d X R v U m V t b 3 Z l Z E N v b H V t b n M x L n t D b 2 x 1 b W 4 2 M j g z L D Y y O D J 9 J n F 1 b 3 Q 7 L C Z x d W 9 0 O 1 N l Y 3 R p b 2 4 x L 0 Y v Q X V 0 b 1 J l b W 9 2 Z W R D b 2 x 1 b W 5 z M S 5 7 Q 2 9 s d W 1 u N j I 4 N C w 2 M j g z f S Z x d W 9 0 O y w m c X V v d D t T Z W N 0 a W 9 u M S 9 G L 0 F 1 d G 9 S Z W 1 v d m V k Q 2 9 s d W 1 u c z E u e 0 N v b H V t b j Y y O D U s N j I 4 N H 0 m c X V v d D s s J n F 1 b 3 Q 7 U 2 V j d G l v b j E v R i 9 B d X R v U m V t b 3 Z l Z E N v b H V t b n M x L n t D b 2 x 1 b W 4 2 M j g 2 L D Y y O D V 9 J n F 1 b 3 Q 7 L C Z x d W 9 0 O 1 N l Y 3 R p b 2 4 x L 0 Y v Q X V 0 b 1 J l b W 9 2 Z W R D b 2 x 1 b W 5 z M S 5 7 Q 2 9 s d W 1 u N j I 4 N y w 2 M j g 2 f S Z x d W 9 0 O y w m c X V v d D t T Z W N 0 a W 9 u M S 9 G L 0 F 1 d G 9 S Z W 1 v d m V k Q 2 9 s d W 1 u c z E u e 0 N v b H V t b j Y y O D g s N j I 4 N 3 0 m c X V v d D s s J n F 1 b 3 Q 7 U 2 V j d G l v b j E v R i 9 B d X R v U m V t b 3 Z l Z E N v b H V t b n M x L n t D b 2 x 1 b W 4 2 M j g 5 L D Y y O D h 9 J n F 1 b 3 Q 7 L C Z x d W 9 0 O 1 N l Y 3 R p b 2 4 x L 0 Y v Q X V 0 b 1 J l b W 9 2 Z W R D b 2 x 1 b W 5 z M S 5 7 Q 2 9 s d W 1 u N j I 5 M C w 2 M j g 5 f S Z x d W 9 0 O y w m c X V v d D t T Z W N 0 a W 9 u M S 9 G L 0 F 1 d G 9 S Z W 1 v d m V k Q 2 9 s d W 1 u c z E u e 0 N v b H V t b j Y y O T E s N j I 5 M H 0 m c X V v d D s s J n F 1 b 3 Q 7 U 2 V j d G l v b j E v R i 9 B d X R v U m V t b 3 Z l Z E N v b H V t b n M x L n t D b 2 x 1 b W 4 2 M j k y L D Y y O T F 9 J n F 1 b 3 Q 7 L C Z x d W 9 0 O 1 N l Y 3 R p b 2 4 x L 0 Y v Q X V 0 b 1 J l b W 9 2 Z W R D b 2 x 1 b W 5 z M S 5 7 Q 2 9 s d W 1 u N j I 5 M y w 2 M j k y f S Z x d W 9 0 O y w m c X V v d D t T Z W N 0 a W 9 u M S 9 G L 0 F 1 d G 9 S Z W 1 v d m V k Q 2 9 s d W 1 u c z E u e 0 N v b H V t b j Y y O T Q s N j I 5 M 3 0 m c X V v d D s s J n F 1 b 3 Q 7 U 2 V j d G l v b j E v R i 9 B d X R v U m V t b 3 Z l Z E N v b H V t b n M x L n t D b 2 x 1 b W 4 2 M j k 1 L D Y y O T R 9 J n F 1 b 3 Q 7 L C Z x d W 9 0 O 1 N l Y 3 R p b 2 4 x L 0 Y v Q X V 0 b 1 J l b W 9 2 Z W R D b 2 x 1 b W 5 z M S 5 7 Q 2 9 s d W 1 u N j I 5 N i w 2 M j k 1 f S Z x d W 9 0 O y w m c X V v d D t T Z W N 0 a W 9 u M S 9 G L 0 F 1 d G 9 S Z W 1 v d m V k Q 2 9 s d W 1 u c z E u e 0 N v b H V t b j Y y O T c s N j I 5 N n 0 m c X V v d D s s J n F 1 b 3 Q 7 U 2 V j d G l v b j E v R i 9 B d X R v U m V t b 3 Z l Z E N v b H V t b n M x L n t D b 2 x 1 b W 4 2 M j k 4 L D Y y O T d 9 J n F 1 b 3 Q 7 L C Z x d W 9 0 O 1 N l Y 3 R p b 2 4 x L 0 Y v Q X V 0 b 1 J l b W 9 2 Z W R D b 2 x 1 b W 5 z M S 5 7 Q 2 9 s d W 1 u N j I 5 O S w 2 M j k 4 f S Z x d W 9 0 O y w m c X V v d D t T Z W N 0 a W 9 u M S 9 G L 0 F 1 d G 9 S Z W 1 v d m V k Q 2 9 s d W 1 u c z E u e 0 N v b H V t b j Y z M D A s N j I 5 O X 0 m c X V v d D s s J n F 1 b 3 Q 7 U 2 V j d G l v b j E v R i 9 B d X R v U m V t b 3 Z l Z E N v b H V t b n M x L n t D b 2 x 1 b W 4 2 M z A x L D Y z M D B 9 J n F 1 b 3 Q 7 L C Z x d W 9 0 O 1 N l Y 3 R p b 2 4 x L 0 Y v Q X V 0 b 1 J l b W 9 2 Z W R D b 2 x 1 b W 5 z M S 5 7 Q 2 9 s d W 1 u N j M w M i w 2 M z A x f S Z x d W 9 0 O y w m c X V v d D t T Z W N 0 a W 9 u M S 9 G L 0 F 1 d G 9 S Z W 1 v d m V k Q 2 9 s d W 1 u c z E u e 0 N v b H V t b j Y z M D M s N j M w M n 0 m c X V v d D s s J n F 1 b 3 Q 7 U 2 V j d G l v b j E v R i 9 B d X R v U m V t b 3 Z l Z E N v b H V t b n M x L n t D b 2 x 1 b W 4 2 M z A 0 L D Y z M D N 9 J n F 1 b 3 Q 7 L C Z x d W 9 0 O 1 N l Y 3 R p b 2 4 x L 0 Y v Q X V 0 b 1 J l b W 9 2 Z W R D b 2 x 1 b W 5 z M S 5 7 Q 2 9 s d W 1 u N j M w N S w 2 M z A 0 f S Z x d W 9 0 O y w m c X V v d D t T Z W N 0 a W 9 u M S 9 G L 0 F 1 d G 9 S Z W 1 v d m V k Q 2 9 s d W 1 u c z E u e 0 N v b H V t b j Y z M D Y s N j M w N X 0 m c X V v d D s s J n F 1 b 3 Q 7 U 2 V j d G l v b j E v R i 9 B d X R v U m V t b 3 Z l Z E N v b H V t b n M x L n t D b 2 x 1 b W 4 2 M z A 3 L D Y z M D Z 9 J n F 1 b 3 Q 7 L C Z x d W 9 0 O 1 N l Y 3 R p b 2 4 x L 0 Y v Q X V 0 b 1 J l b W 9 2 Z W R D b 2 x 1 b W 5 z M S 5 7 Q 2 9 s d W 1 u N j M w O C w 2 M z A 3 f S Z x d W 9 0 O y w m c X V v d D t T Z W N 0 a W 9 u M S 9 G L 0 F 1 d G 9 S Z W 1 v d m V k Q 2 9 s d W 1 u c z E u e 0 N v b H V t b j Y z M D k s N j M w O H 0 m c X V v d D s s J n F 1 b 3 Q 7 U 2 V j d G l v b j E v R i 9 B d X R v U m V t b 3 Z l Z E N v b H V t b n M x L n t D b 2 x 1 b W 4 2 M z E w L D Y z M D l 9 J n F 1 b 3 Q 7 L C Z x d W 9 0 O 1 N l Y 3 R p b 2 4 x L 0 Y v Q X V 0 b 1 J l b W 9 2 Z W R D b 2 x 1 b W 5 z M S 5 7 Q 2 9 s d W 1 u N j M x M S w 2 M z E w f S Z x d W 9 0 O y w m c X V v d D t T Z W N 0 a W 9 u M S 9 G L 0 F 1 d G 9 S Z W 1 v d m V k Q 2 9 s d W 1 u c z E u e 0 N v b H V t b j Y z M T I s N j M x M X 0 m c X V v d D s s J n F 1 b 3 Q 7 U 2 V j d G l v b j E v R i 9 B d X R v U m V t b 3 Z l Z E N v b H V t b n M x L n t D b 2 x 1 b W 4 2 M z E z L D Y z M T J 9 J n F 1 b 3 Q 7 L C Z x d W 9 0 O 1 N l Y 3 R p b 2 4 x L 0 Y v Q X V 0 b 1 J l b W 9 2 Z W R D b 2 x 1 b W 5 z M S 5 7 Q 2 9 s d W 1 u N j M x N C w 2 M z E z f S Z x d W 9 0 O y w m c X V v d D t T Z W N 0 a W 9 u M S 9 G L 0 F 1 d G 9 S Z W 1 v d m V k Q 2 9 s d W 1 u c z E u e 0 N v b H V t b j Y z M T U s N j M x N H 0 m c X V v d D s s J n F 1 b 3 Q 7 U 2 V j d G l v b j E v R i 9 B d X R v U m V t b 3 Z l Z E N v b H V t b n M x L n t D b 2 x 1 b W 4 2 M z E 2 L D Y z M T V 9 J n F 1 b 3 Q 7 L C Z x d W 9 0 O 1 N l Y 3 R p b 2 4 x L 0 Y v Q X V 0 b 1 J l b W 9 2 Z W R D b 2 x 1 b W 5 z M S 5 7 Q 2 9 s d W 1 u N j M x N y w 2 M z E 2 f S Z x d W 9 0 O y w m c X V v d D t T Z W N 0 a W 9 u M S 9 G L 0 F 1 d G 9 S Z W 1 v d m V k Q 2 9 s d W 1 u c z E u e 0 N v b H V t b j Y z M T g s N j M x N 3 0 m c X V v d D s s J n F 1 b 3 Q 7 U 2 V j d G l v b j E v R i 9 B d X R v U m V t b 3 Z l Z E N v b H V t b n M x L n t D b 2 x 1 b W 4 2 M z E 5 L D Y z M T h 9 J n F 1 b 3 Q 7 L C Z x d W 9 0 O 1 N l Y 3 R p b 2 4 x L 0 Y v Q X V 0 b 1 J l b W 9 2 Z W R D b 2 x 1 b W 5 z M S 5 7 Q 2 9 s d W 1 u N j M y M C w 2 M z E 5 f S Z x d W 9 0 O y w m c X V v d D t T Z W N 0 a W 9 u M S 9 G L 0 F 1 d G 9 S Z W 1 v d m V k Q 2 9 s d W 1 u c z E u e 0 N v b H V t b j Y z M j E s N j M y M H 0 m c X V v d D s s J n F 1 b 3 Q 7 U 2 V j d G l v b j E v R i 9 B d X R v U m V t b 3 Z l Z E N v b H V t b n M x L n t D b 2 x 1 b W 4 2 M z I y L D Y z M j F 9 J n F 1 b 3 Q 7 L C Z x d W 9 0 O 1 N l Y 3 R p b 2 4 x L 0 Y v Q X V 0 b 1 J l b W 9 2 Z W R D b 2 x 1 b W 5 z M S 5 7 Q 2 9 s d W 1 u N j M y M y w 2 M z I y f S Z x d W 9 0 O y w m c X V v d D t T Z W N 0 a W 9 u M S 9 G L 0 F 1 d G 9 S Z W 1 v d m V k Q 2 9 s d W 1 u c z E u e 0 N v b H V t b j Y z M j Q s N j M y M 3 0 m c X V v d D s s J n F 1 b 3 Q 7 U 2 V j d G l v b j E v R i 9 B d X R v U m V t b 3 Z l Z E N v b H V t b n M x L n t D b 2 x 1 b W 4 2 M z I 1 L D Y z M j R 9 J n F 1 b 3 Q 7 L C Z x d W 9 0 O 1 N l Y 3 R p b 2 4 x L 0 Y v Q X V 0 b 1 J l b W 9 2 Z W R D b 2 x 1 b W 5 z M S 5 7 Q 2 9 s d W 1 u N j M y N i w 2 M z I 1 f S Z x d W 9 0 O y w m c X V v d D t T Z W N 0 a W 9 u M S 9 G L 0 F 1 d G 9 S Z W 1 v d m V k Q 2 9 s d W 1 u c z E u e 0 N v b H V t b j Y z M j c s N j M y N n 0 m c X V v d D s s J n F 1 b 3 Q 7 U 2 V j d G l v b j E v R i 9 B d X R v U m V t b 3 Z l Z E N v b H V t b n M x L n t D b 2 x 1 b W 4 2 M z I 4 L D Y z M j d 9 J n F 1 b 3 Q 7 L C Z x d W 9 0 O 1 N l Y 3 R p b 2 4 x L 0 Y v Q X V 0 b 1 J l b W 9 2 Z W R D b 2 x 1 b W 5 z M S 5 7 Q 2 9 s d W 1 u N j M y O S w 2 M z I 4 f S Z x d W 9 0 O y w m c X V v d D t T Z W N 0 a W 9 u M S 9 G L 0 F 1 d G 9 S Z W 1 v d m V k Q 2 9 s d W 1 u c z E u e 0 N v b H V t b j Y z M z A s N j M y O X 0 m c X V v d D s s J n F 1 b 3 Q 7 U 2 V j d G l v b j E v R i 9 B d X R v U m V t b 3 Z l Z E N v b H V t b n M x L n t D b 2 x 1 b W 4 2 M z M x L D Y z M z B 9 J n F 1 b 3 Q 7 L C Z x d W 9 0 O 1 N l Y 3 R p b 2 4 x L 0 Y v Q X V 0 b 1 J l b W 9 2 Z W R D b 2 x 1 b W 5 z M S 5 7 Q 2 9 s d W 1 u N j M z M i w 2 M z M x f S Z x d W 9 0 O y w m c X V v d D t T Z W N 0 a W 9 u M S 9 G L 0 F 1 d G 9 S Z W 1 v d m V k Q 2 9 s d W 1 u c z E u e 0 N v b H V t b j Y z M z M s N j M z M n 0 m c X V v d D s s J n F 1 b 3 Q 7 U 2 V j d G l v b j E v R i 9 B d X R v U m V t b 3 Z l Z E N v b H V t b n M x L n t D b 2 x 1 b W 4 2 M z M 0 L D Y z M z N 9 J n F 1 b 3 Q 7 L C Z x d W 9 0 O 1 N l Y 3 R p b 2 4 x L 0 Y v Q X V 0 b 1 J l b W 9 2 Z W R D b 2 x 1 b W 5 z M S 5 7 Q 2 9 s d W 1 u N j M z N S w 2 M z M 0 f S Z x d W 9 0 O y w m c X V v d D t T Z W N 0 a W 9 u M S 9 G L 0 F 1 d G 9 S Z W 1 v d m V k Q 2 9 s d W 1 u c z E u e 0 N v b H V t b j Y z M z Y s N j M z N X 0 m c X V v d D s s J n F 1 b 3 Q 7 U 2 V j d G l v b j E v R i 9 B d X R v U m V t b 3 Z l Z E N v b H V t b n M x L n t D b 2 x 1 b W 4 2 M z M 3 L D Y z M z Z 9 J n F 1 b 3 Q 7 L C Z x d W 9 0 O 1 N l Y 3 R p b 2 4 x L 0 Y v Q X V 0 b 1 J l b W 9 2 Z W R D b 2 x 1 b W 5 z M S 5 7 Q 2 9 s d W 1 u N j M z O C w 2 M z M 3 f S Z x d W 9 0 O y w m c X V v d D t T Z W N 0 a W 9 u M S 9 G L 0 F 1 d G 9 S Z W 1 v d m V k Q 2 9 s d W 1 u c z E u e 0 N v b H V t b j Y z M z k s N j M z O H 0 m c X V v d D s s J n F 1 b 3 Q 7 U 2 V j d G l v b j E v R i 9 B d X R v U m V t b 3 Z l Z E N v b H V t b n M x L n t D b 2 x 1 b W 4 2 M z Q w L D Y z M z l 9 J n F 1 b 3 Q 7 L C Z x d W 9 0 O 1 N l Y 3 R p b 2 4 x L 0 Y v Q X V 0 b 1 J l b W 9 2 Z W R D b 2 x 1 b W 5 z M S 5 7 Q 2 9 s d W 1 u N j M 0 M S w 2 M z Q w f S Z x d W 9 0 O y w m c X V v d D t T Z W N 0 a W 9 u M S 9 G L 0 F 1 d G 9 S Z W 1 v d m V k Q 2 9 s d W 1 u c z E u e 0 N v b H V t b j Y z N D I s N j M 0 M X 0 m c X V v d D s s J n F 1 b 3 Q 7 U 2 V j d G l v b j E v R i 9 B d X R v U m V t b 3 Z l Z E N v b H V t b n M x L n t D b 2 x 1 b W 4 2 M z Q z L D Y z N D J 9 J n F 1 b 3 Q 7 L C Z x d W 9 0 O 1 N l Y 3 R p b 2 4 x L 0 Y v Q X V 0 b 1 J l b W 9 2 Z W R D b 2 x 1 b W 5 z M S 5 7 Q 2 9 s d W 1 u N j M 0 N C w 2 M z Q z f S Z x d W 9 0 O y w m c X V v d D t T Z W N 0 a W 9 u M S 9 G L 0 F 1 d G 9 S Z W 1 v d m V k Q 2 9 s d W 1 u c z E u e 0 N v b H V t b j Y z N D U s N j M 0 N H 0 m c X V v d D s s J n F 1 b 3 Q 7 U 2 V j d G l v b j E v R i 9 B d X R v U m V t b 3 Z l Z E N v b H V t b n M x L n t D b 2 x 1 b W 4 2 M z Q 2 L D Y z N D V 9 J n F 1 b 3 Q 7 L C Z x d W 9 0 O 1 N l Y 3 R p b 2 4 x L 0 Y v Q X V 0 b 1 J l b W 9 2 Z W R D b 2 x 1 b W 5 z M S 5 7 Q 2 9 s d W 1 u N j M 0 N y w 2 M z Q 2 f S Z x d W 9 0 O y w m c X V v d D t T Z W N 0 a W 9 u M S 9 G L 0 F 1 d G 9 S Z W 1 v d m V k Q 2 9 s d W 1 u c z E u e 0 N v b H V t b j Y z N D g s N j M 0 N 3 0 m c X V v d D s s J n F 1 b 3 Q 7 U 2 V j d G l v b j E v R i 9 B d X R v U m V t b 3 Z l Z E N v b H V t b n M x L n t D b 2 x 1 b W 4 2 M z Q 5 L D Y z N D h 9 J n F 1 b 3 Q 7 L C Z x d W 9 0 O 1 N l Y 3 R p b 2 4 x L 0 Y v Q X V 0 b 1 J l b W 9 2 Z W R D b 2 x 1 b W 5 z M S 5 7 Q 2 9 s d W 1 u N j M 1 M C w 2 M z Q 5 f S Z x d W 9 0 O y w m c X V v d D t T Z W N 0 a W 9 u M S 9 G L 0 F 1 d G 9 S Z W 1 v d m V k Q 2 9 s d W 1 u c z E u e 0 N v b H V t b j Y z N T E s N j M 1 M H 0 m c X V v d D s s J n F 1 b 3 Q 7 U 2 V j d G l v b j E v R i 9 B d X R v U m V t b 3 Z l Z E N v b H V t b n M x L n t D b 2 x 1 b W 4 2 M z U y L D Y z N T F 9 J n F 1 b 3 Q 7 L C Z x d W 9 0 O 1 N l Y 3 R p b 2 4 x L 0 Y v Q X V 0 b 1 J l b W 9 2 Z W R D b 2 x 1 b W 5 z M S 5 7 Q 2 9 s d W 1 u N j M 1 M y w 2 M z U y f S Z x d W 9 0 O y w m c X V v d D t T Z W N 0 a W 9 u M S 9 G L 0 F 1 d G 9 S Z W 1 v d m V k Q 2 9 s d W 1 u c z E u e 0 N v b H V t b j Y z N T Q s N j M 1 M 3 0 m c X V v d D s s J n F 1 b 3 Q 7 U 2 V j d G l v b j E v R i 9 B d X R v U m V t b 3 Z l Z E N v b H V t b n M x L n t D b 2 x 1 b W 4 2 M z U 1 L D Y z N T R 9 J n F 1 b 3 Q 7 L C Z x d W 9 0 O 1 N l Y 3 R p b 2 4 x L 0 Y v Q X V 0 b 1 J l b W 9 2 Z W R D b 2 x 1 b W 5 z M S 5 7 Q 2 9 s d W 1 u N j M 1 N i w 2 M z U 1 f S Z x d W 9 0 O y w m c X V v d D t T Z W N 0 a W 9 u M S 9 G L 0 F 1 d G 9 S Z W 1 v d m V k Q 2 9 s d W 1 u c z E u e 0 N v b H V t b j Y z N T c s N j M 1 N n 0 m c X V v d D s s J n F 1 b 3 Q 7 U 2 V j d G l v b j E v R i 9 B d X R v U m V t b 3 Z l Z E N v b H V t b n M x L n t D b 2 x 1 b W 4 2 M z U 4 L D Y z N T d 9 J n F 1 b 3 Q 7 L C Z x d W 9 0 O 1 N l Y 3 R p b 2 4 x L 0 Y v Q X V 0 b 1 J l b W 9 2 Z W R D b 2 x 1 b W 5 z M S 5 7 Q 2 9 s d W 1 u N j M 1 O S w 2 M z U 4 f S Z x d W 9 0 O y w m c X V v d D t T Z W N 0 a W 9 u M S 9 G L 0 F 1 d G 9 S Z W 1 v d m V k Q 2 9 s d W 1 u c z E u e 0 N v b H V t b j Y z N j A s N j M 1 O X 0 m c X V v d D s s J n F 1 b 3 Q 7 U 2 V j d G l v b j E v R i 9 B d X R v U m V t b 3 Z l Z E N v b H V t b n M x L n t D b 2 x 1 b W 4 2 M z Y x L D Y z N j B 9 J n F 1 b 3 Q 7 L C Z x d W 9 0 O 1 N l Y 3 R p b 2 4 x L 0 Y v Q X V 0 b 1 J l b W 9 2 Z W R D b 2 x 1 b W 5 z M S 5 7 Q 2 9 s d W 1 u N j M 2 M i w 2 M z Y x f S Z x d W 9 0 O y w m c X V v d D t T Z W N 0 a W 9 u M S 9 G L 0 F 1 d G 9 S Z W 1 v d m V k Q 2 9 s d W 1 u c z E u e 0 N v b H V t b j Y z N j M s N j M 2 M n 0 m c X V v d D s s J n F 1 b 3 Q 7 U 2 V j d G l v b j E v R i 9 B d X R v U m V t b 3 Z l Z E N v b H V t b n M x L n t D b 2 x 1 b W 4 2 M z Y 0 L D Y z N j N 9 J n F 1 b 3 Q 7 L C Z x d W 9 0 O 1 N l Y 3 R p b 2 4 x L 0 Y v Q X V 0 b 1 J l b W 9 2 Z W R D b 2 x 1 b W 5 z M S 5 7 Q 2 9 s d W 1 u N j M 2 N S w 2 M z Y 0 f S Z x d W 9 0 O y w m c X V v d D t T Z W N 0 a W 9 u M S 9 G L 0 F 1 d G 9 S Z W 1 v d m V k Q 2 9 s d W 1 u c z E u e 0 N v b H V t b j Y z N j Y s N j M 2 N X 0 m c X V v d D s s J n F 1 b 3 Q 7 U 2 V j d G l v b j E v R i 9 B d X R v U m V t b 3 Z l Z E N v b H V t b n M x L n t D b 2 x 1 b W 4 2 M z Y 3 L D Y z N j Z 9 J n F 1 b 3 Q 7 L C Z x d W 9 0 O 1 N l Y 3 R p b 2 4 x L 0 Y v Q X V 0 b 1 J l b W 9 2 Z W R D b 2 x 1 b W 5 z M S 5 7 Q 2 9 s d W 1 u N j M 2 O C w 2 M z Y 3 f S Z x d W 9 0 O y w m c X V v d D t T Z W N 0 a W 9 u M S 9 G L 0 F 1 d G 9 S Z W 1 v d m V k Q 2 9 s d W 1 u c z E u e 0 N v b H V t b j Y z N j k s N j M 2 O H 0 m c X V v d D s s J n F 1 b 3 Q 7 U 2 V j d G l v b j E v R i 9 B d X R v U m V t b 3 Z l Z E N v b H V t b n M x L n t D b 2 x 1 b W 4 2 M z c w L D Y z N j l 9 J n F 1 b 3 Q 7 L C Z x d W 9 0 O 1 N l Y 3 R p b 2 4 x L 0 Y v Q X V 0 b 1 J l b W 9 2 Z W R D b 2 x 1 b W 5 z M S 5 7 Q 2 9 s d W 1 u N j M 3 M S w 2 M z c w f S Z x d W 9 0 O y w m c X V v d D t T Z W N 0 a W 9 u M S 9 G L 0 F 1 d G 9 S Z W 1 v d m V k Q 2 9 s d W 1 u c z E u e 0 N v b H V t b j Y z N z I s N j M 3 M X 0 m c X V v d D s s J n F 1 b 3 Q 7 U 2 V j d G l v b j E v R i 9 B d X R v U m V t b 3 Z l Z E N v b H V t b n M x L n t D b 2 x 1 b W 4 2 M z c z L D Y z N z J 9 J n F 1 b 3 Q 7 L C Z x d W 9 0 O 1 N l Y 3 R p b 2 4 x L 0 Y v Q X V 0 b 1 J l b W 9 2 Z W R D b 2 x 1 b W 5 z M S 5 7 Q 2 9 s d W 1 u N j M 3 N C w 2 M z c z f S Z x d W 9 0 O y w m c X V v d D t T Z W N 0 a W 9 u M S 9 G L 0 F 1 d G 9 S Z W 1 v d m V k Q 2 9 s d W 1 u c z E u e 0 N v b H V t b j Y z N z U s N j M 3 N H 0 m c X V v d D s s J n F 1 b 3 Q 7 U 2 V j d G l v b j E v R i 9 B d X R v U m V t b 3 Z l Z E N v b H V t b n M x L n t D b 2 x 1 b W 4 2 M z c 2 L D Y z N z V 9 J n F 1 b 3 Q 7 L C Z x d W 9 0 O 1 N l Y 3 R p b 2 4 x L 0 Y v Q X V 0 b 1 J l b W 9 2 Z W R D b 2 x 1 b W 5 z M S 5 7 Q 2 9 s d W 1 u N j M 3 N y w 2 M z c 2 f S Z x d W 9 0 O y w m c X V v d D t T Z W N 0 a W 9 u M S 9 G L 0 F 1 d G 9 S Z W 1 v d m V k Q 2 9 s d W 1 u c z E u e 0 N v b H V t b j Y z N z g s N j M 3 N 3 0 m c X V v d D s s J n F 1 b 3 Q 7 U 2 V j d G l v b j E v R i 9 B d X R v U m V t b 3 Z l Z E N v b H V t b n M x L n t D b 2 x 1 b W 4 2 M z c 5 L D Y z N z h 9 J n F 1 b 3 Q 7 L C Z x d W 9 0 O 1 N l Y 3 R p b 2 4 x L 0 Y v Q X V 0 b 1 J l b W 9 2 Z W R D b 2 x 1 b W 5 z M S 5 7 Q 2 9 s d W 1 u N j M 4 M C w 2 M z c 5 f S Z x d W 9 0 O y w m c X V v d D t T Z W N 0 a W 9 u M S 9 G L 0 F 1 d G 9 S Z W 1 v d m V k Q 2 9 s d W 1 u c z E u e 0 N v b H V t b j Y z O D E s N j M 4 M H 0 m c X V v d D s s J n F 1 b 3 Q 7 U 2 V j d G l v b j E v R i 9 B d X R v U m V t b 3 Z l Z E N v b H V t b n M x L n t D b 2 x 1 b W 4 2 M z g y L D Y z O D F 9 J n F 1 b 3 Q 7 L C Z x d W 9 0 O 1 N l Y 3 R p b 2 4 x L 0 Y v Q X V 0 b 1 J l b W 9 2 Z W R D b 2 x 1 b W 5 z M S 5 7 Q 2 9 s d W 1 u N j M 4 M y w 2 M z g y f S Z x d W 9 0 O y w m c X V v d D t T Z W N 0 a W 9 u M S 9 G L 0 F 1 d G 9 S Z W 1 v d m V k Q 2 9 s d W 1 u c z E u e 0 N v b H V t b j Y z O D Q s N j M 4 M 3 0 m c X V v d D s s J n F 1 b 3 Q 7 U 2 V j d G l v b j E v R i 9 B d X R v U m V t b 3 Z l Z E N v b H V t b n M x L n t D b 2 x 1 b W 4 2 M z g 1 L D Y z O D R 9 J n F 1 b 3 Q 7 L C Z x d W 9 0 O 1 N l Y 3 R p b 2 4 x L 0 Y v Q X V 0 b 1 J l b W 9 2 Z W R D b 2 x 1 b W 5 z M S 5 7 Q 2 9 s d W 1 u N j M 4 N i w 2 M z g 1 f S Z x d W 9 0 O y w m c X V v d D t T Z W N 0 a W 9 u M S 9 G L 0 F 1 d G 9 S Z W 1 v d m V k Q 2 9 s d W 1 u c z E u e 0 N v b H V t b j Y z O D c s N j M 4 N n 0 m c X V v d D s s J n F 1 b 3 Q 7 U 2 V j d G l v b j E v R i 9 B d X R v U m V t b 3 Z l Z E N v b H V t b n M x L n t D b 2 x 1 b W 4 2 M z g 4 L D Y z O D d 9 J n F 1 b 3 Q 7 L C Z x d W 9 0 O 1 N l Y 3 R p b 2 4 x L 0 Y v Q X V 0 b 1 J l b W 9 2 Z W R D b 2 x 1 b W 5 z M S 5 7 Q 2 9 s d W 1 u N j M 4 O S w 2 M z g 4 f S Z x d W 9 0 O y w m c X V v d D t T Z W N 0 a W 9 u M S 9 G L 0 F 1 d G 9 S Z W 1 v d m V k Q 2 9 s d W 1 u c z E u e 0 N v b H V t b j Y z O T A s N j M 4 O X 0 m c X V v d D s s J n F 1 b 3 Q 7 U 2 V j d G l v b j E v R i 9 B d X R v U m V t b 3 Z l Z E N v b H V t b n M x L n t D b 2 x 1 b W 4 2 M z k x L D Y z O T B 9 J n F 1 b 3 Q 7 L C Z x d W 9 0 O 1 N l Y 3 R p b 2 4 x L 0 Y v Q X V 0 b 1 J l b W 9 2 Z W R D b 2 x 1 b W 5 z M S 5 7 Q 2 9 s d W 1 u N j M 5 M i w 2 M z k x f S Z x d W 9 0 O y w m c X V v d D t T Z W N 0 a W 9 u M S 9 G L 0 F 1 d G 9 S Z W 1 v d m V k Q 2 9 s d W 1 u c z E u e 0 N v b H V t b j Y z O T M s N j M 5 M n 0 m c X V v d D s s J n F 1 b 3 Q 7 U 2 V j d G l v b j E v R i 9 B d X R v U m V t b 3 Z l Z E N v b H V t b n M x L n t D b 2 x 1 b W 4 2 M z k 0 L D Y z O T N 9 J n F 1 b 3 Q 7 L C Z x d W 9 0 O 1 N l Y 3 R p b 2 4 x L 0 Y v Q X V 0 b 1 J l b W 9 2 Z W R D b 2 x 1 b W 5 z M S 5 7 Q 2 9 s d W 1 u N j M 5 N S w 2 M z k 0 f S Z x d W 9 0 O y w m c X V v d D t T Z W N 0 a W 9 u M S 9 G L 0 F 1 d G 9 S Z W 1 v d m V k Q 2 9 s d W 1 u c z E u e 0 N v b H V t b j Y z O T Y s N j M 5 N X 0 m c X V v d D s s J n F 1 b 3 Q 7 U 2 V j d G l v b j E v R i 9 B d X R v U m V t b 3 Z l Z E N v b H V t b n M x L n t D b 2 x 1 b W 4 2 M z k 3 L D Y z O T Z 9 J n F 1 b 3 Q 7 L C Z x d W 9 0 O 1 N l Y 3 R p b 2 4 x L 0 Y v Q X V 0 b 1 J l b W 9 2 Z W R D b 2 x 1 b W 5 z M S 5 7 Q 2 9 s d W 1 u N j M 5 O C w 2 M z k 3 f S Z x d W 9 0 O y w m c X V v d D t T Z W N 0 a W 9 u M S 9 G L 0 F 1 d G 9 S Z W 1 v d m V k Q 2 9 s d W 1 u c z E u e 0 N v b H V t b j Y z O T k s N j M 5 O H 0 m c X V v d D s s J n F 1 b 3 Q 7 U 2 V j d G l v b j E v R i 9 B d X R v U m V t b 3 Z l Z E N v b H V t b n M x L n t D b 2 x 1 b W 4 2 N D A w L D Y z O T l 9 J n F 1 b 3 Q 7 L C Z x d W 9 0 O 1 N l Y 3 R p b 2 4 x L 0 Y v Q X V 0 b 1 J l b W 9 2 Z W R D b 2 x 1 b W 5 z M S 5 7 Q 2 9 s d W 1 u N j Q w M S w 2 N D A w f S Z x d W 9 0 O y w m c X V v d D t T Z W N 0 a W 9 u M S 9 G L 0 F 1 d G 9 S Z W 1 v d m V k Q 2 9 s d W 1 u c z E u e 0 N v b H V t b j Y 0 M D I s N j Q w M X 0 m c X V v d D s s J n F 1 b 3 Q 7 U 2 V j d G l v b j E v R i 9 B d X R v U m V t b 3 Z l Z E N v b H V t b n M x L n t D b 2 x 1 b W 4 2 N D A z L D Y 0 M D J 9 J n F 1 b 3 Q 7 L C Z x d W 9 0 O 1 N l Y 3 R p b 2 4 x L 0 Y v Q X V 0 b 1 J l b W 9 2 Z W R D b 2 x 1 b W 5 z M S 5 7 Q 2 9 s d W 1 u N j Q w N C w 2 N D A z f S Z x d W 9 0 O y w m c X V v d D t T Z W N 0 a W 9 u M S 9 G L 0 F 1 d G 9 S Z W 1 v d m V k Q 2 9 s d W 1 u c z E u e 0 N v b H V t b j Y 0 M D U s N j Q w N H 0 m c X V v d D s s J n F 1 b 3 Q 7 U 2 V j d G l v b j E v R i 9 B d X R v U m V t b 3 Z l Z E N v b H V t b n M x L n t D b 2 x 1 b W 4 2 N D A 2 L D Y 0 M D V 9 J n F 1 b 3 Q 7 L C Z x d W 9 0 O 1 N l Y 3 R p b 2 4 x L 0 Y v Q X V 0 b 1 J l b W 9 2 Z W R D b 2 x 1 b W 5 z M S 5 7 Q 2 9 s d W 1 u N j Q w N y w 2 N D A 2 f S Z x d W 9 0 O y w m c X V v d D t T Z W N 0 a W 9 u M S 9 G L 0 F 1 d G 9 S Z W 1 v d m V k Q 2 9 s d W 1 u c z E u e 0 N v b H V t b j Y 0 M D g s N j Q w N 3 0 m c X V v d D s s J n F 1 b 3 Q 7 U 2 V j d G l v b j E v R i 9 B d X R v U m V t b 3 Z l Z E N v b H V t b n M x L n t D b 2 x 1 b W 4 2 N D A 5 L D Y 0 M D h 9 J n F 1 b 3 Q 7 L C Z x d W 9 0 O 1 N l Y 3 R p b 2 4 x L 0 Y v Q X V 0 b 1 J l b W 9 2 Z W R D b 2 x 1 b W 5 z M S 5 7 Q 2 9 s d W 1 u N j Q x M C w 2 N D A 5 f S Z x d W 9 0 O y w m c X V v d D t T Z W N 0 a W 9 u M S 9 G L 0 F 1 d G 9 S Z W 1 v d m V k Q 2 9 s d W 1 u c z E u e 0 N v b H V t b j Y 0 M T E s N j Q x M H 0 m c X V v d D s s J n F 1 b 3 Q 7 U 2 V j d G l v b j E v R i 9 B d X R v U m V t b 3 Z l Z E N v b H V t b n M x L n t D b 2 x 1 b W 4 2 N D E y L D Y 0 M T F 9 J n F 1 b 3 Q 7 L C Z x d W 9 0 O 1 N l Y 3 R p b 2 4 x L 0 Y v Q X V 0 b 1 J l b W 9 2 Z W R D b 2 x 1 b W 5 z M S 5 7 Q 2 9 s d W 1 u N j Q x M y w 2 N D E y f S Z x d W 9 0 O y w m c X V v d D t T Z W N 0 a W 9 u M S 9 G L 0 F 1 d G 9 S Z W 1 v d m V k Q 2 9 s d W 1 u c z E u e 0 N v b H V t b j Y 0 M T Q s N j Q x M 3 0 m c X V v d D s s J n F 1 b 3 Q 7 U 2 V j d G l v b j E v R i 9 B d X R v U m V t b 3 Z l Z E N v b H V t b n M x L n t D b 2 x 1 b W 4 2 N D E 1 L D Y 0 M T R 9 J n F 1 b 3 Q 7 L C Z x d W 9 0 O 1 N l Y 3 R p b 2 4 x L 0 Y v Q X V 0 b 1 J l b W 9 2 Z W R D b 2 x 1 b W 5 z M S 5 7 Q 2 9 s d W 1 u N j Q x N i w 2 N D E 1 f S Z x d W 9 0 O y w m c X V v d D t T Z W N 0 a W 9 u M S 9 G L 0 F 1 d G 9 S Z W 1 v d m V k Q 2 9 s d W 1 u c z E u e 0 N v b H V t b j Y 0 M T c s N j Q x N n 0 m c X V v d D s s J n F 1 b 3 Q 7 U 2 V j d G l v b j E v R i 9 B d X R v U m V t b 3 Z l Z E N v b H V t b n M x L n t D b 2 x 1 b W 4 2 N D E 4 L D Y 0 M T d 9 J n F 1 b 3 Q 7 L C Z x d W 9 0 O 1 N l Y 3 R p b 2 4 x L 0 Y v Q X V 0 b 1 J l b W 9 2 Z W R D b 2 x 1 b W 5 z M S 5 7 Q 2 9 s d W 1 u N j Q x O S w 2 N D E 4 f S Z x d W 9 0 O y w m c X V v d D t T Z W N 0 a W 9 u M S 9 G L 0 F 1 d G 9 S Z W 1 v d m V k Q 2 9 s d W 1 u c z E u e 0 N v b H V t b j Y 0 M j A s N j Q x O X 0 m c X V v d D s s J n F 1 b 3 Q 7 U 2 V j d G l v b j E v R i 9 B d X R v U m V t b 3 Z l Z E N v b H V t b n M x L n t D b 2 x 1 b W 4 2 N D I x L D Y 0 M j B 9 J n F 1 b 3 Q 7 L C Z x d W 9 0 O 1 N l Y 3 R p b 2 4 x L 0 Y v Q X V 0 b 1 J l b W 9 2 Z W R D b 2 x 1 b W 5 z M S 5 7 Q 2 9 s d W 1 u N j Q y M i w 2 N D I x f S Z x d W 9 0 O y w m c X V v d D t T Z W N 0 a W 9 u M S 9 G L 0 F 1 d G 9 S Z W 1 v d m V k Q 2 9 s d W 1 u c z E u e 0 N v b H V t b j Y 0 M j M s N j Q y M n 0 m c X V v d D s s J n F 1 b 3 Q 7 U 2 V j d G l v b j E v R i 9 B d X R v U m V t b 3 Z l Z E N v b H V t b n M x L n t D b 2 x 1 b W 4 2 N D I 0 L D Y 0 M j N 9 J n F 1 b 3 Q 7 L C Z x d W 9 0 O 1 N l Y 3 R p b 2 4 x L 0 Y v Q X V 0 b 1 J l b W 9 2 Z W R D b 2 x 1 b W 5 z M S 5 7 Q 2 9 s d W 1 u N j Q y N S w 2 N D I 0 f S Z x d W 9 0 O y w m c X V v d D t T Z W N 0 a W 9 u M S 9 G L 0 F 1 d G 9 S Z W 1 v d m V k Q 2 9 s d W 1 u c z E u e 0 N v b H V t b j Y 0 M j Y s N j Q y N X 0 m c X V v d D s s J n F 1 b 3 Q 7 U 2 V j d G l v b j E v R i 9 B d X R v U m V t b 3 Z l Z E N v b H V t b n M x L n t D b 2 x 1 b W 4 2 N D I 3 L D Y 0 M j Z 9 J n F 1 b 3 Q 7 L C Z x d W 9 0 O 1 N l Y 3 R p b 2 4 x L 0 Y v Q X V 0 b 1 J l b W 9 2 Z W R D b 2 x 1 b W 5 z M S 5 7 Q 2 9 s d W 1 u N j Q y O C w 2 N D I 3 f S Z x d W 9 0 O y w m c X V v d D t T Z W N 0 a W 9 u M S 9 G L 0 F 1 d G 9 S Z W 1 v d m V k Q 2 9 s d W 1 u c z E u e 0 N v b H V t b j Y 0 M j k s N j Q y O H 0 m c X V v d D s s J n F 1 b 3 Q 7 U 2 V j d G l v b j E v R i 9 B d X R v U m V t b 3 Z l Z E N v b H V t b n M x L n t D b 2 x 1 b W 4 2 N D M w L D Y 0 M j l 9 J n F 1 b 3 Q 7 L C Z x d W 9 0 O 1 N l Y 3 R p b 2 4 x L 0 Y v Q X V 0 b 1 J l b W 9 2 Z W R D b 2 x 1 b W 5 z M S 5 7 Q 2 9 s d W 1 u N j Q z M S w 2 N D M w f S Z x d W 9 0 O y w m c X V v d D t T Z W N 0 a W 9 u M S 9 G L 0 F 1 d G 9 S Z W 1 v d m V k Q 2 9 s d W 1 u c z E u e 0 N v b H V t b j Y 0 M z I s N j Q z M X 0 m c X V v d D s s J n F 1 b 3 Q 7 U 2 V j d G l v b j E v R i 9 B d X R v U m V t b 3 Z l Z E N v b H V t b n M x L n t D b 2 x 1 b W 4 2 N D M z L D Y 0 M z J 9 J n F 1 b 3 Q 7 L C Z x d W 9 0 O 1 N l Y 3 R p b 2 4 x L 0 Y v Q X V 0 b 1 J l b W 9 2 Z W R D b 2 x 1 b W 5 z M S 5 7 Q 2 9 s d W 1 u N j Q z N C w 2 N D M z f S Z x d W 9 0 O y w m c X V v d D t T Z W N 0 a W 9 u M S 9 G L 0 F 1 d G 9 S Z W 1 v d m V k Q 2 9 s d W 1 u c z E u e 0 N v b H V t b j Y 0 M z U s N j Q z N H 0 m c X V v d D s s J n F 1 b 3 Q 7 U 2 V j d G l v b j E v R i 9 B d X R v U m V t b 3 Z l Z E N v b H V t b n M x L n t D b 2 x 1 b W 4 2 N D M 2 L D Y 0 M z V 9 J n F 1 b 3 Q 7 L C Z x d W 9 0 O 1 N l Y 3 R p b 2 4 x L 0 Y v Q X V 0 b 1 J l b W 9 2 Z W R D b 2 x 1 b W 5 z M S 5 7 Q 2 9 s d W 1 u N j Q z N y w 2 N D M 2 f S Z x d W 9 0 O y w m c X V v d D t T Z W N 0 a W 9 u M S 9 G L 0 F 1 d G 9 S Z W 1 v d m V k Q 2 9 s d W 1 u c z E u e 0 N v b H V t b j Y 0 M z g s N j Q z N 3 0 m c X V v d D s s J n F 1 b 3 Q 7 U 2 V j d G l v b j E v R i 9 B d X R v U m V t b 3 Z l Z E N v b H V t b n M x L n t D b 2 x 1 b W 4 2 N D M 5 L D Y 0 M z h 9 J n F 1 b 3 Q 7 L C Z x d W 9 0 O 1 N l Y 3 R p b 2 4 x L 0 Y v Q X V 0 b 1 J l b W 9 2 Z W R D b 2 x 1 b W 5 z M S 5 7 Q 2 9 s d W 1 u N j Q 0 M C w 2 N D M 5 f S Z x d W 9 0 O y w m c X V v d D t T Z W N 0 a W 9 u M S 9 G L 0 F 1 d G 9 S Z W 1 v d m V k Q 2 9 s d W 1 u c z E u e 0 N v b H V t b j Y 0 N D E s N j Q 0 M H 0 m c X V v d D s s J n F 1 b 3 Q 7 U 2 V j d G l v b j E v R i 9 B d X R v U m V t b 3 Z l Z E N v b H V t b n M x L n t D b 2 x 1 b W 4 2 N D Q y L D Y 0 N D F 9 J n F 1 b 3 Q 7 L C Z x d W 9 0 O 1 N l Y 3 R p b 2 4 x L 0 Y v Q X V 0 b 1 J l b W 9 2 Z W R D b 2 x 1 b W 5 z M S 5 7 Q 2 9 s d W 1 u N j Q 0 M y w 2 N D Q y f S Z x d W 9 0 O y w m c X V v d D t T Z W N 0 a W 9 u M S 9 G L 0 F 1 d G 9 S Z W 1 v d m V k Q 2 9 s d W 1 u c z E u e 0 N v b H V t b j Y 0 N D Q s N j Q 0 M 3 0 m c X V v d D s s J n F 1 b 3 Q 7 U 2 V j d G l v b j E v R i 9 B d X R v U m V t b 3 Z l Z E N v b H V t b n M x L n t D b 2 x 1 b W 4 2 N D Q 1 L D Y 0 N D R 9 J n F 1 b 3 Q 7 L C Z x d W 9 0 O 1 N l Y 3 R p b 2 4 x L 0 Y v Q X V 0 b 1 J l b W 9 2 Z W R D b 2 x 1 b W 5 z M S 5 7 Q 2 9 s d W 1 u N j Q 0 N i w 2 N D Q 1 f S Z x d W 9 0 O y w m c X V v d D t T Z W N 0 a W 9 u M S 9 G L 0 F 1 d G 9 S Z W 1 v d m V k Q 2 9 s d W 1 u c z E u e 0 N v b H V t b j Y 0 N D c s N j Q 0 N n 0 m c X V v d D s s J n F 1 b 3 Q 7 U 2 V j d G l v b j E v R i 9 B d X R v U m V t b 3 Z l Z E N v b H V t b n M x L n t D b 2 x 1 b W 4 2 N D Q 4 L D Y 0 N D d 9 J n F 1 b 3 Q 7 L C Z x d W 9 0 O 1 N l Y 3 R p b 2 4 x L 0 Y v Q X V 0 b 1 J l b W 9 2 Z W R D b 2 x 1 b W 5 z M S 5 7 Q 2 9 s d W 1 u N j Q 0 O S w 2 N D Q 4 f S Z x d W 9 0 O y w m c X V v d D t T Z W N 0 a W 9 u M S 9 G L 0 F 1 d G 9 S Z W 1 v d m V k Q 2 9 s d W 1 u c z E u e 0 N v b H V t b j Y 0 N T A s N j Q 0 O X 0 m c X V v d D s s J n F 1 b 3 Q 7 U 2 V j d G l v b j E v R i 9 B d X R v U m V t b 3 Z l Z E N v b H V t b n M x L n t D b 2 x 1 b W 4 2 N D U x L D Y 0 N T B 9 J n F 1 b 3 Q 7 L C Z x d W 9 0 O 1 N l Y 3 R p b 2 4 x L 0 Y v Q X V 0 b 1 J l b W 9 2 Z W R D b 2 x 1 b W 5 z M S 5 7 Q 2 9 s d W 1 u N j Q 1 M i w 2 N D U x f S Z x d W 9 0 O y w m c X V v d D t T Z W N 0 a W 9 u M S 9 G L 0 F 1 d G 9 S Z W 1 v d m V k Q 2 9 s d W 1 u c z E u e 0 N v b H V t b j Y 0 N T M s N j Q 1 M n 0 m c X V v d D s s J n F 1 b 3 Q 7 U 2 V j d G l v b j E v R i 9 B d X R v U m V t b 3 Z l Z E N v b H V t b n M x L n t D b 2 x 1 b W 4 2 N D U 0 L D Y 0 N T N 9 J n F 1 b 3 Q 7 L C Z x d W 9 0 O 1 N l Y 3 R p b 2 4 x L 0 Y v Q X V 0 b 1 J l b W 9 2 Z W R D b 2 x 1 b W 5 z M S 5 7 Q 2 9 s d W 1 u N j Q 1 N S w 2 N D U 0 f S Z x d W 9 0 O y w m c X V v d D t T Z W N 0 a W 9 u M S 9 G L 0 F 1 d G 9 S Z W 1 v d m V k Q 2 9 s d W 1 u c z E u e 0 N v b H V t b j Y 0 N T Y s N j Q 1 N X 0 m c X V v d D s s J n F 1 b 3 Q 7 U 2 V j d G l v b j E v R i 9 B d X R v U m V t b 3 Z l Z E N v b H V t b n M x L n t D b 2 x 1 b W 4 2 N D U 3 L D Y 0 N T Z 9 J n F 1 b 3 Q 7 L C Z x d W 9 0 O 1 N l Y 3 R p b 2 4 x L 0 Y v Q X V 0 b 1 J l b W 9 2 Z W R D b 2 x 1 b W 5 z M S 5 7 Q 2 9 s d W 1 u N j Q 1 O C w 2 N D U 3 f S Z x d W 9 0 O y w m c X V v d D t T Z W N 0 a W 9 u M S 9 G L 0 F 1 d G 9 S Z W 1 v d m V k Q 2 9 s d W 1 u c z E u e 0 N v b H V t b j Y 0 N T k s N j Q 1 O H 0 m c X V v d D s s J n F 1 b 3 Q 7 U 2 V j d G l v b j E v R i 9 B d X R v U m V t b 3 Z l Z E N v b H V t b n M x L n t D b 2 x 1 b W 4 2 N D Y w L D Y 0 N T l 9 J n F 1 b 3 Q 7 L C Z x d W 9 0 O 1 N l Y 3 R p b 2 4 x L 0 Y v Q X V 0 b 1 J l b W 9 2 Z W R D b 2 x 1 b W 5 z M S 5 7 Q 2 9 s d W 1 u N j Q 2 M S w 2 N D Y w f S Z x d W 9 0 O y w m c X V v d D t T Z W N 0 a W 9 u M S 9 G L 0 F 1 d G 9 S Z W 1 v d m V k Q 2 9 s d W 1 u c z E u e 0 N v b H V t b j Y 0 N j I s N j Q 2 M X 0 m c X V v d D s s J n F 1 b 3 Q 7 U 2 V j d G l v b j E v R i 9 B d X R v U m V t b 3 Z l Z E N v b H V t b n M x L n t D b 2 x 1 b W 4 2 N D Y z L D Y 0 N j J 9 J n F 1 b 3 Q 7 L C Z x d W 9 0 O 1 N l Y 3 R p b 2 4 x L 0 Y v Q X V 0 b 1 J l b W 9 2 Z W R D b 2 x 1 b W 5 z M S 5 7 Q 2 9 s d W 1 u N j Q 2 N C w 2 N D Y z f S Z x d W 9 0 O y w m c X V v d D t T Z W N 0 a W 9 u M S 9 G L 0 F 1 d G 9 S Z W 1 v d m V k Q 2 9 s d W 1 u c z E u e 0 N v b H V t b j Y 0 N j U s N j Q 2 N H 0 m c X V v d D s s J n F 1 b 3 Q 7 U 2 V j d G l v b j E v R i 9 B d X R v U m V t b 3 Z l Z E N v b H V t b n M x L n t D b 2 x 1 b W 4 2 N D Y 2 L D Y 0 N j V 9 J n F 1 b 3 Q 7 L C Z x d W 9 0 O 1 N l Y 3 R p b 2 4 x L 0 Y v Q X V 0 b 1 J l b W 9 2 Z W R D b 2 x 1 b W 5 z M S 5 7 Q 2 9 s d W 1 u N j Q 2 N y w 2 N D Y 2 f S Z x d W 9 0 O y w m c X V v d D t T Z W N 0 a W 9 u M S 9 G L 0 F 1 d G 9 S Z W 1 v d m V k Q 2 9 s d W 1 u c z E u e 0 N v b H V t b j Y 0 N j g s N j Q 2 N 3 0 m c X V v d D s s J n F 1 b 3 Q 7 U 2 V j d G l v b j E v R i 9 B d X R v U m V t b 3 Z l Z E N v b H V t b n M x L n t D b 2 x 1 b W 4 2 N D Y 5 L D Y 0 N j h 9 J n F 1 b 3 Q 7 L C Z x d W 9 0 O 1 N l Y 3 R p b 2 4 x L 0 Y v Q X V 0 b 1 J l b W 9 2 Z W R D b 2 x 1 b W 5 z M S 5 7 Q 2 9 s d W 1 u N j Q 3 M C w 2 N D Y 5 f S Z x d W 9 0 O y w m c X V v d D t T Z W N 0 a W 9 u M S 9 G L 0 F 1 d G 9 S Z W 1 v d m V k Q 2 9 s d W 1 u c z E u e 0 N v b H V t b j Y 0 N z E s N j Q 3 M H 0 m c X V v d D s s J n F 1 b 3 Q 7 U 2 V j d G l v b j E v R i 9 B d X R v U m V t b 3 Z l Z E N v b H V t b n M x L n t D b 2 x 1 b W 4 2 N D c y L D Y 0 N z F 9 J n F 1 b 3 Q 7 L C Z x d W 9 0 O 1 N l Y 3 R p b 2 4 x L 0 Y v Q X V 0 b 1 J l b W 9 2 Z W R D b 2 x 1 b W 5 z M S 5 7 Q 2 9 s d W 1 u N j Q 3 M y w 2 N D c y f S Z x d W 9 0 O y w m c X V v d D t T Z W N 0 a W 9 u M S 9 G L 0 F 1 d G 9 S Z W 1 v d m V k Q 2 9 s d W 1 u c z E u e 0 N v b H V t b j Y 0 N z Q s N j Q 3 M 3 0 m c X V v d D s s J n F 1 b 3 Q 7 U 2 V j d G l v b j E v R i 9 B d X R v U m V t b 3 Z l Z E N v b H V t b n M x L n t D b 2 x 1 b W 4 2 N D c 1 L D Y 0 N z R 9 J n F 1 b 3 Q 7 L C Z x d W 9 0 O 1 N l Y 3 R p b 2 4 x L 0 Y v Q X V 0 b 1 J l b W 9 2 Z W R D b 2 x 1 b W 5 z M S 5 7 Q 2 9 s d W 1 u N j Q 3 N i w 2 N D c 1 f S Z x d W 9 0 O y w m c X V v d D t T Z W N 0 a W 9 u M S 9 G L 0 F 1 d G 9 S Z W 1 v d m V k Q 2 9 s d W 1 u c z E u e 0 N v b H V t b j Y 0 N z c s N j Q 3 N n 0 m c X V v d D s s J n F 1 b 3 Q 7 U 2 V j d G l v b j E v R i 9 B d X R v U m V t b 3 Z l Z E N v b H V t b n M x L n t D b 2 x 1 b W 4 2 N D c 4 L D Y 0 N z d 9 J n F 1 b 3 Q 7 L C Z x d W 9 0 O 1 N l Y 3 R p b 2 4 x L 0 Y v Q X V 0 b 1 J l b W 9 2 Z W R D b 2 x 1 b W 5 z M S 5 7 Q 2 9 s d W 1 u N j Q 3 O S w 2 N D c 4 f S Z x d W 9 0 O y w m c X V v d D t T Z W N 0 a W 9 u M S 9 G L 0 F 1 d G 9 S Z W 1 v d m V k Q 2 9 s d W 1 u c z E u e 0 N v b H V t b j Y 0 O D A s N j Q 3 O X 0 m c X V v d D s s J n F 1 b 3 Q 7 U 2 V j d G l v b j E v R i 9 B d X R v U m V t b 3 Z l Z E N v b H V t b n M x L n t D b 2 x 1 b W 4 2 N D g x L D Y 0 O D B 9 J n F 1 b 3 Q 7 L C Z x d W 9 0 O 1 N l Y 3 R p b 2 4 x L 0 Y v Q X V 0 b 1 J l b W 9 2 Z W R D b 2 x 1 b W 5 z M S 5 7 Q 2 9 s d W 1 u N j Q 4 M i w 2 N D g x f S Z x d W 9 0 O y w m c X V v d D t T Z W N 0 a W 9 u M S 9 G L 0 F 1 d G 9 S Z W 1 v d m V k Q 2 9 s d W 1 u c z E u e 0 N v b H V t b j Y 0 O D M s N j Q 4 M n 0 m c X V v d D s s J n F 1 b 3 Q 7 U 2 V j d G l v b j E v R i 9 B d X R v U m V t b 3 Z l Z E N v b H V t b n M x L n t D b 2 x 1 b W 4 2 N D g 0 L D Y 0 O D N 9 J n F 1 b 3 Q 7 L C Z x d W 9 0 O 1 N l Y 3 R p b 2 4 x L 0 Y v Q X V 0 b 1 J l b W 9 2 Z W R D b 2 x 1 b W 5 z M S 5 7 Q 2 9 s d W 1 u N j Q 4 N S w 2 N D g 0 f S Z x d W 9 0 O y w m c X V v d D t T Z W N 0 a W 9 u M S 9 G L 0 F 1 d G 9 S Z W 1 v d m V k Q 2 9 s d W 1 u c z E u e 0 N v b H V t b j Y 0 O D Y s N j Q 4 N X 0 m c X V v d D s s J n F 1 b 3 Q 7 U 2 V j d G l v b j E v R i 9 B d X R v U m V t b 3 Z l Z E N v b H V t b n M x L n t D b 2 x 1 b W 4 2 N D g 3 L D Y 0 O D Z 9 J n F 1 b 3 Q 7 L C Z x d W 9 0 O 1 N l Y 3 R p b 2 4 x L 0 Y v Q X V 0 b 1 J l b W 9 2 Z W R D b 2 x 1 b W 5 z M S 5 7 Q 2 9 s d W 1 u N j Q 4 O C w 2 N D g 3 f S Z x d W 9 0 O y w m c X V v d D t T Z W N 0 a W 9 u M S 9 G L 0 F 1 d G 9 S Z W 1 v d m V k Q 2 9 s d W 1 u c z E u e 0 N v b H V t b j Y 0 O D k s N j Q 4 O H 0 m c X V v d D s s J n F 1 b 3 Q 7 U 2 V j d G l v b j E v R i 9 B d X R v U m V t b 3 Z l Z E N v b H V t b n M x L n t D b 2 x 1 b W 4 2 N D k w L D Y 0 O D l 9 J n F 1 b 3 Q 7 L C Z x d W 9 0 O 1 N l Y 3 R p b 2 4 x L 0 Y v Q X V 0 b 1 J l b W 9 2 Z W R D b 2 x 1 b W 5 z M S 5 7 Q 2 9 s d W 1 u N j Q 5 M S w 2 N D k w f S Z x d W 9 0 O y w m c X V v d D t T Z W N 0 a W 9 u M S 9 G L 0 F 1 d G 9 S Z W 1 v d m V k Q 2 9 s d W 1 u c z E u e 0 N v b H V t b j Y 0 O T I s N j Q 5 M X 0 m c X V v d D s s J n F 1 b 3 Q 7 U 2 V j d G l v b j E v R i 9 B d X R v U m V t b 3 Z l Z E N v b H V t b n M x L n t D b 2 x 1 b W 4 2 N D k z L D Y 0 O T J 9 J n F 1 b 3 Q 7 L C Z x d W 9 0 O 1 N l Y 3 R p b 2 4 x L 0 Y v Q X V 0 b 1 J l b W 9 2 Z W R D b 2 x 1 b W 5 z M S 5 7 Q 2 9 s d W 1 u N j Q 5 N C w 2 N D k z f S Z x d W 9 0 O y w m c X V v d D t T Z W N 0 a W 9 u M S 9 G L 0 F 1 d G 9 S Z W 1 v d m V k Q 2 9 s d W 1 u c z E u e 0 N v b H V t b j Y 0 O T U s N j Q 5 N H 0 m c X V v d D s s J n F 1 b 3 Q 7 U 2 V j d G l v b j E v R i 9 B d X R v U m V t b 3 Z l Z E N v b H V t b n M x L n t D b 2 x 1 b W 4 2 N D k 2 L D Y 0 O T V 9 J n F 1 b 3 Q 7 L C Z x d W 9 0 O 1 N l Y 3 R p b 2 4 x L 0 Y v Q X V 0 b 1 J l b W 9 2 Z W R D b 2 x 1 b W 5 z M S 5 7 Q 2 9 s d W 1 u N j Q 5 N y w 2 N D k 2 f S Z x d W 9 0 O y w m c X V v d D t T Z W N 0 a W 9 u M S 9 G L 0 F 1 d G 9 S Z W 1 v d m V k Q 2 9 s d W 1 u c z E u e 0 N v b H V t b j Y 0 O T g s N j Q 5 N 3 0 m c X V v d D s s J n F 1 b 3 Q 7 U 2 V j d G l v b j E v R i 9 B d X R v U m V t b 3 Z l Z E N v b H V t b n M x L n t D b 2 x 1 b W 4 2 N D k 5 L D Y 0 O T h 9 J n F 1 b 3 Q 7 L C Z x d W 9 0 O 1 N l Y 3 R p b 2 4 x L 0 Y v Q X V 0 b 1 J l b W 9 2 Z W R D b 2 x 1 b W 5 z M S 5 7 Q 2 9 s d W 1 u N j U w M C w 2 N D k 5 f S Z x d W 9 0 O y w m c X V v d D t T Z W N 0 a W 9 u M S 9 G L 0 F 1 d G 9 S Z W 1 v d m V k Q 2 9 s d W 1 u c z E u e 0 N v b H V t b j Y 1 M D E s N j U w M H 0 m c X V v d D s s J n F 1 b 3 Q 7 U 2 V j d G l v b j E v R i 9 B d X R v U m V t b 3 Z l Z E N v b H V t b n M x L n t D b 2 x 1 b W 4 2 N T A y L D Y 1 M D F 9 J n F 1 b 3 Q 7 L C Z x d W 9 0 O 1 N l Y 3 R p b 2 4 x L 0 Y v Q X V 0 b 1 J l b W 9 2 Z W R D b 2 x 1 b W 5 z M S 5 7 Q 2 9 s d W 1 u N j U w M y w 2 N T A y f S Z x d W 9 0 O y w m c X V v d D t T Z W N 0 a W 9 u M S 9 G L 0 F 1 d G 9 S Z W 1 v d m V k Q 2 9 s d W 1 u c z E u e 0 N v b H V t b j Y 1 M D Q s N j U w M 3 0 m c X V v d D s s J n F 1 b 3 Q 7 U 2 V j d G l v b j E v R i 9 B d X R v U m V t b 3 Z l Z E N v b H V t b n M x L n t D b 2 x 1 b W 4 2 N T A 1 L D Y 1 M D R 9 J n F 1 b 3 Q 7 L C Z x d W 9 0 O 1 N l Y 3 R p b 2 4 x L 0 Y v Q X V 0 b 1 J l b W 9 2 Z W R D b 2 x 1 b W 5 z M S 5 7 Q 2 9 s d W 1 u N j U w N i w 2 N T A 1 f S Z x d W 9 0 O y w m c X V v d D t T Z W N 0 a W 9 u M S 9 G L 0 F 1 d G 9 S Z W 1 v d m V k Q 2 9 s d W 1 u c z E u e 0 N v b H V t b j Y 1 M D c s N j U w N n 0 m c X V v d D s s J n F 1 b 3 Q 7 U 2 V j d G l v b j E v R i 9 B d X R v U m V t b 3 Z l Z E N v b H V t b n M x L n t D b 2 x 1 b W 4 2 N T A 4 L D Y 1 M D d 9 J n F 1 b 3 Q 7 L C Z x d W 9 0 O 1 N l Y 3 R p b 2 4 x L 0 Y v Q X V 0 b 1 J l b W 9 2 Z W R D b 2 x 1 b W 5 z M S 5 7 Q 2 9 s d W 1 u N j U w O S w 2 N T A 4 f S Z x d W 9 0 O y w m c X V v d D t T Z W N 0 a W 9 u M S 9 G L 0 F 1 d G 9 S Z W 1 v d m V k Q 2 9 s d W 1 u c z E u e 0 N v b H V t b j Y 1 M T A s N j U w O X 0 m c X V v d D s s J n F 1 b 3 Q 7 U 2 V j d G l v b j E v R i 9 B d X R v U m V t b 3 Z l Z E N v b H V t b n M x L n t D b 2 x 1 b W 4 2 N T E x L D Y 1 M T B 9 J n F 1 b 3 Q 7 L C Z x d W 9 0 O 1 N l Y 3 R p b 2 4 x L 0 Y v Q X V 0 b 1 J l b W 9 2 Z W R D b 2 x 1 b W 5 z M S 5 7 Q 2 9 s d W 1 u N j U x M i w 2 N T E x f S Z x d W 9 0 O y w m c X V v d D t T Z W N 0 a W 9 u M S 9 G L 0 F 1 d G 9 S Z W 1 v d m V k Q 2 9 s d W 1 u c z E u e 0 N v b H V t b j Y 1 M T M s N j U x M n 0 m c X V v d D s s J n F 1 b 3 Q 7 U 2 V j d G l v b j E v R i 9 B d X R v U m V t b 3 Z l Z E N v b H V t b n M x L n t D b 2 x 1 b W 4 2 N T E 0 L D Y 1 M T N 9 J n F 1 b 3 Q 7 L C Z x d W 9 0 O 1 N l Y 3 R p b 2 4 x L 0 Y v Q X V 0 b 1 J l b W 9 2 Z W R D b 2 x 1 b W 5 z M S 5 7 Q 2 9 s d W 1 u N j U x N S w 2 N T E 0 f S Z x d W 9 0 O y w m c X V v d D t T Z W N 0 a W 9 u M S 9 G L 0 F 1 d G 9 S Z W 1 v d m V k Q 2 9 s d W 1 u c z E u e 0 N v b H V t b j Y 1 M T Y s N j U x N X 0 m c X V v d D s s J n F 1 b 3 Q 7 U 2 V j d G l v b j E v R i 9 B d X R v U m V t b 3 Z l Z E N v b H V t b n M x L n t D b 2 x 1 b W 4 2 N T E 3 L D Y 1 M T Z 9 J n F 1 b 3 Q 7 L C Z x d W 9 0 O 1 N l Y 3 R p b 2 4 x L 0 Y v Q X V 0 b 1 J l b W 9 2 Z W R D b 2 x 1 b W 5 z M S 5 7 Q 2 9 s d W 1 u N j U x O C w 2 N T E 3 f S Z x d W 9 0 O y w m c X V v d D t T Z W N 0 a W 9 u M S 9 G L 0 F 1 d G 9 S Z W 1 v d m V k Q 2 9 s d W 1 u c z E u e 0 N v b H V t b j Y 1 M T k s N j U x O H 0 m c X V v d D s s J n F 1 b 3 Q 7 U 2 V j d G l v b j E v R i 9 B d X R v U m V t b 3 Z l Z E N v b H V t b n M x L n t D b 2 x 1 b W 4 2 N T I w L D Y 1 M T l 9 J n F 1 b 3 Q 7 L C Z x d W 9 0 O 1 N l Y 3 R p b 2 4 x L 0 Y v Q X V 0 b 1 J l b W 9 2 Z W R D b 2 x 1 b W 5 z M S 5 7 Q 2 9 s d W 1 u N j U y M S w 2 N T I w f S Z x d W 9 0 O y w m c X V v d D t T Z W N 0 a W 9 u M S 9 G L 0 F 1 d G 9 S Z W 1 v d m V k Q 2 9 s d W 1 u c z E u e 0 N v b H V t b j Y 1 M j I s N j U y M X 0 m c X V v d D s s J n F 1 b 3 Q 7 U 2 V j d G l v b j E v R i 9 B d X R v U m V t b 3 Z l Z E N v b H V t b n M x L n t D b 2 x 1 b W 4 2 N T I z L D Y 1 M j J 9 J n F 1 b 3 Q 7 L C Z x d W 9 0 O 1 N l Y 3 R p b 2 4 x L 0 Y v Q X V 0 b 1 J l b W 9 2 Z W R D b 2 x 1 b W 5 z M S 5 7 Q 2 9 s d W 1 u N j U y N C w 2 N T I z f S Z x d W 9 0 O y w m c X V v d D t T Z W N 0 a W 9 u M S 9 G L 0 F 1 d G 9 S Z W 1 v d m V k Q 2 9 s d W 1 u c z E u e 0 N v b H V t b j Y 1 M j U s N j U y N H 0 m c X V v d D s s J n F 1 b 3 Q 7 U 2 V j d G l v b j E v R i 9 B d X R v U m V t b 3 Z l Z E N v b H V t b n M x L n t D b 2 x 1 b W 4 2 N T I 2 L D Y 1 M j V 9 J n F 1 b 3 Q 7 L C Z x d W 9 0 O 1 N l Y 3 R p b 2 4 x L 0 Y v Q X V 0 b 1 J l b W 9 2 Z W R D b 2 x 1 b W 5 z M S 5 7 Q 2 9 s d W 1 u N j U y N y w 2 N T I 2 f S Z x d W 9 0 O y w m c X V v d D t T Z W N 0 a W 9 u M S 9 G L 0 F 1 d G 9 S Z W 1 v d m V k Q 2 9 s d W 1 u c z E u e 0 N v b H V t b j Y 1 M j g s N j U y N 3 0 m c X V v d D s s J n F 1 b 3 Q 7 U 2 V j d G l v b j E v R i 9 B d X R v U m V t b 3 Z l Z E N v b H V t b n M x L n t D b 2 x 1 b W 4 2 N T I 5 L D Y 1 M j h 9 J n F 1 b 3 Q 7 L C Z x d W 9 0 O 1 N l Y 3 R p b 2 4 x L 0 Y v Q X V 0 b 1 J l b W 9 2 Z W R D b 2 x 1 b W 5 z M S 5 7 Q 2 9 s d W 1 u N j U z M C w 2 N T I 5 f S Z x d W 9 0 O y w m c X V v d D t T Z W N 0 a W 9 u M S 9 G L 0 F 1 d G 9 S Z W 1 v d m V k Q 2 9 s d W 1 u c z E u e 0 N v b H V t b j Y 1 M z E s N j U z M H 0 m c X V v d D s s J n F 1 b 3 Q 7 U 2 V j d G l v b j E v R i 9 B d X R v U m V t b 3 Z l Z E N v b H V t b n M x L n t D b 2 x 1 b W 4 2 N T M y L D Y 1 M z F 9 J n F 1 b 3 Q 7 L C Z x d W 9 0 O 1 N l Y 3 R p b 2 4 x L 0 Y v Q X V 0 b 1 J l b W 9 2 Z W R D b 2 x 1 b W 5 z M S 5 7 Q 2 9 s d W 1 u N j U z M y w 2 N T M y f S Z x d W 9 0 O y w m c X V v d D t T Z W N 0 a W 9 u M S 9 G L 0 F 1 d G 9 S Z W 1 v d m V k Q 2 9 s d W 1 u c z E u e 0 N v b H V t b j Y 1 M z Q s N j U z M 3 0 m c X V v d D s s J n F 1 b 3 Q 7 U 2 V j d G l v b j E v R i 9 B d X R v U m V t b 3 Z l Z E N v b H V t b n M x L n t D b 2 x 1 b W 4 2 N T M 1 L D Y 1 M z R 9 J n F 1 b 3 Q 7 L C Z x d W 9 0 O 1 N l Y 3 R p b 2 4 x L 0 Y v Q X V 0 b 1 J l b W 9 2 Z W R D b 2 x 1 b W 5 z M S 5 7 Q 2 9 s d W 1 u N j U z N i w 2 N T M 1 f S Z x d W 9 0 O y w m c X V v d D t T Z W N 0 a W 9 u M S 9 G L 0 F 1 d G 9 S Z W 1 v d m V k Q 2 9 s d W 1 u c z E u e 0 N v b H V t b j Y 1 M z c s N j U z N n 0 m c X V v d D s s J n F 1 b 3 Q 7 U 2 V j d G l v b j E v R i 9 B d X R v U m V t b 3 Z l Z E N v b H V t b n M x L n t D b 2 x 1 b W 4 2 N T M 4 L D Y 1 M z d 9 J n F 1 b 3 Q 7 L C Z x d W 9 0 O 1 N l Y 3 R p b 2 4 x L 0 Y v Q X V 0 b 1 J l b W 9 2 Z W R D b 2 x 1 b W 5 z M S 5 7 Q 2 9 s d W 1 u N j U z O S w 2 N T M 4 f S Z x d W 9 0 O y w m c X V v d D t T Z W N 0 a W 9 u M S 9 G L 0 F 1 d G 9 S Z W 1 v d m V k Q 2 9 s d W 1 u c z E u e 0 N v b H V t b j Y 1 N D A s N j U z O X 0 m c X V v d D s s J n F 1 b 3 Q 7 U 2 V j d G l v b j E v R i 9 B d X R v U m V t b 3 Z l Z E N v b H V t b n M x L n t D b 2 x 1 b W 4 2 N T Q x L D Y 1 N D B 9 J n F 1 b 3 Q 7 L C Z x d W 9 0 O 1 N l Y 3 R p b 2 4 x L 0 Y v Q X V 0 b 1 J l b W 9 2 Z W R D b 2 x 1 b W 5 z M S 5 7 Q 2 9 s d W 1 u N j U 0 M i w 2 N T Q x f S Z x d W 9 0 O y w m c X V v d D t T Z W N 0 a W 9 u M S 9 G L 0 F 1 d G 9 S Z W 1 v d m V k Q 2 9 s d W 1 u c z E u e 0 N v b H V t b j Y 1 N D M s N j U 0 M n 0 m c X V v d D s s J n F 1 b 3 Q 7 U 2 V j d G l v b j E v R i 9 B d X R v U m V t b 3 Z l Z E N v b H V t b n M x L n t D b 2 x 1 b W 4 2 N T Q 0 L D Y 1 N D N 9 J n F 1 b 3 Q 7 L C Z x d W 9 0 O 1 N l Y 3 R p b 2 4 x L 0 Y v Q X V 0 b 1 J l b W 9 2 Z W R D b 2 x 1 b W 5 z M S 5 7 Q 2 9 s d W 1 u N j U 0 N S w 2 N T Q 0 f S Z x d W 9 0 O y w m c X V v d D t T Z W N 0 a W 9 u M S 9 G L 0 F 1 d G 9 S Z W 1 v d m V k Q 2 9 s d W 1 u c z E u e 0 N v b H V t b j Y 1 N D Y s N j U 0 N X 0 m c X V v d D s s J n F 1 b 3 Q 7 U 2 V j d G l v b j E v R i 9 B d X R v U m V t b 3 Z l Z E N v b H V t b n M x L n t D b 2 x 1 b W 4 2 N T Q 3 L D Y 1 N D Z 9 J n F 1 b 3 Q 7 L C Z x d W 9 0 O 1 N l Y 3 R p b 2 4 x L 0 Y v Q X V 0 b 1 J l b W 9 2 Z W R D b 2 x 1 b W 5 z M S 5 7 Q 2 9 s d W 1 u N j U 0 O C w 2 N T Q 3 f S Z x d W 9 0 O y w m c X V v d D t T Z W N 0 a W 9 u M S 9 G L 0 F 1 d G 9 S Z W 1 v d m V k Q 2 9 s d W 1 u c z E u e 0 N v b H V t b j Y 1 N D k s N j U 0 O H 0 m c X V v d D s s J n F 1 b 3 Q 7 U 2 V j d G l v b j E v R i 9 B d X R v U m V t b 3 Z l Z E N v b H V t b n M x L n t D b 2 x 1 b W 4 2 N T U w L D Y 1 N D l 9 J n F 1 b 3 Q 7 L C Z x d W 9 0 O 1 N l Y 3 R p b 2 4 x L 0 Y v Q X V 0 b 1 J l b W 9 2 Z W R D b 2 x 1 b W 5 z M S 5 7 Q 2 9 s d W 1 u N j U 1 M S w 2 N T U w f S Z x d W 9 0 O y w m c X V v d D t T Z W N 0 a W 9 u M S 9 G L 0 F 1 d G 9 S Z W 1 v d m V k Q 2 9 s d W 1 u c z E u e 0 N v b H V t b j Y 1 N T I s N j U 1 M X 0 m c X V v d D s s J n F 1 b 3 Q 7 U 2 V j d G l v b j E v R i 9 B d X R v U m V t b 3 Z l Z E N v b H V t b n M x L n t D b 2 x 1 b W 4 2 N T U z L D Y 1 N T J 9 J n F 1 b 3 Q 7 L C Z x d W 9 0 O 1 N l Y 3 R p b 2 4 x L 0 Y v Q X V 0 b 1 J l b W 9 2 Z W R D b 2 x 1 b W 5 z M S 5 7 Q 2 9 s d W 1 u N j U 1 N C w 2 N T U z f S Z x d W 9 0 O y w m c X V v d D t T Z W N 0 a W 9 u M S 9 G L 0 F 1 d G 9 S Z W 1 v d m V k Q 2 9 s d W 1 u c z E u e 0 N v b H V t b j Y 1 N T U s N j U 1 N H 0 m c X V v d D s s J n F 1 b 3 Q 7 U 2 V j d G l v b j E v R i 9 B d X R v U m V t b 3 Z l Z E N v b H V t b n M x L n t D b 2 x 1 b W 4 2 N T U 2 L D Y 1 N T V 9 J n F 1 b 3 Q 7 L C Z x d W 9 0 O 1 N l Y 3 R p b 2 4 x L 0 Y v Q X V 0 b 1 J l b W 9 2 Z W R D b 2 x 1 b W 5 z M S 5 7 Q 2 9 s d W 1 u N j U 1 N y w 2 N T U 2 f S Z x d W 9 0 O y w m c X V v d D t T Z W N 0 a W 9 u M S 9 G L 0 F 1 d G 9 S Z W 1 v d m V k Q 2 9 s d W 1 u c z E u e 0 N v b H V t b j Y 1 N T g s N j U 1 N 3 0 m c X V v d D s s J n F 1 b 3 Q 7 U 2 V j d G l v b j E v R i 9 B d X R v U m V t b 3 Z l Z E N v b H V t b n M x L n t D b 2 x 1 b W 4 2 N T U 5 L D Y 1 N T h 9 J n F 1 b 3 Q 7 L C Z x d W 9 0 O 1 N l Y 3 R p b 2 4 x L 0 Y v Q X V 0 b 1 J l b W 9 2 Z W R D b 2 x 1 b W 5 z M S 5 7 Q 2 9 s d W 1 u N j U 2 M C w 2 N T U 5 f S Z x d W 9 0 O y w m c X V v d D t T Z W N 0 a W 9 u M S 9 G L 0 F 1 d G 9 S Z W 1 v d m V k Q 2 9 s d W 1 u c z E u e 0 N v b H V t b j Y 1 N j E s N j U 2 M H 0 m c X V v d D s s J n F 1 b 3 Q 7 U 2 V j d G l v b j E v R i 9 B d X R v U m V t b 3 Z l Z E N v b H V t b n M x L n t D b 2 x 1 b W 4 2 N T Y y L D Y 1 N j F 9 J n F 1 b 3 Q 7 L C Z x d W 9 0 O 1 N l Y 3 R p b 2 4 x L 0 Y v Q X V 0 b 1 J l b W 9 2 Z W R D b 2 x 1 b W 5 z M S 5 7 Q 2 9 s d W 1 u N j U 2 M y w 2 N T Y y f S Z x d W 9 0 O y w m c X V v d D t T Z W N 0 a W 9 u M S 9 G L 0 F 1 d G 9 S Z W 1 v d m V k Q 2 9 s d W 1 u c z E u e 0 N v b H V t b j Y 1 N j Q s N j U 2 M 3 0 m c X V v d D s s J n F 1 b 3 Q 7 U 2 V j d G l v b j E v R i 9 B d X R v U m V t b 3 Z l Z E N v b H V t b n M x L n t D b 2 x 1 b W 4 2 N T Y 1 L D Y 1 N j R 9 J n F 1 b 3 Q 7 L C Z x d W 9 0 O 1 N l Y 3 R p b 2 4 x L 0 Y v Q X V 0 b 1 J l b W 9 2 Z W R D b 2 x 1 b W 5 z M S 5 7 Q 2 9 s d W 1 u N j U 2 N i w 2 N T Y 1 f S Z x d W 9 0 O y w m c X V v d D t T Z W N 0 a W 9 u M S 9 G L 0 F 1 d G 9 S Z W 1 v d m V k Q 2 9 s d W 1 u c z E u e 0 N v b H V t b j Y 1 N j c s N j U 2 N n 0 m c X V v d D s s J n F 1 b 3 Q 7 U 2 V j d G l v b j E v R i 9 B d X R v U m V t b 3 Z l Z E N v b H V t b n M x L n t D b 2 x 1 b W 4 2 N T Y 4 L D Y 1 N j d 9 J n F 1 b 3 Q 7 L C Z x d W 9 0 O 1 N l Y 3 R p b 2 4 x L 0 Y v Q X V 0 b 1 J l b W 9 2 Z W R D b 2 x 1 b W 5 z M S 5 7 Q 2 9 s d W 1 u N j U 2 O S w 2 N T Y 4 f S Z x d W 9 0 O y w m c X V v d D t T Z W N 0 a W 9 u M S 9 G L 0 F 1 d G 9 S Z W 1 v d m V k Q 2 9 s d W 1 u c z E u e 0 N v b H V t b j Y 1 N z A s N j U 2 O X 0 m c X V v d D s s J n F 1 b 3 Q 7 U 2 V j d G l v b j E v R i 9 B d X R v U m V t b 3 Z l Z E N v b H V t b n M x L n t D b 2 x 1 b W 4 2 N T c x L D Y 1 N z B 9 J n F 1 b 3 Q 7 L C Z x d W 9 0 O 1 N l Y 3 R p b 2 4 x L 0 Y v Q X V 0 b 1 J l b W 9 2 Z W R D b 2 x 1 b W 5 z M S 5 7 Q 2 9 s d W 1 u N j U 3 M i w 2 N T c x f S Z x d W 9 0 O y w m c X V v d D t T Z W N 0 a W 9 u M S 9 G L 0 F 1 d G 9 S Z W 1 v d m V k Q 2 9 s d W 1 u c z E u e 0 N v b H V t b j Y 1 N z M s N j U 3 M n 0 m c X V v d D s s J n F 1 b 3 Q 7 U 2 V j d G l v b j E v R i 9 B d X R v U m V t b 3 Z l Z E N v b H V t b n M x L n t D b 2 x 1 b W 4 2 N T c 0 L D Y 1 N z N 9 J n F 1 b 3 Q 7 L C Z x d W 9 0 O 1 N l Y 3 R p b 2 4 x L 0 Y v Q X V 0 b 1 J l b W 9 2 Z W R D b 2 x 1 b W 5 z M S 5 7 Q 2 9 s d W 1 u N j U 3 N S w 2 N T c 0 f S Z x d W 9 0 O y w m c X V v d D t T Z W N 0 a W 9 u M S 9 G L 0 F 1 d G 9 S Z W 1 v d m V k Q 2 9 s d W 1 u c z E u e 0 N v b H V t b j Y 1 N z Y s N j U 3 N X 0 m c X V v d D s s J n F 1 b 3 Q 7 U 2 V j d G l v b j E v R i 9 B d X R v U m V t b 3 Z l Z E N v b H V t b n M x L n t D b 2 x 1 b W 4 2 N T c 3 L D Y 1 N z Z 9 J n F 1 b 3 Q 7 L C Z x d W 9 0 O 1 N l Y 3 R p b 2 4 x L 0 Y v Q X V 0 b 1 J l b W 9 2 Z W R D b 2 x 1 b W 5 z M S 5 7 Q 2 9 s d W 1 u N j U 3 O C w 2 N T c 3 f S Z x d W 9 0 O y w m c X V v d D t T Z W N 0 a W 9 u M S 9 G L 0 F 1 d G 9 S Z W 1 v d m V k Q 2 9 s d W 1 u c z E u e 0 N v b H V t b j Y 1 N z k s N j U 3 O H 0 m c X V v d D s s J n F 1 b 3 Q 7 U 2 V j d G l v b j E v R i 9 B d X R v U m V t b 3 Z l Z E N v b H V t b n M x L n t D b 2 x 1 b W 4 2 N T g w L D Y 1 N z l 9 J n F 1 b 3 Q 7 L C Z x d W 9 0 O 1 N l Y 3 R p b 2 4 x L 0 Y v Q X V 0 b 1 J l b W 9 2 Z W R D b 2 x 1 b W 5 z M S 5 7 Q 2 9 s d W 1 u N j U 4 M S w 2 N T g w f S Z x d W 9 0 O y w m c X V v d D t T Z W N 0 a W 9 u M S 9 G L 0 F 1 d G 9 S Z W 1 v d m V k Q 2 9 s d W 1 u c z E u e 0 N v b H V t b j Y 1 O D I s N j U 4 M X 0 m c X V v d D s s J n F 1 b 3 Q 7 U 2 V j d G l v b j E v R i 9 B d X R v U m V t b 3 Z l Z E N v b H V t b n M x L n t D b 2 x 1 b W 4 2 N T g z L D Y 1 O D J 9 J n F 1 b 3 Q 7 L C Z x d W 9 0 O 1 N l Y 3 R p b 2 4 x L 0 Y v Q X V 0 b 1 J l b W 9 2 Z W R D b 2 x 1 b W 5 z M S 5 7 Q 2 9 s d W 1 u N j U 4 N C w 2 N T g z f S Z x d W 9 0 O y w m c X V v d D t T Z W N 0 a W 9 u M S 9 G L 0 F 1 d G 9 S Z W 1 v d m V k Q 2 9 s d W 1 u c z E u e 0 N v b H V t b j Y 1 O D U s N j U 4 N H 0 m c X V v d D s s J n F 1 b 3 Q 7 U 2 V j d G l v b j E v R i 9 B d X R v U m V t b 3 Z l Z E N v b H V t b n M x L n t D b 2 x 1 b W 4 2 N T g 2 L D Y 1 O D V 9 J n F 1 b 3 Q 7 L C Z x d W 9 0 O 1 N l Y 3 R p b 2 4 x L 0 Y v Q X V 0 b 1 J l b W 9 2 Z W R D b 2 x 1 b W 5 z M S 5 7 Q 2 9 s d W 1 u N j U 4 N y w 2 N T g 2 f S Z x d W 9 0 O y w m c X V v d D t T Z W N 0 a W 9 u M S 9 G L 0 F 1 d G 9 S Z W 1 v d m V k Q 2 9 s d W 1 u c z E u e 0 N v b H V t b j Y 1 O D g s N j U 4 N 3 0 m c X V v d D s s J n F 1 b 3 Q 7 U 2 V j d G l v b j E v R i 9 B d X R v U m V t b 3 Z l Z E N v b H V t b n M x L n t D b 2 x 1 b W 4 2 N T g 5 L D Y 1 O D h 9 J n F 1 b 3 Q 7 L C Z x d W 9 0 O 1 N l Y 3 R p b 2 4 x L 0 Y v Q X V 0 b 1 J l b W 9 2 Z W R D b 2 x 1 b W 5 z M S 5 7 Q 2 9 s d W 1 u N j U 5 M C w 2 N T g 5 f S Z x d W 9 0 O y w m c X V v d D t T Z W N 0 a W 9 u M S 9 G L 0 F 1 d G 9 S Z W 1 v d m V k Q 2 9 s d W 1 u c z E u e 0 N v b H V t b j Y 1 O T E s N j U 5 M H 0 m c X V v d D s s J n F 1 b 3 Q 7 U 2 V j d G l v b j E v R i 9 B d X R v U m V t b 3 Z l Z E N v b H V t b n M x L n t D b 2 x 1 b W 4 2 N T k y L D Y 1 O T F 9 J n F 1 b 3 Q 7 L C Z x d W 9 0 O 1 N l Y 3 R p b 2 4 x L 0 Y v Q X V 0 b 1 J l b W 9 2 Z W R D b 2 x 1 b W 5 z M S 5 7 Q 2 9 s d W 1 u N j U 5 M y w 2 N T k y f S Z x d W 9 0 O y w m c X V v d D t T Z W N 0 a W 9 u M S 9 G L 0 F 1 d G 9 S Z W 1 v d m V k Q 2 9 s d W 1 u c z E u e 0 N v b H V t b j Y 1 O T Q s N j U 5 M 3 0 m c X V v d D s s J n F 1 b 3 Q 7 U 2 V j d G l v b j E v R i 9 B d X R v U m V t b 3 Z l Z E N v b H V t b n M x L n t D b 2 x 1 b W 4 2 N T k 1 L D Y 1 O T R 9 J n F 1 b 3 Q 7 L C Z x d W 9 0 O 1 N l Y 3 R p b 2 4 x L 0 Y v Q X V 0 b 1 J l b W 9 2 Z W R D b 2 x 1 b W 5 z M S 5 7 Q 2 9 s d W 1 u N j U 5 N i w 2 N T k 1 f S Z x d W 9 0 O y w m c X V v d D t T Z W N 0 a W 9 u M S 9 G L 0 F 1 d G 9 S Z W 1 v d m V k Q 2 9 s d W 1 u c z E u e 0 N v b H V t b j Y 1 O T c s N j U 5 N n 0 m c X V v d D s s J n F 1 b 3 Q 7 U 2 V j d G l v b j E v R i 9 B d X R v U m V t b 3 Z l Z E N v b H V t b n M x L n t D b 2 x 1 b W 4 2 N T k 4 L D Y 1 O T d 9 J n F 1 b 3 Q 7 L C Z x d W 9 0 O 1 N l Y 3 R p b 2 4 x L 0 Y v Q X V 0 b 1 J l b W 9 2 Z W R D b 2 x 1 b W 5 z M S 5 7 Q 2 9 s d W 1 u N j U 5 O S w 2 N T k 4 f S Z x d W 9 0 O y w m c X V v d D t T Z W N 0 a W 9 u M S 9 G L 0 F 1 d G 9 S Z W 1 v d m V k Q 2 9 s d W 1 u c z E u e 0 N v b H V t b j Y 2 M D A s N j U 5 O X 0 m c X V v d D s s J n F 1 b 3 Q 7 U 2 V j d G l v b j E v R i 9 B d X R v U m V t b 3 Z l Z E N v b H V t b n M x L n t D b 2 x 1 b W 4 2 N j A x L D Y 2 M D B 9 J n F 1 b 3 Q 7 L C Z x d W 9 0 O 1 N l Y 3 R p b 2 4 x L 0 Y v Q X V 0 b 1 J l b W 9 2 Z W R D b 2 x 1 b W 5 z M S 5 7 Q 2 9 s d W 1 u N j Y w M i w 2 N j A x f S Z x d W 9 0 O y w m c X V v d D t T Z W N 0 a W 9 u M S 9 G L 0 F 1 d G 9 S Z W 1 v d m V k Q 2 9 s d W 1 u c z E u e 0 N v b H V t b j Y 2 M D M s N j Y w M n 0 m c X V v d D s s J n F 1 b 3 Q 7 U 2 V j d G l v b j E v R i 9 B d X R v U m V t b 3 Z l Z E N v b H V t b n M x L n t D b 2 x 1 b W 4 2 N j A 0 L D Y 2 M D N 9 J n F 1 b 3 Q 7 L C Z x d W 9 0 O 1 N l Y 3 R p b 2 4 x L 0 Y v Q X V 0 b 1 J l b W 9 2 Z W R D b 2 x 1 b W 5 z M S 5 7 Q 2 9 s d W 1 u N j Y w N S w 2 N j A 0 f S Z x d W 9 0 O y w m c X V v d D t T Z W N 0 a W 9 u M S 9 G L 0 F 1 d G 9 S Z W 1 v d m V k Q 2 9 s d W 1 u c z E u e 0 N v b H V t b j Y 2 M D Y s N j Y w N X 0 m c X V v d D s s J n F 1 b 3 Q 7 U 2 V j d G l v b j E v R i 9 B d X R v U m V t b 3 Z l Z E N v b H V t b n M x L n t D b 2 x 1 b W 4 2 N j A 3 L D Y 2 M D Z 9 J n F 1 b 3 Q 7 L C Z x d W 9 0 O 1 N l Y 3 R p b 2 4 x L 0 Y v Q X V 0 b 1 J l b W 9 2 Z W R D b 2 x 1 b W 5 z M S 5 7 Q 2 9 s d W 1 u N j Y w O C w 2 N j A 3 f S Z x d W 9 0 O y w m c X V v d D t T Z W N 0 a W 9 u M S 9 G L 0 F 1 d G 9 S Z W 1 v d m V k Q 2 9 s d W 1 u c z E u e 0 N v b H V t b j Y 2 M D k s N j Y w O H 0 m c X V v d D s s J n F 1 b 3 Q 7 U 2 V j d G l v b j E v R i 9 B d X R v U m V t b 3 Z l Z E N v b H V t b n M x L n t D b 2 x 1 b W 4 2 N j E w L D Y 2 M D l 9 J n F 1 b 3 Q 7 L C Z x d W 9 0 O 1 N l Y 3 R p b 2 4 x L 0 Y v Q X V 0 b 1 J l b W 9 2 Z W R D b 2 x 1 b W 5 z M S 5 7 Q 2 9 s d W 1 u N j Y x M S w 2 N j E w f S Z x d W 9 0 O y w m c X V v d D t T Z W N 0 a W 9 u M S 9 G L 0 F 1 d G 9 S Z W 1 v d m V k Q 2 9 s d W 1 u c z E u e 0 N v b H V t b j Y 2 M T I s N j Y x M X 0 m c X V v d D s s J n F 1 b 3 Q 7 U 2 V j d G l v b j E v R i 9 B d X R v U m V t b 3 Z l Z E N v b H V t b n M x L n t D b 2 x 1 b W 4 2 N j E z L D Y 2 M T J 9 J n F 1 b 3 Q 7 L C Z x d W 9 0 O 1 N l Y 3 R p b 2 4 x L 0 Y v Q X V 0 b 1 J l b W 9 2 Z W R D b 2 x 1 b W 5 z M S 5 7 Q 2 9 s d W 1 u N j Y x N C w 2 N j E z f S Z x d W 9 0 O y w m c X V v d D t T Z W N 0 a W 9 u M S 9 G L 0 F 1 d G 9 S Z W 1 v d m V k Q 2 9 s d W 1 u c z E u e 0 N v b H V t b j Y 2 M T U s N j Y x N H 0 m c X V v d D s s J n F 1 b 3 Q 7 U 2 V j d G l v b j E v R i 9 B d X R v U m V t b 3 Z l Z E N v b H V t b n M x L n t D b 2 x 1 b W 4 2 N j E 2 L D Y 2 M T V 9 J n F 1 b 3 Q 7 L C Z x d W 9 0 O 1 N l Y 3 R p b 2 4 x L 0 Y v Q X V 0 b 1 J l b W 9 2 Z W R D b 2 x 1 b W 5 z M S 5 7 Q 2 9 s d W 1 u N j Y x N y w 2 N j E 2 f S Z x d W 9 0 O y w m c X V v d D t T Z W N 0 a W 9 u M S 9 G L 0 F 1 d G 9 S Z W 1 v d m V k Q 2 9 s d W 1 u c z E u e 0 N v b H V t b j Y 2 M T g s N j Y x N 3 0 m c X V v d D s s J n F 1 b 3 Q 7 U 2 V j d G l v b j E v R i 9 B d X R v U m V t b 3 Z l Z E N v b H V t b n M x L n t D b 2 x 1 b W 4 2 N j E 5 L D Y 2 M T h 9 J n F 1 b 3 Q 7 L C Z x d W 9 0 O 1 N l Y 3 R p b 2 4 x L 0 Y v Q X V 0 b 1 J l b W 9 2 Z W R D b 2 x 1 b W 5 z M S 5 7 Q 2 9 s d W 1 u N j Y y M C w 2 N j E 5 f S Z x d W 9 0 O y w m c X V v d D t T Z W N 0 a W 9 u M S 9 G L 0 F 1 d G 9 S Z W 1 v d m V k Q 2 9 s d W 1 u c z E u e 0 N v b H V t b j Y 2 M j E s N j Y y M H 0 m c X V v d D s s J n F 1 b 3 Q 7 U 2 V j d G l v b j E v R i 9 B d X R v U m V t b 3 Z l Z E N v b H V t b n M x L n t D b 2 x 1 b W 4 2 N j I y L D Y 2 M j F 9 J n F 1 b 3 Q 7 L C Z x d W 9 0 O 1 N l Y 3 R p b 2 4 x L 0 Y v Q X V 0 b 1 J l b W 9 2 Z W R D b 2 x 1 b W 5 z M S 5 7 Q 2 9 s d W 1 u N j Y y M y w 2 N j I y f S Z x d W 9 0 O y w m c X V v d D t T Z W N 0 a W 9 u M S 9 G L 0 F 1 d G 9 S Z W 1 v d m V k Q 2 9 s d W 1 u c z E u e 0 N v b H V t b j Y 2 M j Q s N j Y y M 3 0 m c X V v d D s s J n F 1 b 3 Q 7 U 2 V j d G l v b j E v R i 9 B d X R v U m V t b 3 Z l Z E N v b H V t b n M x L n t D b 2 x 1 b W 4 2 N j I 1 L D Y 2 M j R 9 J n F 1 b 3 Q 7 L C Z x d W 9 0 O 1 N l Y 3 R p b 2 4 x L 0 Y v Q X V 0 b 1 J l b W 9 2 Z W R D b 2 x 1 b W 5 z M S 5 7 Q 2 9 s d W 1 u N j Y y N i w 2 N j I 1 f S Z x d W 9 0 O y w m c X V v d D t T Z W N 0 a W 9 u M S 9 G L 0 F 1 d G 9 S Z W 1 v d m V k Q 2 9 s d W 1 u c z E u e 0 N v b H V t b j Y 2 M j c s N j Y y N n 0 m c X V v d D s s J n F 1 b 3 Q 7 U 2 V j d G l v b j E v R i 9 B d X R v U m V t b 3 Z l Z E N v b H V t b n M x L n t D b 2 x 1 b W 4 2 N j I 4 L D Y 2 M j d 9 J n F 1 b 3 Q 7 L C Z x d W 9 0 O 1 N l Y 3 R p b 2 4 x L 0 Y v Q X V 0 b 1 J l b W 9 2 Z W R D b 2 x 1 b W 5 z M S 5 7 Q 2 9 s d W 1 u N j Y y O S w 2 N j I 4 f S Z x d W 9 0 O y w m c X V v d D t T Z W N 0 a W 9 u M S 9 G L 0 F 1 d G 9 S Z W 1 v d m V k Q 2 9 s d W 1 u c z E u e 0 N v b H V t b j Y 2 M z A s N j Y y O X 0 m c X V v d D s s J n F 1 b 3 Q 7 U 2 V j d G l v b j E v R i 9 B d X R v U m V t b 3 Z l Z E N v b H V t b n M x L n t D b 2 x 1 b W 4 2 N j M x L D Y 2 M z B 9 J n F 1 b 3 Q 7 L C Z x d W 9 0 O 1 N l Y 3 R p b 2 4 x L 0 Y v Q X V 0 b 1 J l b W 9 2 Z W R D b 2 x 1 b W 5 z M S 5 7 Q 2 9 s d W 1 u N j Y z M i w 2 N j M x f S Z x d W 9 0 O y w m c X V v d D t T Z W N 0 a W 9 u M S 9 G L 0 F 1 d G 9 S Z W 1 v d m V k Q 2 9 s d W 1 u c z E u e 0 N v b H V t b j Y 2 M z M s N j Y z M n 0 m c X V v d D s s J n F 1 b 3 Q 7 U 2 V j d G l v b j E v R i 9 B d X R v U m V t b 3 Z l Z E N v b H V t b n M x L n t D b 2 x 1 b W 4 2 N j M 0 L D Y 2 M z N 9 J n F 1 b 3 Q 7 L C Z x d W 9 0 O 1 N l Y 3 R p b 2 4 x L 0 Y v Q X V 0 b 1 J l b W 9 2 Z W R D b 2 x 1 b W 5 z M S 5 7 Q 2 9 s d W 1 u N j Y z N S w 2 N j M 0 f S Z x d W 9 0 O y w m c X V v d D t T Z W N 0 a W 9 u M S 9 G L 0 F 1 d G 9 S Z W 1 v d m V k Q 2 9 s d W 1 u c z E u e 0 N v b H V t b j Y 2 M z Y s N j Y z N X 0 m c X V v d D s s J n F 1 b 3 Q 7 U 2 V j d G l v b j E v R i 9 B d X R v U m V t b 3 Z l Z E N v b H V t b n M x L n t D b 2 x 1 b W 4 2 N j M 3 L D Y 2 M z Z 9 J n F 1 b 3 Q 7 L C Z x d W 9 0 O 1 N l Y 3 R p b 2 4 x L 0 Y v Q X V 0 b 1 J l b W 9 2 Z W R D b 2 x 1 b W 5 z M S 5 7 Q 2 9 s d W 1 u N j Y z O C w 2 N j M 3 f S Z x d W 9 0 O y w m c X V v d D t T Z W N 0 a W 9 u M S 9 G L 0 F 1 d G 9 S Z W 1 v d m V k Q 2 9 s d W 1 u c z E u e 0 N v b H V t b j Y 2 M z k s N j Y z O H 0 m c X V v d D s s J n F 1 b 3 Q 7 U 2 V j d G l v b j E v R i 9 B d X R v U m V t b 3 Z l Z E N v b H V t b n M x L n t D b 2 x 1 b W 4 2 N j Q w L D Y 2 M z l 9 J n F 1 b 3 Q 7 L C Z x d W 9 0 O 1 N l Y 3 R p b 2 4 x L 0 Y v Q X V 0 b 1 J l b W 9 2 Z W R D b 2 x 1 b W 5 z M S 5 7 Q 2 9 s d W 1 u N j Y 0 M S w 2 N j Q w f S Z x d W 9 0 O y w m c X V v d D t T Z W N 0 a W 9 u M S 9 G L 0 F 1 d G 9 S Z W 1 v d m V k Q 2 9 s d W 1 u c z E u e 0 N v b H V t b j Y 2 N D I s N j Y 0 M X 0 m c X V v d D s s J n F 1 b 3 Q 7 U 2 V j d G l v b j E v R i 9 B d X R v U m V t b 3 Z l Z E N v b H V t b n M x L n t D b 2 x 1 b W 4 2 N j Q z L D Y 2 N D J 9 J n F 1 b 3 Q 7 L C Z x d W 9 0 O 1 N l Y 3 R p b 2 4 x L 0 Y v Q X V 0 b 1 J l b W 9 2 Z W R D b 2 x 1 b W 5 z M S 5 7 Q 2 9 s d W 1 u N j Y 0 N C w 2 N j Q z f S Z x d W 9 0 O y w m c X V v d D t T Z W N 0 a W 9 u M S 9 G L 0 F 1 d G 9 S Z W 1 v d m V k Q 2 9 s d W 1 u c z E u e 0 N v b H V t b j Y 2 N D U s N j Y 0 N H 0 m c X V v d D s s J n F 1 b 3 Q 7 U 2 V j d G l v b j E v R i 9 B d X R v U m V t b 3 Z l Z E N v b H V t b n M x L n t D b 2 x 1 b W 4 2 N j Q 2 L D Y 2 N D V 9 J n F 1 b 3 Q 7 L C Z x d W 9 0 O 1 N l Y 3 R p b 2 4 x L 0 Y v Q X V 0 b 1 J l b W 9 2 Z W R D b 2 x 1 b W 5 z M S 5 7 Q 2 9 s d W 1 u N j Y 0 N y w 2 N j Q 2 f S Z x d W 9 0 O y w m c X V v d D t T Z W N 0 a W 9 u M S 9 G L 0 F 1 d G 9 S Z W 1 v d m V k Q 2 9 s d W 1 u c z E u e 0 N v b H V t b j Y 2 N D g s N j Y 0 N 3 0 m c X V v d D s s J n F 1 b 3 Q 7 U 2 V j d G l v b j E v R i 9 B d X R v U m V t b 3 Z l Z E N v b H V t b n M x L n t D b 2 x 1 b W 4 2 N j Q 5 L D Y 2 N D h 9 J n F 1 b 3 Q 7 L C Z x d W 9 0 O 1 N l Y 3 R p b 2 4 x L 0 Y v Q X V 0 b 1 J l b W 9 2 Z W R D b 2 x 1 b W 5 z M S 5 7 Q 2 9 s d W 1 u N j Y 1 M C w 2 N j Q 5 f S Z x d W 9 0 O y w m c X V v d D t T Z W N 0 a W 9 u M S 9 G L 0 F 1 d G 9 S Z W 1 v d m V k Q 2 9 s d W 1 u c z E u e 0 N v b H V t b j Y 2 N T E s N j Y 1 M H 0 m c X V v d D s s J n F 1 b 3 Q 7 U 2 V j d G l v b j E v R i 9 B d X R v U m V t b 3 Z l Z E N v b H V t b n M x L n t D b 2 x 1 b W 4 2 N j U y L D Y 2 N T F 9 J n F 1 b 3 Q 7 L C Z x d W 9 0 O 1 N l Y 3 R p b 2 4 x L 0 Y v Q X V 0 b 1 J l b W 9 2 Z W R D b 2 x 1 b W 5 z M S 5 7 Q 2 9 s d W 1 u N j Y 1 M y w 2 N j U y f S Z x d W 9 0 O y w m c X V v d D t T Z W N 0 a W 9 u M S 9 G L 0 F 1 d G 9 S Z W 1 v d m V k Q 2 9 s d W 1 u c z E u e 0 N v b H V t b j Y 2 N T Q s N j Y 1 M 3 0 m c X V v d D s s J n F 1 b 3 Q 7 U 2 V j d G l v b j E v R i 9 B d X R v U m V t b 3 Z l Z E N v b H V t b n M x L n t D b 2 x 1 b W 4 2 N j U 1 L D Y 2 N T R 9 J n F 1 b 3 Q 7 L C Z x d W 9 0 O 1 N l Y 3 R p b 2 4 x L 0 Y v Q X V 0 b 1 J l b W 9 2 Z W R D b 2 x 1 b W 5 z M S 5 7 Q 2 9 s d W 1 u N j Y 1 N i w 2 N j U 1 f S Z x d W 9 0 O y w m c X V v d D t T Z W N 0 a W 9 u M S 9 G L 0 F 1 d G 9 S Z W 1 v d m V k Q 2 9 s d W 1 u c z E u e 0 N v b H V t b j Y 2 N T c s N j Y 1 N n 0 m c X V v d D s s J n F 1 b 3 Q 7 U 2 V j d G l v b j E v R i 9 B d X R v U m V t b 3 Z l Z E N v b H V t b n M x L n t D b 2 x 1 b W 4 2 N j U 4 L D Y 2 N T d 9 J n F 1 b 3 Q 7 L C Z x d W 9 0 O 1 N l Y 3 R p b 2 4 x L 0 Y v Q X V 0 b 1 J l b W 9 2 Z W R D b 2 x 1 b W 5 z M S 5 7 Q 2 9 s d W 1 u N j Y 1 O S w 2 N j U 4 f S Z x d W 9 0 O y w m c X V v d D t T Z W N 0 a W 9 u M S 9 G L 0 F 1 d G 9 S Z W 1 v d m V k Q 2 9 s d W 1 u c z E u e 0 N v b H V t b j Y 2 N j A s N j Y 1 O X 0 m c X V v d D s s J n F 1 b 3 Q 7 U 2 V j d G l v b j E v R i 9 B d X R v U m V t b 3 Z l Z E N v b H V t b n M x L n t D b 2 x 1 b W 4 2 N j Y x L D Y 2 N j B 9 J n F 1 b 3 Q 7 L C Z x d W 9 0 O 1 N l Y 3 R p b 2 4 x L 0 Y v Q X V 0 b 1 J l b W 9 2 Z W R D b 2 x 1 b W 5 z M S 5 7 Q 2 9 s d W 1 u N j Y 2 M i w 2 N j Y x f S Z x d W 9 0 O y w m c X V v d D t T Z W N 0 a W 9 u M S 9 G L 0 F 1 d G 9 S Z W 1 v d m V k Q 2 9 s d W 1 u c z E u e 0 N v b H V t b j Y 2 N j M s N j Y 2 M n 0 m c X V v d D s s J n F 1 b 3 Q 7 U 2 V j d G l v b j E v R i 9 B d X R v U m V t b 3 Z l Z E N v b H V t b n M x L n t D b 2 x 1 b W 4 2 N j Y 0 L D Y 2 N j N 9 J n F 1 b 3 Q 7 L C Z x d W 9 0 O 1 N l Y 3 R p b 2 4 x L 0 Y v Q X V 0 b 1 J l b W 9 2 Z W R D b 2 x 1 b W 5 z M S 5 7 Q 2 9 s d W 1 u N j Y 2 N S w 2 N j Y 0 f S Z x d W 9 0 O y w m c X V v d D t T Z W N 0 a W 9 u M S 9 G L 0 F 1 d G 9 S Z W 1 v d m V k Q 2 9 s d W 1 u c z E u e 0 N v b H V t b j Y 2 N j Y s N j Y 2 N X 0 m c X V v d D s s J n F 1 b 3 Q 7 U 2 V j d G l v b j E v R i 9 B d X R v U m V t b 3 Z l Z E N v b H V t b n M x L n t D b 2 x 1 b W 4 2 N j Y 3 L D Y 2 N j Z 9 J n F 1 b 3 Q 7 L C Z x d W 9 0 O 1 N l Y 3 R p b 2 4 x L 0 Y v Q X V 0 b 1 J l b W 9 2 Z W R D b 2 x 1 b W 5 z M S 5 7 Q 2 9 s d W 1 u N j Y 2 O C w 2 N j Y 3 f S Z x d W 9 0 O y w m c X V v d D t T Z W N 0 a W 9 u M S 9 G L 0 F 1 d G 9 S Z W 1 v d m V k Q 2 9 s d W 1 u c z E u e 0 N v b H V t b j Y 2 N j k s N j Y 2 O H 0 m c X V v d D s s J n F 1 b 3 Q 7 U 2 V j d G l v b j E v R i 9 B d X R v U m V t b 3 Z l Z E N v b H V t b n M x L n t D b 2 x 1 b W 4 2 N j c w L D Y 2 N j l 9 J n F 1 b 3 Q 7 L C Z x d W 9 0 O 1 N l Y 3 R p b 2 4 x L 0 Y v Q X V 0 b 1 J l b W 9 2 Z W R D b 2 x 1 b W 5 z M S 5 7 Q 2 9 s d W 1 u N j Y 3 M S w 2 N j c w f S Z x d W 9 0 O y w m c X V v d D t T Z W N 0 a W 9 u M S 9 G L 0 F 1 d G 9 S Z W 1 v d m V k Q 2 9 s d W 1 u c z E u e 0 N v b H V t b j Y 2 N z I s N j Y 3 M X 0 m c X V v d D s s J n F 1 b 3 Q 7 U 2 V j d G l v b j E v R i 9 B d X R v U m V t b 3 Z l Z E N v b H V t b n M x L n t D b 2 x 1 b W 4 2 N j c z L D Y 2 N z J 9 J n F 1 b 3 Q 7 L C Z x d W 9 0 O 1 N l Y 3 R p b 2 4 x L 0 Y v Q X V 0 b 1 J l b W 9 2 Z W R D b 2 x 1 b W 5 z M S 5 7 Q 2 9 s d W 1 u N j Y 3 N C w 2 N j c z f S Z x d W 9 0 O y w m c X V v d D t T Z W N 0 a W 9 u M S 9 G L 0 F 1 d G 9 S Z W 1 v d m V k Q 2 9 s d W 1 u c z E u e 0 N v b H V t b j Y 2 N z U s N j Y 3 N H 0 m c X V v d D s s J n F 1 b 3 Q 7 U 2 V j d G l v b j E v R i 9 B d X R v U m V t b 3 Z l Z E N v b H V t b n M x L n t D b 2 x 1 b W 4 2 N j c 2 L D Y 2 N z V 9 J n F 1 b 3 Q 7 L C Z x d W 9 0 O 1 N l Y 3 R p b 2 4 x L 0 Y v Q X V 0 b 1 J l b W 9 2 Z W R D b 2 x 1 b W 5 z M S 5 7 Q 2 9 s d W 1 u N j Y 3 N y w 2 N j c 2 f S Z x d W 9 0 O y w m c X V v d D t T Z W N 0 a W 9 u M S 9 G L 0 F 1 d G 9 S Z W 1 v d m V k Q 2 9 s d W 1 u c z E u e 0 N v b H V t b j Y 2 N z g s N j Y 3 N 3 0 m c X V v d D s s J n F 1 b 3 Q 7 U 2 V j d G l v b j E v R i 9 B d X R v U m V t b 3 Z l Z E N v b H V t b n M x L n t D b 2 x 1 b W 4 2 N j c 5 L D Y 2 N z h 9 J n F 1 b 3 Q 7 L C Z x d W 9 0 O 1 N l Y 3 R p b 2 4 x L 0 Y v Q X V 0 b 1 J l b W 9 2 Z W R D b 2 x 1 b W 5 z M S 5 7 Q 2 9 s d W 1 u N j Y 4 M C w 2 N j c 5 f S Z x d W 9 0 O y w m c X V v d D t T Z W N 0 a W 9 u M S 9 G L 0 F 1 d G 9 S Z W 1 v d m V k Q 2 9 s d W 1 u c z E u e 0 N v b H V t b j Y 2 O D E s N j Y 4 M H 0 m c X V v d D s s J n F 1 b 3 Q 7 U 2 V j d G l v b j E v R i 9 B d X R v U m V t b 3 Z l Z E N v b H V t b n M x L n t D b 2 x 1 b W 4 2 N j g y L D Y 2 O D F 9 J n F 1 b 3 Q 7 L C Z x d W 9 0 O 1 N l Y 3 R p b 2 4 x L 0 Y v Q X V 0 b 1 J l b W 9 2 Z W R D b 2 x 1 b W 5 z M S 5 7 Q 2 9 s d W 1 u N j Y 4 M y w 2 N j g y f S Z x d W 9 0 O y w m c X V v d D t T Z W N 0 a W 9 u M S 9 G L 0 F 1 d G 9 S Z W 1 v d m V k Q 2 9 s d W 1 u c z E u e 0 N v b H V t b j Y 2 O D Q s N j Y 4 M 3 0 m c X V v d D s s J n F 1 b 3 Q 7 U 2 V j d G l v b j E v R i 9 B d X R v U m V t b 3 Z l Z E N v b H V t b n M x L n t D b 2 x 1 b W 4 2 N j g 1 L D Y 2 O D R 9 J n F 1 b 3 Q 7 L C Z x d W 9 0 O 1 N l Y 3 R p b 2 4 x L 0 Y v Q X V 0 b 1 J l b W 9 2 Z W R D b 2 x 1 b W 5 z M S 5 7 Q 2 9 s d W 1 u N j Y 4 N i w 2 N j g 1 f S Z x d W 9 0 O y w m c X V v d D t T Z W N 0 a W 9 u M S 9 G L 0 F 1 d G 9 S Z W 1 v d m V k Q 2 9 s d W 1 u c z E u e 0 N v b H V t b j Y 2 O D c s N j Y 4 N n 0 m c X V v d D s s J n F 1 b 3 Q 7 U 2 V j d G l v b j E v R i 9 B d X R v U m V t b 3 Z l Z E N v b H V t b n M x L n t D b 2 x 1 b W 4 2 N j g 4 L D Y 2 O D d 9 J n F 1 b 3 Q 7 L C Z x d W 9 0 O 1 N l Y 3 R p b 2 4 x L 0 Y v Q X V 0 b 1 J l b W 9 2 Z W R D b 2 x 1 b W 5 z M S 5 7 Q 2 9 s d W 1 u N j Y 4 O S w 2 N j g 4 f S Z x d W 9 0 O y w m c X V v d D t T Z W N 0 a W 9 u M S 9 G L 0 F 1 d G 9 S Z W 1 v d m V k Q 2 9 s d W 1 u c z E u e 0 N v b H V t b j Y 2 O T A s N j Y 4 O X 0 m c X V v d D s s J n F 1 b 3 Q 7 U 2 V j d G l v b j E v R i 9 B d X R v U m V t b 3 Z l Z E N v b H V t b n M x L n t D b 2 x 1 b W 4 2 N j k x L D Y 2 O T B 9 J n F 1 b 3 Q 7 L C Z x d W 9 0 O 1 N l Y 3 R p b 2 4 x L 0 Y v Q X V 0 b 1 J l b W 9 2 Z W R D b 2 x 1 b W 5 z M S 5 7 Q 2 9 s d W 1 u N j Y 5 M i w 2 N j k x f S Z x d W 9 0 O y w m c X V v d D t T Z W N 0 a W 9 u M S 9 G L 0 F 1 d G 9 S Z W 1 v d m V k Q 2 9 s d W 1 u c z E u e 0 N v b H V t b j Y 2 O T M s N j Y 5 M n 0 m c X V v d D s s J n F 1 b 3 Q 7 U 2 V j d G l v b j E v R i 9 B d X R v U m V t b 3 Z l Z E N v b H V t b n M x L n t D b 2 x 1 b W 4 2 N j k 0 L D Y 2 O T N 9 J n F 1 b 3 Q 7 L C Z x d W 9 0 O 1 N l Y 3 R p b 2 4 x L 0 Y v Q X V 0 b 1 J l b W 9 2 Z W R D b 2 x 1 b W 5 z M S 5 7 Q 2 9 s d W 1 u N j Y 5 N S w 2 N j k 0 f S Z x d W 9 0 O y w m c X V v d D t T Z W N 0 a W 9 u M S 9 G L 0 F 1 d G 9 S Z W 1 v d m V k Q 2 9 s d W 1 u c z E u e 0 N v b H V t b j Y 2 O T Y s N j Y 5 N X 0 m c X V v d D s s J n F 1 b 3 Q 7 U 2 V j d G l v b j E v R i 9 B d X R v U m V t b 3 Z l Z E N v b H V t b n M x L n t D b 2 x 1 b W 4 2 N j k 3 L D Y 2 O T Z 9 J n F 1 b 3 Q 7 L C Z x d W 9 0 O 1 N l Y 3 R p b 2 4 x L 0 Y v Q X V 0 b 1 J l b W 9 2 Z W R D b 2 x 1 b W 5 z M S 5 7 Q 2 9 s d W 1 u N j Y 5 O C w 2 N j k 3 f S Z x d W 9 0 O y w m c X V v d D t T Z W N 0 a W 9 u M S 9 G L 0 F 1 d G 9 S Z W 1 v d m V k Q 2 9 s d W 1 u c z E u e 0 N v b H V t b j Y 2 O T k s N j Y 5 O H 0 m c X V v d D s s J n F 1 b 3 Q 7 U 2 V j d G l v b j E v R i 9 B d X R v U m V t b 3 Z l Z E N v b H V t b n M x L n t D b 2 x 1 b W 4 2 N z A w L D Y 2 O T l 9 J n F 1 b 3 Q 7 L C Z x d W 9 0 O 1 N l Y 3 R p b 2 4 x L 0 Y v Q X V 0 b 1 J l b W 9 2 Z W R D b 2 x 1 b W 5 z M S 5 7 Q 2 9 s d W 1 u N j c w M S w 2 N z A w f S Z x d W 9 0 O y w m c X V v d D t T Z W N 0 a W 9 u M S 9 G L 0 F 1 d G 9 S Z W 1 v d m V k Q 2 9 s d W 1 u c z E u e 0 N v b H V t b j Y 3 M D I s N j c w M X 0 m c X V v d D s s J n F 1 b 3 Q 7 U 2 V j d G l v b j E v R i 9 B d X R v U m V t b 3 Z l Z E N v b H V t b n M x L n t D b 2 x 1 b W 4 2 N z A z L D Y 3 M D J 9 J n F 1 b 3 Q 7 L C Z x d W 9 0 O 1 N l Y 3 R p b 2 4 x L 0 Y v Q X V 0 b 1 J l b W 9 2 Z W R D b 2 x 1 b W 5 z M S 5 7 Q 2 9 s d W 1 u N j c w N C w 2 N z A z f S Z x d W 9 0 O y w m c X V v d D t T Z W N 0 a W 9 u M S 9 G L 0 F 1 d G 9 S Z W 1 v d m V k Q 2 9 s d W 1 u c z E u e 0 N v b H V t b j Y 3 M D U s N j c w N H 0 m c X V v d D s s J n F 1 b 3 Q 7 U 2 V j d G l v b j E v R i 9 B d X R v U m V t b 3 Z l Z E N v b H V t b n M x L n t D b 2 x 1 b W 4 2 N z A 2 L D Y 3 M D V 9 J n F 1 b 3 Q 7 L C Z x d W 9 0 O 1 N l Y 3 R p b 2 4 x L 0 Y v Q X V 0 b 1 J l b W 9 2 Z W R D b 2 x 1 b W 5 z M S 5 7 Q 2 9 s d W 1 u N j c w N y w 2 N z A 2 f S Z x d W 9 0 O y w m c X V v d D t T Z W N 0 a W 9 u M S 9 G L 0 F 1 d G 9 S Z W 1 v d m V k Q 2 9 s d W 1 u c z E u e 0 N v b H V t b j Y 3 M D g s N j c w N 3 0 m c X V v d D s s J n F 1 b 3 Q 7 U 2 V j d G l v b j E v R i 9 B d X R v U m V t b 3 Z l Z E N v b H V t b n M x L n t D b 2 x 1 b W 4 2 N z A 5 L D Y 3 M D h 9 J n F 1 b 3 Q 7 L C Z x d W 9 0 O 1 N l Y 3 R p b 2 4 x L 0 Y v Q X V 0 b 1 J l b W 9 2 Z W R D b 2 x 1 b W 5 z M S 5 7 Q 2 9 s d W 1 u N j c x M C w 2 N z A 5 f S Z x d W 9 0 O y w m c X V v d D t T Z W N 0 a W 9 u M S 9 G L 0 F 1 d G 9 S Z W 1 v d m V k Q 2 9 s d W 1 u c z E u e 0 N v b H V t b j Y 3 M T E s N j c x M H 0 m c X V v d D s s J n F 1 b 3 Q 7 U 2 V j d G l v b j E v R i 9 B d X R v U m V t b 3 Z l Z E N v b H V t b n M x L n t D b 2 x 1 b W 4 2 N z E y L D Y 3 M T F 9 J n F 1 b 3 Q 7 L C Z x d W 9 0 O 1 N l Y 3 R p b 2 4 x L 0 Y v Q X V 0 b 1 J l b W 9 2 Z W R D b 2 x 1 b W 5 z M S 5 7 Q 2 9 s d W 1 u N j c x M y w 2 N z E y f S Z x d W 9 0 O y w m c X V v d D t T Z W N 0 a W 9 u M S 9 G L 0 F 1 d G 9 S Z W 1 v d m V k Q 2 9 s d W 1 u c z E u e 0 N v b H V t b j Y 3 M T Q s N j c x M 3 0 m c X V v d D s s J n F 1 b 3 Q 7 U 2 V j d G l v b j E v R i 9 B d X R v U m V t b 3 Z l Z E N v b H V t b n M x L n t D b 2 x 1 b W 4 2 N z E 1 L D Y 3 M T R 9 J n F 1 b 3 Q 7 L C Z x d W 9 0 O 1 N l Y 3 R p b 2 4 x L 0 Y v Q X V 0 b 1 J l b W 9 2 Z W R D b 2 x 1 b W 5 z M S 5 7 Q 2 9 s d W 1 u N j c x N i w 2 N z E 1 f S Z x d W 9 0 O y w m c X V v d D t T Z W N 0 a W 9 u M S 9 G L 0 F 1 d G 9 S Z W 1 v d m V k Q 2 9 s d W 1 u c z E u e 0 N v b H V t b j Y 3 M T c s N j c x N n 0 m c X V v d D s s J n F 1 b 3 Q 7 U 2 V j d G l v b j E v R i 9 B d X R v U m V t b 3 Z l Z E N v b H V t b n M x L n t D b 2 x 1 b W 4 2 N z E 4 L D Y 3 M T d 9 J n F 1 b 3 Q 7 L C Z x d W 9 0 O 1 N l Y 3 R p b 2 4 x L 0 Y v Q X V 0 b 1 J l b W 9 2 Z W R D b 2 x 1 b W 5 z M S 5 7 Q 2 9 s d W 1 u N j c x O S w 2 N z E 4 f S Z x d W 9 0 O y w m c X V v d D t T Z W N 0 a W 9 u M S 9 G L 0 F 1 d G 9 S Z W 1 v d m V k Q 2 9 s d W 1 u c z E u e 0 N v b H V t b j Y 3 M j A s N j c x O X 0 m c X V v d D s s J n F 1 b 3 Q 7 U 2 V j d G l v b j E v R i 9 B d X R v U m V t b 3 Z l Z E N v b H V t b n M x L n t D b 2 x 1 b W 4 2 N z I x L D Y 3 M j B 9 J n F 1 b 3 Q 7 L C Z x d W 9 0 O 1 N l Y 3 R p b 2 4 x L 0 Y v Q X V 0 b 1 J l b W 9 2 Z W R D b 2 x 1 b W 5 z M S 5 7 Q 2 9 s d W 1 u N j c y M i w 2 N z I x f S Z x d W 9 0 O y w m c X V v d D t T Z W N 0 a W 9 u M S 9 G L 0 F 1 d G 9 S Z W 1 v d m V k Q 2 9 s d W 1 u c z E u e 0 N v b H V t b j Y 3 M j M s N j c y M n 0 m c X V v d D s s J n F 1 b 3 Q 7 U 2 V j d G l v b j E v R i 9 B d X R v U m V t b 3 Z l Z E N v b H V t b n M x L n t D b 2 x 1 b W 4 2 N z I 0 L D Y 3 M j N 9 J n F 1 b 3 Q 7 L C Z x d W 9 0 O 1 N l Y 3 R p b 2 4 x L 0 Y v Q X V 0 b 1 J l b W 9 2 Z W R D b 2 x 1 b W 5 z M S 5 7 Q 2 9 s d W 1 u N j c y N S w 2 N z I 0 f S Z x d W 9 0 O y w m c X V v d D t T Z W N 0 a W 9 u M S 9 G L 0 F 1 d G 9 S Z W 1 v d m V k Q 2 9 s d W 1 u c z E u e 0 N v b H V t b j Y 3 M j Y s N j c y N X 0 m c X V v d D s s J n F 1 b 3 Q 7 U 2 V j d G l v b j E v R i 9 B d X R v U m V t b 3 Z l Z E N v b H V t b n M x L n t D b 2 x 1 b W 4 2 N z I 3 L D Y 3 M j Z 9 J n F 1 b 3 Q 7 L C Z x d W 9 0 O 1 N l Y 3 R p b 2 4 x L 0 Y v Q X V 0 b 1 J l b W 9 2 Z W R D b 2 x 1 b W 5 z M S 5 7 Q 2 9 s d W 1 u N j c y O C w 2 N z I 3 f S Z x d W 9 0 O y w m c X V v d D t T Z W N 0 a W 9 u M S 9 G L 0 F 1 d G 9 S Z W 1 v d m V k Q 2 9 s d W 1 u c z E u e 0 N v b H V t b j Y 3 M j k s N j c y O H 0 m c X V v d D s s J n F 1 b 3 Q 7 U 2 V j d G l v b j E v R i 9 B d X R v U m V t b 3 Z l Z E N v b H V t b n M x L n t D b 2 x 1 b W 4 2 N z M w L D Y 3 M j l 9 J n F 1 b 3 Q 7 L C Z x d W 9 0 O 1 N l Y 3 R p b 2 4 x L 0 Y v Q X V 0 b 1 J l b W 9 2 Z W R D b 2 x 1 b W 5 z M S 5 7 Q 2 9 s d W 1 u N j c z M S w 2 N z M w f S Z x d W 9 0 O y w m c X V v d D t T Z W N 0 a W 9 u M S 9 G L 0 F 1 d G 9 S Z W 1 v d m V k Q 2 9 s d W 1 u c z E u e 0 N v b H V t b j Y 3 M z I s N j c z M X 0 m c X V v d D s s J n F 1 b 3 Q 7 U 2 V j d G l v b j E v R i 9 B d X R v U m V t b 3 Z l Z E N v b H V t b n M x L n t D b 2 x 1 b W 4 2 N z M z L D Y 3 M z J 9 J n F 1 b 3 Q 7 L C Z x d W 9 0 O 1 N l Y 3 R p b 2 4 x L 0 Y v Q X V 0 b 1 J l b W 9 2 Z W R D b 2 x 1 b W 5 z M S 5 7 Q 2 9 s d W 1 u N j c z N C w 2 N z M z f S Z x d W 9 0 O y w m c X V v d D t T Z W N 0 a W 9 u M S 9 G L 0 F 1 d G 9 S Z W 1 v d m V k Q 2 9 s d W 1 u c z E u e 0 N v b H V t b j Y 3 M z U s N j c z N H 0 m c X V v d D s s J n F 1 b 3 Q 7 U 2 V j d G l v b j E v R i 9 B d X R v U m V t b 3 Z l Z E N v b H V t b n M x L n t D b 2 x 1 b W 4 2 N z M 2 L D Y 3 M z V 9 J n F 1 b 3 Q 7 L C Z x d W 9 0 O 1 N l Y 3 R p b 2 4 x L 0 Y v Q X V 0 b 1 J l b W 9 2 Z W R D b 2 x 1 b W 5 z M S 5 7 Q 2 9 s d W 1 u N j c z N y w 2 N z M 2 f S Z x d W 9 0 O y w m c X V v d D t T Z W N 0 a W 9 u M S 9 G L 0 F 1 d G 9 S Z W 1 v d m V k Q 2 9 s d W 1 u c z E u e 0 N v b H V t b j Y 3 M z g s N j c z N 3 0 m c X V v d D s s J n F 1 b 3 Q 7 U 2 V j d G l v b j E v R i 9 B d X R v U m V t b 3 Z l Z E N v b H V t b n M x L n t D b 2 x 1 b W 4 2 N z M 5 L D Y 3 M z h 9 J n F 1 b 3 Q 7 L C Z x d W 9 0 O 1 N l Y 3 R p b 2 4 x L 0 Y v Q X V 0 b 1 J l b W 9 2 Z W R D b 2 x 1 b W 5 z M S 5 7 Q 2 9 s d W 1 u N j c 0 M C w 2 N z M 5 f S Z x d W 9 0 O y w m c X V v d D t T Z W N 0 a W 9 u M S 9 G L 0 F 1 d G 9 S Z W 1 v d m V k Q 2 9 s d W 1 u c z E u e 0 N v b H V t b j Y 3 N D E s N j c 0 M H 0 m c X V v d D s s J n F 1 b 3 Q 7 U 2 V j d G l v b j E v R i 9 B d X R v U m V t b 3 Z l Z E N v b H V t b n M x L n t D b 2 x 1 b W 4 2 N z Q y L D Y 3 N D F 9 J n F 1 b 3 Q 7 L C Z x d W 9 0 O 1 N l Y 3 R p b 2 4 x L 0 Y v Q X V 0 b 1 J l b W 9 2 Z W R D b 2 x 1 b W 5 z M S 5 7 Q 2 9 s d W 1 u N j c 0 M y w 2 N z Q y f S Z x d W 9 0 O y w m c X V v d D t T Z W N 0 a W 9 u M S 9 G L 0 F 1 d G 9 S Z W 1 v d m V k Q 2 9 s d W 1 u c z E u e 0 N v b H V t b j Y 3 N D Q s N j c 0 M 3 0 m c X V v d D s s J n F 1 b 3 Q 7 U 2 V j d G l v b j E v R i 9 B d X R v U m V t b 3 Z l Z E N v b H V t b n M x L n t D b 2 x 1 b W 4 2 N z Q 1 L D Y 3 N D R 9 J n F 1 b 3 Q 7 L C Z x d W 9 0 O 1 N l Y 3 R p b 2 4 x L 0 Y v Q X V 0 b 1 J l b W 9 2 Z W R D b 2 x 1 b W 5 z M S 5 7 Q 2 9 s d W 1 u N j c 0 N i w 2 N z Q 1 f S Z x d W 9 0 O y w m c X V v d D t T Z W N 0 a W 9 u M S 9 G L 0 F 1 d G 9 S Z W 1 v d m V k Q 2 9 s d W 1 u c z E u e 0 N v b H V t b j Y 3 N D c s N j c 0 N n 0 m c X V v d D s s J n F 1 b 3 Q 7 U 2 V j d G l v b j E v R i 9 B d X R v U m V t b 3 Z l Z E N v b H V t b n M x L n t D b 2 x 1 b W 4 2 N z Q 4 L D Y 3 N D d 9 J n F 1 b 3 Q 7 L C Z x d W 9 0 O 1 N l Y 3 R p b 2 4 x L 0 Y v Q X V 0 b 1 J l b W 9 2 Z W R D b 2 x 1 b W 5 z M S 5 7 Q 2 9 s d W 1 u N j c 0 O S w 2 N z Q 4 f S Z x d W 9 0 O y w m c X V v d D t T Z W N 0 a W 9 u M S 9 G L 0 F 1 d G 9 S Z W 1 v d m V k Q 2 9 s d W 1 u c z E u e 0 N v b H V t b j Y 3 N T A s N j c 0 O X 0 m c X V v d D s s J n F 1 b 3 Q 7 U 2 V j d G l v b j E v R i 9 B d X R v U m V t b 3 Z l Z E N v b H V t b n M x L n t D b 2 x 1 b W 4 2 N z U x L D Y 3 N T B 9 J n F 1 b 3 Q 7 L C Z x d W 9 0 O 1 N l Y 3 R p b 2 4 x L 0 Y v Q X V 0 b 1 J l b W 9 2 Z W R D b 2 x 1 b W 5 z M S 5 7 Q 2 9 s d W 1 u N j c 1 M i w 2 N z U x f S Z x d W 9 0 O y w m c X V v d D t T Z W N 0 a W 9 u M S 9 G L 0 F 1 d G 9 S Z W 1 v d m V k Q 2 9 s d W 1 u c z E u e 0 N v b H V t b j Y 3 N T M s N j c 1 M n 0 m c X V v d D s s J n F 1 b 3 Q 7 U 2 V j d G l v b j E v R i 9 B d X R v U m V t b 3 Z l Z E N v b H V t b n M x L n t D b 2 x 1 b W 4 2 N z U 0 L D Y 3 N T N 9 J n F 1 b 3 Q 7 L C Z x d W 9 0 O 1 N l Y 3 R p b 2 4 x L 0 Y v Q X V 0 b 1 J l b W 9 2 Z W R D b 2 x 1 b W 5 z M S 5 7 Q 2 9 s d W 1 u N j c 1 N S w 2 N z U 0 f S Z x d W 9 0 O y w m c X V v d D t T Z W N 0 a W 9 u M S 9 G L 0 F 1 d G 9 S Z W 1 v d m V k Q 2 9 s d W 1 u c z E u e 0 N v b H V t b j Y 3 N T Y s N j c 1 N X 0 m c X V v d D s s J n F 1 b 3 Q 7 U 2 V j d G l v b j E v R i 9 B d X R v U m V t b 3 Z l Z E N v b H V t b n M x L n t D b 2 x 1 b W 4 2 N z U 3 L D Y 3 N T Z 9 J n F 1 b 3 Q 7 L C Z x d W 9 0 O 1 N l Y 3 R p b 2 4 x L 0 Y v Q X V 0 b 1 J l b W 9 2 Z W R D b 2 x 1 b W 5 z M S 5 7 Q 2 9 s d W 1 u N j c 1 O C w 2 N z U 3 f S Z x d W 9 0 O y w m c X V v d D t T Z W N 0 a W 9 u M S 9 G L 0 F 1 d G 9 S Z W 1 v d m V k Q 2 9 s d W 1 u c z E u e 0 N v b H V t b j Y 3 N T k s N j c 1 O H 0 m c X V v d D s s J n F 1 b 3 Q 7 U 2 V j d G l v b j E v R i 9 B d X R v U m V t b 3 Z l Z E N v b H V t b n M x L n t D b 2 x 1 b W 4 2 N z Y w L D Y 3 N T l 9 J n F 1 b 3 Q 7 L C Z x d W 9 0 O 1 N l Y 3 R p b 2 4 x L 0 Y v Q X V 0 b 1 J l b W 9 2 Z W R D b 2 x 1 b W 5 z M S 5 7 Q 2 9 s d W 1 u N j c 2 M S w 2 N z Y w f S Z x d W 9 0 O y w m c X V v d D t T Z W N 0 a W 9 u M S 9 G L 0 F 1 d G 9 S Z W 1 v d m V k Q 2 9 s d W 1 u c z E u e 0 N v b H V t b j Y 3 N j I s N j c 2 M X 0 m c X V v d D s s J n F 1 b 3 Q 7 U 2 V j d G l v b j E v R i 9 B d X R v U m V t b 3 Z l Z E N v b H V t b n M x L n t D b 2 x 1 b W 4 2 N z Y z L D Y 3 N j J 9 J n F 1 b 3 Q 7 L C Z x d W 9 0 O 1 N l Y 3 R p b 2 4 x L 0 Y v Q X V 0 b 1 J l b W 9 2 Z W R D b 2 x 1 b W 5 z M S 5 7 Q 2 9 s d W 1 u N j c 2 N C w 2 N z Y z f S Z x d W 9 0 O y w m c X V v d D t T Z W N 0 a W 9 u M S 9 G L 0 F 1 d G 9 S Z W 1 v d m V k Q 2 9 s d W 1 u c z E u e 0 N v b H V t b j Y 3 N j U s N j c 2 N H 0 m c X V v d D s s J n F 1 b 3 Q 7 U 2 V j d G l v b j E v R i 9 B d X R v U m V t b 3 Z l Z E N v b H V t b n M x L n t D b 2 x 1 b W 4 2 N z Y 2 L D Y 3 N j V 9 J n F 1 b 3 Q 7 L C Z x d W 9 0 O 1 N l Y 3 R p b 2 4 x L 0 Y v Q X V 0 b 1 J l b W 9 2 Z W R D b 2 x 1 b W 5 z M S 5 7 Q 2 9 s d W 1 u N j c 2 N y w 2 N z Y 2 f S Z x d W 9 0 O y w m c X V v d D t T Z W N 0 a W 9 u M S 9 G L 0 F 1 d G 9 S Z W 1 v d m V k Q 2 9 s d W 1 u c z E u e 0 N v b H V t b j Y 3 N j g s N j c 2 N 3 0 m c X V v d D s s J n F 1 b 3 Q 7 U 2 V j d G l v b j E v R i 9 B d X R v U m V t b 3 Z l Z E N v b H V t b n M x L n t D b 2 x 1 b W 4 2 N z Y 5 L D Y 3 N j h 9 J n F 1 b 3 Q 7 L C Z x d W 9 0 O 1 N l Y 3 R p b 2 4 x L 0 Y v Q X V 0 b 1 J l b W 9 2 Z W R D b 2 x 1 b W 5 z M S 5 7 Q 2 9 s d W 1 u N j c 3 M C w 2 N z Y 5 f S Z x d W 9 0 O y w m c X V v d D t T Z W N 0 a W 9 u M S 9 G L 0 F 1 d G 9 S Z W 1 v d m V k Q 2 9 s d W 1 u c z E u e 0 N v b H V t b j Y 3 N z E s N j c 3 M H 0 m c X V v d D s s J n F 1 b 3 Q 7 U 2 V j d G l v b j E v R i 9 B d X R v U m V t b 3 Z l Z E N v b H V t b n M x L n t D b 2 x 1 b W 4 2 N z c y L D Y 3 N z F 9 J n F 1 b 3 Q 7 L C Z x d W 9 0 O 1 N l Y 3 R p b 2 4 x L 0 Y v Q X V 0 b 1 J l b W 9 2 Z W R D b 2 x 1 b W 5 z M S 5 7 Q 2 9 s d W 1 u N j c 3 M y w 2 N z c y f S Z x d W 9 0 O y w m c X V v d D t T Z W N 0 a W 9 u M S 9 G L 0 F 1 d G 9 S Z W 1 v d m V k Q 2 9 s d W 1 u c z E u e 0 N v b H V t b j Y 3 N z Q s N j c 3 M 3 0 m c X V v d D s s J n F 1 b 3 Q 7 U 2 V j d G l v b j E v R i 9 B d X R v U m V t b 3 Z l Z E N v b H V t b n M x L n t D b 2 x 1 b W 4 2 N z c 1 L D Y 3 N z R 9 J n F 1 b 3 Q 7 L C Z x d W 9 0 O 1 N l Y 3 R p b 2 4 x L 0 Y v Q X V 0 b 1 J l b W 9 2 Z W R D b 2 x 1 b W 5 z M S 5 7 Q 2 9 s d W 1 u N j c 3 N i w 2 N z c 1 f S Z x d W 9 0 O y w m c X V v d D t T Z W N 0 a W 9 u M S 9 G L 0 F 1 d G 9 S Z W 1 v d m V k Q 2 9 s d W 1 u c z E u e 0 N v b H V t b j Y 3 N z c s N j c 3 N n 0 m c X V v d D s s J n F 1 b 3 Q 7 U 2 V j d G l v b j E v R i 9 B d X R v U m V t b 3 Z l Z E N v b H V t b n M x L n t D b 2 x 1 b W 4 2 N z c 4 L D Y 3 N z d 9 J n F 1 b 3 Q 7 L C Z x d W 9 0 O 1 N l Y 3 R p b 2 4 x L 0 Y v Q X V 0 b 1 J l b W 9 2 Z W R D b 2 x 1 b W 5 z M S 5 7 Q 2 9 s d W 1 u N j c 3 O S w 2 N z c 4 f S Z x d W 9 0 O y w m c X V v d D t T Z W N 0 a W 9 u M S 9 G L 0 F 1 d G 9 S Z W 1 v d m V k Q 2 9 s d W 1 u c z E u e 0 N v b H V t b j Y 3 O D A s N j c 3 O X 0 m c X V v d D s s J n F 1 b 3 Q 7 U 2 V j d G l v b j E v R i 9 B d X R v U m V t b 3 Z l Z E N v b H V t b n M x L n t D b 2 x 1 b W 4 2 N z g x L D Y 3 O D B 9 J n F 1 b 3 Q 7 L C Z x d W 9 0 O 1 N l Y 3 R p b 2 4 x L 0 Y v Q X V 0 b 1 J l b W 9 2 Z W R D b 2 x 1 b W 5 z M S 5 7 Q 2 9 s d W 1 u N j c 4 M i w 2 N z g x f S Z x d W 9 0 O y w m c X V v d D t T Z W N 0 a W 9 u M S 9 G L 0 F 1 d G 9 S Z W 1 v d m V k Q 2 9 s d W 1 u c z E u e 0 N v b H V t b j Y 3 O D M s N j c 4 M n 0 m c X V v d D s s J n F 1 b 3 Q 7 U 2 V j d G l v b j E v R i 9 B d X R v U m V t b 3 Z l Z E N v b H V t b n M x L n t D b 2 x 1 b W 4 2 N z g 0 L D Y 3 O D N 9 J n F 1 b 3 Q 7 L C Z x d W 9 0 O 1 N l Y 3 R p b 2 4 x L 0 Y v Q X V 0 b 1 J l b W 9 2 Z W R D b 2 x 1 b W 5 z M S 5 7 Q 2 9 s d W 1 u N j c 4 N S w 2 N z g 0 f S Z x d W 9 0 O y w m c X V v d D t T Z W N 0 a W 9 u M S 9 G L 0 F 1 d G 9 S Z W 1 v d m V k Q 2 9 s d W 1 u c z E u e 0 N v b H V t b j Y 3 O D Y s N j c 4 N X 0 m c X V v d D s s J n F 1 b 3 Q 7 U 2 V j d G l v b j E v R i 9 B d X R v U m V t b 3 Z l Z E N v b H V t b n M x L n t D b 2 x 1 b W 4 2 N z g 3 L D Y 3 O D Z 9 J n F 1 b 3 Q 7 L C Z x d W 9 0 O 1 N l Y 3 R p b 2 4 x L 0 Y v Q X V 0 b 1 J l b W 9 2 Z W R D b 2 x 1 b W 5 z M S 5 7 Q 2 9 s d W 1 u N j c 4 O C w 2 N z g 3 f S Z x d W 9 0 O y w m c X V v d D t T Z W N 0 a W 9 u M S 9 G L 0 F 1 d G 9 S Z W 1 v d m V k Q 2 9 s d W 1 u c z E u e 0 N v b H V t b j Y 3 O D k s N j c 4 O H 0 m c X V v d D s s J n F 1 b 3 Q 7 U 2 V j d G l v b j E v R i 9 B d X R v U m V t b 3 Z l Z E N v b H V t b n M x L n t D b 2 x 1 b W 4 2 N z k w L D Y 3 O D l 9 J n F 1 b 3 Q 7 L C Z x d W 9 0 O 1 N l Y 3 R p b 2 4 x L 0 Y v Q X V 0 b 1 J l b W 9 2 Z W R D b 2 x 1 b W 5 z M S 5 7 Q 2 9 s d W 1 u N j c 5 M S w 2 N z k w f S Z x d W 9 0 O y w m c X V v d D t T Z W N 0 a W 9 u M S 9 G L 0 F 1 d G 9 S Z W 1 v d m V k Q 2 9 s d W 1 u c z E u e 0 N v b H V t b j Y 3 O T I s N j c 5 M X 0 m c X V v d D s s J n F 1 b 3 Q 7 U 2 V j d G l v b j E v R i 9 B d X R v U m V t b 3 Z l Z E N v b H V t b n M x L n t D b 2 x 1 b W 4 2 N z k z L D Y 3 O T J 9 J n F 1 b 3 Q 7 L C Z x d W 9 0 O 1 N l Y 3 R p b 2 4 x L 0 Y v Q X V 0 b 1 J l b W 9 2 Z W R D b 2 x 1 b W 5 z M S 5 7 Q 2 9 s d W 1 u N j c 5 N C w 2 N z k z f S Z x d W 9 0 O y w m c X V v d D t T Z W N 0 a W 9 u M S 9 G L 0 F 1 d G 9 S Z W 1 v d m V k Q 2 9 s d W 1 u c z E u e 0 N v b H V t b j Y 3 O T U s N j c 5 N H 0 m c X V v d D s s J n F 1 b 3 Q 7 U 2 V j d G l v b j E v R i 9 B d X R v U m V t b 3 Z l Z E N v b H V t b n M x L n t D b 2 x 1 b W 4 2 N z k 2 L D Y 3 O T V 9 J n F 1 b 3 Q 7 L C Z x d W 9 0 O 1 N l Y 3 R p b 2 4 x L 0 Y v Q X V 0 b 1 J l b W 9 2 Z W R D b 2 x 1 b W 5 z M S 5 7 Q 2 9 s d W 1 u N j c 5 N y w 2 N z k 2 f S Z x d W 9 0 O y w m c X V v d D t T Z W N 0 a W 9 u M S 9 G L 0 F 1 d G 9 S Z W 1 v d m V k Q 2 9 s d W 1 u c z E u e 0 N v b H V t b j Y 3 O T g s N j c 5 N 3 0 m c X V v d D s s J n F 1 b 3 Q 7 U 2 V j d G l v b j E v R i 9 B d X R v U m V t b 3 Z l Z E N v b H V t b n M x L n t D b 2 x 1 b W 4 2 N z k 5 L D Y 3 O T h 9 J n F 1 b 3 Q 7 L C Z x d W 9 0 O 1 N l Y 3 R p b 2 4 x L 0 Y v Q X V 0 b 1 J l b W 9 2 Z W R D b 2 x 1 b W 5 z M S 5 7 Q 2 9 s d W 1 u N j g w M C w 2 N z k 5 f S Z x d W 9 0 O y w m c X V v d D t T Z W N 0 a W 9 u M S 9 G L 0 F 1 d G 9 S Z W 1 v d m V k Q 2 9 s d W 1 u c z E u e 0 N v b H V t b j Y 4 M D E s N j g w M H 0 m c X V v d D s s J n F 1 b 3 Q 7 U 2 V j d G l v b j E v R i 9 B d X R v U m V t b 3 Z l Z E N v b H V t b n M x L n t D b 2 x 1 b W 4 2 O D A y L D Y 4 M D F 9 J n F 1 b 3 Q 7 L C Z x d W 9 0 O 1 N l Y 3 R p b 2 4 x L 0 Y v Q X V 0 b 1 J l b W 9 2 Z W R D b 2 x 1 b W 5 z M S 5 7 Q 2 9 s d W 1 u N j g w M y w 2 O D A y f S Z x d W 9 0 O y w m c X V v d D t T Z W N 0 a W 9 u M S 9 G L 0 F 1 d G 9 S Z W 1 v d m V k Q 2 9 s d W 1 u c z E u e 0 N v b H V t b j Y 4 M D Q s N j g w M 3 0 m c X V v d D s s J n F 1 b 3 Q 7 U 2 V j d G l v b j E v R i 9 B d X R v U m V t b 3 Z l Z E N v b H V t b n M x L n t D b 2 x 1 b W 4 2 O D A 1 L D Y 4 M D R 9 J n F 1 b 3 Q 7 L C Z x d W 9 0 O 1 N l Y 3 R p b 2 4 x L 0 Y v Q X V 0 b 1 J l b W 9 2 Z W R D b 2 x 1 b W 5 z M S 5 7 Q 2 9 s d W 1 u N j g w N i w 2 O D A 1 f S Z x d W 9 0 O y w m c X V v d D t T Z W N 0 a W 9 u M S 9 G L 0 F 1 d G 9 S Z W 1 v d m V k Q 2 9 s d W 1 u c z E u e 0 N v b H V t b j Y 4 M D c s N j g w N n 0 m c X V v d D s s J n F 1 b 3 Q 7 U 2 V j d G l v b j E v R i 9 B d X R v U m V t b 3 Z l Z E N v b H V t b n M x L n t D b 2 x 1 b W 4 2 O D A 4 L D Y 4 M D d 9 J n F 1 b 3 Q 7 L C Z x d W 9 0 O 1 N l Y 3 R p b 2 4 x L 0 Y v Q X V 0 b 1 J l b W 9 2 Z W R D b 2 x 1 b W 5 z M S 5 7 Q 2 9 s d W 1 u N j g w O S w 2 O D A 4 f S Z x d W 9 0 O y w m c X V v d D t T Z W N 0 a W 9 u M S 9 G L 0 F 1 d G 9 S Z W 1 v d m V k Q 2 9 s d W 1 u c z E u e 0 N v b H V t b j Y 4 M T A s N j g w O X 0 m c X V v d D s s J n F 1 b 3 Q 7 U 2 V j d G l v b j E v R i 9 B d X R v U m V t b 3 Z l Z E N v b H V t b n M x L n t D b 2 x 1 b W 4 2 O D E x L D Y 4 M T B 9 J n F 1 b 3 Q 7 L C Z x d W 9 0 O 1 N l Y 3 R p b 2 4 x L 0 Y v Q X V 0 b 1 J l b W 9 2 Z W R D b 2 x 1 b W 5 z M S 5 7 Q 2 9 s d W 1 u N j g x M i w 2 O D E x f S Z x d W 9 0 O y w m c X V v d D t T Z W N 0 a W 9 u M S 9 G L 0 F 1 d G 9 S Z W 1 v d m V k Q 2 9 s d W 1 u c z E u e 0 N v b H V t b j Y 4 M T M s N j g x M n 0 m c X V v d D s s J n F 1 b 3 Q 7 U 2 V j d G l v b j E v R i 9 B d X R v U m V t b 3 Z l Z E N v b H V t b n M x L n t D b 2 x 1 b W 4 2 O D E 0 L D Y 4 M T N 9 J n F 1 b 3 Q 7 L C Z x d W 9 0 O 1 N l Y 3 R p b 2 4 x L 0 Y v Q X V 0 b 1 J l b W 9 2 Z W R D b 2 x 1 b W 5 z M S 5 7 Q 2 9 s d W 1 u N j g x N S w 2 O D E 0 f S Z x d W 9 0 O y w m c X V v d D t T Z W N 0 a W 9 u M S 9 G L 0 F 1 d G 9 S Z W 1 v d m V k Q 2 9 s d W 1 u c z E u e 0 N v b H V t b j Y 4 M T Y s N j g x N X 0 m c X V v d D s s J n F 1 b 3 Q 7 U 2 V j d G l v b j E v R i 9 B d X R v U m V t b 3 Z l Z E N v b H V t b n M x L n t D b 2 x 1 b W 4 2 O D E 3 L D Y 4 M T Z 9 J n F 1 b 3 Q 7 L C Z x d W 9 0 O 1 N l Y 3 R p b 2 4 x L 0 Y v Q X V 0 b 1 J l b W 9 2 Z W R D b 2 x 1 b W 5 z M S 5 7 Q 2 9 s d W 1 u N j g x O C w 2 O D E 3 f S Z x d W 9 0 O y w m c X V v d D t T Z W N 0 a W 9 u M S 9 G L 0 F 1 d G 9 S Z W 1 v d m V k Q 2 9 s d W 1 u c z E u e 0 N v b H V t b j Y 4 M T k s N j g x O H 0 m c X V v d D s s J n F 1 b 3 Q 7 U 2 V j d G l v b j E v R i 9 B d X R v U m V t b 3 Z l Z E N v b H V t b n M x L n t D b 2 x 1 b W 4 2 O D I w L D Y 4 M T l 9 J n F 1 b 3 Q 7 L C Z x d W 9 0 O 1 N l Y 3 R p b 2 4 x L 0 Y v Q X V 0 b 1 J l b W 9 2 Z W R D b 2 x 1 b W 5 z M S 5 7 Q 2 9 s d W 1 u N j g y M S w 2 O D I w f S Z x d W 9 0 O y w m c X V v d D t T Z W N 0 a W 9 u M S 9 G L 0 F 1 d G 9 S Z W 1 v d m V k Q 2 9 s d W 1 u c z E u e 0 N v b H V t b j Y 4 M j I s N j g y M X 0 m c X V v d D s s J n F 1 b 3 Q 7 U 2 V j d G l v b j E v R i 9 B d X R v U m V t b 3 Z l Z E N v b H V t b n M x L n t D b 2 x 1 b W 4 2 O D I z L D Y 4 M j J 9 J n F 1 b 3 Q 7 L C Z x d W 9 0 O 1 N l Y 3 R p b 2 4 x L 0 Y v Q X V 0 b 1 J l b W 9 2 Z W R D b 2 x 1 b W 5 z M S 5 7 Q 2 9 s d W 1 u N j g y N C w 2 O D I z f S Z x d W 9 0 O y w m c X V v d D t T Z W N 0 a W 9 u M S 9 G L 0 F 1 d G 9 S Z W 1 v d m V k Q 2 9 s d W 1 u c z E u e 0 N v b H V t b j Y 4 M j U s N j g y N H 0 m c X V v d D s s J n F 1 b 3 Q 7 U 2 V j d G l v b j E v R i 9 B d X R v U m V t b 3 Z l Z E N v b H V t b n M x L n t D b 2 x 1 b W 4 2 O D I 2 L D Y 4 M j V 9 J n F 1 b 3 Q 7 L C Z x d W 9 0 O 1 N l Y 3 R p b 2 4 x L 0 Y v Q X V 0 b 1 J l b W 9 2 Z W R D b 2 x 1 b W 5 z M S 5 7 Q 2 9 s d W 1 u N j g y N y w 2 O D I 2 f S Z x d W 9 0 O y w m c X V v d D t T Z W N 0 a W 9 u M S 9 G L 0 F 1 d G 9 S Z W 1 v d m V k Q 2 9 s d W 1 u c z E u e 0 N v b H V t b j Y 4 M j g s N j g y N 3 0 m c X V v d D s s J n F 1 b 3 Q 7 U 2 V j d G l v b j E v R i 9 B d X R v U m V t b 3 Z l Z E N v b H V t b n M x L n t D b 2 x 1 b W 4 2 O D I 5 L D Y 4 M j h 9 J n F 1 b 3 Q 7 L C Z x d W 9 0 O 1 N l Y 3 R p b 2 4 x L 0 Y v Q X V 0 b 1 J l b W 9 2 Z W R D b 2 x 1 b W 5 z M S 5 7 Q 2 9 s d W 1 u N j g z M C w 2 O D I 5 f S Z x d W 9 0 O y w m c X V v d D t T Z W N 0 a W 9 u M S 9 G L 0 F 1 d G 9 S Z W 1 v d m V k Q 2 9 s d W 1 u c z E u e 0 N v b H V t b j Y 4 M z E s N j g z M H 0 m c X V v d D s s J n F 1 b 3 Q 7 U 2 V j d G l v b j E v R i 9 B d X R v U m V t b 3 Z l Z E N v b H V t b n M x L n t D b 2 x 1 b W 4 2 O D M y L D Y 4 M z F 9 J n F 1 b 3 Q 7 L C Z x d W 9 0 O 1 N l Y 3 R p b 2 4 x L 0 Y v Q X V 0 b 1 J l b W 9 2 Z W R D b 2 x 1 b W 5 z M S 5 7 Q 2 9 s d W 1 u N j g z M y w 2 O D M y f S Z x d W 9 0 O y w m c X V v d D t T Z W N 0 a W 9 u M S 9 G L 0 F 1 d G 9 S Z W 1 v d m V k Q 2 9 s d W 1 u c z E u e 0 N v b H V t b j Y 4 M z Q s N j g z M 3 0 m c X V v d D s s J n F 1 b 3 Q 7 U 2 V j d G l v b j E v R i 9 B d X R v U m V t b 3 Z l Z E N v b H V t b n M x L n t D b 2 x 1 b W 4 2 O D M 1 L D Y 4 M z R 9 J n F 1 b 3 Q 7 L C Z x d W 9 0 O 1 N l Y 3 R p b 2 4 x L 0 Y v Q X V 0 b 1 J l b W 9 2 Z W R D b 2 x 1 b W 5 z M S 5 7 Q 2 9 s d W 1 u N j g z N i w 2 O D M 1 f S Z x d W 9 0 O y w m c X V v d D t T Z W N 0 a W 9 u M S 9 G L 0 F 1 d G 9 S Z W 1 v d m V k Q 2 9 s d W 1 u c z E u e 0 N v b H V t b j Y 4 M z c s N j g z N n 0 m c X V v d D s s J n F 1 b 3 Q 7 U 2 V j d G l v b j E v R i 9 B d X R v U m V t b 3 Z l Z E N v b H V t b n M x L n t D b 2 x 1 b W 4 2 O D M 4 L D Y 4 M z d 9 J n F 1 b 3 Q 7 L C Z x d W 9 0 O 1 N l Y 3 R p b 2 4 x L 0 Y v Q X V 0 b 1 J l b W 9 2 Z W R D b 2 x 1 b W 5 z M S 5 7 Q 2 9 s d W 1 u N j g z O S w 2 O D M 4 f S Z x d W 9 0 O y w m c X V v d D t T Z W N 0 a W 9 u M S 9 G L 0 F 1 d G 9 S Z W 1 v d m V k Q 2 9 s d W 1 u c z E u e 0 N v b H V t b j Y 4 N D A s N j g z O X 0 m c X V v d D s s J n F 1 b 3 Q 7 U 2 V j d G l v b j E v R i 9 B d X R v U m V t b 3 Z l Z E N v b H V t b n M x L n t D b 2 x 1 b W 4 2 O D Q x L D Y 4 N D B 9 J n F 1 b 3 Q 7 L C Z x d W 9 0 O 1 N l Y 3 R p b 2 4 x L 0 Y v Q X V 0 b 1 J l b W 9 2 Z W R D b 2 x 1 b W 5 z M S 5 7 Q 2 9 s d W 1 u N j g 0 M i w 2 O D Q x f S Z x d W 9 0 O y w m c X V v d D t T Z W N 0 a W 9 u M S 9 G L 0 F 1 d G 9 S Z W 1 v d m V k Q 2 9 s d W 1 u c z E u e 0 N v b H V t b j Y 4 N D M s N j g 0 M n 0 m c X V v d D s s J n F 1 b 3 Q 7 U 2 V j d G l v b j E v R i 9 B d X R v U m V t b 3 Z l Z E N v b H V t b n M x L n t D b 2 x 1 b W 4 2 O D Q 0 L D Y 4 N D N 9 J n F 1 b 3 Q 7 L C Z x d W 9 0 O 1 N l Y 3 R p b 2 4 x L 0 Y v Q X V 0 b 1 J l b W 9 2 Z W R D b 2 x 1 b W 5 z M S 5 7 Q 2 9 s d W 1 u N j g 0 N S w 2 O D Q 0 f S Z x d W 9 0 O y w m c X V v d D t T Z W N 0 a W 9 u M S 9 G L 0 F 1 d G 9 S Z W 1 v d m V k Q 2 9 s d W 1 u c z E u e 0 N v b H V t b j Y 4 N D Y s N j g 0 N X 0 m c X V v d D s s J n F 1 b 3 Q 7 U 2 V j d G l v b j E v R i 9 B d X R v U m V t b 3 Z l Z E N v b H V t b n M x L n t D b 2 x 1 b W 4 2 O D Q 3 L D Y 4 N D Z 9 J n F 1 b 3 Q 7 L C Z x d W 9 0 O 1 N l Y 3 R p b 2 4 x L 0 Y v Q X V 0 b 1 J l b W 9 2 Z W R D b 2 x 1 b W 5 z M S 5 7 Q 2 9 s d W 1 u N j g 0 O C w 2 O D Q 3 f S Z x d W 9 0 O y w m c X V v d D t T Z W N 0 a W 9 u M S 9 G L 0 F 1 d G 9 S Z W 1 v d m V k Q 2 9 s d W 1 u c z E u e 0 N v b H V t b j Y 4 N D k s N j g 0 O H 0 m c X V v d D s s J n F 1 b 3 Q 7 U 2 V j d G l v b j E v R i 9 B d X R v U m V t b 3 Z l Z E N v b H V t b n M x L n t D b 2 x 1 b W 4 2 O D U w L D Y 4 N D l 9 J n F 1 b 3 Q 7 L C Z x d W 9 0 O 1 N l Y 3 R p b 2 4 x L 0 Y v Q X V 0 b 1 J l b W 9 2 Z W R D b 2 x 1 b W 5 z M S 5 7 Q 2 9 s d W 1 u N j g 1 M S w 2 O D U w f S Z x d W 9 0 O y w m c X V v d D t T Z W N 0 a W 9 u M S 9 G L 0 F 1 d G 9 S Z W 1 v d m V k Q 2 9 s d W 1 u c z E u e 0 N v b H V t b j Y 4 N T I s N j g 1 M X 0 m c X V v d D s s J n F 1 b 3 Q 7 U 2 V j d G l v b j E v R i 9 B d X R v U m V t b 3 Z l Z E N v b H V t b n M x L n t D b 2 x 1 b W 4 2 O D U z L D Y 4 N T J 9 J n F 1 b 3 Q 7 L C Z x d W 9 0 O 1 N l Y 3 R p b 2 4 x L 0 Y v Q X V 0 b 1 J l b W 9 2 Z W R D b 2 x 1 b W 5 z M S 5 7 Q 2 9 s d W 1 u N j g 1 N C w 2 O D U z f S Z x d W 9 0 O y w m c X V v d D t T Z W N 0 a W 9 u M S 9 G L 0 F 1 d G 9 S Z W 1 v d m V k Q 2 9 s d W 1 u c z E u e 0 N v b H V t b j Y 4 N T U s N j g 1 N H 0 m c X V v d D s s J n F 1 b 3 Q 7 U 2 V j d G l v b j E v R i 9 B d X R v U m V t b 3 Z l Z E N v b H V t b n M x L n t D b 2 x 1 b W 4 2 O D U 2 L D Y 4 N T V 9 J n F 1 b 3 Q 7 L C Z x d W 9 0 O 1 N l Y 3 R p b 2 4 x L 0 Y v Q X V 0 b 1 J l b W 9 2 Z W R D b 2 x 1 b W 5 z M S 5 7 Q 2 9 s d W 1 u N j g 1 N y w 2 O D U 2 f S Z x d W 9 0 O y w m c X V v d D t T Z W N 0 a W 9 u M S 9 G L 0 F 1 d G 9 S Z W 1 v d m V k Q 2 9 s d W 1 u c z E u e 0 N v b H V t b j Y 4 N T g s N j g 1 N 3 0 m c X V v d D s s J n F 1 b 3 Q 7 U 2 V j d G l v b j E v R i 9 B d X R v U m V t b 3 Z l Z E N v b H V t b n M x L n t D b 2 x 1 b W 4 2 O D U 5 L D Y 4 N T h 9 J n F 1 b 3 Q 7 L C Z x d W 9 0 O 1 N l Y 3 R p b 2 4 x L 0 Y v Q X V 0 b 1 J l b W 9 2 Z W R D b 2 x 1 b W 5 z M S 5 7 Q 2 9 s d W 1 u N j g 2 M C w 2 O D U 5 f S Z x d W 9 0 O y w m c X V v d D t T Z W N 0 a W 9 u M S 9 G L 0 F 1 d G 9 S Z W 1 v d m V k Q 2 9 s d W 1 u c z E u e 0 N v b H V t b j Y 4 N j E s N j g 2 M H 0 m c X V v d D s s J n F 1 b 3 Q 7 U 2 V j d G l v b j E v R i 9 B d X R v U m V t b 3 Z l Z E N v b H V t b n M x L n t D b 2 x 1 b W 4 2 O D Y y L D Y 4 N j F 9 J n F 1 b 3 Q 7 L C Z x d W 9 0 O 1 N l Y 3 R p b 2 4 x L 0 Y v Q X V 0 b 1 J l b W 9 2 Z W R D b 2 x 1 b W 5 z M S 5 7 Q 2 9 s d W 1 u N j g 2 M y w 2 O D Y y f S Z x d W 9 0 O y w m c X V v d D t T Z W N 0 a W 9 u M S 9 G L 0 F 1 d G 9 S Z W 1 v d m V k Q 2 9 s d W 1 u c z E u e 0 N v b H V t b j Y 4 N j Q s N j g 2 M 3 0 m c X V v d D s s J n F 1 b 3 Q 7 U 2 V j d G l v b j E v R i 9 B d X R v U m V t b 3 Z l Z E N v b H V t b n M x L n t D b 2 x 1 b W 4 2 O D Y 1 L D Y 4 N j R 9 J n F 1 b 3 Q 7 L C Z x d W 9 0 O 1 N l Y 3 R p b 2 4 x L 0 Y v Q X V 0 b 1 J l b W 9 2 Z W R D b 2 x 1 b W 5 z M S 5 7 Q 2 9 s d W 1 u N j g 2 N i w 2 O D Y 1 f S Z x d W 9 0 O y w m c X V v d D t T Z W N 0 a W 9 u M S 9 G L 0 F 1 d G 9 S Z W 1 v d m V k Q 2 9 s d W 1 u c z E u e 0 N v b H V t b j Y 4 N j c s N j g 2 N n 0 m c X V v d D s s J n F 1 b 3 Q 7 U 2 V j d G l v b j E v R i 9 B d X R v U m V t b 3 Z l Z E N v b H V t b n M x L n t D b 2 x 1 b W 4 2 O D Y 4 L D Y 4 N j d 9 J n F 1 b 3 Q 7 L C Z x d W 9 0 O 1 N l Y 3 R p b 2 4 x L 0 Y v Q X V 0 b 1 J l b W 9 2 Z W R D b 2 x 1 b W 5 z M S 5 7 Q 2 9 s d W 1 u N j g 2 O S w 2 O D Y 4 f S Z x d W 9 0 O y w m c X V v d D t T Z W N 0 a W 9 u M S 9 G L 0 F 1 d G 9 S Z W 1 v d m V k Q 2 9 s d W 1 u c z E u e 0 N v b H V t b j Y 4 N z A s N j g 2 O X 0 m c X V v d D s s J n F 1 b 3 Q 7 U 2 V j d G l v b j E v R i 9 B d X R v U m V t b 3 Z l Z E N v b H V t b n M x L n t D b 2 x 1 b W 4 2 O D c x L D Y 4 N z B 9 J n F 1 b 3 Q 7 L C Z x d W 9 0 O 1 N l Y 3 R p b 2 4 x L 0 Y v Q X V 0 b 1 J l b W 9 2 Z W R D b 2 x 1 b W 5 z M S 5 7 Q 2 9 s d W 1 u N j g 3 M i w 2 O D c x f S Z x d W 9 0 O y w m c X V v d D t T Z W N 0 a W 9 u M S 9 G L 0 F 1 d G 9 S Z W 1 v d m V k Q 2 9 s d W 1 u c z E u e 0 N v b H V t b j Y 4 N z M s N j g 3 M n 0 m c X V v d D s s J n F 1 b 3 Q 7 U 2 V j d G l v b j E v R i 9 B d X R v U m V t b 3 Z l Z E N v b H V t b n M x L n t D b 2 x 1 b W 4 2 O D c 0 L D Y 4 N z N 9 J n F 1 b 3 Q 7 L C Z x d W 9 0 O 1 N l Y 3 R p b 2 4 x L 0 Y v Q X V 0 b 1 J l b W 9 2 Z W R D b 2 x 1 b W 5 z M S 5 7 Q 2 9 s d W 1 u N j g 3 N S w 2 O D c 0 f S Z x d W 9 0 O y w m c X V v d D t T Z W N 0 a W 9 u M S 9 G L 0 F 1 d G 9 S Z W 1 v d m V k Q 2 9 s d W 1 u c z E u e 0 N v b H V t b j Y 4 N z Y s N j g 3 N X 0 m c X V v d D s s J n F 1 b 3 Q 7 U 2 V j d G l v b j E v R i 9 B d X R v U m V t b 3 Z l Z E N v b H V t b n M x L n t D b 2 x 1 b W 4 2 O D c 3 L D Y 4 N z Z 9 J n F 1 b 3 Q 7 L C Z x d W 9 0 O 1 N l Y 3 R p b 2 4 x L 0 Y v Q X V 0 b 1 J l b W 9 2 Z W R D b 2 x 1 b W 5 z M S 5 7 Q 2 9 s d W 1 u N j g 3 O C w 2 O D c 3 f S Z x d W 9 0 O y w m c X V v d D t T Z W N 0 a W 9 u M S 9 G L 0 F 1 d G 9 S Z W 1 v d m V k Q 2 9 s d W 1 u c z E u e 0 N v b H V t b j Y 4 N z k s N j g 3 O H 0 m c X V v d D s s J n F 1 b 3 Q 7 U 2 V j d G l v b j E v R i 9 B d X R v U m V t b 3 Z l Z E N v b H V t b n M x L n t D b 2 x 1 b W 4 2 O D g w L D Y 4 N z l 9 J n F 1 b 3 Q 7 L C Z x d W 9 0 O 1 N l Y 3 R p b 2 4 x L 0 Y v Q X V 0 b 1 J l b W 9 2 Z W R D b 2 x 1 b W 5 z M S 5 7 Q 2 9 s d W 1 u N j g 4 M S w 2 O D g w f S Z x d W 9 0 O y w m c X V v d D t T Z W N 0 a W 9 u M S 9 G L 0 F 1 d G 9 S Z W 1 v d m V k Q 2 9 s d W 1 u c z E u e 0 N v b H V t b j Y 4 O D I s N j g 4 M X 0 m c X V v d D s s J n F 1 b 3 Q 7 U 2 V j d G l v b j E v R i 9 B d X R v U m V t b 3 Z l Z E N v b H V t b n M x L n t D b 2 x 1 b W 4 2 O D g z L D Y 4 O D J 9 J n F 1 b 3 Q 7 L C Z x d W 9 0 O 1 N l Y 3 R p b 2 4 x L 0 Y v Q X V 0 b 1 J l b W 9 2 Z W R D b 2 x 1 b W 5 z M S 5 7 Q 2 9 s d W 1 u N j g 4 N C w 2 O D g z f S Z x d W 9 0 O y w m c X V v d D t T Z W N 0 a W 9 u M S 9 G L 0 F 1 d G 9 S Z W 1 v d m V k Q 2 9 s d W 1 u c z E u e 0 N v b H V t b j Y 4 O D U s N j g 4 N H 0 m c X V v d D s s J n F 1 b 3 Q 7 U 2 V j d G l v b j E v R i 9 B d X R v U m V t b 3 Z l Z E N v b H V t b n M x L n t D b 2 x 1 b W 4 2 O D g 2 L D Y 4 O D V 9 J n F 1 b 3 Q 7 L C Z x d W 9 0 O 1 N l Y 3 R p b 2 4 x L 0 Y v Q X V 0 b 1 J l b W 9 2 Z W R D b 2 x 1 b W 5 z M S 5 7 Q 2 9 s d W 1 u N j g 4 N y w 2 O D g 2 f S Z x d W 9 0 O y w m c X V v d D t T Z W N 0 a W 9 u M S 9 G L 0 F 1 d G 9 S Z W 1 v d m V k Q 2 9 s d W 1 u c z E u e 0 N v b H V t b j Y 4 O D g s N j g 4 N 3 0 m c X V v d D s s J n F 1 b 3 Q 7 U 2 V j d G l v b j E v R i 9 B d X R v U m V t b 3 Z l Z E N v b H V t b n M x L n t D b 2 x 1 b W 4 2 O D g 5 L D Y 4 O D h 9 J n F 1 b 3 Q 7 L C Z x d W 9 0 O 1 N l Y 3 R p b 2 4 x L 0 Y v Q X V 0 b 1 J l b W 9 2 Z W R D b 2 x 1 b W 5 z M S 5 7 Q 2 9 s d W 1 u N j g 5 M C w 2 O D g 5 f S Z x d W 9 0 O y w m c X V v d D t T Z W N 0 a W 9 u M S 9 G L 0 F 1 d G 9 S Z W 1 v d m V k Q 2 9 s d W 1 u c z E u e 0 N v b H V t b j Y 4 O T E s N j g 5 M H 0 m c X V v d D s s J n F 1 b 3 Q 7 U 2 V j d G l v b j E v R i 9 B d X R v U m V t b 3 Z l Z E N v b H V t b n M x L n t D b 2 x 1 b W 4 2 O D k y L D Y 4 O T F 9 J n F 1 b 3 Q 7 L C Z x d W 9 0 O 1 N l Y 3 R p b 2 4 x L 0 Y v Q X V 0 b 1 J l b W 9 2 Z W R D b 2 x 1 b W 5 z M S 5 7 Q 2 9 s d W 1 u N j g 5 M y w 2 O D k y f S Z x d W 9 0 O y w m c X V v d D t T Z W N 0 a W 9 u M S 9 G L 0 F 1 d G 9 S Z W 1 v d m V k Q 2 9 s d W 1 u c z E u e 0 N v b H V t b j Y 4 O T Q s N j g 5 M 3 0 m c X V v d D s s J n F 1 b 3 Q 7 U 2 V j d G l v b j E v R i 9 B d X R v U m V t b 3 Z l Z E N v b H V t b n M x L n t D b 2 x 1 b W 4 2 O D k 1 L D Y 4 O T R 9 J n F 1 b 3 Q 7 L C Z x d W 9 0 O 1 N l Y 3 R p b 2 4 x L 0 Y v Q X V 0 b 1 J l b W 9 2 Z W R D b 2 x 1 b W 5 z M S 5 7 Q 2 9 s d W 1 u N j g 5 N i w 2 O D k 1 f S Z x d W 9 0 O y w m c X V v d D t T Z W N 0 a W 9 u M S 9 G L 0 F 1 d G 9 S Z W 1 v d m V k Q 2 9 s d W 1 u c z E u e 0 N v b H V t b j Y 4 O T c s N j g 5 N n 0 m c X V v d D s s J n F 1 b 3 Q 7 U 2 V j d G l v b j E v R i 9 B d X R v U m V t b 3 Z l Z E N v b H V t b n M x L n t D b 2 x 1 b W 4 2 O D k 4 L D Y 4 O T d 9 J n F 1 b 3 Q 7 L C Z x d W 9 0 O 1 N l Y 3 R p b 2 4 x L 0 Y v Q X V 0 b 1 J l b W 9 2 Z W R D b 2 x 1 b W 5 z M S 5 7 Q 2 9 s d W 1 u N j g 5 O S w 2 O D k 4 f S Z x d W 9 0 O y w m c X V v d D t T Z W N 0 a W 9 u M S 9 G L 0 F 1 d G 9 S Z W 1 v d m V k Q 2 9 s d W 1 u c z E u e 0 N v b H V t b j Y 5 M D A s N j g 5 O X 0 m c X V v d D s s J n F 1 b 3 Q 7 U 2 V j d G l v b j E v R i 9 B d X R v U m V t b 3 Z l Z E N v b H V t b n M x L n t D b 2 x 1 b W 4 2 O T A x L D Y 5 M D B 9 J n F 1 b 3 Q 7 L C Z x d W 9 0 O 1 N l Y 3 R p b 2 4 x L 0 Y v Q X V 0 b 1 J l b W 9 2 Z W R D b 2 x 1 b W 5 z M S 5 7 Q 2 9 s d W 1 u N j k w M i w 2 O T A x f S Z x d W 9 0 O y w m c X V v d D t T Z W N 0 a W 9 u M S 9 G L 0 F 1 d G 9 S Z W 1 v d m V k Q 2 9 s d W 1 u c z E u e 0 N v b H V t b j Y 5 M D M s N j k w M n 0 m c X V v d D s s J n F 1 b 3 Q 7 U 2 V j d G l v b j E v R i 9 B d X R v U m V t b 3 Z l Z E N v b H V t b n M x L n t D b 2 x 1 b W 4 2 O T A 0 L D Y 5 M D N 9 J n F 1 b 3 Q 7 L C Z x d W 9 0 O 1 N l Y 3 R p b 2 4 x L 0 Y v Q X V 0 b 1 J l b W 9 2 Z W R D b 2 x 1 b W 5 z M S 5 7 Q 2 9 s d W 1 u N j k w N S w 2 O T A 0 f S Z x d W 9 0 O y w m c X V v d D t T Z W N 0 a W 9 u M S 9 G L 0 F 1 d G 9 S Z W 1 v d m V k Q 2 9 s d W 1 u c z E u e 0 N v b H V t b j Y 5 M D Y s N j k w N X 0 m c X V v d D s s J n F 1 b 3 Q 7 U 2 V j d G l v b j E v R i 9 B d X R v U m V t b 3 Z l Z E N v b H V t b n M x L n t D b 2 x 1 b W 4 2 O T A 3 L D Y 5 M D Z 9 J n F 1 b 3 Q 7 L C Z x d W 9 0 O 1 N l Y 3 R p b 2 4 x L 0 Y v Q X V 0 b 1 J l b W 9 2 Z W R D b 2 x 1 b W 5 z M S 5 7 Q 2 9 s d W 1 u N j k w O C w 2 O T A 3 f S Z x d W 9 0 O y w m c X V v d D t T Z W N 0 a W 9 u M S 9 G L 0 F 1 d G 9 S Z W 1 v d m V k Q 2 9 s d W 1 u c z E u e 0 N v b H V t b j Y 5 M D k s N j k w O H 0 m c X V v d D s s J n F 1 b 3 Q 7 U 2 V j d G l v b j E v R i 9 B d X R v U m V t b 3 Z l Z E N v b H V t b n M x L n t D b 2 x 1 b W 4 2 O T E w L D Y 5 M D l 9 J n F 1 b 3 Q 7 L C Z x d W 9 0 O 1 N l Y 3 R p b 2 4 x L 0 Y v Q X V 0 b 1 J l b W 9 2 Z W R D b 2 x 1 b W 5 z M S 5 7 Q 2 9 s d W 1 u N j k x M S w 2 O T E w f S Z x d W 9 0 O y w m c X V v d D t T Z W N 0 a W 9 u M S 9 G L 0 F 1 d G 9 S Z W 1 v d m V k Q 2 9 s d W 1 u c z E u e 0 N v b H V t b j Y 5 M T I s N j k x M X 0 m c X V v d D s s J n F 1 b 3 Q 7 U 2 V j d G l v b j E v R i 9 B d X R v U m V t b 3 Z l Z E N v b H V t b n M x L n t D b 2 x 1 b W 4 2 O T E z L D Y 5 M T J 9 J n F 1 b 3 Q 7 L C Z x d W 9 0 O 1 N l Y 3 R p b 2 4 x L 0 Y v Q X V 0 b 1 J l b W 9 2 Z W R D b 2 x 1 b W 5 z M S 5 7 Q 2 9 s d W 1 u N j k x N C w 2 O T E z f S Z x d W 9 0 O y w m c X V v d D t T Z W N 0 a W 9 u M S 9 G L 0 F 1 d G 9 S Z W 1 v d m V k Q 2 9 s d W 1 u c z E u e 0 N v b H V t b j Y 5 M T U s N j k x N H 0 m c X V v d D s s J n F 1 b 3 Q 7 U 2 V j d G l v b j E v R i 9 B d X R v U m V t b 3 Z l Z E N v b H V t b n M x L n t D b 2 x 1 b W 4 2 O T E 2 L D Y 5 M T V 9 J n F 1 b 3 Q 7 L C Z x d W 9 0 O 1 N l Y 3 R p b 2 4 x L 0 Y v Q X V 0 b 1 J l b W 9 2 Z W R D b 2 x 1 b W 5 z M S 5 7 Q 2 9 s d W 1 u N j k x N y w 2 O T E 2 f S Z x d W 9 0 O y w m c X V v d D t T Z W N 0 a W 9 u M S 9 G L 0 F 1 d G 9 S Z W 1 v d m V k Q 2 9 s d W 1 u c z E u e 0 N v b H V t b j Y 5 M T g s N j k x N 3 0 m c X V v d D s s J n F 1 b 3 Q 7 U 2 V j d G l v b j E v R i 9 B d X R v U m V t b 3 Z l Z E N v b H V t b n M x L n t D b 2 x 1 b W 4 2 O T E 5 L D Y 5 M T h 9 J n F 1 b 3 Q 7 L C Z x d W 9 0 O 1 N l Y 3 R p b 2 4 x L 0 Y v Q X V 0 b 1 J l b W 9 2 Z W R D b 2 x 1 b W 5 z M S 5 7 Q 2 9 s d W 1 u N j k y M C w 2 O T E 5 f S Z x d W 9 0 O y w m c X V v d D t T Z W N 0 a W 9 u M S 9 G L 0 F 1 d G 9 S Z W 1 v d m V k Q 2 9 s d W 1 u c z E u e 0 N v b H V t b j Y 5 M j E s N j k y M H 0 m c X V v d D s s J n F 1 b 3 Q 7 U 2 V j d G l v b j E v R i 9 B d X R v U m V t b 3 Z l Z E N v b H V t b n M x L n t D b 2 x 1 b W 4 2 O T I y L D Y 5 M j F 9 J n F 1 b 3 Q 7 L C Z x d W 9 0 O 1 N l Y 3 R p b 2 4 x L 0 Y v Q X V 0 b 1 J l b W 9 2 Z W R D b 2 x 1 b W 5 z M S 5 7 Q 2 9 s d W 1 u N j k y M y w 2 O T I y f S Z x d W 9 0 O y w m c X V v d D t T Z W N 0 a W 9 u M S 9 G L 0 F 1 d G 9 S Z W 1 v d m V k Q 2 9 s d W 1 u c z E u e 0 N v b H V t b j Y 5 M j Q s N j k y M 3 0 m c X V v d D s s J n F 1 b 3 Q 7 U 2 V j d G l v b j E v R i 9 B d X R v U m V t b 3 Z l Z E N v b H V t b n M x L n t D b 2 x 1 b W 4 2 O T I 1 L D Y 5 M j R 9 J n F 1 b 3 Q 7 L C Z x d W 9 0 O 1 N l Y 3 R p b 2 4 x L 0 Y v Q X V 0 b 1 J l b W 9 2 Z W R D b 2 x 1 b W 5 z M S 5 7 Q 2 9 s d W 1 u N j k y N i w 2 O T I 1 f S Z x d W 9 0 O y w m c X V v d D t T Z W N 0 a W 9 u M S 9 G L 0 F 1 d G 9 S Z W 1 v d m V k Q 2 9 s d W 1 u c z E u e 0 N v b H V t b j Y 5 M j c s N j k y N n 0 m c X V v d D s s J n F 1 b 3 Q 7 U 2 V j d G l v b j E v R i 9 B d X R v U m V t b 3 Z l Z E N v b H V t b n M x L n t D b 2 x 1 b W 4 2 O T I 4 L D Y 5 M j d 9 J n F 1 b 3 Q 7 L C Z x d W 9 0 O 1 N l Y 3 R p b 2 4 x L 0 Y v Q X V 0 b 1 J l b W 9 2 Z W R D b 2 x 1 b W 5 z M S 5 7 Q 2 9 s d W 1 u N j k y O S w 2 O T I 4 f S Z x d W 9 0 O y w m c X V v d D t T Z W N 0 a W 9 u M S 9 G L 0 F 1 d G 9 S Z W 1 v d m V k Q 2 9 s d W 1 u c z E u e 0 N v b H V t b j Y 5 M z A s N j k y O X 0 m c X V v d D s s J n F 1 b 3 Q 7 U 2 V j d G l v b j E v R i 9 B d X R v U m V t b 3 Z l Z E N v b H V t b n M x L n t D b 2 x 1 b W 4 2 O T M x L D Y 5 M z B 9 J n F 1 b 3 Q 7 L C Z x d W 9 0 O 1 N l Y 3 R p b 2 4 x L 0 Y v Q X V 0 b 1 J l b W 9 2 Z W R D b 2 x 1 b W 5 z M S 5 7 Q 2 9 s d W 1 u N j k z M i w 2 O T M x f S Z x d W 9 0 O y w m c X V v d D t T Z W N 0 a W 9 u M S 9 G L 0 F 1 d G 9 S Z W 1 v d m V k Q 2 9 s d W 1 u c z E u e 0 N v b H V t b j Y 5 M z M s N j k z M n 0 m c X V v d D s s J n F 1 b 3 Q 7 U 2 V j d G l v b j E v R i 9 B d X R v U m V t b 3 Z l Z E N v b H V t b n M x L n t D b 2 x 1 b W 4 2 O T M 0 L D Y 5 M z N 9 J n F 1 b 3 Q 7 L C Z x d W 9 0 O 1 N l Y 3 R p b 2 4 x L 0 Y v Q X V 0 b 1 J l b W 9 2 Z W R D b 2 x 1 b W 5 z M S 5 7 Q 2 9 s d W 1 u N j k z N S w 2 O T M 0 f S Z x d W 9 0 O y w m c X V v d D t T Z W N 0 a W 9 u M S 9 G L 0 F 1 d G 9 S Z W 1 v d m V k Q 2 9 s d W 1 u c z E u e 0 N v b H V t b j Y 5 M z Y s N j k z N X 0 m c X V v d D s s J n F 1 b 3 Q 7 U 2 V j d G l v b j E v R i 9 B d X R v U m V t b 3 Z l Z E N v b H V t b n M x L n t D b 2 x 1 b W 4 2 O T M 3 L D Y 5 M z Z 9 J n F 1 b 3 Q 7 L C Z x d W 9 0 O 1 N l Y 3 R p b 2 4 x L 0 Y v Q X V 0 b 1 J l b W 9 2 Z W R D b 2 x 1 b W 5 z M S 5 7 Q 2 9 s d W 1 u N j k z O C w 2 O T M 3 f S Z x d W 9 0 O y w m c X V v d D t T Z W N 0 a W 9 u M S 9 G L 0 F 1 d G 9 S Z W 1 v d m V k Q 2 9 s d W 1 u c z E u e 0 N v b H V t b j Y 5 M z k s N j k z O H 0 m c X V v d D s s J n F 1 b 3 Q 7 U 2 V j d G l v b j E v R i 9 B d X R v U m V t b 3 Z l Z E N v b H V t b n M x L n t D b 2 x 1 b W 4 2 O T Q w L D Y 5 M z l 9 J n F 1 b 3 Q 7 L C Z x d W 9 0 O 1 N l Y 3 R p b 2 4 x L 0 Y v Q X V 0 b 1 J l b W 9 2 Z W R D b 2 x 1 b W 5 z M S 5 7 Q 2 9 s d W 1 u N j k 0 M S w 2 O T Q w f S Z x d W 9 0 O y w m c X V v d D t T Z W N 0 a W 9 u M S 9 G L 0 F 1 d G 9 S Z W 1 v d m V k Q 2 9 s d W 1 u c z E u e 0 N v b H V t b j Y 5 N D I s N j k 0 M X 0 m c X V v d D s s J n F 1 b 3 Q 7 U 2 V j d G l v b j E v R i 9 B d X R v U m V t b 3 Z l Z E N v b H V t b n M x L n t D b 2 x 1 b W 4 2 O T Q z L D Y 5 N D J 9 J n F 1 b 3 Q 7 L C Z x d W 9 0 O 1 N l Y 3 R p b 2 4 x L 0 Y v Q X V 0 b 1 J l b W 9 2 Z W R D b 2 x 1 b W 5 z M S 5 7 Q 2 9 s d W 1 u N j k 0 N C w 2 O T Q z f S Z x d W 9 0 O y w m c X V v d D t T Z W N 0 a W 9 u M S 9 G L 0 F 1 d G 9 S Z W 1 v d m V k Q 2 9 s d W 1 u c z E u e 0 N v b H V t b j Y 5 N D U s N j k 0 N H 0 m c X V v d D s s J n F 1 b 3 Q 7 U 2 V j d G l v b j E v R i 9 B d X R v U m V t b 3 Z l Z E N v b H V t b n M x L n t D b 2 x 1 b W 4 2 O T Q 2 L D Y 5 N D V 9 J n F 1 b 3 Q 7 L C Z x d W 9 0 O 1 N l Y 3 R p b 2 4 x L 0 Y v Q X V 0 b 1 J l b W 9 2 Z W R D b 2 x 1 b W 5 z M S 5 7 Q 2 9 s d W 1 u N j k 0 N y w 2 O T Q 2 f S Z x d W 9 0 O y w m c X V v d D t T Z W N 0 a W 9 u M S 9 G L 0 F 1 d G 9 S Z W 1 v d m V k Q 2 9 s d W 1 u c z E u e 0 N v b H V t b j Y 5 N D g s N j k 0 N 3 0 m c X V v d D s s J n F 1 b 3 Q 7 U 2 V j d G l v b j E v R i 9 B d X R v U m V t b 3 Z l Z E N v b H V t b n M x L n t D b 2 x 1 b W 4 2 O T Q 5 L D Y 5 N D h 9 J n F 1 b 3 Q 7 L C Z x d W 9 0 O 1 N l Y 3 R p b 2 4 x L 0 Y v Q X V 0 b 1 J l b W 9 2 Z W R D b 2 x 1 b W 5 z M S 5 7 Q 2 9 s d W 1 u N j k 1 M C w 2 O T Q 5 f S Z x d W 9 0 O y w m c X V v d D t T Z W N 0 a W 9 u M S 9 G L 0 F 1 d G 9 S Z W 1 v d m V k Q 2 9 s d W 1 u c z E u e 0 N v b H V t b j Y 5 N T E s N j k 1 M H 0 m c X V v d D s s J n F 1 b 3 Q 7 U 2 V j d G l v b j E v R i 9 B d X R v U m V t b 3 Z l Z E N v b H V t b n M x L n t D b 2 x 1 b W 4 2 O T U y L D Y 5 N T F 9 J n F 1 b 3 Q 7 L C Z x d W 9 0 O 1 N l Y 3 R p b 2 4 x L 0 Y v Q X V 0 b 1 J l b W 9 2 Z W R D b 2 x 1 b W 5 z M S 5 7 Q 2 9 s d W 1 u N j k 1 M y w 2 O T U y f S Z x d W 9 0 O y w m c X V v d D t T Z W N 0 a W 9 u M S 9 G L 0 F 1 d G 9 S Z W 1 v d m V k Q 2 9 s d W 1 u c z E u e 0 N v b H V t b j Y 5 N T Q s N j k 1 M 3 0 m c X V v d D s s J n F 1 b 3 Q 7 U 2 V j d G l v b j E v R i 9 B d X R v U m V t b 3 Z l Z E N v b H V t b n M x L n t D b 2 x 1 b W 4 2 O T U 1 L D Y 5 N T R 9 J n F 1 b 3 Q 7 L C Z x d W 9 0 O 1 N l Y 3 R p b 2 4 x L 0 Y v Q X V 0 b 1 J l b W 9 2 Z W R D b 2 x 1 b W 5 z M S 5 7 Q 2 9 s d W 1 u N j k 1 N i w 2 O T U 1 f S Z x d W 9 0 O y w m c X V v d D t T Z W N 0 a W 9 u M S 9 G L 0 F 1 d G 9 S Z W 1 v d m V k Q 2 9 s d W 1 u c z E u e 0 N v b H V t b j Y 5 N T c s N j k 1 N n 0 m c X V v d D s s J n F 1 b 3 Q 7 U 2 V j d G l v b j E v R i 9 B d X R v U m V t b 3 Z l Z E N v b H V t b n M x L n t D b 2 x 1 b W 4 2 O T U 4 L D Y 5 N T d 9 J n F 1 b 3 Q 7 L C Z x d W 9 0 O 1 N l Y 3 R p b 2 4 x L 0 Y v Q X V 0 b 1 J l b W 9 2 Z W R D b 2 x 1 b W 5 z M S 5 7 Q 2 9 s d W 1 u N j k 1 O S w 2 O T U 4 f S Z x d W 9 0 O y w m c X V v d D t T Z W N 0 a W 9 u M S 9 G L 0 F 1 d G 9 S Z W 1 v d m V k Q 2 9 s d W 1 u c z E u e 0 N v b H V t b j Y 5 N j A s N j k 1 O X 0 m c X V v d D s s J n F 1 b 3 Q 7 U 2 V j d G l v b j E v R i 9 B d X R v U m V t b 3 Z l Z E N v b H V t b n M x L n t D b 2 x 1 b W 4 2 O T Y x L D Y 5 N j B 9 J n F 1 b 3 Q 7 L C Z x d W 9 0 O 1 N l Y 3 R p b 2 4 x L 0 Y v Q X V 0 b 1 J l b W 9 2 Z W R D b 2 x 1 b W 5 z M S 5 7 Q 2 9 s d W 1 u N j k 2 M i w 2 O T Y x f S Z x d W 9 0 O y w m c X V v d D t T Z W N 0 a W 9 u M S 9 G L 0 F 1 d G 9 S Z W 1 v d m V k Q 2 9 s d W 1 u c z E u e 0 N v b H V t b j Y 5 N j M s N j k 2 M n 0 m c X V v d D s s J n F 1 b 3 Q 7 U 2 V j d G l v b j E v R i 9 B d X R v U m V t b 3 Z l Z E N v b H V t b n M x L n t D b 2 x 1 b W 4 2 O T Y 0 L D Y 5 N j N 9 J n F 1 b 3 Q 7 L C Z x d W 9 0 O 1 N l Y 3 R p b 2 4 x L 0 Y v Q X V 0 b 1 J l b W 9 2 Z W R D b 2 x 1 b W 5 z M S 5 7 Q 2 9 s d W 1 u N j k 2 N S w 2 O T Y 0 f S Z x d W 9 0 O y w m c X V v d D t T Z W N 0 a W 9 u M S 9 G L 0 F 1 d G 9 S Z W 1 v d m V k Q 2 9 s d W 1 u c z E u e 0 N v b H V t b j Y 5 N j Y s N j k 2 N X 0 m c X V v d D s s J n F 1 b 3 Q 7 U 2 V j d G l v b j E v R i 9 B d X R v U m V t b 3 Z l Z E N v b H V t b n M x L n t D b 2 x 1 b W 4 2 O T Y 3 L D Y 5 N j Z 9 J n F 1 b 3 Q 7 L C Z x d W 9 0 O 1 N l Y 3 R p b 2 4 x L 0 Y v Q X V 0 b 1 J l b W 9 2 Z W R D b 2 x 1 b W 5 z M S 5 7 Q 2 9 s d W 1 u N j k 2 O C w 2 O T Y 3 f S Z x d W 9 0 O y w m c X V v d D t T Z W N 0 a W 9 u M S 9 G L 0 F 1 d G 9 S Z W 1 v d m V k Q 2 9 s d W 1 u c z E u e 0 N v b H V t b j Y 5 N j k s N j k 2 O H 0 m c X V v d D s s J n F 1 b 3 Q 7 U 2 V j d G l v b j E v R i 9 B d X R v U m V t b 3 Z l Z E N v b H V t b n M x L n t D b 2 x 1 b W 4 2 O T c w L D Y 5 N j l 9 J n F 1 b 3 Q 7 L C Z x d W 9 0 O 1 N l Y 3 R p b 2 4 x L 0 Y v Q X V 0 b 1 J l b W 9 2 Z W R D b 2 x 1 b W 5 z M S 5 7 Q 2 9 s d W 1 u N j k 3 M S w 2 O T c w f S Z x d W 9 0 O y w m c X V v d D t T Z W N 0 a W 9 u M S 9 G L 0 F 1 d G 9 S Z W 1 v d m V k Q 2 9 s d W 1 u c z E u e 0 N v b H V t b j Y 5 N z I s N j k 3 M X 0 m c X V v d D s s J n F 1 b 3 Q 7 U 2 V j d G l v b j E v R i 9 B d X R v U m V t b 3 Z l Z E N v b H V t b n M x L n t D b 2 x 1 b W 4 2 O T c z L D Y 5 N z J 9 J n F 1 b 3 Q 7 L C Z x d W 9 0 O 1 N l Y 3 R p b 2 4 x L 0 Y v Q X V 0 b 1 J l b W 9 2 Z W R D b 2 x 1 b W 5 z M S 5 7 Q 2 9 s d W 1 u N j k 3 N C w 2 O T c z f S Z x d W 9 0 O y w m c X V v d D t T Z W N 0 a W 9 u M S 9 G L 0 F 1 d G 9 S Z W 1 v d m V k Q 2 9 s d W 1 u c z E u e 0 N v b H V t b j Y 5 N z U s N j k 3 N H 0 m c X V v d D s s J n F 1 b 3 Q 7 U 2 V j d G l v b j E v R i 9 B d X R v U m V t b 3 Z l Z E N v b H V t b n M x L n t D b 2 x 1 b W 4 2 O T c 2 L D Y 5 N z V 9 J n F 1 b 3 Q 7 L C Z x d W 9 0 O 1 N l Y 3 R p b 2 4 x L 0 Y v Q X V 0 b 1 J l b W 9 2 Z W R D b 2 x 1 b W 5 z M S 5 7 Q 2 9 s d W 1 u N j k 3 N y w 2 O T c 2 f S Z x d W 9 0 O y w m c X V v d D t T Z W N 0 a W 9 u M S 9 G L 0 F 1 d G 9 S Z W 1 v d m V k Q 2 9 s d W 1 u c z E u e 0 N v b H V t b j Y 5 N z g s N j k 3 N 3 0 m c X V v d D s s J n F 1 b 3 Q 7 U 2 V j d G l v b j E v R i 9 B d X R v U m V t b 3 Z l Z E N v b H V t b n M x L n t D b 2 x 1 b W 4 2 O T c 5 L D Y 5 N z h 9 J n F 1 b 3 Q 7 L C Z x d W 9 0 O 1 N l Y 3 R p b 2 4 x L 0 Y v Q X V 0 b 1 J l b W 9 2 Z W R D b 2 x 1 b W 5 z M S 5 7 Q 2 9 s d W 1 u N j k 4 M C w 2 O T c 5 f S Z x d W 9 0 O y w m c X V v d D t T Z W N 0 a W 9 u M S 9 G L 0 F 1 d G 9 S Z W 1 v d m V k Q 2 9 s d W 1 u c z E u e 0 N v b H V t b j Y 5 O D E s N j k 4 M H 0 m c X V v d D s s J n F 1 b 3 Q 7 U 2 V j d G l v b j E v R i 9 B d X R v U m V t b 3 Z l Z E N v b H V t b n M x L n t D b 2 x 1 b W 4 2 O T g y L D Y 5 O D F 9 J n F 1 b 3 Q 7 L C Z x d W 9 0 O 1 N l Y 3 R p b 2 4 x L 0 Y v Q X V 0 b 1 J l b W 9 2 Z W R D b 2 x 1 b W 5 z M S 5 7 Q 2 9 s d W 1 u N j k 4 M y w 2 O T g y f S Z x d W 9 0 O y w m c X V v d D t T Z W N 0 a W 9 u M S 9 G L 0 F 1 d G 9 S Z W 1 v d m V k Q 2 9 s d W 1 u c z E u e 0 N v b H V t b j Y 5 O D Q s N j k 4 M 3 0 m c X V v d D s s J n F 1 b 3 Q 7 U 2 V j d G l v b j E v R i 9 B d X R v U m V t b 3 Z l Z E N v b H V t b n M x L n t D b 2 x 1 b W 4 2 O T g 1 L D Y 5 O D R 9 J n F 1 b 3 Q 7 L C Z x d W 9 0 O 1 N l Y 3 R p b 2 4 x L 0 Y v Q X V 0 b 1 J l b W 9 2 Z W R D b 2 x 1 b W 5 z M S 5 7 Q 2 9 s d W 1 u N j k 4 N i w 2 O T g 1 f S Z x d W 9 0 O y w m c X V v d D t T Z W N 0 a W 9 u M S 9 G L 0 F 1 d G 9 S Z W 1 v d m V k Q 2 9 s d W 1 u c z E u e 0 N v b H V t b j Y 5 O D c s N j k 4 N n 0 m c X V v d D s s J n F 1 b 3 Q 7 U 2 V j d G l v b j E v R i 9 B d X R v U m V t b 3 Z l Z E N v b H V t b n M x L n t D b 2 x 1 b W 4 2 O T g 4 L D Y 5 O D d 9 J n F 1 b 3 Q 7 L C Z x d W 9 0 O 1 N l Y 3 R p b 2 4 x L 0 Y v Q X V 0 b 1 J l b W 9 2 Z W R D b 2 x 1 b W 5 z M S 5 7 Q 2 9 s d W 1 u N j k 4 O S w 2 O T g 4 f S Z x d W 9 0 O y w m c X V v d D t T Z W N 0 a W 9 u M S 9 G L 0 F 1 d G 9 S Z W 1 v d m V k Q 2 9 s d W 1 u c z E u e 0 N v b H V t b j Y 5 O T A s N j k 4 O X 0 m c X V v d D s s J n F 1 b 3 Q 7 U 2 V j d G l v b j E v R i 9 B d X R v U m V t b 3 Z l Z E N v b H V t b n M x L n t D b 2 x 1 b W 4 2 O T k x L D Y 5 O T B 9 J n F 1 b 3 Q 7 L C Z x d W 9 0 O 1 N l Y 3 R p b 2 4 x L 0 Y v Q X V 0 b 1 J l b W 9 2 Z W R D b 2 x 1 b W 5 z M S 5 7 Q 2 9 s d W 1 u N j k 5 M i w 2 O T k x f S Z x d W 9 0 O y w m c X V v d D t T Z W N 0 a W 9 u M S 9 G L 0 F 1 d G 9 S Z W 1 v d m V k Q 2 9 s d W 1 u c z E u e 0 N v b H V t b j Y 5 O T M s N j k 5 M n 0 m c X V v d D s s J n F 1 b 3 Q 7 U 2 V j d G l v b j E v R i 9 B d X R v U m V t b 3 Z l Z E N v b H V t b n M x L n t D b 2 x 1 b W 4 2 O T k 0 L D Y 5 O T N 9 J n F 1 b 3 Q 7 L C Z x d W 9 0 O 1 N l Y 3 R p b 2 4 x L 0 Y v Q X V 0 b 1 J l b W 9 2 Z W R D b 2 x 1 b W 5 z M S 5 7 Q 2 9 s d W 1 u N j k 5 N S w 2 O T k 0 f S Z x d W 9 0 O y w m c X V v d D t T Z W N 0 a W 9 u M S 9 G L 0 F 1 d G 9 S Z W 1 v d m V k Q 2 9 s d W 1 u c z E u e 0 N v b H V t b j Y 5 O T Y s N j k 5 N X 0 m c X V v d D s s J n F 1 b 3 Q 7 U 2 V j d G l v b j E v R i 9 B d X R v U m V t b 3 Z l Z E N v b H V t b n M x L n t D b 2 x 1 b W 4 2 O T k 3 L D Y 5 O T Z 9 J n F 1 b 3 Q 7 L C Z x d W 9 0 O 1 N l Y 3 R p b 2 4 x L 0 Y v Q X V 0 b 1 J l b W 9 2 Z W R D b 2 x 1 b W 5 z M S 5 7 Q 2 9 s d W 1 u N j k 5 O C w 2 O T k 3 f S Z x d W 9 0 O y w m c X V v d D t T Z W N 0 a W 9 u M S 9 G L 0 F 1 d G 9 S Z W 1 v d m V k Q 2 9 s d W 1 u c z E u e 0 N v b H V t b j Y 5 O T k s N j k 5 O H 0 m c X V v d D s s J n F 1 b 3 Q 7 U 2 V j d G l v b j E v R i 9 B d X R v U m V t b 3 Z l Z E N v b H V t b n M x L n t D b 2 x 1 b W 4 3 M D A w L D Y 5 O T l 9 J n F 1 b 3 Q 7 L C Z x d W 9 0 O 1 N l Y 3 R p b 2 4 x L 0 Y v Q X V 0 b 1 J l b W 9 2 Z W R D b 2 x 1 b W 5 z M S 5 7 Q 2 9 s d W 1 u N z A w M S w 3 M D A w f S Z x d W 9 0 O y w m c X V v d D t T Z W N 0 a W 9 u M S 9 G L 0 F 1 d G 9 S Z W 1 v d m V k Q 2 9 s d W 1 u c z E u e 0 N v b H V t b j c w M D I s N z A w M X 0 m c X V v d D s s J n F 1 b 3 Q 7 U 2 V j d G l v b j E v R i 9 B d X R v U m V t b 3 Z l Z E N v b H V t b n M x L n t D b 2 x 1 b W 4 3 M D A z L D c w M D J 9 J n F 1 b 3 Q 7 L C Z x d W 9 0 O 1 N l Y 3 R p b 2 4 x L 0 Y v Q X V 0 b 1 J l b W 9 2 Z W R D b 2 x 1 b W 5 z M S 5 7 Q 2 9 s d W 1 u N z A w N C w 3 M D A z f S Z x d W 9 0 O y w m c X V v d D t T Z W N 0 a W 9 u M S 9 G L 0 F 1 d G 9 S Z W 1 v d m V k Q 2 9 s d W 1 u c z E u e 0 N v b H V t b j c w M D U s N z A w N H 0 m c X V v d D s s J n F 1 b 3 Q 7 U 2 V j d G l v b j E v R i 9 B d X R v U m V t b 3 Z l Z E N v b H V t b n M x L n t D b 2 x 1 b W 4 3 M D A 2 L D c w M D V 9 J n F 1 b 3 Q 7 L C Z x d W 9 0 O 1 N l Y 3 R p b 2 4 x L 0 Y v Q X V 0 b 1 J l b W 9 2 Z W R D b 2 x 1 b W 5 z M S 5 7 Q 2 9 s d W 1 u N z A w N y w 3 M D A 2 f S Z x d W 9 0 O y w m c X V v d D t T Z W N 0 a W 9 u M S 9 G L 0 F 1 d G 9 S Z W 1 v d m V k Q 2 9 s d W 1 u c z E u e 0 N v b H V t b j c w M D g s N z A w N 3 0 m c X V v d D s s J n F 1 b 3 Q 7 U 2 V j d G l v b j E v R i 9 B d X R v U m V t b 3 Z l Z E N v b H V t b n M x L n t D b 2 x 1 b W 4 3 M D A 5 L D c w M D h 9 J n F 1 b 3 Q 7 L C Z x d W 9 0 O 1 N l Y 3 R p b 2 4 x L 0 Y v Q X V 0 b 1 J l b W 9 2 Z W R D b 2 x 1 b W 5 z M S 5 7 Q 2 9 s d W 1 u N z A x M C w 3 M D A 5 f S Z x d W 9 0 O y w m c X V v d D t T Z W N 0 a W 9 u M S 9 G L 0 F 1 d G 9 S Z W 1 v d m V k Q 2 9 s d W 1 u c z E u e 0 N v b H V t b j c w M T E s N z A x M H 0 m c X V v d D s s J n F 1 b 3 Q 7 U 2 V j d G l v b j E v R i 9 B d X R v U m V t b 3 Z l Z E N v b H V t b n M x L n t D b 2 x 1 b W 4 3 M D E y L D c w M T F 9 J n F 1 b 3 Q 7 L C Z x d W 9 0 O 1 N l Y 3 R p b 2 4 x L 0 Y v Q X V 0 b 1 J l b W 9 2 Z W R D b 2 x 1 b W 5 z M S 5 7 Q 2 9 s d W 1 u N z A x M y w 3 M D E y f S Z x d W 9 0 O y w m c X V v d D t T Z W N 0 a W 9 u M S 9 G L 0 F 1 d G 9 S Z W 1 v d m V k Q 2 9 s d W 1 u c z E u e 0 N v b H V t b j c w M T Q s N z A x M 3 0 m c X V v d D s s J n F 1 b 3 Q 7 U 2 V j d G l v b j E v R i 9 B d X R v U m V t b 3 Z l Z E N v b H V t b n M x L n t D b 2 x 1 b W 4 3 M D E 1 L D c w M T R 9 J n F 1 b 3 Q 7 L C Z x d W 9 0 O 1 N l Y 3 R p b 2 4 x L 0 Y v Q X V 0 b 1 J l b W 9 2 Z W R D b 2 x 1 b W 5 z M S 5 7 Q 2 9 s d W 1 u N z A x N i w 3 M D E 1 f S Z x d W 9 0 O y w m c X V v d D t T Z W N 0 a W 9 u M S 9 G L 0 F 1 d G 9 S Z W 1 v d m V k Q 2 9 s d W 1 u c z E u e 0 N v b H V t b j c w M T c s N z A x N n 0 m c X V v d D s s J n F 1 b 3 Q 7 U 2 V j d G l v b j E v R i 9 B d X R v U m V t b 3 Z l Z E N v b H V t b n M x L n t D b 2 x 1 b W 4 3 M D E 4 L D c w M T d 9 J n F 1 b 3 Q 7 L C Z x d W 9 0 O 1 N l Y 3 R p b 2 4 x L 0 Y v Q X V 0 b 1 J l b W 9 2 Z W R D b 2 x 1 b W 5 z M S 5 7 Q 2 9 s d W 1 u N z A x O S w 3 M D E 4 f S Z x d W 9 0 O y w m c X V v d D t T Z W N 0 a W 9 u M S 9 G L 0 F 1 d G 9 S Z W 1 v d m V k Q 2 9 s d W 1 u c z E u e 0 N v b H V t b j c w M j A s N z A x O X 0 m c X V v d D s s J n F 1 b 3 Q 7 U 2 V j d G l v b j E v R i 9 B d X R v U m V t b 3 Z l Z E N v b H V t b n M x L n t D b 2 x 1 b W 4 3 M D I x L D c w M j B 9 J n F 1 b 3 Q 7 L C Z x d W 9 0 O 1 N l Y 3 R p b 2 4 x L 0 Y v Q X V 0 b 1 J l b W 9 2 Z W R D b 2 x 1 b W 5 z M S 5 7 Q 2 9 s d W 1 u N z A y M i w 3 M D I x f S Z x d W 9 0 O y w m c X V v d D t T Z W N 0 a W 9 u M S 9 G L 0 F 1 d G 9 S Z W 1 v d m V k Q 2 9 s d W 1 u c z E u e 0 N v b H V t b j c w M j M s N z A y M n 0 m c X V v d D s s J n F 1 b 3 Q 7 U 2 V j d G l v b j E v R i 9 B d X R v U m V t b 3 Z l Z E N v b H V t b n M x L n t D b 2 x 1 b W 4 3 M D I 0 L D c w M j N 9 J n F 1 b 3 Q 7 L C Z x d W 9 0 O 1 N l Y 3 R p b 2 4 x L 0 Y v Q X V 0 b 1 J l b W 9 2 Z W R D b 2 x 1 b W 5 z M S 5 7 Q 2 9 s d W 1 u N z A y N S w 3 M D I 0 f S Z x d W 9 0 O y w m c X V v d D t T Z W N 0 a W 9 u M S 9 G L 0 F 1 d G 9 S Z W 1 v d m V k Q 2 9 s d W 1 u c z E u e 0 N v b H V t b j c w M j Y s N z A y N X 0 m c X V v d D s s J n F 1 b 3 Q 7 U 2 V j d G l v b j E v R i 9 B d X R v U m V t b 3 Z l Z E N v b H V t b n M x L n t D b 2 x 1 b W 4 3 M D I 3 L D c w M j Z 9 J n F 1 b 3 Q 7 L C Z x d W 9 0 O 1 N l Y 3 R p b 2 4 x L 0 Y v Q X V 0 b 1 J l b W 9 2 Z W R D b 2 x 1 b W 5 z M S 5 7 Q 2 9 s d W 1 u N z A y O C w 3 M D I 3 f S Z x d W 9 0 O y w m c X V v d D t T Z W N 0 a W 9 u M S 9 G L 0 F 1 d G 9 S Z W 1 v d m V k Q 2 9 s d W 1 u c z E u e 0 N v b H V t b j c w M j k s N z A y O H 0 m c X V v d D s s J n F 1 b 3 Q 7 U 2 V j d G l v b j E v R i 9 B d X R v U m V t b 3 Z l Z E N v b H V t b n M x L n t D b 2 x 1 b W 4 3 M D M w L D c w M j l 9 J n F 1 b 3 Q 7 L C Z x d W 9 0 O 1 N l Y 3 R p b 2 4 x L 0 Y v Q X V 0 b 1 J l b W 9 2 Z W R D b 2 x 1 b W 5 z M S 5 7 Q 2 9 s d W 1 u N z A z M S w 3 M D M w f S Z x d W 9 0 O y w m c X V v d D t T Z W N 0 a W 9 u M S 9 G L 0 F 1 d G 9 S Z W 1 v d m V k Q 2 9 s d W 1 u c z E u e 0 N v b H V t b j c w M z I s N z A z M X 0 m c X V v d D s s J n F 1 b 3 Q 7 U 2 V j d G l v b j E v R i 9 B d X R v U m V t b 3 Z l Z E N v b H V t b n M x L n t D b 2 x 1 b W 4 3 M D M z L D c w M z J 9 J n F 1 b 3 Q 7 L C Z x d W 9 0 O 1 N l Y 3 R p b 2 4 x L 0 Y v Q X V 0 b 1 J l b W 9 2 Z W R D b 2 x 1 b W 5 z M S 5 7 Q 2 9 s d W 1 u N z A z N C w 3 M D M z f S Z x d W 9 0 O y w m c X V v d D t T Z W N 0 a W 9 u M S 9 G L 0 F 1 d G 9 S Z W 1 v d m V k Q 2 9 s d W 1 u c z E u e 0 N v b H V t b j c w M z U s N z A z N H 0 m c X V v d D s s J n F 1 b 3 Q 7 U 2 V j d G l v b j E v R i 9 B d X R v U m V t b 3 Z l Z E N v b H V t b n M x L n t D b 2 x 1 b W 4 3 M D M 2 L D c w M z V 9 J n F 1 b 3 Q 7 L C Z x d W 9 0 O 1 N l Y 3 R p b 2 4 x L 0 Y v Q X V 0 b 1 J l b W 9 2 Z W R D b 2 x 1 b W 5 z M S 5 7 Q 2 9 s d W 1 u N z A z N y w 3 M D M 2 f S Z x d W 9 0 O y w m c X V v d D t T Z W N 0 a W 9 u M S 9 G L 0 F 1 d G 9 S Z W 1 v d m V k Q 2 9 s d W 1 u c z E u e 0 N v b H V t b j c w M z g s N z A z N 3 0 m c X V v d D s s J n F 1 b 3 Q 7 U 2 V j d G l v b j E v R i 9 B d X R v U m V t b 3 Z l Z E N v b H V t b n M x L n t D b 2 x 1 b W 4 3 M D M 5 L D c w M z h 9 J n F 1 b 3 Q 7 L C Z x d W 9 0 O 1 N l Y 3 R p b 2 4 x L 0 Y v Q X V 0 b 1 J l b W 9 2 Z W R D b 2 x 1 b W 5 z M S 5 7 Q 2 9 s d W 1 u N z A 0 M C w 3 M D M 5 f S Z x d W 9 0 O y w m c X V v d D t T Z W N 0 a W 9 u M S 9 G L 0 F 1 d G 9 S Z W 1 v d m V k Q 2 9 s d W 1 u c z E u e 0 N v b H V t b j c w N D E s N z A 0 M H 0 m c X V v d D s s J n F 1 b 3 Q 7 U 2 V j d G l v b j E v R i 9 B d X R v U m V t b 3 Z l Z E N v b H V t b n M x L n t D b 2 x 1 b W 4 3 M D Q y L D c w N D F 9 J n F 1 b 3 Q 7 L C Z x d W 9 0 O 1 N l Y 3 R p b 2 4 x L 0 Y v Q X V 0 b 1 J l b W 9 2 Z W R D b 2 x 1 b W 5 z M S 5 7 Q 2 9 s d W 1 u N z A 0 M y w 3 M D Q y f S Z x d W 9 0 O y w m c X V v d D t T Z W N 0 a W 9 u M S 9 G L 0 F 1 d G 9 S Z W 1 v d m V k Q 2 9 s d W 1 u c z E u e 0 N v b H V t b j c w N D Q s N z A 0 M 3 0 m c X V v d D s s J n F 1 b 3 Q 7 U 2 V j d G l v b j E v R i 9 B d X R v U m V t b 3 Z l Z E N v b H V t b n M x L n t D b 2 x 1 b W 4 3 M D Q 1 L D c w N D R 9 J n F 1 b 3 Q 7 L C Z x d W 9 0 O 1 N l Y 3 R p b 2 4 x L 0 Y v Q X V 0 b 1 J l b W 9 2 Z W R D b 2 x 1 b W 5 z M S 5 7 Q 2 9 s d W 1 u N z A 0 N i w 3 M D Q 1 f S Z x d W 9 0 O y w m c X V v d D t T Z W N 0 a W 9 u M S 9 G L 0 F 1 d G 9 S Z W 1 v d m V k Q 2 9 s d W 1 u c z E u e 0 N v b H V t b j c w N D c s N z A 0 N n 0 m c X V v d D s s J n F 1 b 3 Q 7 U 2 V j d G l v b j E v R i 9 B d X R v U m V t b 3 Z l Z E N v b H V t b n M x L n t D b 2 x 1 b W 4 3 M D Q 4 L D c w N D d 9 J n F 1 b 3 Q 7 L C Z x d W 9 0 O 1 N l Y 3 R p b 2 4 x L 0 Y v Q X V 0 b 1 J l b W 9 2 Z W R D b 2 x 1 b W 5 z M S 5 7 Q 2 9 s d W 1 u N z A 0 O S w 3 M D Q 4 f S Z x d W 9 0 O y w m c X V v d D t T Z W N 0 a W 9 u M S 9 G L 0 F 1 d G 9 S Z W 1 v d m V k Q 2 9 s d W 1 u c z E u e 0 N v b H V t b j c w N T A s N z A 0 O X 0 m c X V v d D s s J n F 1 b 3 Q 7 U 2 V j d G l v b j E v R i 9 B d X R v U m V t b 3 Z l Z E N v b H V t b n M x L n t D b 2 x 1 b W 4 3 M D U x L D c w N T B 9 J n F 1 b 3 Q 7 L C Z x d W 9 0 O 1 N l Y 3 R p b 2 4 x L 0 Y v Q X V 0 b 1 J l b W 9 2 Z W R D b 2 x 1 b W 5 z M S 5 7 Q 2 9 s d W 1 u N z A 1 M i w 3 M D U x f S Z x d W 9 0 O y w m c X V v d D t T Z W N 0 a W 9 u M S 9 G L 0 F 1 d G 9 S Z W 1 v d m V k Q 2 9 s d W 1 u c z E u e 0 N v b H V t b j c w N T M s N z A 1 M n 0 m c X V v d D s s J n F 1 b 3 Q 7 U 2 V j d G l v b j E v R i 9 B d X R v U m V t b 3 Z l Z E N v b H V t b n M x L n t D b 2 x 1 b W 4 3 M D U 0 L D c w N T N 9 J n F 1 b 3 Q 7 L C Z x d W 9 0 O 1 N l Y 3 R p b 2 4 x L 0 Y v Q X V 0 b 1 J l b W 9 2 Z W R D b 2 x 1 b W 5 z M S 5 7 Q 2 9 s d W 1 u N z A 1 N S w 3 M D U 0 f S Z x d W 9 0 O y w m c X V v d D t T Z W N 0 a W 9 u M S 9 G L 0 F 1 d G 9 S Z W 1 v d m V k Q 2 9 s d W 1 u c z E u e 0 N v b H V t b j c w N T Y s N z A 1 N X 0 m c X V v d D s s J n F 1 b 3 Q 7 U 2 V j d G l v b j E v R i 9 B d X R v U m V t b 3 Z l Z E N v b H V t b n M x L n t D b 2 x 1 b W 4 3 M D U 3 L D c w N T Z 9 J n F 1 b 3 Q 7 L C Z x d W 9 0 O 1 N l Y 3 R p b 2 4 x L 0 Y v Q X V 0 b 1 J l b W 9 2 Z W R D b 2 x 1 b W 5 z M S 5 7 Q 2 9 s d W 1 u N z A 1 O C w 3 M D U 3 f S Z x d W 9 0 O y w m c X V v d D t T Z W N 0 a W 9 u M S 9 G L 0 F 1 d G 9 S Z W 1 v d m V k Q 2 9 s d W 1 u c z E u e 0 N v b H V t b j c w N T k s N z A 1 O H 0 m c X V v d D s s J n F 1 b 3 Q 7 U 2 V j d G l v b j E v R i 9 B d X R v U m V t b 3 Z l Z E N v b H V t b n M x L n t D b 2 x 1 b W 4 3 M D Y w L D c w N T l 9 J n F 1 b 3 Q 7 L C Z x d W 9 0 O 1 N l Y 3 R p b 2 4 x L 0 Y v Q X V 0 b 1 J l b W 9 2 Z W R D b 2 x 1 b W 5 z M S 5 7 Q 2 9 s d W 1 u N z A 2 M S w 3 M D Y w f S Z x d W 9 0 O y w m c X V v d D t T Z W N 0 a W 9 u M S 9 G L 0 F 1 d G 9 S Z W 1 v d m V k Q 2 9 s d W 1 u c z E u e 0 N v b H V t b j c w N j I s N z A 2 M X 0 m c X V v d D s s J n F 1 b 3 Q 7 U 2 V j d G l v b j E v R i 9 B d X R v U m V t b 3 Z l Z E N v b H V t b n M x L n t D b 2 x 1 b W 4 3 M D Y z L D c w N j J 9 J n F 1 b 3 Q 7 L C Z x d W 9 0 O 1 N l Y 3 R p b 2 4 x L 0 Y v Q X V 0 b 1 J l b W 9 2 Z W R D b 2 x 1 b W 5 z M S 5 7 Q 2 9 s d W 1 u N z A 2 N C w 3 M D Y z f S Z x d W 9 0 O y w m c X V v d D t T Z W N 0 a W 9 u M S 9 G L 0 F 1 d G 9 S Z W 1 v d m V k Q 2 9 s d W 1 u c z E u e 0 N v b H V t b j c w N j U s N z A 2 N H 0 m c X V v d D s s J n F 1 b 3 Q 7 U 2 V j d G l v b j E v R i 9 B d X R v U m V t b 3 Z l Z E N v b H V t b n M x L n t D b 2 x 1 b W 4 3 M D Y 2 L D c w N j V 9 J n F 1 b 3 Q 7 L C Z x d W 9 0 O 1 N l Y 3 R p b 2 4 x L 0 Y v Q X V 0 b 1 J l b W 9 2 Z W R D b 2 x 1 b W 5 z M S 5 7 Q 2 9 s d W 1 u N z A 2 N y w 3 M D Y 2 f S Z x d W 9 0 O y w m c X V v d D t T Z W N 0 a W 9 u M S 9 G L 0 F 1 d G 9 S Z W 1 v d m V k Q 2 9 s d W 1 u c z E u e 0 N v b H V t b j c w N j g s N z A 2 N 3 0 m c X V v d D s s J n F 1 b 3 Q 7 U 2 V j d G l v b j E v R i 9 B d X R v U m V t b 3 Z l Z E N v b H V t b n M x L n t D b 2 x 1 b W 4 3 M D Y 5 L D c w N j h 9 J n F 1 b 3 Q 7 L C Z x d W 9 0 O 1 N l Y 3 R p b 2 4 x L 0 Y v Q X V 0 b 1 J l b W 9 2 Z W R D b 2 x 1 b W 5 z M S 5 7 Q 2 9 s d W 1 u N z A 3 M C w 3 M D Y 5 f S Z x d W 9 0 O y w m c X V v d D t T Z W N 0 a W 9 u M S 9 G L 0 F 1 d G 9 S Z W 1 v d m V k Q 2 9 s d W 1 u c z E u e 0 N v b H V t b j c w N z E s N z A 3 M H 0 m c X V v d D s s J n F 1 b 3 Q 7 U 2 V j d G l v b j E v R i 9 B d X R v U m V t b 3 Z l Z E N v b H V t b n M x L n t D b 2 x 1 b W 4 3 M D c y L D c w N z F 9 J n F 1 b 3 Q 7 L C Z x d W 9 0 O 1 N l Y 3 R p b 2 4 x L 0 Y v Q X V 0 b 1 J l b W 9 2 Z W R D b 2 x 1 b W 5 z M S 5 7 Q 2 9 s d W 1 u N z A 3 M y w 3 M D c y f S Z x d W 9 0 O y w m c X V v d D t T Z W N 0 a W 9 u M S 9 G L 0 F 1 d G 9 S Z W 1 v d m V k Q 2 9 s d W 1 u c z E u e 0 N v b H V t b j c w N z Q s N z A 3 M 3 0 m c X V v d D s s J n F 1 b 3 Q 7 U 2 V j d G l v b j E v R i 9 B d X R v U m V t b 3 Z l Z E N v b H V t b n M x L n t D b 2 x 1 b W 4 3 M D c 1 L D c w N z R 9 J n F 1 b 3 Q 7 L C Z x d W 9 0 O 1 N l Y 3 R p b 2 4 x L 0 Y v Q X V 0 b 1 J l b W 9 2 Z W R D b 2 x 1 b W 5 z M S 5 7 Q 2 9 s d W 1 u N z A 3 N i w 3 M D c 1 f S Z x d W 9 0 O y w m c X V v d D t T Z W N 0 a W 9 u M S 9 G L 0 F 1 d G 9 S Z W 1 v d m V k Q 2 9 s d W 1 u c z E u e 0 N v b H V t b j c w N z c s N z A 3 N n 0 m c X V v d D s s J n F 1 b 3 Q 7 U 2 V j d G l v b j E v R i 9 B d X R v U m V t b 3 Z l Z E N v b H V t b n M x L n t D b 2 x 1 b W 4 3 M D c 4 L D c w N z d 9 J n F 1 b 3 Q 7 L C Z x d W 9 0 O 1 N l Y 3 R p b 2 4 x L 0 Y v Q X V 0 b 1 J l b W 9 2 Z W R D b 2 x 1 b W 5 z M S 5 7 Q 2 9 s d W 1 u N z A 3 O S w 3 M D c 4 f S Z x d W 9 0 O y w m c X V v d D t T Z W N 0 a W 9 u M S 9 G L 0 F 1 d G 9 S Z W 1 v d m V k Q 2 9 s d W 1 u c z E u e 0 N v b H V t b j c w O D A s N z A 3 O X 0 m c X V v d D s s J n F 1 b 3 Q 7 U 2 V j d G l v b j E v R i 9 B d X R v U m V t b 3 Z l Z E N v b H V t b n M x L n t D b 2 x 1 b W 4 3 M D g x L D c w O D B 9 J n F 1 b 3 Q 7 L C Z x d W 9 0 O 1 N l Y 3 R p b 2 4 x L 0 Y v Q X V 0 b 1 J l b W 9 2 Z W R D b 2 x 1 b W 5 z M S 5 7 Q 2 9 s d W 1 u N z A 4 M i w 3 M D g x f S Z x d W 9 0 O y w m c X V v d D t T Z W N 0 a W 9 u M S 9 G L 0 F 1 d G 9 S Z W 1 v d m V k Q 2 9 s d W 1 u c z E u e 0 N v b H V t b j c w O D M s N z A 4 M n 0 m c X V v d D s s J n F 1 b 3 Q 7 U 2 V j d G l v b j E v R i 9 B d X R v U m V t b 3 Z l Z E N v b H V t b n M x L n t D b 2 x 1 b W 4 3 M D g 0 L D c w O D N 9 J n F 1 b 3 Q 7 L C Z x d W 9 0 O 1 N l Y 3 R p b 2 4 x L 0 Y v Q X V 0 b 1 J l b W 9 2 Z W R D b 2 x 1 b W 5 z M S 5 7 Q 2 9 s d W 1 u N z A 4 N S w 3 M D g 0 f S Z x d W 9 0 O y w m c X V v d D t T Z W N 0 a W 9 u M S 9 G L 0 F 1 d G 9 S Z W 1 v d m V k Q 2 9 s d W 1 u c z E u e 0 N v b H V t b j c w O D Y s N z A 4 N X 0 m c X V v d D s s J n F 1 b 3 Q 7 U 2 V j d G l v b j E v R i 9 B d X R v U m V t b 3 Z l Z E N v b H V t b n M x L n t D b 2 x 1 b W 4 3 M D g 3 L D c w O D Z 9 J n F 1 b 3 Q 7 L C Z x d W 9 0 O 1 N l Y 3 R p b 2 4 x L 0 Y v Q X V 0 b 1 J l b W 9 2 Z W R D b 2 x 1 b W 5 z M S 5 7 Q 2 9 s d W 1 u N z A 4 O C w 3 M D g 3 f S Z x d W 9 0 O y w m c X V v d D t T Z W N 0 a W 9 u M S 9 G L 0 F 1 d G 9 S Z W 1 v d m V k Q 2 9 s d W 1 u c z E u e 0 N v b H V t b j c w O D k s N z A 4 O H 0 m c X V v d D s s J n F 1 b 3 Q 7 U 2 V j d G l v b j E v R i 9 B d X R v U m V t b 3 Z l Z E N v b H V t b n M x L n t D b 2 x 1 b W 4 3 M D k w L D c w O D l 9 J n F 1 b 3 Q 7 L C Z x d W 9 0 O 1 N l Y 3 R p b 2 4 x L 0 Y v Q X V 0 b 1 J l b W 9 2 Z W R D b 2 x 1 b W 5 z M S 5 7 Q 2 9 s d W 1 u N z A 5 M S w 3 M D k w f S Z x d W 9 0 O y w m c X V v d D t T Z W N 0 a W 9 u M S 9 G L 0 F 1 d G 9 S Z W 1 v d m V k Q 2 9 s d W 1 u c z E u e 0 N v b H V t b j c w O T I s N z A 5 M X 0 m c X V v d D s s J n F 1 b 3 Q 7 U 2 V j d G l v b j E v R i 9 B d X R v U m V t b 3 Z l Z E N v b H V t b n M x L n t D b 2 x 1 b W 4 3 M D k z L D c w O T J 9 J n F 1 b 3 Q 7 L C Z x d W 9 0 O 1 N l Y 3 R p b 2 4 x L 0 Y v Q X V 0 b 1 J l b W 9 2 Z W R D b 2 x 1 b W 5 z M S 5 7 Q 2 9 s d W 1 u N z A 5 N C w 3 M D k z f S Z x d W 9 0 O y w m c X V v d D t T Z W N 0 a W 9 u M S 9 G L 0 F 1 d G 9 S Z W 1 v d m V k Q 2 9 s d W 1 u c z E u e 0 N v b H V t b j c w O T U s N z A 5 N H 0 m c X V v d D s s J n F 1 b 3 Q 7 U 2 V j d G l v b j E v R i 9 B d X R v U m V t b 3 Z l Z E N v b H V t b n M x L n t D b 2 x 1 b W 4 3 M D k 2 L D c w O T V 9 J n F 1 b 3 Q 7 L C Z x d W 9 0 O 1 N l Y 3 R p b 2 4 x L 0 Y v Q X V 0 b 1 J l b W 9 2 Z W R D b 2 x 1 b W 5 z M S 5 7 Q 2 9 s d W 1 u N z A 5 N y w 3 M D k 2 f S Z x d W 9 0 O y w m c X V v d D t T Z W N 0 a W 9 u M S 9 G L 0 F 1 d G 9 S Z W 1 v d m V k Q 2 9 s d W 1 u c z E u e 0 N v b H V t b j c w O T g s N z A 5 N 3 0 m c X V v d D s s J n F 1 b 3 Q 7 U 2 V j d G l v b j E v R i 9 B d X R v U m V t b 3 Z l Z E N v b H V t b n M x L n t D b 2 x 1 b W 4 3 M D k 5 L D c w O T h 9 J n F 1 b 3 Q 7 L C Z x d W 9 0 O 1 N l Y 3 R p b 2 4 x L 0 Y v Q X V 0 b 1 J l b W 9 2 Z W R D b 2 x 1 b W 5 z M S 5 7 Q 2 9 s d W 1 u N z E w M C w 3 M D k 5 f S Z x d W 9 0 O y w m c X V v d D t T Z W N 0 a W 9 u M S 9 G L 0 F 1 d G 9 S Z W 1 v d m V k Q 2 9 s d W 1 u c z E u e 0 N v b H V t b j c x M D E s N z E w M H 0 m c X V v d D s s J n F 1 b 3 Q 7 U 2 V j d G l v b j E v R i 9 B d X R v U m V t b 3 Z l Z E N v b H V t b n M x L n t D b 2 x 1 b W 4 3 M T A y L D c x M D F 9 J n F 1 b 3 Q 7 L C Z x d W 9 0 O 1 N l Y 3 R p b 2 4 x L 0 Y v Q X V 0 b 1 J l b W 9 2 Z W R D b 2 x 1 b W 5 z M S 5 7 Q 2 9 s d W 1 u N z E w M y w 3 M T A y f S Z x d W 9 0 O y w m c X V v d D t T Z W N 0 a W 9 u M S 9 G L 0 F 1 d G 9 S Z W 1 v d m V k Q 2 9 s d W 1 u c z E u e 0 N v b H V t b j c x M D Q s N z E w M 3 0 m c X V v d D s s J n F 1 b 3 Q 7 U 2 V j d G l v b j E v R i 9 B d X R v U m V t b 3 Z l Z E N v b H V t b n M x L n t D b 2 x 1 b W 4 3 M T A 1 L D c x M D R 9 J n F 1 b 3 Q 7 L C Z x d W 9 0 O 1 N l Y 3 R p b 2 4 x L 0 Y v Q X V 0 b 1 J l b W 9 2 Z W R D b 2 x 1 b W 5 z M S 5 7 Q 2 9 s d W 1 u N z E w N i w 3 M T A 1 f S Z x d W 9 0 O y w m c X V v d D t T Z W N 0 a W 9 u M S 9 G L 0 F 1 d G 9 S Z W 1 v d m V k Q 2 9 s d W 1 u c z E u e 0 N v b H V t b j c x M D c s N z E w N n 0 m c X V v d D s s J n F 1 b 3 Q 7 U 2 V j d G l v b j E v R i 9 B d X R v U m V t b 3 Z l Z E N v b H V t b n M x L n t D b 2 x 1 b W 4 3 M T A 4 L D c x M D d 9 J n F 1 b 3 Q 7 L C Z x d W 9 0 O 1 N l Y 3 R p b 2 4 x L 0 Y v Q X V 0 b 1 J l b W 9 2 Z W R D b 2 x 1 b W 5 z M S 5 7 Q 2 9 s d W 1 u N z E w O S w 3 M T A 4 f S Z x d W 9 0 O y w m c X V v d D t T Z W N 0 a W 9 u M S 9 G L 0 F 1 d G 9 S Z W 1 v d m V k Q 2 9 s d W 1 u c z E u e 0 N v b H V t b j c x M T A s N z E w O X 0 m c X V v d D s s J n F 1 b 3 Q 7 U 2 V j d G l v b j E v R i 9 B d X R v U m V t b 3 Z l Z E N v b H V t b n M x L n t D b 2 x 1 b W 4 3 M T E x L D c x M T B 9 J n F 1 b 3 Q 7 L C Z x d W 9 0 O 1 N l Y 3 R p b 2 4 x L 0 Y v Q X V 0 b 1 J l b W 9 2 Z W R D b 2 x 1 b W 5 z M S 5 7 Q 2 9 s d W 1 u N z E x M i w 3 M T E x f S Z x d W 9 0 O y w m c X V v d D t T Z W N 0 a W 9 u M S 9 G L 0 F 1 d G 9 S Z W 1 v d m V k Q 2 9 s d W 1 u c z E u e 0 N v b H V t b j c x M T M s N z E x M n 0 m c X V v d D s s J n F 1 b 3 Q 7 U 2 V j d G l v b j E v R i 9 B d X R v U m V t b 3 Z l Z E N v b H V t b n M x L n t D b 2 x 1 b W 4 3 M T E 0 L D c x M T N 9 J n F 1 b 3 Q 7 L C Z x d W 9 0 O 1 N l Y 3 R p b 2 4 x L 0 Y v Q X V 0 b 1 J l b W 9 2 Z W R D b 2 x 1 b W 5 z M S 5 7 Q 2 9 s d W 1 u N z E x N S w 3 M T E 0 f S Z x d W 9 0 O y w m c X V v d D t T Z W N 0 a W 9 u M S 9 G L 0 F 1 d G 9 S Z W 1 v d m V k Q 2 9 s d W 1 u c z E u e 0 N v b H V t b j c x M T Y s N z E x N X 0 m c X V v d D s s J n F 1 b 3 Q 7 U 2 V j d G l v b j E v R i 9 B d X R v U m V t b 3 Z l Z E N v b H V t b n M x L n t D b 2 x 1 b W 4 3 M T E 3 L D c x M T Z 9 J n F 1 b 3 Q 7 L C Z x d W 9 0 O 1 N l Y 3 R p b 2 4 x L 0 Y v Q X V 0 b 1 J l b W 9 2 Z W R D b 2 x 1 b W 5 z M S 5 7 Q 2 9 s d W 1 u N z E x O C w 3 M T E 3 f S Z x d W 9 0 O y w m c X V v d D t T Z W N 0 a W 9 u M S 9 G L 0 F 1 d G 9 S Z W 1 v d m V k Q 2 9 s d W 1 u c z E u e 0 N v b H V t b j c x M T k s N z E x O H 0 m c X V v d D s s J n F 1 b 3 Q 7 U 2 V j d G l v b j E v R i 9 B d X R v U m V t b 3 Z l Z E N v b H V t b n M x L n t D b 2 x 1 b W 4 3 M T I w L D c x M T l 9 J n F 1 b 3 Q 7 L C Z x d W 9 0 O 1 N l Y 3 R p b 2 4 x L 0 Y v Q X V 0 b 1 J l b W 9 2 Z W R D b 2 x 1 b W 5 z M S 5 7 Q 2 9 s d W 1 u N z E y M S w 3 M T I w f S Z x d W 9 0 O y w m c X V v d D t T Z W N 0 a W 9 u M S 9 G L 0 F 1 d G 9 S Z W 1 v d m V k Q 2 9 s d W 1 u c z E u e 0 N v b H V t b j c x M j I s N z E y M X 0 m c X V v d D s s J n F 1 b 3 Q 7 U 2 V j d G l v b j E v R i 9 B d X R v U m V t b 3 Z l Z E N v b H V t b n M x L n t D b 2 x 1 b W 4 3 M T I z L D c x M j J 9 J n F 1 b 3 Q 7 L C Z x d W 9 0 O 1 N l Y 3 R p b 2 4 x L 0 Y v Q X V 0 b 1 J l b W 9 2 Z W R D b 2 x 1 b W 5 z M S 5 7 Q 2 9 s d W 1 u N z E y N C w 3 M T I z f S Z x d W 9 0 O y w m c X V v d D t T Z W N 0 a W 9 u M S 9 G L 0 F 1 d G 9 S Z W 1 v d m V k Q 2 9 s d W 1 u c z E u e 0 N v b H V t b j c x M j U s N z E y N H 0 m c X V v d D s s J n F 1 b 3 Q 7 U 2 V j d G l v b j E v R i 9 B d X R v U m V t b 3 Z l Z E N v b H V t b n M x L n t D b 2 x 1 b W 4 3 M T I 2 L D c x M j V 9 J n F 1 b 3 Q 7 L C Z x d W 9 0 O 1 N l Y 3 R p b 2 4 x L 0 Y v Q X V 0 b 1 J l b W 9 2 Z W R D b 2 x 1 b W 5 z M S 5 7 Q 2 9 s d W 1 u N z E y N y w 3 M T I 2 f S Z x d W 9 0 O y w m c X V v d D t T Z W N 0 a W 9 u M S 9 G L 0 F 1 d G 9 S Z W 1 v d m V k Q 2 9 s d W 1 u c z E u e 0 N v b H V t b j c x M j g s N z E y N 3 0 m c X V v d D s s J n F 1 b 3 Q 7 U 2 V j d G l v b j E v R i 9 B d X R v U m V t b 3 Z l Z E N v b H V t b n M x L n t D b 2 x 1 b W 4 3 M T I 5 L D c x M j h 9 J n F 1 b 3 Q 7 L C Z x d W 9 0 O 1 N l Y 3 R p b 2 4 x L 0 Y v Q X V 0 b 1 J l b W 9 2 Z W R D b 2 x 1 b W 5 z M S 5 7 Q 2 9 s d W 1 u N z E z M C w 3 M T I 5 f S Z x d W 9 0 O y w m c X V v d D t T Z W N 0 a W 9 u M S 9 G L 0 F 1 d G 9 S Z W 1 v d m V k Q 2 9 s d W 1 u c z E u e 0 N v b H V t b j c x M z E s N z E z M H 0 m c X V v d D s s J n F 1 b 3 Q 7 U 2 V j d G l v b j E v R i 9 B d X R v U m V t b 3 Z l Z E N v b H V t b n M x L n t D b 2 x 1 b W 4 3 M T M y L D c x M z F 9 J n F 1 b 3 Q 7 L C Z x d W 9 0 O 1 N l Y 3 R p b 2 4 x L 0 Y v Q X V 0 b 1 J l b W 9 2 Z W R D b 2 x 1 b W 5 z M S 5 7 Q 2 9 s d W 1 u N z E z M y w 3 M T M y f S Z x d W 9 0 O y w m c X V v d D t T Z W N 0 a W 9 u M S 9 G L 0 F 1 d G 9 S Z W 1 v d m V k Q 2 9 s d W 1 u c z E u e 0 N v b H V t b j c x M z Q s N z E z M 3 0 m c X V v d D s s J n F 1 b 3 Q 7 U 2 V j d G l v b j E v R i 9 B d X R v U m V t b 3 Z l Z E N v b H V t b n M x L n t D b 2 x 1 b W 4 3 M T M 1 L D c x M z R 9 J n F 1 b 3 Q 7 L C Z x d W 9 0 O 1 N l Y 3 R p b 2 4 x L 0 Y v Q X V 0 b 1 J l b W 9 2 Z W R D b 2 x 1 b W 5 z M S 5 7 Q 2 9 s d W 1 u N z E z N i w 3 M T M 1 f S Z x d W 9 0 O y w m c X V v d D t T Z W N 0 a W 9 u M S 9 G L 0 F 1 d G 9 S Z W 1 v d m V k Q 2 9 s d W 1 u c z E u e 0 N v b H V t b j c x M z c s N z E z N n 0 m c X V v d D s s J n F 1 b 3 Q 7 U 2 V j d G l v b j E v R i 9 B d X R v U m V t b 3 Z l Z E N v b H V t b n M x L n t D b 2 x 1 b W 4 3 M T M 4 L D c x M z d 9 J n F 1 b 3 Q 7 L C Z x d W 9 0 O 1 N l Y 3 R p b 2 4 x L 0 Y v Q X V 0 b 1 J l b W 9 2 Z W R D b 2 x 1 b W 5 z M S 5 7 Q 2 9 s d W 1 u N z E z O S w 3 M T M 4 f S Z x d W 9 0 O y w m c X V v d D t T Z W N 0 a W 9 u M S 9 G L 0 F 1 d G 9 S Z W 1 v d m V k Q 2 9 s d W 1 u c z E u e 0 N v b H V t b j c x N D A s N z E z O X 0 m c X V v d D s s J n F 1 b 3 Q 7 U 2 V j d G l v b j E v R i 9 B d X R v U m V t b 3 Z l Z E N v b H V t b n M x L n t D b 2 x 1 b W 4 3 M T Q x L D c x N D B 9 J n F 1 b 3 Q 7 L C Z x d W 9 0 O 1 N l Y 3 R p b 2 4 x L 0 Y v Q X V 0 b 1 J l b W 9 2 Z W R D b 2 x 1 b W 5 z M S 5 7 Q 2 9 s d W 1 u N z E 0 M i w 3 M T Q x f S Z x d W 9 0 O y w m c X V v d D t T Z W N 0 a W 9 u M S 9 G L 0 F 1 d G 9 S Z W 1 v d m V k Q 2 9 s d W 1 u c z E u e 0 N v b H V t b j c x N D M s N z E 0 M n 0 m c X V v d D s s J n F 1 b 3 Q 7 U 2 V j d G l v b j E v R i 9 B d X R v U m V t b 3 Z l Z E N v b H V t b n M x L n t D b 2 x 1 b W 4 3 M T Q 0 L D c x N D N 9 J n F 1 b 3 Q 7 L C Z x d W 9 0 O 1 N l Y 3 R p b 2 4 x L 0 Y v Q X V 0 b 1 J l b W 9 2 Z W R D b 2 x 1 b W 5 z M S 5 7 Q 2 9 s d W 1 u N z E 0 N S w 3 M T Q 0 f S Z x d W 9 0 O y w m c X V v d D t T Z W N 0 a W 9 u M S 9 G L 0 F 1 d G 9 S Z W 1 v d m V k Q 2 9 s d W 1 u c z E u e 0 N v b H V t b j c x N D Y s N z E 0 N X 0 m c X V v d D s s J n F 1 b 3 Q 7 U 2 V j d G l v b j E v R i 9 B d X R v U m V t b 3 Z l Z E N v b H V t b n M x L n t D b 2 x 1 b W 4 3 M T Q 3 L D c x N D Z 9 J n F 1 b 3 Q 7 L C Z x d W 9 0 O 1 N l Y 3 R p b 2 4 x L 0 Y v Q X V 0 b 1 J l b W 9 2 Z W R D b 2 x 1 b W 5 z M S 5 7 Q 2 9 s d W 1 u N z E 0 O C w 3 M T Q 3 f S Z x d W 9 0 O y w m c X V v d D t T Z W N 0 a W 9 u M S 9 G L 0 F 1 d G 9 S Z W 1 v d m V k Q 2 9 s d W 1 u c z E u e 0 N v b H V t b j c x N D k s N z E 0 O H 0 m c X V v d D s s J n F 1 b 3 Q 7 U 2 V j d G l v b j E v R i 9 B d X R v U m V t b 3 Z l Z E N v b H V t b n M x L n t D b 2 x 1 b W 4 3 M T U w L D c x N D l 9 J n F 1 b 3 Q 7 L C Z x d W 9 0 O 1 N l Y 3 R p b 2 4 x L 0 Y v Q X V 0 b 1 J l b W 9 2 Z W R D b 2 x 1 b W 5 z M S 5 7 Q 2 9 s d W 1 u N z E 1 M S w 3 M T U w f S Z x d W 9 0 O y w m c X V v d D t T Z W N 0 a W 9 u M S 9 G L 0 F 1 d G 9 S Z W 1 v d m V k Q 2 9 s d W 1 u c z E u e 0 N v b H V t b j c x N T I s N z E 1 M X 0 m c X V v d D s s J n F 1 b 3 Q 7 U 2 V j d G l v b j E v R i 9 B d X R v U m V t b 3 Z l Z E N v b H V t b n M x L n t D b 2 x 1 b W 4 3 M T U z L D c x N T J 9 J n F 1 b 3 Q 7 L C Z x d W 9 0 O 1 N l Y 3 R p b 2 4 x L 0 Y v Q X V 0 b 1 J l b W 9 2 Z W R D b 2 x 1 b W 5 z M S 5 7 Q 2 9 s d W 1 u N z E 1 N C w 3 M T U z f S Z x d W 9 0 O y w m c X V v d D t T Z W N 0 a W 9 u M S 9 G L 0 F 1 d G 9 S Z W 1 v d m V k Q 2 9 s d W 1 u c z E u e 0 N v b H V t b j c x N T U s N z E 1 N H 0 m c X V v d D s s J n F 1 b 3 Q 7 U 2 V j d G l v b j E v R i 9 B d X R v U m V t b 3 Z l Z E N v b H V t b n M x L n t D b 2 x 1 b W 4 3 M T U 2 L D c x N T V 9 J n F 1 b 3 Q 7 L C Z x d W 9 0 O 1 N l Y 3 R p b 2 4 x L 0 Y v Q X V 0 b 1 J l b W 9 2 Z W R D b 2 x 1 b W 5 z M S 5 7 Q 2 9 s d W 1 u N z E 1 N y w 3 M T U 2 f S Z x d W 9 0 O y w m c X V v d D t T Z W N 0 a W 9 u M S 9 G L 0 F 1 d G 9 S Z W 1 v d m V k Q 2 9 s d W 1 u c z E u e 0 N v b H V t b j c x N T g s N z E 1 N 3 0 m c X V v d D s s J n F 1 b 3 Q 7 U 2 V j d G l v b j E v R i 9 B d X R v U m V t b 3 Z l Z E N v b H V t b n M x L n t D b 2 x 1 b W 4 3 M T U 5 L D c x N T h 9 J n F 1 b 3 Q 7 L C Z x d W 9 0 O 1 N l Y 3 R p b 2 4 x L 0 Y v Q X V 0 b 1 J l b W 9 2 Z W R D b 2 x 1 b W 5 z M S 5 7 Q 2 9 s d W 1 u N z E 2 M C w 3 M T U 5 f S Z x d W 9 0 O y w m c X V v d D t T Z W N 0 a W 9 u M S 9 G L 0 F 1 d G 9 S Z W 1 v d m V k Q 2 9 s d W 1 u c z E u e 0 N v b H V t b j c x N j E s N z E 2 M H 0 m c X V v d D s s J n F 1 b 3 Q 7 U 2 V j d G l v b j E v R i 9 B d X R v U m V t b 3 Z l Z E N v b H V t b n M x L n t D b 2 x 1 b W 4 3 M T Y y L D c x N j F 9 J n F 1 b 3 Q 7 L C Z x d W 9 0 O 1 N l Y 3 R p b 2 4 x L 0 Y v Q X V 0 b 1 J l b W 9 2 Z W R D b 2 x 1 b W 5 z M S 5 7 Q 2 9 s d W 1 u N z E 2 M y w 3 M T Y y f S Z x d W 9 0 O y w m c X V v d D t T Z W N 0 a W 9 u M S 9 G L 0 F 1 d G 9 S Z W 1 v d m V k Q 2 9 s d W 1 u c z E u e 0 N v b H V t b j c x N j Q s N z E 2 M 3 0 m c X V v d D s s J n F 1 b 3 Q 7 U 2 V j d G l v b j E v R i 9 B d X R v U m V t b 3 Z l Z E N v b H V t b n M x L n t D b 2 x 1 b W 4 3 M T Y 1 L D c x N j R 9 J n F 1 b 3 Q 7 L C Z x d W 9 0 O 1 N l Y 3 R p b 2 4 x L 0 Y v Q X V 0 b 1 J l b W 9 2 Z W R D b 2 x 1 b W 5 z M S 5 7 Q 2 9 s d W 1 u N z E 2 N i w 3 M T Y 1 f S Z x d W 9 0 O y w m c X V v d D t T Z W N 0 a W 9 u M S 9 G L 0 F 1 d G 9 S Z W 1 v d m V k Q 2 9 s d W 1 u c z E u e 0 N v b H V t b j c x N j c s N z E 2 N n 0 m c X V v d D s s J n F 1 b 3 Q 7 U 2 V j d G l v b j E v R i 9 B d X R v U m V t b 3 Z l Z E N v b H V t b n M x L n t D b 2 x 1 b W 4 3 M T Y 4 L D c x N j d 9 J n F 1 b 3 Q 7 L C Z x d W 9 0 O 1 N l Y 3 R p b 2 4 x L 0 Y v Q X V 0 b 1 J l b W 9 2 Z W R D b 2 x 1 b W 5 z M S 5 7 Q 2 9 s d W 1 u N z E 2 O S w 3 M T Y 4 f S Z x d W 9 0 O y w m c X V v d D t T Z W N 0 a W 9 u M S 9 G L 0 F 1 d G 9 S Z W 1 v d m V k Q 2 9 s d W 1 u c z E u e 0 N v b H V t b j c x N z A s N z E 2 O X 0 m c X V v d D s s J n F 1 b 3 Q 7 U 2 V j d G l v b j E v R i 9 B d X R v U m V t b 3 Z l Z E N v b H V t b n M x L n t D b 2 x 1 b W 4 3 M T c x L D c x N z B 9 J n F 1 b 3 Q 7 L C Z x d W 9 0 O 1 N l Y 3 R p b 2 4 x L 0 Y v Q X V 0 b 1 J l b W 9 2 Z W R D b 2 x 1 b W 5 z M S 5 7 Q 2 9 s d W 1 u N z E 3 M i w 3 M T c x f S Z x d W 9 0 O y w m c X V v d D t T Z W N 0 a W 9 u M S 9 G L 0 F 1 d G 9 S Z W 1 v d m V k Q 2 9 s d W 1 u c z E u e 0 N v b H V t b j c x N z M s N z E 3 M n 0 m c X V v d D s s J n F 1 b 3 Q 7 U 2 V j d G l v b j E v R i 9 B d X R v U m V t b 3 Z l Z E N v b H V t b n M x L n t D b 2 x 1 b W 4 3 M T c 0 L D c x N z N 9 J n F 1 b 3 Q 7 L C Z x d W 9 0 O 1 N l Y 3 R p b 2 4 x L 0 Y v Q X V 0 b 1 J l b W 9 2 Z W R D b 2 x 1 b W 5 z M S 5 7 Q 2 9 s d W 1 u N z E 3 N S w 3 M T c 0 f S Z x d W 9 0 O y w m c X V v d D t T Z W N 0 a W 9 u M S 9 G L 0 F 1 d G 9 S Z W 1 v d m V k Q 2 9 s d W 1 u c z E u e 0 N v b H V t b j c x N z Y s N z E 3 N X 0 m c X V v d D s s J n F 1 b 3 Q 7 U 2 V j d G l v b j E v R i 9 B d X R v U m V t b 3 Z l Z E N v b H V t b n M x L n t D b 2 x 1 b W 4 3 M T c 3 L D c x N z Z 9 J n F 1 b 3 Q 7 L C Z x d W 9 0 O 1 N l Y 3 R p b 2 4 x L 0 Y v Q X V 0 b 1 J l b W 9 2 Z W R D b 2 x 1 b W 5 z M S 5 7 Q 2 9 s d W 1 u N z E 3 O C w 3 M T c 3 f S Z x d W 9 0 O y w m c X V v d D t T Z W N 0 a W 9 u M S 9 G L 0 F 1 d G 9 S Z W 1 v d m V k Q 2 9 s d W 1 u c z E u e 0 N v b H V t b j c x N z k s N z E 3 O H 0 m c X V v d D s s J n F 1 b 3 Q 7 U 2 V j d G l v b j E v R i 9 B d X R v U m V t b 3 Z l Z E N v b H V t b n M x L n t D b 2 x 1 b W 4 3 M T g w L D c x N z l 9 J n F 1 b 3 Q 7 L C Z x d W 9 0 O 1 N l Y 3 R p b 2 4 x L 0 Y v Q X V 0 b 1 J l b W 9 2 Z W R D b 2 x 1 b W 5 z M S 5 7 Q 2 9 s d W 1 u N z E 4 M S w 3 M T g w f S Z x d W 9 0 O y w m c X V v d D t T Z W N 0 a W 9 u M S 9 G L 0 F 1 d G 9 S Z W 1 v d m V k Q 2 9 s d W 1 u c z E u e 0 N v b H V t b j c x O D I s N z E 4 M X 0 m c X V v d D s s J n F 1 b 3 Q 7 U 2 V j d G l v b j E v R i 9 B d X R v U m V t b 3 Z l Z E N v b H V t b n M x L n t D b 2 x 1 b W 4 3 M T g z L D c x O D J 9 J n F 1 b 3 Q 7 L C Z x d W 9 0 O 1 N l Y 3 R p b 2 4 x L 0 Y v Q X V 0 b 1 J l b W 9 2 Z W R D b 2 x 1 b W 5 z M S 5 7 Q 2 9 s d W 1 u N z E 4 N C w 3 M T g z f S Z x d W 9 0 O y w m c X V v d D t T Z W N 0 a W 9 u M S 9 G L 0 F 1 d G 9 S Z W 1 v d m V k Q 2 9 s d W 1 u c z E u e 0 N v b H V t b j c x O D U s N z E 4 N H 0 m c X V v d D s s J n F 1 b 3 Q 7 U 2 V j d G l v b j E v R i 9 B d X R v U m V t b 3 Z l Z E N v b H V t b n M x L n t D b 2 x 1 b W 4 3 M T g 2 L D c x O D V 9 J n F 1 b 3 Q 7 L C Z x d W 9 0 O 1 N l Y 3 R p b 2 4 x L 0 Y v Q X V 0 b 1 J l b W 9 2 Z W R D b 2 x 1 b W 5 z M S 5 7 Q 2 9 s d W 1 u N z E 4 N y w 3 M T g 2 f S Z x d W 9 0 O y w m c X V v d D t T Z W N 0 a W 9 u M S 9 G L 0 F 1 d G 9 S Z W 1 v d m V k Q 2 9 s d W 1 u c z E u e 0 N v b H V t b j c x O D g s N z E 4 N 3 0 m c X V v d D s s J n F 1 b 3 Q 7 U 2 V j d G l v b j E v R i 9 B d X R v U m V t b 3 Z l Z E N v b H V t b n M x L n t D b 2 x 1 b W 4 3 M T g 5 L D c x O D h 9 J n F 1 b 3 Q 7 L C Z x d W 9 0 O 1 N l Y 3 R p b 2 4 x L 0 Y v Q X V 0 b 1 J l b W 9 2 Z W R D b 2 x 1 b W 5 z M S 5 7 Q 2 9 s d W 1 u N z E 5 M C w 3 M T g 5 f S Z x d W 9 0 O y w m c X V v d D t T Z W N 0 a W 9 u M S 9 G L 0 F 1 d G 9 S Z W 1 v d m V k Q 2 9 s d W 1 u c z E u e 0 N v b H V t b j c x O T E s N z E 5 M H 0 m c X V v d D s s J n F 1 b 3 Q 7 U 2 V j d G l v b j E v R i 9 B d X R v U m V t b 3 Z l Z E N v b H V t b n M x L n t D b 2 x 1 b W 4 3 M T k y L D c x O T F 9 J n F 1 b 3 Q 7 L C Z x d W 9 0 O 1 N l Y 3 R p b 2 4 x L 0 Y v Q X V 0 b 1 J l b W 9 2 Z W R D b 2 x 1 b W 5 z M S 5 7 Q 2 9 s d W 1 u N z E 5 M y w 3 M T k y f S Z x d W 9 0 O y w m c X V v d D t T Z W N 0 a W 9 u M S 9 G L 0 F 1 d G 9 S Z W 1 v d m V k Q 2 9 s d W 1 u c z E u e 0 N v b H V t b j c x O T Q s N z E 5 M 3 0 m c X V v d D s s J n F 1 b 3 Q 7 U 2 V j d G l v b j E v R i 9 B d X R v U m V t b 3 Z l Z E N v b H V t b n M x L n t D b 2 x 1 b W 4 3 M T k 1 L D c x O T R 9 J n F 1 b 3 Q 7 L C Z x d W 9 0 O 1 N l Y 3 R p b 2 4 x L 0 Y v Q X V 0 b 1 J l b W 9 2 Z W R D b 2 x 1 b W 5 z M S 5 7 Q 2 9 s d W 1 u N z E 5 N i w 3 M T k 1 f S Z x d W 9 0 O y w m c X V v d D t T Z W N 0 a W 9 u M S 9 G L 0 F 1 d G 9 S Z W 1 v d m V k Q 2 9 s d W 1 u c z E u e 0 N v b H V t b j c x O T c s N z E 5 N n 0 m c X V v d D s s J n F 1 b 3 Q 7 U 2 V j d G l v b j E v R i 9 B d X R v U m V t b 3 Z l Z E N v b H V t b n M x L n t D b 2 x 1 b W 4 3 M T k 4 L D c x O T d 9 J n F 1 b 3 Q 7 L C Z x d W 9 0 O 1 N l Y 3 R p b 2 4 x L 0 Y v Q X V 0 b 1 J l b W 9 2 Z W R D b 2 x 1 b W 5 z M S 5 7 Q 2 9 s d W 1 u N z E 5 O S w 3 M T k 4 f S Z x d W 9 0 O y w m c X V v d D t T Z W N 0 a W 9 u M S 9 G L 0 F 1 d G 9 S Z W 1 v d m V k Q 2 9 s d W 1 u c z E u e 0 N v b H V t b j c y M D A s N z E 5 O X 0 m c X V v d D s s J n F 1 b 3 Q 7 U 2 V j d G l v b j E v R i 9 B d X R v U m V t b 3 Z l Z E N v b H V t b n M x L n t D b 2 x 1 b W 4 3 M j A x L D c y M D B 9 J n F 1 b 3 Q 7 L C Z x d W 9 0 O 1 N l Y 3 R p b 2 4 x L 0 Y v Q X V 0 b 1 J l b W 9 2 Z W R D b 2 x 1 b W 5 z M S 5 7 Q 2 9 s d W 1 u N z I w M i w 3 M j A x f S Z x d W 9 0 O y w m c X V v d D t T Z W N 0 a W 9 u M S 9 G L 0 F 1 d G 9 S Z W 1 v d m V k Q 2 9 s d W 1 u c z E u e 0 N v b H V t b j c y M D M s N z I w M n 0 m c X V v d D s s J n F 1 b 3 Q 7 U 2 V j d G l v b j E v R i 9 B d X R v U m V t b 3 Z l Z E N v b H V t b n M x L n t D b 2 x 1 b W 4 3 M j A 0 L D c y M D N 9 J n F 1 b 3 Q 7 L C Z x d W 9 0 O 1 N l Y 3 R p b 2 4 x L 0 Y v Q X V 0 b 1 J l b W 9 2 Z W R D b 2 x 1 b W 5 z M S 5 7 Q 2 9 s d W 1 u N z I w N S w 3 M j A 0 f S Z x d W 9 0 O y w m c X V v d D t T Z W N 0 a W 9 u M S 9 G L 0 F 1 d G 9 S Z W 1 v d m V k Q 2 9 s d W 1 u c z E u e 0 N v b H V t b j c y M D Y s N z I w N X 0 m c X V v d D s s J n F 1 b 3 Q 7 U 2 V j d G l v b j E v R i 9 B d X R v U m V t b 3 Z l Z E N v b H V t b n M x L n t D b 2 x 1 b W 4 3 M j A 3 L D c y M D Z 9 J n F 1 b 3 Q 7 L C Z x d W 9 0 O 1 N l Y 3 R p b 2 4 x L 0 Y v Q X V 0 b 1 J l b W 9 2 Z W R D b 2 x 1 b W 5 z M S 5 7 Q 2 9 s d W 1 u N z I w O C w 3 M j A 3 f S Z x d W 9 0 O y w m c X V v d D t T Z W N 0 a W 9 u M S 9 G L 0 F 1 d G 9 S Z W 1 v d m V k Q 2 9 s d W 1 u c z E u e 0 N v b H V t b j c y M D k s N z I w O H 0 m c X V v d D s s J n F 1 b 3 Q 7 U 2 V j d G l v b j E v R i 9 B d X R v U m V t b 3 Z l Z E N v b H V t b n M x L n t D b 2 x 1 b W 4 3 M j E w L D c y M D l 9 J n F 1 b 3 Q 7 L C Z x d W 9 0 O 1 N l Y 3 R p b 2 4 x L 0 Y v Q X V 0 b 1 J l b W 9 2 Z W R D b 2 x 1 b W 5 z M S 5 7 Q 2 9 s d W 1 u N z I x M S w 3 M j E w f S Z x d W 9 0 O y w m c X V v d D t T Z W N 0 a W 9 u M S 9 G L 0 F 1 d G 9 S Z W 1 v d m V k Q 2 9 s d W 1 u c z E u e 0 N v b H V t b j c y M T I s N z I x M X 0 m c X V v d D s s J n F 1 b 3 Q 7 U 2 V j d G l v b j E v R i 9 B d X R v U m V t b 3 Z l Z E N v b H V t b n M x L n t D b 2 x 1 b W 4 3 M j E z L D c y M T J 9 J n F 1 b 3 Q 7 L C Z x d W 9 0 O 1 N l Y 3 R p b 2 4 x L 0 Y v Q X V 0 b 1 J l b W 9 2 Z W R D b 2 x 1 b W 5 z M S 5 7 Q 2 9 s d W 1 u N z I x N C w 3 M j E z f S Z x d W 9 0 O y w m c X V v d D t T Z W N 0 a W 9 u M S 9 G L 0 F 1 d G 9 S Z W 1 v d m V k Q 2 9 s d W 1 u c z E u e 0 N v b H V t b j c y M T U s N z I x N H 0 m c X V v d D s s J n F 1 b 3 Q 7 U 2 V j d G l v b j E v R i 9 B d X R v U m V t b 3 Z l Z E N v b H V t b n M x L n t D b 2 x 1 b W 4 3 M j E 2 L D c y M T V 9 J n F 1 b 3 Q 7 L C Z x d W 9 0 O 1 N l Y 3 R p b 2 4 x L 0 Y v Q X V 0 b 1 J l b W 9 2 Z W R D b 2 x 1 b W 5 z M S 5 7 Q 2 9 s d W 1 u N z I x N y w 3 M j E 2 f S Z x d W 9 0 O y w m c X V v d D t T Z W N 0 a W 9 u M S 9 G L 0 F 1 d G 9 S Z W 1 v d m V k Q 2 9 s d W 1 u c z E u e 0 N v b H V t b j c y M T g s N z I x N 3 0 m c X V v d D s s J n F 1 b 3 Q 7 U 2 V j d G l v b j E v R i 9 B d X R v U m V t b 3 Z l Z E N v b H V t b n M x L n t D b 2 x 1 b W 4 3 M j E 5 L D c y M T h 9 J n F 1 b 3 Q 7 L C Z x d W 9 0 O 1 N l Y 3 R p b 2 4 x L 0 Y v Q X V 0 b 1 J l b W 9 2 Z W R D b 2 x 1 b W 5 z M S 5 7 Q 2 9 s d W 1 u N z I y M C w 3 M j E 5 f S Z x d W 9 0 O y w m c X V v d D t T Z W N 0 a W 9 u M S 9 G L 0 F 1 d G 9 S Z W 1 v d m V k Q 2 9 s d W 1 u c z E u e 0 N v b H V t b j c y M j E s N z I y M H 0 m c X V v d D s s J n F 1 b 3 Q 7 U 2 V j d G l v b j E v R i 9 B d X R v U m V t b 3 Z l Z E N v b H V t b n M x L n t D b 2 x 1 b W 4 3 M j I y L D c y M j F 9 J n F 1 b 3 Q 7 L C Z x d W 9 0 O 1 N l Y 3 R p b 2 4 x L 0 Y v Q X V 0 b 1 J l b W 9 2 Z W R D b 2 x 1 b W 5 z M S 5 7 Q 2 9 s d W 1 u N z I y M y w 3 M j I y f S Z x d W 9 0 O y w m c X V v d D t T Z W N 0 a W 9 u M S 9 G L 0 F 1 d G 9 S Z W 1 v d m V k Q 2 9 s d W 1 u c z E u e 0 N v b H V t b j c y M j Q s N z I y M 3 0 m c X V v d D s s J n F 1 b 3 Q 7 U 2 V j d G l v b j E v R i 9 B d X R v U m V t b 3 Z l Z E N v b H V t b n M x L n t D b 2 x 1 b W 4 3 M j I 1 L D c y M j R 9 J n F 1 b 3 Q 7 L C Z x d W 9 0 O 1 N l Y 3 R p b 2 4 x L 0 Y v Q X V 0 b 1 J l b W 9 2 Z W R D b 2 x 1 b W 5 z M S 5 7 Q 2 9 s d W 1 u N z I y N i w 3 M j I 1 f S Z x d W 9 0 O y w m c X V v d D t T Z W N 0 a W 9 u M S 9 G L 0 F 1 d G 9 S Z W 1 v d m V k Q 2 9 s d W 1 u c z E u e 0 N v b H V t b j c y M j c s N z I y N n 0 m c X V v d D s s J n F 1 b 3 Q 7 U 2 V j d G l v b j E v R i 9 B d X R v U m V t b 3 Z l Z E N v b H V t b n M x L n t D b 2 x 1 b W 4 3 M j I 4 L D c y M j d 9 J n F 1 b 3 Q 7 L C Z x d W 9 0 O 1 N l Y 3 R p b 2 4 x L 0 Y v Q X V 0 b 1 J l b W 9 2 Z W R D b 2 x 1 b W 5 z M S 5 7 Q 2 9 s d W 1 u N z I y O S w 3 M j I 4 f S Z x d W 9 0 O y w m c X V v d D t T Z W N 0 a W 9 u M S 9 G L 0 F 1 d G 9 S Z W 1 v d m V k Q 2 9 s d W 1 u c z E u e 0 N v b H V t b j c y M z A s N z I y O X 0 m c X V v d D s s J n F 1 b 3 Q 7 U 2 V j d G l v b j E v R i 9 B d X R v U m V t b 3 Z l Z E N v b H V t b n M x L n t D b 2 x 1 b W 4 3 M j M x L D c y M z B 9 J n F 1 b 3 Q 7 L C Z x d W 9 0 O 1 N l Y 3 R p b 2 4 x L 0 Y v Q X V 0 b 1 J l b W 9 2 Z W R D b 2 x 1 b W 5 z M S 5 7 Q 2 9 s d W 1 u N z I z M i w 3 M j M x f S Z x d W 9 0 O y w m c X V v d D t T Z W N 0 a W 9 u M S 9 G L 0 F 1 d G 9 S Z W 1 v d m V k Q 2 9 s d W 1 u c z E u e 0 N v b H V t b j c y M z M s N z I z M n 0 m c X V v d D s s J n F 1 b 3 Q 7 U 2 V j d G l v b j E v R i 9 B d X R v U m V t b 3 Z l Z E N v b H V t b n M x L n t D b 2 x 1 b W 4 3 M j M 0 L D c y M z N 9 J n F 1 b 3 Q 7 L C Z x d W 9 0 O 1 N l Y 3 R p b 2 4 x L 0 Y v Q X V 0 b 1 J l b W 9 2 Z W R D b 2 x 1 b W 5 z M S 5 7 Q 2 9 s d W 1 u N z I z N S w 3 M j M 0 f S Z x d W 9 0 O y w m c X V v d D t T Z W N 0 a W 9 u M S 9 G L 0 F 1 d G 9 S Z W 1 v d m V k Q 2 9 s d W 1 u c z E u e 0 N v b H V t b j c y M z Y s N z I z N X 0 m c X V v d D s s J n F 1 b 3 Q 7 U 2 V j d G l v b j E v R i 9 B d X R v U m V t b 3 Z l Z E N v b H V t b n M x L n t D b 2 x 1 b W 4 3 M j M 3 L D c y M z Z 9 J n F 1 b 3 Q 7 L C Z x d W 9 0 O 1 N l Y 3 R p b 2 4 x L 0 Y v Q X V 0 b 1 J l b W 9 2 Z W R D b 2 x 1 b W 5 z M S 5 7 Q 2 9 s d W 1 u N z I z O C w 3 M j M 3 f S Z x d W 9 0 O y w m c X V v d D t T Z W N 0 a W 9 u M S 9 G L 0 F 1 d G 9 S Z W 1 v d m V k Q 2 9 s d W 1 u c z E u e 0 N v b H V t b j c y M z k s N z I z O H 0 m c X V v d D s s J n F 1 b 3 Q 7 U 2 V j d G l v b j E v R i 9 B d X R v U m V t b 3 Z l Z E N v b H V t b n M x L n t D b 2 x 1 b W 4 3 M j Q w L D c y M z l 9 J n F 1 b 3 Q 7 L C Z x d W 9 0 O 1 N l Y 3 R p b 2 4 x L 0 Y v Q X V 0 b 1 J l b W 9 2 Z W R D b 2 x 1 b W 5 z M S 5 7 Q 2 9 s d W 1 u N z I 0 M S w 3 M j Q w f S Z x d W 9 0 O y w m c X V v d D t T Z W N 0 a W 9 u M S 9 G L 0 F 1 d G 9 S Z W 1 v d m V k Q 2 9 s d W 1 u c z E u e 0 N v b H V t b j c y N D I s N z I 0 M X 0 m c X V v d D s s J n F 1 b 3 Q 7 U 2 V j d G l v b j E v R i 9 B d X R v U m V t b 3 Z l Z E N v b H V t b n M x L n t D b 2 x 1 b W 4 3 M j Q z L D c y N D J 9 J n F 1 b 3 Q 7 L C Z x d W 9 0 O 1 N l Y 3 R p b 2 4 x L 0 Y v Q X V 0 b 1 J l b W 9 2 Z W R D b 2 x 1 b W 5 z M S 5 7 Q 2 9 s d W 1 u N z I 0 N C w 3 M j Q z f S Z x d W 9 0 O y w m c X V v d D t T Z W N 0 a W 9 u M S 9 G L 0 F 1 d G 9 S Z W 1 v d m V k Q 2 9 s d W 1 u c z E u e 0 N v b H V t b j c y N D U s N z I 0 N H 0 m c X V v d D s s J n F 1 b 3 Q 7 U 2 V j d G l v b j E v R i 9 B d X R v U m V t b 3 Z l Z E N v b H V t b n M x L n t D b 2 x 1 b W 4 3 M j Q 2 L D c y N D V 9 J n F 1 b 3 Q 7 L C Z x d W 9 0 O 1 N l Y 3 R p b 2 4 x L 0 Y v Q X V 0 b 1 J l b W 9 2 Z W R D b 2 x 1 b W 5 z M S 5 7 Q 2 9 s d W 1 u N z I 0 N y w 3 M j Q 2 f S Z x d W 9 0 O y w m c X V v d D t T Z W N 0 a W 9 u M S 9 G L 0 F 1 d G 9 S Z W 1 v d m V k Q 2 9 s d W 1 u c z E u e 0 N v b H V t b j c y N D g s N z I 0 N 3 0 m c X V v d D s s J n F 1 b 3 Q 7 U 2 V j d G l v b j E v R i 9 B d X R v U m V t b 3 Z l Z E N v b H V t b n M x L n t D b 2 x 1 b W 4 3 M j Q 5 L D c y N D h 9 J n F 1 b 3 Q 7 L C Z x d W 9 0 O 1 N l Y 3 R p b 2 4 x L 0 Y v Q X V 0 b 1 J l b W 9 2 Z W R D b 2 x 1 b W 5 z M S 5 7 Q 2 9 s d W 1 u N z I 1 M C w 3 M j Q 5 f S Z x d W 9 0 O y w m c X V v d D t T Z W N 0 a W 9 u M S 9 G L 0 F 1 d G 9 S Z W 1 v d m V k Q 2 9 s d W 1 u c z E u e 0 N v b H V t b j c y N T E s N z I 1 M H 0 m c X V v d D s s J n F 1 b 3 Q 7 U 2 V j d G l v b j E v R i 9 B d X R v U m V t b 3 Z l Z E N v b H V t b n M x L n t D b 2 x 1 b W 4 3 M j U y L D c y N T F 9 J n F 1 b 3 Q 7 L C Z x d W 9 0 O 1 N l Y 3 R p b 2 4 x L 0 Y v Q X V 0 b 1 J l b W 9 2 Z W R D b 2 x 1 b W 5 z M S 5 7 Q 2 9 s d W 1 u N z I 1 M y w 3 M j U y f S Z x d W 9 0 O y w m c X V v d D t T Z W N 0 a W 9 u M S 9 G L 0 F 1 d G 9 S Z W 1 v d m V k Q 2 9 s d W 1 u c z E u e 0 N v b H V t b j c y N T Q s N z I 1 M 3 0 m c X V v d D s s J n F 1 b 3 Q 7 U 2 V j d G l v b j E v R i 9 B d X R v U m V t b 3 Z l Z E N v b H V t b n M x L n t D b 2 x 1 b W 4 3 M j U 1 L D c y N T R 9 J n F 1 b 3 Q 7 L C Z x d W 9 0 O 1 N l Y 3 R p b 2 4 x L 0 Y v Q X V 0 b 1 J l b W 9 2 Z W R D b 2 x 1 b W 5 z M S 5 7 Q 2 9 s d W 1 u N z I 1 N i w 3 M j U 1 f S Z x d W 9 0 O y w m c X V v d D t T Z W N 0 a W 9 u M S 9 G L 0 F 1 d G 9 S Z W 1 v d m V k Q 2 9 s d W 1 u c z E u e 0 N v b H V t b j c y N T c s N z I 1 N n 0 m c X V v d D s s J n F 1 b 3 Q 7 U 2 V j d G l v b j E v R i 9 B d X R v U m V t b 3 Z l Z E N v b H V t b n M x L n t D b 2 x 1 b W 4 3 M j U 4 L D c y N T d 9 J n F 1 b 3 Q 7 L C Z x d W 9 0 O 1 N l Y 3 R p b 2 4 x L 0 Y v Q X V 0 b 1 J l b W 9 2 Z W R D b 2 x 1 b W 5 z M S 5 7 Q 2 9 s d W 1 u N z I 1 O S w 3 M j U 4 f S Z x d W 9 0 O y w m c X V v d D t T Z W N 0 a W 9 u M S 9 G L 0 F 1 d G 9 S Z W 1 v d m V k Q 2 9 s d W 1 u c z E u e 0 N v b H V t b j c y N j A s N z I 1 O X 0 m c X V v d D s s J n F 1 b 3 Q 7 U 2 V j d G l v b j E v R i 9 B d X R v U m V t b 3 Z l Z E N v b H V t b n M x L n t D b 2 x 1 b W 4 3 M j Y x L D c y N j B 9 J n F 1 b 3 Q 7 L C Z x d W 9 0 O 1 N l Y 3 R p b 2 4 x L 0 Y v Q X V 0 b 1 J l b W 9 2 Z W R D b 2 x 1 b W 5 z M S 5 7 Q 2 9 s d W 1 u N z I 2 M i w 3 M j Y x f S Z x d W 9 0 O y w m c X V v d D t T Z W N 0 a W 9 u M S 9 G L 0 F 1 d G 9 S Z W 1 v d m V k Q 2 9 s d W 1 u c z E u e 0 N v b H V t b j c y N j M s N z I 2 M n 0 m c X V v d D s s J n F 1 b 3 Q 7 U 2 V j d G l v b j E v R i 9 B d X R v U m V t b 3 Z l Z E N v b H V t b n M x L n t D b 2 x 1 b W 4 3 M j Y 0 L D c y N j N 9 J n F 1 b 3 Q 7 L C Z x d W 9 0 O 1 N l Y 3 R p b 2 4 x L 0 Y v Q X V 0 b 1 J l b W 9 2 Z W R D b 2 x 1 b W 5 z M S 5 7 Q 2 9 s d W 1 u N z I 2 N S w 3 M j Y 0 f S Z x d W 9 0 O y w m c X V v d D t T Z W N 0 a W 9 u M S 9 G L 0 F 1 d G 9 S Z W 1 v d m V k Q 2 9 s d W 1 u c z E u e 0 N v b H V t b j c y N j Y s N z I 2 N X 0 m c X V v d D s s J n F 1 b 3 Q 7 U 2 V j d G l v b j E v R i 9 B d X R v U m V t b 3 Z l Z E N v b H V t b n M x L n t D b 2 x 1 b W 4 3 M j Y 3 L D c y N j Z 9 J n F 1 b 3 Q 7 L C Z x d W 9 0 O 1 N l Y 3 R p b 2 4 x L 0 Y v Q X V 0 b 1 J l b W 9 2 Z W R D b 2 x 1 b W 5 z M S 5 7 Q 2 9 s d W 1 u N z I 2 O C w 3 M j Y 3 f S Z x d W 9 0 O y w m c X V v d D t T Z W N 0 a W 9 u M S 9 G L 0 F 1 d G 9 S Z W 1 v d m V k Q 2 9 s d W 1 u c z E u e 0 N v b H V t b j c y N j k s N z I 2 O H 0 m c X V v d D s s J n F 1 b 3 Q 7 U 2 V j d G l v b j E v R i 9 B d X R v U m V t b 3 Z l Z E N v b H V t b n M x L n t D b 2 x 1 b W 4 3 M j c w L D c y N j l 9 J n F 1 b 3 Q 7 L C Z x d W 9 0 O 1 N l Y 3 R p b 2 4 x L 0 Y v Q X V 0 b 1 J l b W 9 2 Z W R D b 2 x 1 b W 5 z M S 5 7 Q 2 9 s d W 1 u N z I 3 M S w 3 M j c w f S Z x d W 9 0 O y w m c X V v d D t T Z W N 0 a W 9 u M S 9 G L 0 F 1 d G 9 S Z W 1 v d m V k Q 2 9 s d W 1 u c z E u e 0 N v b H V t b j c y N z I s N z I 3 M X 0 m c X V v d D s s J n F 1 b 3 Q 7 U 2 V j d G l v b j E v R i 9 B d X R v U m V t b 3 Z l Z E N v b H V t b n M x L n t D b 2 x 1 b W 4 3 M j c z L D c y N z J 9 J n F 1 b 3 Q 7 L C Z x d W 9 0 O 1 N l Y 3 R p b 2 4 x L 0 Y v Q X V 0 b 1 J l b W 9 2 Z W R D b 2 x 1 b W 5 z M S 5 7 Q 2 9 s d W 1 u N z I 3 N C w 3 M j c z f S Z x d W 9 0 O y w m c X V v d D t T Z W N 0 a W 9 u M S 9 G L 0 F 1 d G 9 S Z W 1 v d m V k Q 2 9 s d W 1 u c z E u e 0 N v b H V t b j c y N z U s N z I 3 N H 0 m c X V v d D s s J n F 1 b 3 Q 7 U 2 V j d G l v b j E v R i 9 B d X R v U m V t b 3 Z l Z E N v b H V t b n M x L n t D b 2 x 1 b W 4 3 M j c 2 L D c y N z V 9 J n F 1 b 3 Q 7 L C Z x d W 9 0 O 1 N l Y 3 R p b 2 4 x L 0 Y v Q X V 0 b 1 J l b W 9 2 Z W R D b 2 x 1 b W 5 z M S 5 7 Q 2 9 s d W 1 u N z I 3 N y w 3 M j c 2 f S Z x d W 9 0 O y w m c X V v d D t T Z W N 0 a W 9 u M S 9 G L 0 F 1 d G 9 S Z W 1 v d m V k Q 2 9 s d W 1 u c z E u e 0 N v b H V t b j c y N z g s N z I 3 N 3 0 m c X V v d D s s J n F 1 b 3 Q 7 U 2 V j d G l v b j E v R i 9 B d X R v U m V t b 3 Z l Z E N v b H V t b n M x L n t D b 2 x 1 b W 4 3 M j c 5 L D c y N z h 9 J n F 1 b 3 Q 7 L C Z x d W 9 0 O 1 N l Y 3 R p b 2 4 x L 0 Y v Q X V 0 b 1 J l b W 9 2 Z W R D b 2 x 1 b W 5 z M S 5 7 Q 2 9 s d W 1 u N z I 4 M C w 3 M j c 5 f S Z x d W 9 0 O y w m c X V v d D t T Z W N 0 a W 9 u M S 9 G L 0 F 1 d G 9 S Z W 1 v d m V k Q 2 9 s d W 1 u c z E u e 0 N v b H V t b j c y O D E s N z I 4 M H 0 m c X V v d D s s J n F 1 b 3 Q 7 U 2 V j d G l v b j E v R i 9 B d X R v U m V t b 3 Z l Z E N v b H V t b n M x L n t D b 2 x 1 b W 4 3 M j g y L D c y O D F 9 J n F 1 b 3 Q 7 L C Z x d W 9 0 O 1 N l Y 3 R p b 2 4 x L 0 Y v Q X V 0 b 1 J l b W 9 2 Z W R D b 2 x 1 b W 5 z M S 5 7 Q 2 9 s d W 1 u N z I 4 M y w 3 M j g y f S Z x d W 9 0 O y w m c X V v d D t T Z W N 0 a W 9 u M S 9 G L 0 F 1 d G 9 S Z W 1 v d m V k Q 2 9 s d W 1 u c z E u e 0 N v b H V t b j c y O D Q s N z I 4 M 3 0 m c X V v d D s s J n F 1 b 3 Q 7 U 2 V j d G l v b j E v R i 9 B d X R v U m V t b 3 Z l Z E N v b H V t b n M x L n t D b 2 x 1 b W 4 3 M j g 1 L D c y O D R 9 J n F 1 b 3 Q 7 L C Z x d W 9 0 O 1 N l Y 3 R p b 2 4 x L 0 Y v Q X V 0 b 1 J l b W 9 2 Z W R D b 2 x 1 b W 5 z M S 5 7 Q 2 9 s d W 1 u N z I 4 N i w 3 M j g 1 f S Z x d W 9 0 O y w m c X V v d D t T Z W N 0 a W 9 u M S 9 G L 0 F 1 d G 9 S Z W 1 v d m V k Q 2 9 s d W 1 u c z E u e 0 N v b H V t b j c y O D c s N z I 4 N n 0 m c X V v d D s s J n F 1 b 3 Q 7 U 2 V j d G l v b j E v R i 9 B d X R v U m V t b 3 Z l Z E N v b H V t b n M x L n t D b 2 x 1 b W 4 3 M j g 4 L D c y O D d 9 J n F 1 b 3 Q 7 L C Z x d W 9 0 O 1 N l Y 3 R p b 2 4 x L 0 Y v Q X V 0 b 1 J l b W 9 2 Z W R D b 2 x 1 b W 5 z M S 5 7 Q 2 9 s d W 1 u N z I 4 O S w 3 M j g 4 f S Z x d W 9 0 O y w m c X V v d D t T Z W N 0 a W 9 u M S 9 G L 0 F 1 d G 9 S Z W 1 v d m V k Q 2 9 s d W 1 u c z E u e 0 N v b H V t b j c y O T A s N z I 4 O X 0 m c X V v d D s s J n F 1 b 3 Q 7 U 2 V j d G l v b j E v R i 9 B d X R v U m V t b 3 Z l Z E N v b H V t b n M x L n t D b 2 x 1 b W 4 3 M j k x L D c y O T B 9 J n F 1 b 3 Q 7 L C Z x d W 9 0 O 1 N l Y 3 R p b 2 4 x L 0 Y v Q X V 0 b 1 J l b W 9 2 Z W R D b 2 x 1 b W 5 z M S 5 7 Q 2 9 s d W 1 u N z I 5 M i w 3 M j k x f S Z x d W 9 0 O y w m c X V v d D t T Z W N 0 a W 9 u M S 9 G L 0 F 1 d G 9 S Z W 1 v d m V k Q 2 9 s d W 1 u c z E u e 0 N v b H V t b j c y O T M s N z I 5 M n 0 m c X V v d D s s J n F 1 b 3 Q 7 U 2 V j d G l v b j E v R i 9 B d X R v U m V t b 3 Z l Z E N v b H V t b n M x L n t D b 2 x 1 b W 4 3 M j k 0 L D c y O T N 9 J n F 1 b 3 Q 7 L C Z x d W 9 0 O 1 N l Y 3 R p b 2 4 x L 0 Y v Q X V 0 b 1 J l b W 9 2 Z W R D b 2 x 1 b W 5 z M S 5 7 Q 2 9 s d W 1 u N z I 5 N S w 3 M j k 0 f S Z x d W 9 0 O y w m c X V v d D t T Z W N 0 a W 9 u M S 9 G L 0 F 1 d G 9 S Z W 1 v d m V k Q 2 9 s d W 1 u c z E u e 0 N v b H V t b j c y O T Y s N z I 5 N X 0 m c X V v d D s s J n F 1 b 3 Q 7 U 2 V j d G l v b j E v R i 9 B d X R v U m V t b 3 Z l Z E N v b H V t b n M x L n t D b 2 x 1 b W 4 3 M j k 3 L D c y O T Z 9 J n F 1 b 3 Q 7 L C Z x d W 9 0 O 1 N l Y 3 R p b 2 4 x L 0 Y v Q X V 0 b 1 J l b W 9 2 Z W R D b 2 x 1 b W 5 z M S 5 7 Q 2 9 s d W 1 u N z I 5 O C w 3 M j k 3 f S Z x d W 9 0 O y w m c X V v d D t T Z W N 0 a W 9 u M S 9 G L 0 F 1 d G 9 S Z W 1 v d m V k Q 2 9 s d W 1 u c z E u e 0 N v b H V t b j c y O T k s N z I 5 O H 0 m c X V v d D s s J n F 1 b 3 Q 7 U 2 V j d G l v b j E v R i 9 B d X R v U m V t b 3 Z l Z E N v b H V t b n M x L n t D b 2 x 1 b W 4 3 M z A w L D c y O T l 9 J n F 1 b 3 Q 7 L C Z x d W 9 0 O 1 N l Y 3 R p b 2 4 x L 0 Y v Q X V 0 b 1 J l b W 9 2 Z W R D b 2 x 1 b W 5 z M S 5 7 Q 2 9 s d W 1 u N z M w M S w 3 M z A w f S Z x d W 9 0 O y w m c X V v d D t T Z W N 0 a W 9 u M S 9 G L 0 F 1 d G 9 S Z W 1 v d m V k Q 2 9 s d W 1 u c z E u e 0 N v b H V t b j c z M D I s N z M w M X 0 m c X V v d D s s J n F 1 b 3 Q 7 U 2 V j d G l v b j E v R i 9 B d X R v U m V t b 3 Z l Z E N v b H V t b n M x L n t D b 2 x 1 b W 4 3 M z A z L D c z M D J 9 J n F 1 b 3 Q 7 L C Z x d W 9 0 O 1 N l Y 3 R p b 2 4 x L 0 Y v Q X V 0 b 1 J l b W 9 2 Z W R D b 2 x 1 b W 5 z M S 5 7 Q 2 9 s d W 1 u N z M w N C w 3 M z A z f S Z x d W 9 0 O y w m c X V v d D t T Z W N 0 a W 9 u M S 9 G L 0 F 1 d G 9 S Z W 1 v d m V k Q 2 9 s d W 1 u c z E u e 0 N v b H V t b j c z M D U s N z M w N H 0 m c X V v d D s s J n F 1 b 3 Q 7 U 2 V j d G l v b j E v R i 9 B d X R v U m V t b 3 Z l Z E N v b H V t b n M x L n t D b 2 x 1 b W 4 3 M z A 2 L D c z M D V 9 J n F 1 b 3 Q 7 L C Z x d W 9 0 O 1 N l Y 3 R p b 2 4 x L 0 Y v Q X V 0 b 1 J l b W 9 2 Z W R D b 2 x 1 b W 5 z M S 5 7 Q 2 9 s d W 1 u N z M w N y w 3 M z A 2 f S Z x d W 9 0 O y w m c X V v d D t T Z W N 0 a W 9 u M S 9 G L 0 F 1 d G 9 S Z W 1 v d m V k Q 2 9 s d W 1 u c z E u e 0 N v b H V t b j c z M D g s N z M w N 3 0 m c X V v d D s s J n F 1 b 3 Q 7 U 2 V j d G l v b j E v R i 9 B d X R v U m V t b 3 Z l Z E N v b H V t b n M x L n t D b 2 x 1 b W 4 3 M z A 5 L D c z M D h 9 J n F 1 b 3 Q 7 L C Z x d W 9 0 O 1 N l Y 3 R p b 2 4 x L 0 Y v Q X V 0 b 1 J l b W 9 2 Z W R D b 2 x 1 b W 5 z M S 5 7 Q 2 9 s d W 1 u N z M x M C w 3 M z A 5 f S Z x d W 9 0 O y w m c X V v d D t T Z W N 0 a W 9 u M S 9 G L 0 F 1 d G 9 S Z W 1 v d m V k Q 2 9 s d W 1 u c z E u e 0 N v b H V t b j c z M T E s N z M x M H 0 m c X V v d D s s J n F 1 b 3 Q 7 U 2 V j d G l v b j E v R i 9 B d X R v U m V t b 3 Z l Z E N v b H V t b n M x L n t D b 2 x 1 b W 4 3 M z E y L D c z M T F 9 J n F 1 b 3 Q 7 L C Z x d W 9 0 O 1 N l Y 3 R p b 2 4 x L 0 Y v Q X V 0 b 1 J l b W 9 2 Z W R D b 2 x 1 b W 5 z M S 5 7 Q 2 9 s d W 1 u N z M x M y w 3 M z E y f S Z x d W 9 0 O y w m c X V v d D t T Z W N 0 a W 9 u M S 9 G L 0 F 1 d G 9 S Z W 1 v d m V k Q 2 9 s d W 1 u c z E u e 0 N v b H V t b j c z M T Q s N z M x M 3 0 m c X V v d D s s J n F 1 b 3 Q 7 U 2 V j d G l v b j E v R i 9 B d X R v U m V t b 3 Z l Z E N v b H V t b n M x L n t D b 2 x 1 b W 4 3 M z E 1 L D c z M T R 9 J n F 1 b 3 Q 7 L C Z x d W 9 0 O 1 N l Y 3 R p b 2 4 x L 0 Y v Q X V 0 b 1 J l b W 9 2 Z W R D b 2 x 1 b W 5 z M S 5 7 Q 2 9 s d W 1 u N z M x N i w 3 M z E 1 f S Z x d W 9 0 O y w m c X V v d D t T Z W N 0 a W 9 u M S 9 G L 0 F 1 d G 9 S Z W 1 v d m V k Q 2 9 s d W 1 u c z E u e 0 N v b H V t b j c z M T c s N z M x N n 0 m c X V v d D s s J n F 1 b 3 Q 7 U 2 V j d G l v b j E v R i 9 B d X R v U m V t b 3 Z l Z E N v b H V t b n M x L n t D b 2 x 1 b W 4 3 M z E 4 L D c z M T d 9 J n F 1 b 3 Q 7 L C Z x d W 9 0 O 1 N l Y 3 R p b 2 4 x L 0 Y v Q X V 0 b 1 J l b W 9 2 Z W R D b 2 x 1 b W 5 z M S 5 7 Q 2 9 s d W 1 u N z M x O S w 3 M z E 4 f S Z x d W 9 0 O y w m c X V v d D t T Z W N 0 a W 9 u M S 9 G L 0 F 1 d G 9 S Z W 1 v d m V k Q 2 9 s d W 1 u c z E u e 0 N v b H V t b j c z M j A s N z M x O X 0 m c X V v d D s s J n F 1 b 3 Q 7 U 2 V j d G l v b j E v R i 9 B d X R v U m V t b 3 Z l Z E N v b H V t b n M x L n t D b 2 x 1 b W 4 3 M z I x L D c z M j B 9 J n F 1 b 3 Q 7 L C Z x d W 9 0 O 1 N l Y 3 R p b 2 4 x L 0 Y v Q X V 0 b 1 J l b W 9 2 Z W R D b 2 x 1 b W 5 z M S 5 7 Q 2 9 s d W 1 u N z M y M i w 3 M z I x f S Z x d W 9 0 O y w m c X V v d D t T Z W N 0 a W 9 u M S 9 G L 0 F 1 d G 9 S Z W 1 v d m V k Q 2 9 s d W 1 u c z E u e 0 N v b H V t b j c z M j M s N z M y M n 0 m c X V v d D s s J n F 1 b 3 Q 7 U 2 V j d G l v b j E v R i 9 B d X R v U m V t b 3 Z l Z E N v b H V t b n M x L n t D b 2 x 1 b W 4 3 M z I 0 L D c z M j N 9 J n F 1 b 3 Q 7 L C Z x d W 9 0 O 1 N l Y 3 R p b 2 4 x L 0 Y v Q X V 0 b 1 J l b W 9 2 Z W R D b 2 x 1 b W 5 z M S 5 7 Q 2 9 s d W 1 u N z M y N S w 3 M z I 0 f S Z x d W 9 0 O y w m c X V v d D t T Z W N 0 a W 9 u M S 9 G L 0 F 1 d G 9 S Z W 1 v d m V k Q 2 9 s d W 1 u c z E u e 0 N v b H V t b j c z M j Y s N z M y N X 0 m c X V v d D s s J n F 1 b 3 Q 7 U 2 V j d G l v b j E v R i 9 B d X R v U m V t b 3 Z l Z E N v b H V t b n M x L n t D b 2 x 1 b W 4 3 M z I 3 L D c z M j Z 9 J n F 1 b 3 Q 7 L C Z x d W 9 0 O 1 N l Y 3 R p b 2 4 x L 0 Y v Q X V 0 b 1 J l b W 9 2 Z W R D b 2 x 1 b W 5 z M S 5 7 Q 2 9 s d W 1 u N z M y O C w 3 M z I 3 f S Z x d W 9 0 O y w m c X V v d D t T Z W N 0 a W 9 u M S 9 G L 0 F 1 d G 9 S Z W 1 v d m V k Q 2 9 s d W 1 u c z E u e 0 N v b H V t b j c z M j k s N z M y O H 0 m c X V v d D s s J n F 1 b 3 Q 7 U 2 V j d G l v b j E v R i 9 B d X R v U m V t b 3 Z l Z E N v b H V t b n M x L n t D b 2 x 1 b W 4 3 M z M w L D c z M j l 9 J n F 1 b 3 Q 7 L C Z x d W 9 0 O 1 N l Y 3 R p b 2 4 x L 0 Y v Q X V 0 b 1 J l b W 9 2 Z W R D b 2 x 1 b W 5 z M S 5 7 Q 2 9 s d W 1 u N z M z M S w 3 M z M w f S Z x d W 9 0 O y w m c X V v d D t T Z W N 0 a W 9 u M S 9 G L 0 F 1 d G 9 S Z W 1 v d m V k Q 2 9 s d W 1 u c z E u e 0 N v b H V t b j c z M z I s N z M z M X 0 m c X V v d D s s J n F 1 b 3 Q 7 U 2 V j d G l v b j E v R i 9 B d X R v U m V t b 3 Z l Z E N v b H V t b n M x L n t D b 2 x 1 b W 4 3 M z M z L D c z M z J 9 J n F 1 b 3 Q 7 L C Z x d W 9 0 O 1 N l Y 3 R p b 2 4 x L 0 Y v Q X V 0 b 1 J l b W 9 2 Z W R D b 2 x 1 b W 5 z M S 5 7 Q 2 9 s d W 1 u N z M z N C w 3 M z M z f S Z x d W 9 0 O y w m c X V v d D t T Z W N 0 a W 9 u M S 9 G L 0 F 1 d G 9 S Z W 1 v d m V k Q 2 9 s d W 1 u c z E u e 0 N v b H V t b j c z M z U s N z M z N H 0 m c X V v d D s s J n F 1 b 3 Q 7 U 2 V j d G l v b j E v R i 9 B d X R v U m V t b 3 Z l Z E N v b H V t b n M x L n t D b 2 x 1 b W 4 3 M z M 2 L D c z M z V 9 J n F 1 b 3 Q 7 L C Z x d W 9 0 O 1 N l Y 3 R p b 2 4 x L 0 Y v Q X V 0 b 1 J l b W 9 2 Z W R D b 2 x 1 b W 5 z M S 5 7 Q 2 9 s d W 1 u N z M z N y w 3 M z M 2 f S Z x d W 9 0 O y w m c X V v d D t T Z W N 0 a W 9 u M S 9 G L 0 F 1 d G 9 S Z W 1 v d m V k Q 2 9 s d W 1 u c z E u e 0 N v b H V t b j c z M z g s N z M z N 3 0 m c X V v d D s s J n F 1 b 3 Q 7 U 2 V j d G l v b j E v R i 9 B d X R v U m V t b 3 Z l Z E N v b H V t b n M x L n t D b 2 x 1 b W 4 3 M z M 5 L D c z M z h 9 J n F 1 b 3 Q 7 L C Z x d W 9 0 O 1 N l Y 3 R p b 2 4 x L 0 Y v Q X V 0 b 1 J l b W 9 2 Z W R D b 2 x 1 b W 5 z M S 5 7 Q 2 9 s d W 1 u N z M 0 M C w 3 M z M 5 f S Z x d W 9 0 O y w m c X V v d D t T Z W N 0 a W 9 u M S 9 G L 0 F 1 d G 9 S Z W 1 v d m V k Q 2 9 s d W 1 u c z E u e 0 N v b H V t b j c z N D E s N z M 0 M H 0 m c X V v d D s s J n F 1 b 3 Q 7 U 2 V j d G l v b j E v R i 9 B d X R v U m V t b 3 Z l Z E N v b H V t b n M x L n t D b 2 x 1 b W 4 3 M z Q y L D c z N D F 9 J n F 1 b 3 Q 7 L C Z x d W 9 0 O 1 N l Y 3 R p b 2 4 x L 0 Y v Q X V 0 b 1 J l b W 9 2 Z W R D b 2 x 1 b W 5 z M S 5 7 Q 2 9 s d W 1 u N z M 0 M y w 3 M z Q y f S Z x d W 9 0 O y w m c X V v d D t T Z W N 0 a W 9 u M S 9 G L 0 F 1 d G 9 S Z W 1 v d m V k Q 2 9 s d W 1 u c z E u e 0 N v b H V t b j c z N D Q s N z M 0 M 3 0 m c X V v d D s s J n F 1 b 3 Q 7 U 2 V j d G l v b j E v R i 9 B d X R v U m V t b 3 Z l Z E N v b H V t b n M x L n t D b 2 x 1 b W 4 3 M z Q 1 L D c z N D R 9 J n F 1 b 3 Q 7 L C Z x d W 9 0 O 1 N l Y 3 R p b 2 4 x L 0 Y v Q X V 0 b 1 J l b W 9 2 Z W R D b 2 x 1 b W 5 z M S 5 7 Q 2 9 s d W 1 u N z M 0 N i w 3 M z Q 1 f S Z x d W 9 0 O y w m c X V v d D t T Z W N 0 a W 9 u M S 9 G L 0 F 1 d G 9 S Z W 1 v d m V k Q 2 9 s d W 1 u c z E u e 0 N v b H V t b j c z N D c s N z M 0 N n 0 m c X V v d D s s J n F 1 b 3 Q 7 U 2 V j d G l v b j E v R i 9 B d X R v U m V t b 3 Z l Z E N v b H V t b n M x L n t D b 2 x 1 b W 4 3 M z Q 4 L D c z N D d 9 J n F 1 b 3 Q 7 L C Z x d W 9 0 O 1 N l Y 3 R p b 2 4 x L 0 Y v Q X V 0 b 1 J l b W 9 2 Z W R D b 2 x 1 b W 5 z M S 5 7 Q 2 9 s d W 1 u N z M 0 O S w 3 M z Q 4 f S Z x d W 9 0 O y w m c X V v d D t T Z W N 0 a W 9 u M S 9 G L 0 F 1 d G 9 S Z W 1 v d m V k Q 2 9 s d W 1 u c z E u e 0 N v b H V t b j c z N T A s N z M 0 O X 0 m c X V v d D s s J n F 1 b 3 Q 7 U 2 V j d G l v b j E v R i 9 B d X R v U m V t b 3 Z l Z E N v b H V t b n M x L n t D b 2 x 1 b W 4 3 M z U x L D c z N T B 9 J n F 1 b 3 Q 7 L C Z x d W 9 0 O 1 N l Y 3 R p b 2 4 x L 0 Y v Q X V 0 b 1 J l b W 9 2 Z W R D b 2 x 1 b W 5 z M S 5 7 Q 2 9 s d W 1 u N z M 1 M i w 3 M z U x f S Z x d W 9 0 O y w m c X V v d D t T Z W N 0 a W 9 u M S 9 G L 0 F 1 d G 9 S Z W 1 v d m V k Q 2 9 s d W 1 u c z E u e 0 N v b H V t b j c z N T M s N z M 1 M n 0 m c X V v d D s s J n F 1 b 3 Q 7 U 2 V j d G l v b j E v R i 9 B d X R v U m V t b 3 Z l Z E N v b H V t b n M x L n t D b 2 x 1 b W 4 3 M z U 0 L D c z N T N 9 J n F 1 b 3 Q 7 L C Z x d W 9 0 O 1 N l Y 3 R p b 2 4 x L 0 Y v Q X V 0 b 1 J l b W 9 2 Z W R D b 2 x 1 b W 5 z M S 5 7 Q 2 9 s d W 1 u N z M 1 N S w 3 M z U 0 f S Z x d W 9 0 O y w m c X V v d D t T Z W N 0 a W 9 u M S 9 G L 0 F 1 d G 9 S Z W 1 v d m V k Q 2 9 s d W 1 u c z E u e 0 N v b H V t b j c z N T Y s N z M 1 N X 0 m c X V v d D s s J n F 1 b 3 Q 7 U 2 V j d G l v b j E v R i 9 B d X R v U m V t b 3 Z l Z E N v b H V t b n M x L n t D b 2 x 1 b W 4 3 M z U 3 L D c z N T Z 9 J n F 1 b 3 Q 7 L C Z x d W 9 0 O 1 N l Y 3 R p b 2 4 x L 0 Y v Q X V 0 b 1 J l b W 9 2 Z W R D b 2 x 1 b W 5 z M S 5 7 Q 2 9 s d W 1 u N z M 1 O C w 3 M z U 3 f S Z x d W 9 0 O y w m c X V v d D t T Z W N 0 a W 9 u M S 9 G L 0 F 1 d G 9 S Z W 1 v d m V k Q 2 9 s d W 1 u c z E u e 0 N v b H V t b j c z N T k s N z M 1 O H 0 m c X V v d D s s J n F 1 b 3 Q 7 U 2 V j d G l v b j E v R i 9 B d X R v U m V t b 3 Z l Z E N v b H V t b n M x L n t D b 2 x 1 b W 4 3 M z Y w L D c z N T l 9 J n F 1 b 3 Q 7 L C Z x d W 9 0 O 1 N l Y 3 R p b 2 4 x L 0 Y v Q X V 0 b 1 J l b W 9 2 Z W R D b 2 x 1 b W 5 z M S 5 7 Q 2 9 s d W 1 u N z M 2 M S w 3 M z Y w f S Z x d W 9 0 O y w m c X V v d D t T Z W N 0 a W 9 u M S 9 G L 0 F 1 d G 9 S Z W 1 v d m V k Q 2 9 s d W 1 u c z E u e 0 N v b H V t b j c z N j I s N z M 2 M X 0 m c X V v d D s s J n F 1 b 3 Q 7 U 2 V j d G l v b j E v R i 9 B d X R v U m V t b 3 Z l Z E N v b H V t b n M x L n t D b 2 x 1 b W 4 3 M z Y z L D c z N j J 9 J n F 1 b 3 Q 7 L C Z x d W 9 0 O 1 N l Y 3 R p b 2 4 x L 0 Y v Q X V 0 b 1 J l b W 9 2 Z W R D b 2 x 1 b W 5 z M S 5 7 Q 2 9 s d W 1 u N z M 2 N C w 3 M z Y z f S Z x d W 9 0 O y w m c X V v d D t T Z W N 0 a W 9 u M S 9 G L 0 F 1 d G 9 S Z W 1 v d m V k Q 2 9 s d W 1 u c z E u e 0 N v b H V t b j c z N j U s N z M 2 N H 0 m c X V v d D s s J n F 1 b 3 Q 7 U 2 V j d G l v b j E v R i 9 B d X R v U m V t b 3 Z l Z E N v b H V t b n M x L n t D b 2 x 1 b W 4 3 M z Y 2 L D c z N j V 9 J n F 1 b 3 Q 7 L C Z x d W 9 0 O 1 N l Y 3 R p b 2 4 x L 0 Y v Q X V 0 b 1 J l b W 9 2 Z W R D b 2 x 1 b W 5 z M S 5 7 Q 2 9 s d W 1 u N z M 2 N y w 3 M z Y 2 f S Z x d W 9 0 O y w m c X V v d D t T Z W N 0 a W 9 u M S 9 G L 0 F 1 d G 9 S Z W 1 v d m V k Q 2 9 s d W 1 u c z E u e 0 N v b H V t b j c z N j g s N z M 2 N 3 0 m c X V v d D s s J n F 1 b 3 Q 7 U 2 V j d G l v b j E v R i 9 B d X R v U m V t b 3 Z l Z E N v b H V t b n M x L n t D b 2 x 1 b W 4 3 M z Y 5 L D c z N j h 9 J n F 1 b 3 Q 7 L C Z x d W 9 0 O 1 N l Y 3 R p b 2 4 x L 0 Y v Q X V 0 b 1 J l b W 9 2 Z W R D b 2 x 1 b W 5 z M S 5 7 Q 2 9 s d W 1 u N z M 3 M C w 3 M z Y 5 f S Z x d W 9 0 O y w m c X V v d D t T Z W N 0 a W 9 u M S 9 G L 0 F 1 d G 9 S Z W 1 v d m V k Q 2 9 s d W 1 u c z E u e 0 N v b H V t b j c z N z E s N z M 3 M H 0 m c X V v d D s s J n F 1 b 3 Q 7 U 2 V j d G l v b j E v R i 9 B d X R v U m V t b 3 Z l Z E N v b H V t b n M x L n t D b 2 x 1 b W 4 3 M z c y L D c z N z F 9 J n F 1 b 3 Q 7 L C Z x d W 9 0 O 1 N l Y 3 R p b 2 4 x L 0 Y v Q X V 0 b 1 J l b W 9 2 Z W R D b 2 x 1 b W 5 z M S 5 7 Q 2 9 s d W 1 u N z M 3 M y w 3 M z c y f S Z x d W 9 0 O y w m c X V v d D t T Z W N 0 a W 9 u M S 9 G L 0 F 1 d G 9 S Z W 1 v d m V k Q 2 9 s d W 1 u c z E u e 0 N v b H V t b j c z N z Q s N z M 3 M 3 0 m c X V v d D s s J n F 1 b 3 Q 7 U 2 V j d G l v b j E v R i 9 B d X R v U m V t b 3 Z l Z E N v b H V t b n M x L n t D b 2 x 1 b W 4 3 M z c 1 L D c z N z R 9 J n F 1 b 3 Q 7 L C Z x d W 9 0 O 1 N l Y 3 R p b 2 4 x L 0 Y v Q X V 0 b 1 J l b W 9 2 Z W R D b 2 x 1 b W 5 z M S 5 7 Q 2 9 s d W 1 u N z M 3 N i w 3 M z c 1 f S Z x d W 9 0 O y w m c X V v d D t T Z W N 0 a W 9 u M S 9 G L 0 F 1 d G 9 S Z W 1 v d m V k Q 2 9 s d W 1 u c z E u e 0 N v b H V t b j c z N z c s N z M 3 N n 0 m c X V v d D s s J n F 1 b 3 Q 7 U 2 V j d G l v b j E v R i 9 B d X R v U m V t b 3 Z l Z E N v b H V t b n M x L n t D b 2 x 1 b W 4 3 M z c 4 L D c z N z d 9 J n F 1 b 3 Q 7 L C Z x d W 9 0 O 1 N l Y 3 R p b 2 4 x L 0 Y v Q X V 0 b 1 J l b W 9 2 Z W R D b 2 x 1 b W 5 z M S 5 7 Q 2 9 s d W 1 u N z M 3 O S w 3 M z c 4 f S Z x d W 9 0 O y w m c X V v d D t T Z W N 0 a W 9 u M S 9 G L 0 F 1 d G 9 S Z W 1 v d m V k Q 2 9 s d W 1 u c z E u e 0 N v b H V t b j c z O D A s N z M 3 O X 0 m c X V v d D s s J n F 1 b 3 Q 7 U 2 V j d G l v b j E v R i 9 B d X R v U m V t b 3 Z l Z E N v b H V t b n M x L n t D b 2 x 1 b W 4 3 M z g x L D c z O D B 9 J n F 1 b 3 Q 7 L C Z x d W 9 0 O 1 N l Y 3 R p b 2 4 x L 0 Y v Q X V 0 b 1 J l b W 9 2 Z W R D b 2 x 1 b W 5 z M S 5 7 Q 2 9 s d W 1 u N z M 4 M i w 3 M z g x f S Z x d W 9 0 O y w m c X V v d D t T Z W N 0 a W 9 u M S 9 G L 0 F 1 d G 9 S Z W 1 v d m V k Q 2 9 s d W 1 u c z E u e 0 N v b H V t b j c z O D M s N z M 4 M n 0 m c X V v d D s s J n F 1 b 3 Q 7 U 2 V j d G l v b j E v R i 9 B d X R v U m V t b 3 Z l Z E N v b H V t b n M x L n t D b 2 x 1 b W 4 3 M z g 0 L D c z O D N 9 J n F 1 b 3 Q 7 L C Z x d W 9 0 O 1 N l Y 3 R p b 2 4 x L 0 Y v Q X V 0 b 1 J l b W 9 2 Z W R D b 2 x 1 b W 5 z M S 5 7 Q 2 9 s d W 1 u N z M 4 N S w 3 M z g 0 f S Z x d W 9 0 O y w m c X V v d D t T Z W N 0 a W 9 u M S 9 G L 0 F 1 d G 9 S Z W 1 v d m V k Q 2 9 s d W 1 u c z E u e 0 N v b H V t b j c z O D Y s N z M 4 N X 0 m c X V v d D s s J n F 1 b 3 Q 7 U 2 V j d G l v b j E v R i 9 B d X R v U m V t b 3 Z l Z E N v b H V t b n M x L n t D b 2 x 1 b W 4 3 M z g 3 L D c z O D Z 9 J n F 1 b 3 Q 7 L C Z x d W 9 0 O 1 N l Y 3 R p b 2 4 x L 0 Y v Q X V 0 b 1 J l b W 9 2 Z W R D b 2 x 1 b W 5 z M S 5 7 Q 2 9 s d W 1 u N z M 4 O C w 3 M z g 3 f S Z x d W 9 0 O y w m c X V v d D t T Z W N 0 a W 9 u M S 9 G L 0 F 1 d G 9 S Z W 1 v d m V k Q 2 9 s d W 1 u c z E u e 0 N v b H V t b j c z O D k s N z M 4 O H 0 m c X V v d D s s J n F 1 b 3 Q 7 U 2 V j d G l v b j E v R i 9 B d X R v U m V t b 3 Z l Z E N v b H V t b n M x L n t D b 2 x 1 b W 4 3 M z k w L D c z O D l 9 J n F 1 b 3 Q 7 L C Z x d W 9 0 O 1 N l Y 3 R p b 2 4 x L 0 Y v Q X V 0 b 1 J l b W 9 2 Z W R D b 2 x 1 b W 5 z M S 5 7 Q 2 9 s d W 1 u N z M 5 M S w 3 M z k w f S Z x d W 9 0 O y w m c X V v d D t T Z W N 0 a W 9 u M S 9 G L 0 F 1 d G 9 S Z W 1 v d m V k Q 2 9 s d W 1 u c z E u e 0 N v b H V t b j c z O T I s N z M 5 M X 0 m c X V v d D s s J n F 1 b 3 Q 7 U 2 V j d G l v b j E v R i 9 B d X R v U m V t b 3 Z l Z E N v b H V t b n M x L n t D b 2 x 1 b W 4 3 M z k z L D c z O T J 9 J n F 1 b 3 Q 7 L C Z x d W 9 0 O 1 N l Y 3 R p b 2 4 x L 0 Y v Q X V 0 b 1 J l b W 9 2 Z W R D b 2 x 1 b W 5 z M S 5 7 Q 2 9 s d W 1 u N z M 5 N C w 3 M z k z f S Z x d W 9 0 O y w m c X V v d D t T Z W N 0 a W 9 u M S 9 G L 0 F 1 d G 9 S Z W 1 v d m V k Q 2 9 s d W 1 u c z E u e 0 N v b H V t b j c z O T U s N z M 5 N H 0 m c X V v d D s s J n F 1 b 3 Q 7 U 2 V j d G l v b j E v R i 9 B d X R v U m V t b 3 Z l Z E N v b H V t b n M x L n t D b 2 x 1 b W 4 3 M z k 2 L D c z O T V 9 J n F 1 b 3 Q 7 L C Z x d W 9 0 O 1 N l Y 3 R p b 2 4 x L 0 Y v Q X V 0 b 1 J l b W 9 2 Z W R D b 2 x 1 b W 5 z M S 5 7 Q 2 9 s d W 1 u N z M 5 N y w 3 M z k 2 f S Z x d W 9 0 O y w m c X V v d D t T Z W N 0 a W 9 u M S 9 G L 0 F 1 d G 9 S Z W 1 v d m V k Q 2 9 s d W 1 u c z E u e 0 N v b H V t b j c z O T g s N z M 5 N 3 0 m c X V v d D s s J n F 1 b 3 Q 7 U 2 V j d G l v b j E v R i 9 B d X R v U m V t b 3 Z l Z E N v b H V t b n M x L n t D b 2 x 1 b W 4 3 M z k 5 L D c z O T h 9 J n F 1 b 3 Q 7 L C Z x d W 9 0 O 1 N l Y 3 R p b 2 4 x L 0 Y v Q X V 0 b 1 J l b W 9 2 Z W R D b 2 x 1 b W 5 z M S 5 7 Q 2 9 s d W 1 u N z Q w M C w 3 M z k 5 f S Z x d W 9 0 O y w m c X V v d D t T Z W N 0 a W 9 u M S 9 G L 0 F 1 d G 9 S Z W 1 v d m V k Q 2 9 s d W 1 u c z E u e 0 N v b H V t b j c 0 M D E s N z Q w M H 0 m c X V v d D s s J n F 1 b 3 Q 7 U 2 V j d G l v b j E v R i 9 B d X R v U m V t b 3 Z l Z E N v b H V t b n M x L n t D b 2 x 1 b W 4 3 N D A y L D c 0 M D F 9 J n F 1 b 3 Q 7 L C Z x d W 9 0 O 1 N l Y 3 R p b 2 4 x L 0 Y v Q X V 0 b 1 J l b W 9 2 Z W R D b 2 x 1 b W 5 z M S 5 7 Q 2 9 s d W 1 u N z Q w M y w 3 N D A y f S Z x d W 9 0 O y w m c X V v d D t T Z W N 0 a W 9 u M S 9 G L 0 F 1 d G 9 S Z W 1 v d m V k Q 2 9 s d W 1 u c z E u e 0 N v b H V t b j c 0 M D Q s N z Q w M 3 0 m c X V v d D s s J n F 1 b 3 Q 7 U 2 V j d G l v b j E v R i 9 B d X R v U m V t b 3 Z l Z E N v b H V t b n M x L n t D b 2 x 1 b W 4 3 N D A 1 L D c 0 M D R 9 J n F 1 b 3 Q 7 L C Z x d W 9 0 O 1 N l Y 3 R p b 2 4 x L 0 Y v Q X V 0 b 1 J l b W 9 2 Z W R D b 2 x 1 b W 5 z M S 5 7 Q 2 9 s d W 1 u N z Q w N i w 3 N D A 1 f S Z x d W 9 0 O y w m c X V v d D t T Z W N 0 a W 9 u M S 9 G L 0 F 1 d G 9 S Z W 1 v d m V k Q 2 9 s d W 1 u c z E u e 0 N v b H V t b j c 0 M D c s N z Q w N n 0 m c X V v d D s s J n F 1 b 3 Q 7 U 2 V j d G l v b j E v R i 9 B d X R v U m V t b 3 Z l Z E N v b H V t b n M x L n t D b 2 x 1 b W 4 3 N D A 4 L D c 0 M D d 9 J n F 1 b 3 Q 7 L C Z x d W 9 0 O 1 N l Y 3 R p b 2 4 x L 0 Y v Q X V 0 b 1 J l b W 9 2 Z W R D b 2 x 1 b W 5 z M S 5 7 Q 2 9 s d W 1 u N z Q w O S w 3 N D A 4 f S Z x d W 9 0 O y w m c X V v d D t T Z W N 0 a W 9 u M S 9 G L 0 F 1 d G 9 S Z W 1 v d m V k Q 2 9 s d W 1 u c z E u e 0 N v b H V t b j c 0 M T A s N z Q w O X 0 m c X V v d D s s J n F 1 b 3 Q 7 U 2 V j d G l v b j E v R i 9 B d X R v U m V t b 3 Z l Z E N v b H V t b n M x L n t D b 2 x 1 b W 4 3 N D E x L D c 0 M T B 9 J n F 1 b 3 Q 7 L C Z x d W 9 0 O 1 N l Y 3 R p b 2 4 x L 0 Y v Q X V 0 b 1 J l b W 9 2 Z W R D b 2 x 1 b W 5 z M S 5 7 Q 2 9 s d W 1 u N z Q x M i w 3 N D E x f S Z x d W 9 0 O y w m c X V v d D t T Z W N 0 a W 9 u M S 9 G L 0 F 1 d G 9 S Z W 1 v d m V k Q 2 9 s d W 1 u c z E u e 0 N v b H V t b j c 0 M T M s N z Q x M n 0 m c X V v d D s s J n F 1 b 3 Q 7 U 2 V j d G l v b j E v R i 9 B d X R v U m V t b 3 Z l Z E N v b H V t b n M x L n t D b 2 x 1 b W 4 3 N D E 0 L D c 0 M T N 9 J n F 1 b 3 Q 7 L C Z x d W 9 0 O 1 N l Y 3 R p b 2 4 x L 0 Y v Q X V 0 b 1 J l b W 9 2 Z W R D b 2 x 1 b W 5 z M S 5 7 Q 2 9 s d W 1 u N z Q x N S w 3 N D E 0 f S Z x d W 9 0 O y w m c X V v d D t T Z W N 0 a W 9 u M S 9 G L 0 F 1 d G 9 S Z W 1 v d m V k Q 2 9 s d W 1 u c z E u e 0 N v b H V t b j c 0 M T Y s N z Q x N X 0 m c X V v d D s s J n F 1 b 3 Q 7 U 2 V j d G l v b j E v R i 9 B d X R v U m V t b 3 Z l Z E N v b H V t b n M x L n t D b 2 x 1 b W 4 3 N D E 3 L D c 0 M T Z 9 J n F 1 b 3 Q 7 L C Z x d W 9 0 O 1 N l Y 3 R p b 2 4 x L 0 Y v Q X V 0 b 1 J l b W 9 2 Z W R D b 2 x 1 b W 5 z M S 5 7 Q 2 9 s d W 1 u N z Q x O C w 3 N D E 3 f S Z x d W 9 0 O y w m c X V v d D t T Z W N 0 a W 9 u M S 9 G L 0 F 1 d G 9 S Z W 1 v d m V k Q 2 9 s d W 1 u c z E u e 0 N v b H V t b j c 0 M T k s N z Q x O H 0 m c X V v d D s s J n F 1 b 3 Q 7 U 2 V j d G l v b j E v R i 9 B d X R v U m V t b 3 Z l Z E N v b H V t b n M x L n t D b 2 x 1 b W 4 3 N D I w L D c 0 M T l 9 J n F 1 b 3 Q 7 L C Z x d W 9 0 O 1 N l Y 3 R p b 2 4 x L 0 Y v Q X V 0 b 1 J l b W 9 2 Z W R D b 2 x 1 b W 5 z M S 5 7 Q 2 9 s d W 1 u N z Q y M S w 3 N D I w f S Z x d W 9 0 O y w m c X V v d D t T Z W N 0 a W 9 u M S 9 G L 0 F 1 d G 9 S Z W 1 v d m V k Q 2 9 s d W 1 u c z E u e 0 N v b H V t b j c 0 M j I s N z Q y M X 0 m c X V v d D s s J n F 1 b 3 Q 7 U 2 V j d G l v b j E v R i 9 B d X R v U m V t b 3 Z l Z E N v b H V t b n M x L n t D b 2 x 1 b W 4 3 N D I z L D c 0 M j J 9 J n F 1 b 3 Q 7 L C Z x d W 9 0 O 1 N l Y 3 R p b 2 4 x L 0 Y v Q X V 0 b 1 J l b W 9 2 Z W R D b 2 x 1 b W 5 z M S 5 7 Q 2 9 s d W 1 u N z Q y N C w 3 N D I z f S Z x d W 9 0 O y w m c X V v d D t T Z W N 0 a W 9 u M S 9 G L 0 F 1 d G 9 S Z W 1 v d m V k Q 2 9 s d W 1 u c z E u e 0 N v b H V t b j c 0 M j U s N z Q y N H 0 m c X V v d D s s J n F 1 b 3 Q 7 U 2 V j d G l v b j E v R i 9 B d X R v U m V t b 3 Z l Z E N v b H V t b n M x L n t D b 2 x 1 b W 4 3 N D I 2 L D c 0 M j V 9 J n F 1 b 3 Q 7 L C Z x d W 9 0 O 1 N l Y 3 R p b 2 4 x L 0 Y v Q X V 0 b 1 J l b W 9 2 Z W R D b 2 x 1 b W 5 z M S 5 7 Q 2 9 s d W 1 u N z Q y N y w 3 N D I 2 f S Z x d W 9 0 O y w m c X V v d D t T Z W N 0 a W 9 u M S 9 G L 0 F 1 d G 9 S Z W 1 v d m V k Q 2 9 s d W 1 u c z E u e 0 N v b H V t b j c 0 M j g s N z Q y N 3 0 m c X V v d D s s J n F 1 b 3 Q 7 U 2 V j d G l v b j E v R i 9 B d X R v U m V t b 3 Z l Z E N v b H V t b n M x L n t D b 2 x 1 b W 4 3 N D I 5 L D c 0 M j h 9 J n F 1 b 3 Q 7 L C Z x d W 9 0 O 1 N l Y 3 R p b 2 4 x L 0 Y v Q X V 0 b 1 J l b W 9 2 Z W R D b 2 x 1 b W 5 z M S 5 7 Q 2 9 s d W 1 u N z Q z M C w 3 N D I 5 f S Z x d W 9 0 O y w m c X V v d D t T Z W N 0 a W 9 u M S 9 G L 0 F 1 d G 9 S Z W 1 v d m V k Q 2 9 s d W 1 u c z E u e 0 N v b H V t b j c 0 M z E s N z Q z M H 0 m c X V v d D s s J n F 1 b 3 Q 7 U 2 V j d G l v b j E v R i 9 B d X R v U m V t b 3 Z l Z E N v b H V t b n M x L n t D b 2 x 1 b W 4 3 N D M y L D c 0 M z F 9 J n F 1 b 3 Q 7 L C Z x d W 9 0 O 1 N l Y 3 R p b 2 4 x L 0 Y v Q X V 0 b 1 J l b W 9 2 Z W R D b 2 x 1 b W 5 z M S 5 7 Q 2 9 s d W 1 u N z Q z M y w 3 N D M y f S Z x d W 9 0 O y w m c X V v d D t T Z W N 0 a W 9 u M S 9 G L 0 F 1 d G 9 S Z W 1 v d m V k Q 2 9 s d W 1 u c z E u e 0 N v b H V t b j c 0 M z Q s N z Q z M 3 0 m c X V v d D s s J n F 1 b 3 Q 7 U 2 V j d G l v b j E v R i 9 B d X R v U m V t b 3 Z l Z E N v b H V t b n M x L n t D b 2 x 1 b W 4 3 N D M 1 L D c 0 M z R 9 J n F 1 b 3 Q 7 L C Z x d W 9 0 O 1 N l Y 3 R p b 2 4 x L 0 Y v Q X V 0 b 1 J l b W 9 2 Z W R D b 2 x 1 b W 5 z M S 5 7 Q 2 9 s d W 1 u N z Q z N i w 3 N D M 1 f S Z x d W 9 0 O y w m c X V v d D t T Z W N 0 a W 9 u M S 9 G L 0 F 1 d G 9 S Z W 1 v d m V k Q 2 9 s d W 1 u c z E u e 0 N v b H V t b j c 0 M z c s N z Q z N n 0 m c X V v d D s s J n F 1 b 3 Q 7 U 2 V j d G l v b j E v R i 9 B d X R v U m V t b 3 Z l Z E N v b H V t b n M x L n t D b 2 x 1 b W 4 3 N D M 4 L D c 0 M z d 9 J n F 1 b 3 Q 7 L C Z x d W 9 0 O 1 N l Y 3 R p b 2 4 x L 0 Y v Q X V 0 b 1 J l b W 9 2 Z W R D b 2 x 1 b W 5 z M S 5 7 Q 2 9 s d W 1 u N z Q z O S w 3 N D M 4 f S Z x d W 9 0 O y w m c X V v d D t T Z W N 0 a W 9 u M S 9 G L 0 F 1 d G 9 S Z W 1 v d m V k Q 2 9 s d W 1 u c z E u e 0 N v b H V t b j c 0 N D A s N z Q z O X 0 m c X V v d D s s J n F 1 b 3 Q 7 U 2 V j d G l v b j E v R i 9 B d X R v U m V t b 3 Z l Z E N v b H V t b n M x L n t D b 2 x 1 b W 4 3 N D Q x L D c 0 N D B 9 J n F 1 b 3 Q 7 L C Z x d W 9 0 O 1 N l Y 3 R p b 2 4 x L 0 Y v Q X V 0 b 1 J l b W 9 2 Z W R D b 2 x 1 b W 5 z M S 5 7 Q 2 9 s d W 1 u N z Q 0 M i w 3 N D Q x f S Z x d W 9 0 O y w m c X V v d D t T Z W N 0 a W 9 u M S 9 G L 0 F 1 d G 9 S Z W 1 v d m V k Q 2 9 s d W 1 u c z E u e 0 N v b H V t b j c 0 N D M s N z Q 0 M n 0 m c X V v d D s s J n F 1 b 3 Q 7 U 2 V j d G l v b j E v R i 9 B d X R v U m V t b 3 Z l Z E N v b H V t b n M x L n t D b 2 x 1 b W 4 3 N D Q 0 L D c 0 N D N 9 J n F 1 b 3 Q 7 L C Z x d W 9 0 O 1 N l Y 3 R p b 2 4 x L 0 Y v Q X V 0 b 1 J l b W 9 2 Z W R D b 2 x 1 b W 5 z M S 5 7 Q 2 9 s d W 1 u N z Q 0 N S w 3 N D Q 0 f S Z x d W 9 0 O y w m c X V v d D t T Z W N 0 a W 9 u M S 9 G L 0 F 1 d G 9 S Z W 1 v d m V k Q 2 9 s d W 1 u c z E u e 0 N v b H V t b j c 0 N D Y s N z Q 0 N X 0 m c X V v d D s s J n F 1 b 3 Q 7 U 2 V j d G l v b j E v R i 9 B d X R v U m V t b 3 Z l Z E N v b H V t b n M x L n t D b 2 x 1 b W 4 3 N D Q 3 L D c 0 N D Z 9 J n F 1 b 3 Q 7 L C Z x d W 9 0 O 1 N l Y 3 R p b 2 4 x L 0 Y v Q X V 0 b 1 J l b W 9 2 Z W R D b 2 x 1 b W 5 z M S 5 7 Q 2 9 s d W 1 u N z Q 0 O C w 3 N D Q 3 f S Z x d W 9 0 O y w m c X V v d D t T Z W N 0 a W 9 u M S 9 G L 0 F 1 d G 9 S Z W 1 v d m V k Q 2 9 s d W 1 u c z E u e 0 N v b H V t b j c 0 N D k s N z Q 0 O H 0 m c X V v d D s s J n F 1 b 3 Q 7 U 2 V j d G l v b j E v R i 9 B d X R v U m V t b 3 Z l Z E N v b H V t b n M x L n t D b 2 x 1 b W 4 3 N D U w L D c 0 N D l 9 J n F 1 b 3 Q 7 L C Z x d W 9 0 O 1 N l Y 3 R p b 2 4 x L 0 Y v Q X V 0 b 1 J l b W 9 2 Z W R D b 2 x 1 b W 5 z M S 5 7 Q 2 9 s d W 1 u N z Q 1 M S w 3 N D U w f S Z x d W 9 0 O y w m c X V v d D t T Z W N 0 a W 9 u M S 9 G L 0 F 1 d G 9 S Z W 1 v d m V k Q 2 9 s d W 1 u c z E u e 0 N v b H V t b j c 0 N T I s N z Q 1 M X 0 m c X V v d D s s J n F 1 b 3 Q 7 U 2 V j d G l v b j E v R i 9 B d X R v U m V t b 3 Z l Z E N v b H V t b n M x L n t D b 2 x 1 b W 4 3 N D U z L D c 0 N T J 9 J n F 1 b 3 Q 7 L C Z x d W 9 0 O 1 N l Y 3 R p b 2 4 x L 0 Y v Q X V 0 b 1 J l b W 9 2 Z W R D b 2 x 1 b W 5 z M S 5 7 Q 2 9 s d W 1 u N z Q 1 N C w 3 N D U z f S Z x d W 9 0 O y w m c X V v d D t T Z W N 0 a W 9 u M S 9 G L 0 F 1 d G 9 S Z W 1 v d m V k Q 2 9 s d W 1 u c z E u e 0 N v b H V t b j c 0 N T U s N z Q 1 N H 0 m c X V v d D s s J n F 1 b 3 Q 7 U 2 V j d G l v b j E v R i 9 B d X R v U m V t b 3 Z l Z E N v b H V t b n M x L n t D b 2 x 1 b W 4 3 N D U 2 L D c 0 N T V 9 J n F 1 b 3 Q 7 L C Z x d W 9 0 O 1 N l Y 3 R p b 2 4 x L 0 Y v Q X V 0 b 1 J l b W 9 2 Z W R D b 2 x 1 b W 5 z M S 5 7 Q 2 9 s d W 1 u N z Q 1 N y w 3 N D U 2 f S Z x d W 9 0 O y w m c X V v d D t T Z W N 0 a W 9 u M S 9 G L 0 F 1 d G 9 S Z W 1 v d m V k Q 2 9 s d W 1 u c z E u e 0 N v b H V t b j c 0 N T g s N z Q 1 N 3 0 m c X V v d D s s J n F 1 b 3 Q 7 U 2 V j d G l v b j E v R i 9 B d X R v U m V t b 3 Z l Z E N v b H V t b n M x L n t D b 2 x 1 b W 4 3 N D U 5 L D c 0 N T h 9 J n F 1 b 3 Q 7 L C Z x d W 9 0 O 1 N l Y 3 R p b 2 4 x L 0 Y v Q X V 0 b 1 J l b W 9 2 Z W R D b 2 x 1 b W 5 z M S 5 7 Q 2 9 s d W 1 u N z Q 2 M C w 3 N D U 5 f S Z x d W 9 0 O y w m c X V v d D t T Z W N 0 a W 9 u M S 9 G L 0 F 1 d G 9 S Z W 1 v d m V k Q 2 9 s d W 1 u c z E u e 0 N v b H V t b j c 0 N j E s N z Q 2 M H 0 m c X V v d D s s J n F 1 b 3 Q 7 U 2 V j d G l v b j E v R i 9 B d X R v U m V t b 3 Z l Z E N v b H V t b n M x L n t D b 2 x 1 b W 4 3 N D Y y L D c 0 N j F 9 J n F 1 b 3 Q 7 L C Z x d W 9 0 O 1 N l Y 3 R p b 2 4 x L 0 Y v Q X V 0 b 1 J l b W 9 2 Z W R D b 2 x 1 b W 5 z M S 5 7 Q 2 9 s d W 1 u N z Q 2 M y w 3 N D Y y f S Z x d W 9 0 O y w m c X V v d D t T Z W N 0 a W 9 u M S 9 G L 0 F 1 d G 9 S Z W 1 v d m V k Q 2 9 s d W 1 u c z E u e 0 N v b H V t b j c 0 N j Q s N z Q 2 M 3 0 m c X V v d D s s J n F 1 b 3 Q 7 U 2 V j d G l v b j E v R i 9 B d X R v U m V t b 3 Z l Z E N v b H V t b n M x L n t D b 2 x 1 b W 4 3 N D Y 1 L D c 0 N j R 9 J n F 1 b 3 Q 7 L C Z x d W 9 0 O 1 N l Y 3 R p b 2 4 x L 0 Y v Q X V 0 b 1 J l b W 9 2 Z W R D b 2 x 1 b W 5 z M S 5 7 Q 2 9 s d W 1 u N z Q 2 N i w 3 N D Y 1 f S Z x d W 9 0 O y w m c X V v d D t T Z W N 0 a W 9 u M S 9 G L 0 F 1 d G 9 S Z W 1 v d m V k Q 2 9 s d W 1 u c z E u e 0 N v b H V t b j c 0 N j c s N z Q 2 N n 0 m c X V v d D s s J n F 1 b 3 Q 7 U 2 V j d G l v b j E v R i 9 B d X R v U m V t b 3 Z l Z E N v b H V t b n M x L n t D b 2 x 1 b W 4 3 N D Y 4 L D c 0 N j d 9 J n F 1 b 3 Q 7 L C Z x d W 9 0 O 1 N l Y 3 R p b 2 4 x L 0 Y v Q X V 0 b 1 J l b W 9 2 Z W R D b 2 x 1 b W 5 z M S 5 7 Q 2 9 s d W 1 u N z Q 2 O S w 3 N D Y 4 f S Z x d W 9 0 O y w m c X V v d D t T Z W N 0 a W 9 u M S 9 G L 0 F 1 d G 9 S Z W 1 v d m V k Q 2 9 s d W 1 u c z E u e 0 N v b H V t b j c 0 N z A s N z Q 2 O X 0 m c X V v d D s s J n F 1 b 3 Q 7 U 2 V j d G l v b j E v R i 9 B d X R v U m V t b 3 Z l Z E N v b H V t b n M x L n t D b 2 x 1 b W 4 3 N D c x L D c 0 N z B 9 J n F 1 b 3 Q 7 L C Z x d W 9 0 O 1 N l Y 3 R p b 2 4 x L 0 Y v Q X V 0 b 1 J l b W 9 2 Z W R D b 2 x 1 b W 5 z M S 5 7 Q 2 9 s d W 1 u N z Q 3 M i w 3 N D c x f S Z x d W 9 0 O y w m c X V v d D t T Z W N 0 a W 9 u M S 9 G L 0 F 1 d G 9 S Z W 1 v d m V k Q 2 9 s d W 1 u c z E u e 0 N v b H V t b j c 0 N z M s N z Q 3 M n 0 m c X V v d D s s J n F 1 b 3 Q 7 U 2 V j d G l v b j E v R i 9 B d X R v U m V t b 3 Z l Z E N v b H V t b n M x L n t D b 2 x 1 b W 4 3 N D c 0 L D c 0 N z N 9 J n F 1 b 3 Q 7 L C Z x d W 9 0 O 1 N l Y 3 R p b 2 4 x L 0 Y v Q X V 0 b 1 J l b W 9 2 Z W R D b 2 x 1 b W 5 z M S 5 7 Q 2 9 s d W 1 u N z Q 3 N S w 3 N D c 0 f S Z x d W 9 0 O y w m c X V v d D t T Z W N 0 a W 9 u M S 9 G L 0 F 1 d G 9 S Z W 1 v d m V k Q 2 9 s d W 1 u c z E u e 0 N v b H V t b j c 0 N z Y s N z Q 3 N X 0 m c X V v d D s s J n F 1 b 3 Q 7 U 2 V j d G l v b j E v R i 9 B d X R v U m V t b 3 Z l Z E N v b H V t b n M x L n t D b 2 x 1 b W 4 3 N D c 3 L D c 0 N z Z 9 J n F 1 b 3 Q 7 L C Z x d W 9 0 O 1 N l Y 3 R p b 2 4 x L 0 Y v Q X V 0 b 1 J l b W 9 2 Z W R D b 2 x 1 b W 5 z M S 5 7 Q 2 9 s d W 1 u N z Q 3 O C w 3 N D c 3 f S Z x d W 9 0 O y w m c X V v d D t T Z W N 0 a W 9 u M S 9 G L 0 F 1 d G 9 S Z W 1 v d m V k Q 2 9 s d W 1 u c z E u e 0 N v b H V t b j c 0 N z k s N z Q 3 O H 0 m c X V v d D s s J n F 1 b 3 Q 7 U 2 V j d G l v b j E v R i 9 B d X R v U m V t b 3 Z l Z E N v b H V t b n M x L n t D b 2 x 1 b W 4 3 N D g w L D c 0 N z l 9 J n F 1 b 3 Q 7 L C Z x d W 9 0 O 1 N l Y 3 R p b 2 4 x L 0 Y v Q X V 0 b 1 J l b W 9 2 Z W R D b 2 x 1 b W 5 z M S 5 7 Q 2 9 s d W 1 u N z Q 4 M S w 3 N D g w f S Z x d W 9 0 O y w m c X V v d D t T Z W N 0 a W 9 u M S 9 G L 0 F 1 d G 9 S Z W 1 v d m V k Q 2 9 s d W 1 u c z E u e 0 N v b H V t b j c 0 O D I s N z Q 4 M X 0 m c X V v d D s s J n F 1 b 3 Q 7 U 2 V j d G l v b j E v R i 9 B d X R v U m V t b 3 Z l Z E N v b H V t b n M x L n t D b 2 x 1 b W 4 3 N D g z L D c 0 O D J 9 J n F 1 b 3 Q 7 L C Z x d W 9 0 O 1 N l Y 3 R p b 2 4 x L 0 Y v Q X V 0 b 1 J l b W 9 2 Z W R D b 2 x 1 b W 5 z M S 5 7 Q 2 9 s d W 1 u N z Q 4 N C w 3 N D g z f S Z x d W 9 0 O y w m c X V v d D t T Z W N 0 a W 9 u M S 9 G L 0 F 1 d G 9 S Z W 1 v d m V k Q 2 9 s d W 1 u c z E u e 0 N v b H V t b j c 0 O D U s N z Q 4 N H 0 m c X V v d D s s J n F 1 b 3 Q 7 U 2 V j d G l v b j E v R i 9 B d X R v U m V t b 3 Z l Z E N v b H V t b n M x L n t D b 2 x 1 b W 4 3 N D g 2 L D c 0 O D V 9 J n F 1 b 3 Q 7 L C Z x d W 9 0 O 1 N l Y 3 R p b 2 4 x L 0 Y v Q X V 0 b 1 J l b W 9 2 Z W R D b 2 x 1 b W 5 z M S 5 7 Q 2 9 s d W 1 u N z Q 4 N y w 3 N D g 2 f S Z x d W 9 0 O y w m c X V v d D t T Z W N 0 a W 9 u M S 9 G L 0 F 1 d G 9 S Z W 1 v d m V k Q 2 9 s d W 1 u c z E u e 0 N v b H V t b j c 0 O D g s N z Q 4 N 3 0 m c X V v d D s s J n F 1 b 3 Q 7 U 2 V j d G l v b j E v R i 9 B d X R v U m V t b 3 Z l Z E N v b H V t b n M x L n t D b 2 x 1 b W 4 3 N D g 5 L D c 0 O D h 9 J n F 1 b 3 Q 7 L C Z x d W 9 0 O 1 N l Y 3 R p b 2 4 x L 0 Y v Q X V 0 b 1 J l b W 9 2 Z W R D b 2 x 1 b W 5 z M S 5 7 Q 2 9 s d W 1 u N z Q 5 M C w 3 N D g 5 f S Z x d W 9 0 O y w m c X V v d D t T Z W N 0 a W 9 u M S 9 G L 0 F 1 d G 9 S Z W 1 v d m V k Q 2 9 s d W 1 u c z E u e 0 N v b H V t b j c 0 O T E s N z Q 5 M H 0 m c X V v d D s s J n F 1 b 3 Q 7 U 2 V j d G l v b j E v R i 9 B d X R v U m V t b 3 Z l Z E N v b H V t b n M x L n t D b 2 x 1 b W 4 3 N D k y L D c 0 O T F 9 J n F 1 b 3 Q 7 L C Z x d W 9 0 O 1 N l Y 3 R p b 2 4 x L 0 Y v Q X V 0 b 1 J l b W 9 2 Z W R D b 2 x 1 b W 5 z M S 5 7 Q 2 9 s d W 1 u N z Q 5 M y w 3 N D k y f S Z x d W 9 0 O y w m c X V v d D t T Z W N 0 a W 9 u M S 9 G L 0 F 1 d G 9 S Z W 1 v d m V k Q 2 9 s d W 1 u c z E u e 0 N v b H V t b j c 0 O T Q s N z Q 5 M 3 0 m c X V v d D s s J n F 1 b 3 Q 7 U 2 V j d G l v b j E v R i 9 B d X R v U m V t b 3 Z l Z E N v b H V t b n M x L n t D b 2 x 1 b W 4 3 N D k 1 L D c 0 O T R 9 J n F 1 b 3 Q 7 L C Z x d W 9 0 O 1 N l Y 3 R p b 2 4 x L 0 Y v Q X V 0 b 1 J l b W 9 2 Z W R D b 2 x 1 b W 5 z M S 5 7 Q 2 9 s d W 1 u N z Q 5 N i w 3 N D k 1 f S Z x d W 9 0 O y w m c X V v d D t T Z W N 0 a W 9 u M S 9 G L 0 F 1 d G 9 S Z W 1 v d m V k Q 2 9 s d W 1 u c z E u e 0 N v b H V t b j c 0 O T c s N z Q 5 N n 0 m c X V v d D s s J n F 1 b 3 Q 7 U 2 V j d G l v b j E v R i 9 B d X R v U m V t b 3 Z l Z E N v b H V t b n M x L n t D b 2 x 1 b W 4 3 N D k 4 L D c 0 O T d 9 J n F 1 b 3 Q 7 L C Z x d W 9 0 O 1 N l Y 3 R p b 2 4 x L 0 Y v Q X V 0 b 1 J l b W 9 2 Z W R D b 2 x 1 b W 5 z M S 5 7 Q 2 9 s d W 1 u N z Q 5 O S w 3 N D k 4 f S Z x d W 9 0 O y w m c X V v d D t T Z W N 0 a W 9 u M S 9 G L 0 F 1 d G 9 S Z W 1 v d m V k Q 2 9 s d W 1 u c z E u e 0 N v b H V t b j c 1 M D A s N z Q 5 O X 0 m c X V v d D s s J n F 1 b 3 Q 7 U 2 V j d G l v b j E v R i 9 B d X R v U m V t b 3 Z l Z E N v b H V t b n M x L n t D b 2 x 1 b W 4 3 N T A x L D c 1 M D B 9 J n F 1 b 3 Q 7 L C Z x d W 9 0 O 1 N l Y 3 R p b 2 4 x L 0 Y v Q X V 0 b 1 J l b W 9 2 Z W R D b 2 x 1 b W 5 z M S 5 7 Q 2 9 s d W 1 u N z U w M i w 3 N T A x f S Z x d W 9 0 O y w m c X V v d D t T Z W N 0 a W 9 u M S 9 G L 0 F 1 d G 9 S Z W 1 v d m V k Q 2 9 s d W 1 u c z E u e 0 N v b H V t b j c 1 M D M s N z U w M n 0 m c X V v d D s s J n F 1 b 3 Q 7 U 2 V j d G l v b j E v R i 9 B d X R v U m V t b 3 Z l Z E N v b H V t b n M x L n t D b 2 x 1 b W 4 3 N T A 0 L D c 1 M D N 9 J n F 1 b 3 Q 7 L C Z x d W 9 0 O 1 N l Y 3 R p b 2 4 x L 0 Y v Q X V 0 b 1 J l b W 9 2 Z W R D b 2 x 1 b W 5 z M S 5 7 Q 2 9 s d W 1 u N z U w N S w 3 N T A 0 f S Z x d W 9 0 O y w m c X V v d D t T Z W N 0 a W 9 u M S 9 G L 0 F 1 d G 9 S Z W 1 v d m V k Q 2 9 s d W 1 u c z E u e 0 N v b H V t b j c 1 M D Y s N z U w N X 0 m c X V v d D s s J n F 1 b 3 Q 7 U 2 V j d G l v b j E v R i 9 B d X R v U m V t b 3 Z l Z E N v b H V t b n M x L n t D b 2 x 1 b W 4 3 N T A 3 L D c 1 M D Z 9 J n F 1 b 3 Q 7 L C Z x d W 9 0 O 1 N l Y 3 R p b 2 4 x L 0 Y v Q X V 0 b 1 J l b W 9 2 Z W R D b 2 x 1 b W 5 z M S 5 7 Q 2 9 s d W 1 u N z U w O C w 3 N T A 3 f S Z x d W 9 0 O y w m c X V v d D t T Z W N 0 a W 9 u M S 9 G L 0 F 1 d G 9 S Z W 1 v d m V k Q 2 9 s d W 1 u c z E u e 0 N v b H V t b j c 1 M D k s N z U w O H 0 m c X V v d D s s J n F 1 b 3 Q 7 U 2 V j d G l v b j E v R i 9 B d X R v U m V t b 3 Z l Z E N v b H V t b n M x L n t D b 2 x 1 b W 4 3 N T E w L D c 1 M D l 9 J n F 1 b 3 Q 7 L C Z x d W 9 0 O 1 N l Y 3 R p b 2 4 x L 0 Y v Q X V 0 b 1 J l b W 9 2 Z W R D b 2 x 1 b W 5 z M S 5 7 Q 2 9 s d W 1 u N z U x M S w 3 N T E w f S Z x d W 9 0 O y w m c X V v d D t T Z W N 0 a W 9 u M S 9 G L 0 F 1 d G 9 S Z W 1 v d m V k Q 2 9 s d W 1 u c z E u e 0 N v b H V t b j c 1 M T I s N z U x M X 0 m c X V v d D s s J n F 1 b 3 Q 7 U 2 V j d G l v b j E v R i 9 B d X R v U m V t b 3 Z l Z E N v b H V t b n M x L n t D b 2 x 1 b W 4 3 N T E z L D c 1 M T J 9 J n F 1 b 3 Q 7 L C Z x d W 9 0 O 1 N l Y 3 R p b 2 4 x L 0 Y v Q X V 0 b 1 J l b W 9 2 Z W R D b 2 x 1 b W 5 z M S 5 7 Q 2 9 s d W 1 u N z U x N C w 3 N T E z f S Z x d W 9 0 O y w m c X V v d D t T Z W N 0 a W 9 u M S 9 G L 0 F 1 d G 9 S Z W 1 v d m V k Q 2 9 s d W 1 u c z E u e 0 N v b H V t b j c 1 M T U s N z U x N H 0 m c X V v d D s s J n F 1 b 3 Q 7 U 2 V j d G l v b j E v R i 9 B d X R v U m V t b 3 Z l Z E N v b H V t b n M x L n t D b 2 x 1 b W 4 3 N T E 2 L D c 1 M T V 9 J n F 1 b 3 Q 7 L C Z x d W 9 0 O 1 N l Y 3 R p b 2 4 x L 0 Y v Q X V 0 b 1 J l b W 9 2 Z W R D b 2 x 1 b W 5 z M S 5 7 Q 2 9 s d W 1 u N z U x N y w 3 N T E 2 f S Z x d W 9 0 O y w m c X V v d D t T Z W N 0 a W 9 u M S 9 G L 0 F 1 d G 9 S Z W 1 v d m V k Q 2 9 s d W 1 u c z E u e 0 N v b H V t b j c 1 M T g s N z U x N 3 0 m c X V v d D s s J n F 1 b 3 Q 7 U 2 V j d G l v b j E v R i 9 B d X R v U m V t b 3 Z l Z E N v b H V t b n M x L n t D b 2 x 1 b W 4 3 N T E 5 L D c 1 M T h 9 J n F 1 b 3 Q 7 L C Z x d W 9 0 O 1 N l Y 3 R p b 2 4 x L 0 Y v Q X V 0 b 1 J l b W 9 2 Z W R D b 2 x 1 b W 5 z M S 5 7 Q 2 9 s d W 1 u N z U y M C w 3 N T E 5 f S Z x d W 9 0 O y w m c X V v d D t T Z W N 0 a W 9 u M S 9 G L 0 F 1 d G 9 S Z W 1 v d m V k Q 2 9 s d W 1 u c z E u e 0 N v b H V t b j c 1 M j E s N z U y M H 0 m c X V v d D s s J n F 1 b 3 Q 7 U 2 V j d G l v b j E v R i 9 B d X R v U m V t b 3 Z l Z E N v b H V t b n M x L n t D b 2 x 1 b W 4 3 N T I y L D c 1 M j F 9 J n F 1 b 3 Q 7 L C Z x d W 9 0 O 1 N l Y 3 R p b 2 4 x L 0 Y v Q X V 0 b 1 J l b W 9 2 Z W R D b 2 x 1 b W 5 z M S 5 7 Q 2 9 s d W 1 u N z U y M y w 3 N T I y f S Z x d W 9 0 O y w m c X V v d D t T Z W N 0 a W 9 u M S 9 G L 0 F 1 d G 9 S Z W 1 v d m V k Q 2 9 s d W 1 u c z E u e 0 N v b H V t b j c 1 M j Q s N z U y M 3 0 m c X V v d D s s J n F 1 b 3 Q 7 U 2 V j d G l v b j E v R i 9 B d X R v U m V t b 3 Z l Z E N v b H V t b n M x L n t D b 2 x 1 b W 4 3 N T I 1 L D c 1 M j R 9 J n F 1 b 3 Q 7 L C Z x d W 9 0 O 1 N l Y 3 R p b 2 4 x L 0 Y v Q X V 0 b 1 J l b W 9 2 Z W R D b 2 x 1 b W 5 z M S 5 7 Q 2 9 s d W 1 u N z U y N i w 3 N T I 1 f S Z x d W 9 0 O y w m c X V v d D t T Z W N 0 a W 9 u M S 9 G L 0 F 1 d G 9 S Z W 1 v d m V k Q 2 9 s d W 1 u c z E u e 0 N v b H V t b j c 1 M j c s N z U y N n 0 m c X V v d D s s J n F 1 b 3 Q 7 U 2 V j d G l v b j E v R i 9 B d X R v U m V t b 3 Z l Z E N v b H V t b n M x L n t D b 2 x 1 b W 4 3 N T I 4 L D c 1 M j d 9 J n F 1 b 3 Q 7 L C Z x d W 9 0 O 1 N l Y 3 R p b 2 4 x L 0 Y v Q X V 0 b 1 J l b W 9 2 Z W R D b 2 x 1 b W 5 z M S 5 7 Q 2 9 s d W 1 u N z U y O S w 3 N T I 4 f S Z x d W 9 0 O y w m c X V v d D t T Z W N 0 a W 9 u M S 9 G L 0 F 1 d G 9 S Z W 1 v d m V k Q 2 9 s d W 1 u c z E u e 0 N v b H V t b j c 1 M z A s N z U y O X 0 m c X V v d D s s J n F 1 b 3 Q 7 U 2 V j d G l v b j E v R i 9 B d X R v U m V t b 3 Z l Z E N v b H V t b n M x L n t D b 2 x 1 b W 4 3 N T M x L D c 1 M z B 9 J n F 1 b 3 Q 7 L C Z x d W 9 0 O 1 N l Y 3 R p b 2 4 x L 0 Y v Q X V 0 b 1 J l b W 9 2 Z W R D b 2 x 1 b W 5 z M S 5 7 Q 2 9 s d W 1 u N z U z M i w 3 N T M x f S Z x d W 9 0 O y w m c X V v d D t T Z W N 0 a W 9 u M S 9 G L 0 F 1 d G 9 S Z W 1 v d m V k Q 2 9 s d W 1 u c z E u e 0 N v b H V t b j c 1 M z M s N z U z M n 0 m c X V v d D s s J n F 1 b 3 Q 7 U 2 V j d G l v b j E v R i 9 B d X R v U m V t b 3 Z l Z E N v b H V t b n M x L n t D b 2 x 1 b W 4 3 N T M 0 L D c 1 M z N 9 J n F 1 b 3 Q 7 L C Z x d W 9 0 O 1 N l Y 3 R p b 2 4 x L 0 Y v Q X V 0 b 1 J l b W 9 2 Z W R D b 2 x 1 b W 5 z M S 5 7 Q 2 9 s d W 1 u N z U z N S w 3 N T M 0 f S Z x d W 9 0 O y w m c X V v d D t T Z W N 0 a W 9 u M S 9 G L 0 F 1 d G 9 S Z W 1 v d m V k Q 2 9 s d W 1 u c z E u e 0 N v b H V t b j c 1 M z Y s N z U z N X 0 m c X V v d D s s J n F 1 b 3 Q 7 U 2 V j d G l v b j E v R i 9 B d X R v U m V t b 3 Z l Z E N v b H V t b n M x L n t D b 2 x 1 b W 4 3 N T M 3 L D c 1 M z Z 9 J n F 1 b 3 Q 7 L C Z x d W 9 0 O 1 N l Y 3 R p b 2 4 x L 0 Y v Q X V 0 b 1 J l b W 9 2 Z W R D b 2 x 1 b W 5 z M S 5 7 Q 2 9 s d W 1 u N z U z O C w 3 N T M 3 f S Z x d W 9 0 O y w m c X V v d D t T Z W N 0 a W 9 u M S 9 G L 0 F 1 d G 9 S Z W 1 v d m V k Q 2 9 s d W 1 u c z E u e 0 N v b H V t b j c 1 M z k s N z U z O H 0 m c X V v d D s s J n F 1 b 3 Q 7 U 2 V j d G l v b j E v R i 9 B d X R v U m V t b 3 Z l Z E N v b H V t b n M x L n t D b 2 x 1 b W 4 3 N T Q w L D c 1 M z l 9 J n F 1 b 3 Q 7 L C Z x d W 9 0 O 1 N l Y 3 R p b 2 4 x L 0 Y v Q X V 0 b 1 J l b W 9 2 Z W R D b 2 x 1 b W 5 z M S 5 7 Q 2 9 s d W 1 u N z U 0 M S w 3 N T Q w f S Z x d W 9 0 O y w m c X V v d D t T Z W N 0 a W 9 u M S 9 G L 0 F 1 d G 9 S Z W 1 v d m V k Q 2 9 s d W 1 u c z E u e 0 N v b H V t b j c 1 N D I s N z U 0 M X 0 m c X V v d D s s J n F 1 b 3 Q 7 U 2 V j d G l v b j E v R i 9 B d X R v U m V t b 3 Z l Z E N v b H V t b n M x L n t D b 2 x 1 b W 4 3 N T Q z L D c 1 N D J 9 J n F 1 b 3 Q 7 L C Z x d W 9 0 O 1 N l Y 3 R p b 2 4 x L 0 Y v Q X V 0 b 1 J l b W 9 2 Z W R D b 2 x 1 b W 5 z M S 5 7 Q 2 9 s d W 1 u N z U 0 N C w 3 N T Q z f S Z x d W 9 0 O y w m c X V v d D t T Z W N 0 a W 9 u M S 9 G L 0 F 1 d G 9 S Z W 1 v d m V k Q 2 9 s d W 1 u c z E u e 0 N v b H V t b j c 1 N D U s N z U 0 N H 0 m c X V v d D s s J n F 1 b 3 Q 7 U 2 V j d G l v b j E v R i 9 B d X R v U m V t b 3 Z l Z E N v b H V t b n M x L n t D b 2 x 1 b W 4 3 N T Q 2 L D c 1 N D V 9 J n F 1 b 3 Q 7 L C Z x d W 9 0 O 1 N l Y 3 R p b 2 4 x L 0 Y v Q X V 0 b 1 J l b W 9 2 Z W R D b 2 x 1 b W 5 z M S 5 7 Q 2 9 s d W 1 u N z U 0 N y w 3 N T Q 2 f S Z x d W 9 0 O y w m c X V v d D t T Z W N 0 a W 9 u M S 9 G L 0 F 1 d G 9 S Z W 1 v d m V k Q 2 9 s d W 1 u c z E u e 0 N v b H V t b j c 1 N D g s N z U 0 N 3 0 m c X V v d D s s J n F 1 b 3 Q 7 U 2 V j d G l v b j E v R i 9 B d X R v U m V t b 3 Z l Z E N v b H V t b n M x L n t D b 2 x 1 b W 4 3 N T Q 5 L D c 1 N D h 9 J n F 1 b 3 Q 7 L C Z x d W 9 0 O 1 N l Y 3 R p b 2 4 x L 0 Y v Q X V 0 b 1 J l b W 9 2 Z W R D b 2 x 1 b W 5 z M S 5 7 Q 2 9 s d W 1 u N z U 1 M C w 3 N T Q 5 f S Z x d W 9 0 O y w m c X V v d D t T Z W N 0 a W 9 u M S 9 G L 0 F 1 d G 9 S Z W 1 v d m V k Q 2 9 s d W 1 u c z E u e 0 N v b H V t b j c 1 N T E s N z U 1 M H 0 m c X V v d D s s J n F 1 b 3 Q 7 U 2 V j d G l v b j E v R i 9 B d X R v U m V t b 3 Z l Z E N v b H V t b n M x L n t D b 2 x 1 b W 4 3 N T U y L D c 1 N T F 9 J n F 1 b 3 Q 7 L C Z x d W 9 0 O 1 N l Y 3 R p b 2 4 x L 0 Y v Q X V 0 b 1 J l b W 9 2 Z W R D b 2 x 1 b W 5 z M S 5 7 Q 2 9 s d W 1 u N z U 1 M y w 3 N T U y f S Z x d W 9 0 O y w m c X V v d D t T Z W N 0 a W 9 u M S 9 G L 0 F 1 d G 9 S Z W 1 v d m V k Q 2 9 s d W 1 u c z E u e 0 N v b H V t b j c 1 N T Q s N z U 1 M 3 0 m c X V v d D s s J n F 1 b 3 Q 7 U 2 V j d G l v b j E v R i 9 B d X R v U m V t b 3 Z l Z E N v b H V t b n M x L n t D b 2 x 1 b W 4 3 N T U 1 L D c 1 N T R 9 J n F 1 b 3 Q 7 L C Z x d W 9 0 O 1 N l Y 3 R p b 2 4 x L 0 Y v Q X V 0 b 1 J l b W 9 2 Z W R D b 2 x 1 b W 5 z M S 5 7 Q 2 9 s d W 1 u N z U 1 N i w 3 N T U 1 f S Z x d W 9 0 O y w m c X V v d D t T Z W N 0 a W 9 u M S 9 G L 0 F 1 d G 9 S Z W 1 v d m V k Q 2 9 s d W 1 u c z E u e 0 N v b H V t b j c 1 N T c s N z U 1 N n 0 m c X V v d D s s J n F 1 b 3 Q 7 U 2 V j d G l v b j E v R i 9 B d X R v U m V t b 3 Z l Z E N v b H V t b n M x L n t D b 2 x 1 b W 4 3 N T U 4 L D c 1 N T d 9 J n F 1 b 3 Q 7 L C Z x d W 9 0 O 1 N l Y 3 R p b 2 4 x L 0 Y v Q X V 0 b 1 J l b W 9 2 Z W R D b 2 x 1 b W 5 z M S 5 7 Q 2 9 s d W 1 u N z U 1 O S w 3 N T U 4 f S Z x d W 9 0 O y w m c X V v d D t T Z W N 0 a W 9 u M S 9 G L 0 F 1 d G 9 S Z W 1 v d m V k Q 2 9 s d W 1 u c z E u e 0 N v b H V t b j c 1 N j A s N z U 1 O X 0 m c X V v d D s s J n F 1 b 3 Q 7 U 2 V j d G l v b j E v R i 9 B d X R v U m V t b 3 Z l Z E N v b H V t b n M x L n t D b 2 x 1 b W 4 3 N T Y x L D c 1 N j B 9 J n F 1 b 3 Q 7 L C Z x d W 9 0 O 1 N l Y 3 R p b 2 4 x L 0 Y v Q X V 0 b 1 J l b W 9 2 Z W R D b 2 x 1 b W 5 z M S 5 7 Q 2 9 s d W 1 u N z U 2 M i w 3 N T Y x f S Z x d W 9 0 O y w m c X V v d D t T Z W N 0 a W 9 u M S 9 G L 0 F 1 d G 9 S Z W 1 v d m V k Q 2 9 s d W 1 u c z E u e 0 N v b H V t b j c 1 N j M s N z U 2 M n 0 m c X V v d D s s J n F 1 b 3 Q 7 U 2 V j d G l v b j E v R i 9 B d X R v U m V t b 3 Z l Z E N v b H V t b n M x L n t D b 2 x 1 b W 4 3 N T Y 0 L D c 1 N j N 9 J n F 1 b 3 Q 7 L C Z x d W 9 0 O 1 N l Y 3 R p b 2 4 x L 0 Y v Q X V 0 b 1 J l b W 9 2 Z W R D b 2 x 1 b W 5 z M S 5 7 Q 2 9 s d W 1 u N z U 2 N S w 3 N T Y 0 f S Z x d W 9 0 O y w m c X V v d D t T Z W N 0 a W 9 u M S 9 G L 0 F 1 d G 9 S Z W 1 v d m V k Q 2 9 s d W 1 u c z E u e 0 N v b H V t b j c 1 N j Y s N z U 2 N X 0 m c X V v d D s s J n F 1 b 3 Q 7 U 2 V j d G l v b j E v R i 9 B d X R v U m V t b 3 Z l Z E N v b H V t b n M x L n t D b 2 x 1 b W 4 3 N T Y 3 L D c 1 N j Z 9 J n F 1 b 3 Q 7 L C Z x d W 9 0 O 1 N l Y 3 R p b 2 4 x L 0 Y v Q X V 0 b 1 J l b W 9 2 Z W R D b 2 x 1 b W 5 z M S 5 7 Q 2 9 s d W 1 u N z U 2 O C w 3 N T Y 3 f S Z x d W 9 0 O y w m c X V v d D t T Z W N 0 a W 9 u M S 9 G L 0 F 1 d G 9 S Z W 1 v d m V k Q 2 9 s d W 1 u c z E u e 0 N v b H V t b j c 1 N j k s N z U 2 O H 0 m c X V v d D s s J n F 1 b 3 Q 7 U 2 V j d G l v b j E v R i 9 B d X R v U m V t b 3 Z l Z E N v b H V t b n M x L n t D b 2 x 1 b W 4 3 N T c w L D c 1 N j l 9 J n F 1 b 3 Q 7 L C Z x d W 9 0 O 1 N l Y 3 R p b 2 4 x L 0 Y v Q X V 0 b 1 J l b W 9 2 Z W R D b 2 x 1 b W 5 z M S 5 7 Q 2 9 s d W 1 u N z U 3 M S w 3 N T c w f S Z x d W 9 0 O y w m c X V v d D t T Z W N 0 a W 9 u M S 9 G L 0 F 1 d G 9 S Z W 1 v d m V k Q 2 9 s d W 1 u c z E u e 0 N v b H V t b j c 1 N z I s N z U 3 M X 0 m c X V v d D s s J n F 1 b 3 Q 7 U 2 V j d G l v b j E v R i 9 B d X R v U m V t b 3 Z l Z E N v b H V t b n M x L n t D b 2 x 1 b W 4 3 N T c z L D c 1 N z J 9 J n F 1 b 3 Q 7 L C Z x d W 9 0 O 1 N l Y 3 R p b 2 4 x L 0 Y v Q X V 0 b 1 J l b W 9 2 Z W R D b 2 x 1 b W 5 z M S 5 7 Q 2 9 s d W 1 u N z U 3 N C w 3 N T c z f S Z x d W 9 0 O y w m c X V v d D t T Z W N 0 a W 9 u M S 9 G L 0 F 1 d G 9 S Z W 1 v d m V k Q 2 9 s d W 1 u c z E u e 0 N v b H V t b j c 1 N z U s N z U 3 N H 0 m c X V v d D s s J n F 1 b 3 Q 7 U 2 V j d G l v b j E v R i 9 B d X R v U m V t b 3 Z l Z E N v b H V t b n M x L n t D b 2 x 1 b W 4 3 N T c 2 L D c 1 N z V 9 J n F 1 b 3 Q 7 L C Z x d W 9 0 O 1 N l Y 3 R p b 2 4 x L 0 Y v Q X V 0 b 1 J l b W 9 2 Z W R D b 2 x 1 b W 5 z M S 5 7 Q 2 9 s d W 1 u N z U 3 N y w 3 N T c 2 f S Z x d W 9 0 O y w m c X V v d D t T Z W N 0 a W 9 u M S 9 G L 0 F 1 d G 9 S Z W 1 v d m V k Q 2 9 s d W 1 u c z E u e 0 N v b H V t b j c 1 N z g s N z U 3 N 3 0 m c X V v d D s s J n F 1 b 3 Q 7 U 2 V j d G l v b j E v R i 9 B d X R v U m V t b 3 Z l Z E N v b H V t b n M x L n t D b 2 x 1 b W 4 3 N T c 5 L D c 1 N z h 9 J n F 1 b 3 Q 7 L C Z x d W 9 0 O 1 N l Y 3 R p b 2 4 x L 0 Y v Q X V 0 b 1 J l b W 9 2 Z W R D b 2 x 1 b W 5 z M S 5 7 Q 2 9 s d W 1 u N z U 4 M C w 3 N T c 5 f S Z x d W 9 0 O y w m c X V v d D t T Z W N 0 a W 9 u M S 9 G L 0 F 1 d G 9 S Z W 1 v d m V k Q 2 9 s d W 1 u c z E u e 0 N v b H V t b j c 1 O D E s N z U 4 M H 0 m c X V v d D s s J n F 1 b 3 Q 7 U 2 V j d G l v b j E v R i 9 B d X R v U m V t b 3 Z l Z E N v b H V t b n M x L n t D b 2 x 1 b W 4 3 N T g y L D c 1 O D F 9 J n F 1 b 3 Q 7 L C Z x d W 9 0 O 1 N l Y 3 R p b 2 4 x L 0 Y v Q X V 0 b 1 J l b W 9 2 Z W R D b 2 x 1 b W 5 z M S 5 7 Q 2 9 s d W 1 u N z U 4 M y w 3 N T g y f S Z x d W 9 0 O y w m c X V v d D t T Z W N 0 a W 9 u M S 9 G L 0 F 1 d G 9 S Z W 1 v d m V k Q 2 9 s d W 1 u c z E u e 0 N v b H V t b j c 1 O D Q s N z U 4 M 3 0 m c X V v d D s s J n F 1 b 3 Q 7 U 2 V j d G l v b j E v R i 9 B d X R v U m V t b 3 Z l Z E N v b H V t b n M x L n t D b 2 x 1 b W 4 3 N T g 1 L D c 1 O D R 9 J n F 1 b 3 Q 7 L C Z x d W 9 0 O 1 N l Y 3 R p b 2 4 x L 0 Y v Q X V 0 b 1 J l b W 9 2 Z W R D b 2 x 1 b W 5 z M S 5 7 Q 2 9 s d W 1 u N z U 4 N i w 3 N T g 1 f S Z x d W 9 0 O y w m c X V v d D t T Z W N 0 a W 9 u M S 9 G L 0 F 1 d G 9 S Z W 1 v d m V k Q 2 9 s d W 1 u c z E u e 0 N v b H V t b j c 1 O D c s N z U 4 N n 0 m c X V v d D s s J n F 1 b 3 Q 7 U 2 V j d G l v b j E v R i 9 B d X R v U m V t b 3 Z l Z E N v b H V t b n M x L n t D b 2 x 1 b W 4 3 N T g 4 L D c 1 O D d 9 J n F 1 b 3 Q 7 L C Z x d W 9 0 O 1 N l Y 3 R p b 2 4 x L 0 Y v Q X V 0 b 1 J l b W 9 2 Z W R D b 2 x 1 b W 5 z M S 5 7 Q 2 9 s d W 1 u N z U 4 O S w 3 N T g 4 f S Z x d W 9 0 O y w m c X V v d D t T Z W N 0 a W 9 u M S 9 G L 0 F 1 d G 9 S Z W 1 v d m V k Q 2 9 s d W 1 u c z E u e 0 N v b H V t b j c 1 O T A s N z U 4 O X 0 m c X V v d D s s J n F 1 b 3 Q 7 U 2 V j d G l v b j E v R i 9 B d X R v U m V t b 3 Z l Z E N v b H V t b n M x L n t D b 2 x 1 b W 4 3 N T k x L D c 1 O T B 9 J n F 1 b 3 Q 7 L C Z x d W 9 0 O 1 N l Y 3 R p b 2 4 x L 0 Y v Q X V 0 b 1 J l b W 9 2 Z W R D b 2 x 1 b W 5 z M S 5 7 Q 2 9 s d W 1 u N z U 5 M i w 3 N T k x f S Z x d W 9 0 O y w m c X V v d D t T Z W N 0 a W 9 u M S 9 G L 0 F 1 d G 9 S Z W 1 v d m V k Q 2 9 s d W 1 u c z E u e 0 N v b H V t b j c 1 O T M s N z U 5 M n 0 m c X V v d D s s J n F 1 b 3 Q 7 U 2 V j d G l v b j E v R i 9 B d X R v U m V t b 3 Z l Z E N v b H V t b n M x L n t D b 2 x 1 b W 4 3 N T k 0 L D c 1 O T N 9 J n F 1 b 3 Q 7 L C Z x d W 9 0 O 1 N l Y 3 R p b 2 4 x L 0 Y v Q X V 0 b 1 J l b W 9 2 Z W R D b 2 x 1 b W 5 z M S 5 7 Q 2 9 s d W 1 u N z U 5 N S w 3 N T k 0 f S Z x d W 9 0 O y w m c X V v d D t T Z W N 0 a W 9 u M S 9 G L 0 F 1 d G 9 S Z W 1 v d m V k Q 2 9 s d W 1 u c z E u e 0 N v b H V t b j c 1 O T Y s N z U 5 N X 0 m c X V v d D s s J n F 1 b 3 Q 7 U 2 V j d G l v b j E v R i 9 B d X R v U m V t b 3 Z l Z E N v b H V t b n M x L n t D b 2 x 1 b W 4 3 N T k 3 L D c 1 O T Z 9 J n F 1 b 3 Q 7 L C Z x d W 9 0 O 1 N l Y 3 R p b 2 4 x L 0 Y v Q X V 0 b 1 J l b W 9 2 Z W R D b 2 x 1 b W 5 z M S 5 7 Q 2 9 s d W 1 u N z U 5 O C w 3 N T k 3 f S Z x d W 9 0 O y w m c X V v d D t T Z W N 0 a W 9 u M S 9 G L 0 F 1 d G 9 S Z W 1 v d m V k Q 2 9 s d W 1 u c z E u e 0 N v b H V t b j c 1 O T k s N z U 5 O H 0 m c X V v d D s s J n F 1 b 3 Q 7 U 2 V j d G l v b j E v R i 9 B d X R v U m V t b 3 Z l Z E N v b H V t b n M x L n t D b 2 x 1 b W 4 3 N j A w L D c 1 O T l 9 J n F 1 b 3 Q 7 L C Z x d W 9 0 O 1 N l Y 3 R p b 2 4 x L 0 Y v Q X V 0 b 1 J l b W 9 2 Z W R D b 2 x 1 b W 5 z M S 5 7 Q 2 9 s d W 1 u N z Y w M S w 3 N j A w f S Z x d W 9 0 O y w m c X V v d D t T Z W N 0 a W 9 u M S 9 G L 0 F 1 d G 9 S Z W 1 v d m V k Q 2 9 s d W 1 u c z E u e 0 N v b H V t b j c 2 M D I s N z Y w M X 0 m c X V v d D s s J n F 1 b 3 Q 7 U 2 V j d G l v b j E v R i 9 B d X R v U m V t b 3 Z l Z E N v b H V t b n M x L n t D b 2 x 1 b W 4 3 N j A z L D c 2 M D J 9 J n F 1 b 3 Q 7 L C Z x d W 9 0 O 1 N l Y 3 R p b 2 4 x L 0 Y v Q X V 0 b 1 J l b W 9 2 Z W R D b 2 x 1 b W 5 z M S 5 7 Q 2 9 s d W 1 u N z Y w N C w 3 N j A z f S Z x d W 9 0 O y w m c X V v d D t T Z W N 0 a W 9 u M S 9 G L 0 F 1 d G 9 S Z W 1 v d m V k Q 2 9 s d W 1 u c z E u e 0 N v b H V t b j c 2 M D U s N z Y w N H 0 m c X V v d D s s J n F 1 b 3 Q 7 U 2 V j d G l v b j E v R i 9 B d X R v U m V t b 3 Z l Z E N v b H V t b n M x L n t D b 2 x 1 b W 4 3 N j A 2 L D c 2 M D V 9 J n F 1 b 3 Q 7 L C Z x d W 9 0 O 1 N l Y 3 R p b 2 4 x L 0 Y v Q X V 0 b 1 J l b W 9 2 Z W R D b 2 x 1 b W 5 z M S 5 7 Q 2 9 s d W 1 u N z Y w N y w 3 N j A 2 f S Z x d W 9 0 O y w m c X V v d D t T Z W N 0 a W 9 u M S 9 G L 0 F 1 d G 9 S Z W 1 v d m V k Q 2 9 s d W 1 u c z E u e 0 N v b H V t b j c 2 M D g s N z Y w N 3 0 m c X V v d D s s J n F 1 b 3 Q 7 U 2 V j d G l v b j E v R i 9 B d X R v U m V t b 3 Z l Z E N v b H V t b n M x L n t D b 2 x 1 b W 4 3 N j A 5 L D c 2 M D h 9 J n F 1 b 3 Q 7 L C Z x d W 9 0 O 1 N l Y 3 R p b 2 4 x L 0 Y v Q X V 0 b 1 J l b W 9 2 Z W R D b 2 x 1 b W 5 z M S 5 7 Q 2 9 s d W 1 u N z Y x M C w 3 N j A 5 f S Z x d W 9 0 O y w m c X V v d D t T Z W N 0 a W 9 u M S 9 G L 0 F 1 d G 9 S Z W 1 v d m V k Q 2 9 s d W 1 u c z E u e 0 N v b H V t b j c 2 M T E s N z Y x M H 0 m c X V v d D s s J n F 1 b 3 Q 7 U 2 V j d G l v b j E v R i 9 B d X R v U m V t b 3 Z l Z E N v b H V t b n M x L n t D b 2 x 1 b W 4 3 N j E y L D c 2 M T F 9 J n F 1 b 3 Q 7 L C Z x d W 9 0 O 1 N l Y 3 R p b 2 4 x L 0 Y v Q X V 0 b 1 J l b W 9 2 Z W R D b 2 x 1 b W 5 z M S 5 7 Q 2 9 s d W 1 u N z Y x M y w 3 N j E y f S Z x d W 9 0 O y w m c X V v d D t T Z W N 0 a W 9 u M S 9 G L 0 F 1 d G 9 S Z W 1 v d m V k Q 2 9 s d W 1 u c z E u e 0 N v b H V t b j c 2 M T Q s N z Y x M 3 0 m c X V v d D s s J n F 1 b 3 Q 7 U 2 V j d G l v b j E v R i 9 B d X R v U m V t b 3 Z l Z E N v b H V t b n M x L n t D b 2 x 1 b W 4 3 N j E 1 L D c 2 M T R 9 J n F 1 b 3 Q 7 L C Z x d W 9 0 O 1 N l Y 3 R p b 2 4 x L 0 Y v Q X V 0 b 1 J l b W 9 2 Z W R D b 2 x 1 b W 5 z M S 5 7 Q 2 9 s d W 1 u N z Y x N i w 3 N j E 1 f S Z x d W 9 0 O y w m c X V v d D t T Z W N 0 a W 9 u M S 9 G L 0 F 1 d G 9 S Z W 1 v d m V k Q 2 9 s d W 1 u c z E u e 0 N v b H V t b j c 2 M T c s N z Y x N n 0 m c X V v d D s s J n F 1 b 3 Q 7 U 2 V j d G l v b j E v R i 9 B d X R v U m V t b 3 Z l Z E N v b H V t b n M x L n t D b 2 x 1 b W 4 3 N j E 4 L D c 2 M T d 9 J n F 1 b 3 Q 7 L C Z x d W 9 0 O 1 N l Y 3 R p b 2 4 x L 0 Y v Q X V 0 b 1 J l b W 9 2 Z W R D b 2 x 1 b W 5 z M S 5 7 Q 2 9 s d W 1 u N z Y x O S w 3 N j E 4 f S Z x d W 9 0 O y w m c X V v d D t T Z W N 0 a W 9 u M S 9 G L 0 F 1 d G 9 S Z W 1 v d m V k Q 2 9 s d W 1 u c z E u e 0 N v b H V t b j c 2 M j A s N z Y x O X 0 m c X V v d D s s J n F 1 b 3 Q 7 U 2 V j d G l v b j E v R i 9 B d X R v U m V t b 3 Z l Z E N v b H V t b n M x L n t D b 2 x 1 b W 4 3 N j I x L D c 2 M j B 9 J n F 1 b 3 Q 7 L C Z x d W 9 0 O 1 N l Y 3 R p b 2 4 x L 0 Y v Q X V 0 b 1 J l b W 9 2 Z W R D b 2 x 1 b W 5 z M S 5 7 Q 2 9 s d W 1 u N z Y y M i w 3 N j I x f S Z x d W 9 0 O y w m c X V v d D t T Z W N 0 a W 9 u M S 9 G L 0 F 1 d G 9 S Z W 1 v d m V k Q 2 9 s d W 1 u c z E u e 0 N v b H V t b j c 2 M j M s N z Y y M n 0 m c X V v d D s s J n F 1 b 3 Q 7 U 2 V j d G l v b j E v R i 9 B d X R v U m V t b 3 Z l Z E N v b H V t b n M x L n t D b 2 x 1 b W 4 3 N j I 0 L D c 2 M j N 9 J n F 1 b 3 Q 7 L C Z x d W 9 0 O 1 N l Y 3 R p b 2 4 x L 0 Y v Q X V 0 b 1 J l b W 9 2 Z W R D b 2 x 1 b W 5 z M S 5 7 Q 2 9 s d W 1 u N z Y y N S w 3 N j I 0 f S Z x d W 9 0 O y w m c X V v d D t T Z W N 0 a W 9 u M S 9 G L 0 F 1 d G 9 S Z W 1 v d m V k Q 2 9 s d W 1 u c z E u e 0 N v b H V t b j c 2 M j Y s N z Y y N X 0 m c X V v d D s s J n F 1 b 3 Q 7 U 2 V j d G l v b j E v R i 9 B d X R v U m V t b 3 Z l Z E N v b H V t b n M x L n t D b 2 x 1 b W 4 3 N j I 3 L D c 2 M j Z 9 J n F 1 b 3 Q 7 L C Z x d W 9 0 O 1 N l Y 3 R p b 2 4 x L 0 Y v Q X V 0 b 1 J l b W 9 2 Z W R D b 2 x 1 b W 5 z M S 5 7 Q 2 9 s d W 1 u N z Y y O C w 3 N j I 3 f S Z x d W 9 0 O y w m c X V v d D t T Z W N 0 a W 9 u M S 9 G L 0 F 1 d G 9 S Z W 1 v d m V k Q 2 9 s d W 1 u c z E u e 0 N v b H V t b j c 2 M j k s N z Y y O H 0 m c X V v d D s s J n F 1 b 3 Q 7 U 2 V j d G l v b j E v R i 9 B d X R v U m V t b 3 Z l Z E N v b H V t b n M x L n t D b 2 x 1 b W 4 3 N j M w L D c 2 M j l 9 J n F 1 b 3 Q 7 L C Z x d W 9 0 O 1 N l Y 3 R p b 2 4 x L 0 Y v Q X V 0 b 1 J l b W 9 2 Z W R D b 2 x 1 b W 5 z M S 5 7 Q 2 9 s d W 1 u N z Y z M S w 3 N j M w f S Z x d W 9 0 O y w m c X V v d D t T Z W N 0 a W 9 u M S 9 G L 0 F 1 d G 9 S Z W 1 v d m V k Q 2 9 s d W 1 u c z E u e 0 N v b H V t b j c 2 M z I s N z Y z M X 0 m c X V v d D s s J n F 1 b 3 Q 7 U 2 V j d G l v b j E v R i 9 B d X R v U m V t b 3 Z l Z E N v b H V t b n M x L n t D b 2 x 1 b W 4 3 N j M z L D c 2 M z J 9 J n F 1 b 3 Q 7 L C Z x d W 9 0 O 1 N l Y 3 R p b 2 4 x L 0 Y v Q X V 0 b 1 J l b W 9 2 Z W R D b 2 x 1 b W 5 z M S 5 7 Q 2 9 s d W 1 u N z Y z N C w 3 N j M z f S Z x d W 9 0 O y w m c X V v d D t T Z W N 0 a W 9 u M S 9 G L 0 F 1 d G 9 S Z W 1 v d m V k Q 2 9 s d W 1 u c z E u e 0 N v b H V t b j c 2 M z U s N z Y z N H 0 m c X V v d D s s J n F 1 b 3 Q 7 U 2 V j d G l v b j E v R i 9 B d X R v U m V t b 3 Z l Z E N v b H V t b n M x L n t D b 2 x 1 b W 4 3 N j M 2 L D c 2 M z V 9 J n F 1 b 3 Q 7 L C Z x d W 9 0 O 1 N l Y 3 R p b 2 4 x L 0 Y v Q X V 0 b 1 J l b W 9 2 Z W R D b 2 x 1 b W 5 z M S 5 7 Q 2 9 s d W 1 u N z Y z N y w 3 N j M 2 f S Z x d W 9 0 O y w m c X V v d D t T Z W N 0 a W 9 u M S 9 G L 0 F 1 d G 9 S Z W 1 v d m V k Q 2 9 s d W 1 u c z E u e 0 N v b H V t b j c 2 M z g s N z Y z N 3 0 m c X V v d D s s J n F 1 b 3 Q 7 U 2 V j d G l v b j E v R i 9 B d X R v U m V t b 3 Z l Z E N v b H V t b n M x L n t D b 2 x 1 b W 4 3 N j M 5 L D c 2 M z h 9 J n F 1 b 3 Q 7 L C Z x d W 9 0 O 1 N l Y 3 R p b 2 4 x L 0 Y v Q X V 0 b 1 J l b W 9 2 Z W R D b 2 x 1 b W 5 z M S 5 7 Q 2 9 s d W 1 u N z Y 0 M C w 3 N j M 5 f S Z x d W 9 0 O y w m c X V v d D t T Z W N 0 a W 9 u M S 9 G L 0 F 1 d G 9 S Z W 1 v d m V k Q 2 9 s d W 1 u c z E u e 0 N v b H V t b j c 2 N D E s N z Y 0 M H 0 m c X V v d D s s J n F 1 b 3 Q 7 U 2 V j d G l v b j E v R i 9 B d X R v U m V t b 3 Z l Z E N v b H V t b n M x L n t D b 2 x 1 b W 4 3 N j Q y L D c 2 N D F 9 J n F 1 b 3 Q 7 L C Z x d W 9 0 O 1 N l Y 3 R p b 2 4 x L 0 Y v Q X V 0 b 1 J l b W 9 2 Z W R D b 2 x 1 b W 5 z M S 5 7 Q 2 9 s d W 1 u N z Y 0 M y w 3 N j Q y f S Z x d W 9 0 O y w m c X V v d D t T Z W N 0 a W 9 u M S 9 G L 0 F 1 d G 9 S Z W 1 v d m V k Q 2 9 s d W 1 u c z E u e 0 N v b H V t b j c 2 N D Q s N z Y 0 M 3 0 m c X V v d D s s J n F 1 b 3 Q 7 U 2 V j d G l v b j E v R i 9 B d X R v U m V t b 3 Z l Z E N v b H V t b n M x L n t D b 2 x 1 b W 4 3 N j Q 1 L D c 2 N D R 9 J n F 1 b 3 Q 7 L C Z x d W 9 0 O 1 N l Y 3 R p b 2 4 x L 0 Y v Q X V 0 b 1 J l b W 9 2 Z W R D b 2 x 1 b W 5 z M S 5 7 Q 2 9 s d W 1 u N z Y 0 N i w 3 N j Q 1 f S Z x d W 9 0 O y w m c X V v d D t T Z W N 0 a W 9 u M S 9 G L 0 F 1 d G 9 S Z W 1 v d m V k Q 2 9 s d W 1 u c z E u e 0 N v b H V t b j c 2 N D c s N z Y 0 N n 0 m c X V v d D s s J n F 1 b 3 Q 7 U 2 V j d G l v b j E v R i 9 B d X R v U m V t b 3 Z l Z E N v b H V t b n M x L n t D b 2 x 1 b W 4 3 N j Q 4 L D c 2 N D d 9 J n F 1 b 3 Q 7 L C Z x d W 9 0 O 1 N l Y 3 R p b 2 4 x L 0 Y v Q X V 0 b 1 J l b W 9 2 Z W R D b 2 x 1 b W 5 z M S 5 7 Q 2 9 s d W 1 u N z Y 0 O S w 3 N j Q 4 f S Z x d W 9 0 O y w m c X V v d D t T Z W N 0 a W 9 u M S 9 G L 0 F 1 d G 9 S Z W 1 v d m V k Q 2 9 s d W 1 u c z E u e 0 N v b H V t b j c 2 N T A s N z Y 0 O X 0 m c X V v d D s s J n F 1 b 3 Q 7 U 2 V j d G l v b j E v R i 9 B d X R v U m V t b 3 Z l Z E N v b H V t b n M x L n t D b 2 x 1 b W 4 3 N j U x L D c 2 N T B 9 J n F 1 b 3 Q 7 L C Z x d W 9 0 O 1 N l Y 3 R p b 2 4 x L 0 Y v Q X V 0 b 1 J l b W 9 2 Z W R D b 2 x 1 b W 5 z M S 5 7 Q 2 9 s d W 1 u N z Y 1 M i w 3 N j U x f S Z x d W 9 0 O y w m c X V v d D t T Z W N 0 a W 9 u M S 9 G L 0 F 1 d G 9 S Z W 1 v d m V k Q 2 9 s d W 1 u c z E u e 0 N v b H V t b j c 2 N T M s N z Y 1 M n 0 m c X V v d D s s J n F 1 b 3 Q 7 U 2 V j d G l v b j E v R i 9 B d X R v U m V t b 3 Z l Z E N v b H V t b n M x L n t D b 2 x 1 b W 4 3 N j U 0 L D c 2 N T N 9 J n F 1 b 3 Q 7 L C Z x d W 9 0 O 1 N l Y 3 R p b 2 4 x L 0 Y v Q X V 0 b 1 J l b W 9 2 Z W R D b 2 x 1 b W 5 z M S 5 7 Q 2 9 s d W 1 u N z Y 1 N S w 3 N j U 0 f S Z x d W 9 0 O y w m c X V v d D t T Z W N 0 a W 9 u M S 9 G L 0 F 1 d G 9 S Z W 1 v d m V k Q 2 9 s d W 1 u c z E u e 0 N v b H V t b j c 2 N T Y s N z Y 1 N X 0 m c X V v d D s s J n F 1 b 3 Q 7 U 2 V j d G l v b j E v R i 9 B d X R v U m V t b 3 Z l Z E N v b H V t b n M x L n t D b 2 x 1 b W 4 3 N j U 3 L D c 2 N T Z 9 J n F 1 b 3 Q 7 L C Z x d W 9 0 O 1 N l Y 3 R p b 2 4 x L 0 Y v Q X V 0 b 1 J l b W 9 2 Z W R D b 2 x 1 b W 5 z M S 5 7 Q 2 9 s d W 1 u N z Y 1 O C w 3 N j U 3 f S Z x d W 9 0 O y w m c X V v d D t T Z W N 0 a W 9 u M S 9 G L 0 F 1 d G 9 S Z W 1 v d m V k Q 2 9 s d W 1 u c z E u e 0 N v b H V t b j c 2 N T k s N z Y 1 O H 0 m c X V v d D s s J n F 1 b 3 Q 7 U 2 V j d G l v b j E v R i 9 B d X R v U m V t b 3 Z l Z E N v b H V t b n M x L n t D b 2 x 1 b W 4 3 N j Y w L D c 2 N T l 9 J n F 1 b 3 Q 7 L C Z x d W 9 0 O 1 N l Y 3 R p b 2 4 x L 0 Y v Q X V 0 b 1 J l b W 9 2 Z W R D b 2 x 1 b W 5 z M S 5 7 Q 2 9 s d W 1 u N z Y 2 M S w 3 N j Y w f S Z x d W 9 0 O y w m c X V v d D t T Z W N 0 a W 9 u M S 9 G L 0 F 1 d G 9 S Z W 1 v d m V k Q 2 9 s d W 1 u c z E u e 0 N v b H V t b j c 2 N j I s N z Y 2 M X 0 m c X V v d D s s J n F 1 b 3 Q 7 U 2 V j d G l v b j E v R i 9 B d X R v U m V t b 3 Z l Z E N v b H V t b n M x L n t D b 2 x 1 b W 4 3 N j Y z L D c 2 N j J 9 J n F 1 b 3 Q 7 L C Z x d W 9 0 O 1 N l Y 3 R p b 2 4 x L 0 Y v Q X V 0 b 1 J l b W 9 2 Z W R D b 2 x 1 b W 5 z M S 5 7 Q 2 9 s d W 1 u N z Y 2 N C w 3 N j Y z f S Z x d W 9 0 O y w m c X V v d D t T Z W N 0 a W 9 u M S 9 G L 0 F 1 d G 9 S Z W 1 v d m V k Q 2 9 s d W 1 u c z E u e 0 N v b H V t b j c 2 N j U s N z Y 2 N H 0 m c X V v d D s s J n F 1 b 3 Q 7 U 2 V j d G l v b j E v R i 9 B d X R v U m V t b 3 Z l Z E N v b H V t b n M x L n t D b 2 x 1 b W 4 3 N j Y 2 L D c 2 N j V 9 J n F 1 b 3 Q 7 L C Z x d W 9 0 O 1 N l Y 3 R p b 2 4 x L 0 Y v Q X V 0 b 1 J l b W 9 2 Z W R D b 2 x 1 b W 5 z M S 5 7 Q 2 9 s d W 1 u N z Y 2 N y w 3 N j Y 2 f S Z x d W 9 0 O y w m c X V v d D t T Z W N 0 a W 9 u M S 9 G L 0 F 1 d G 9 S Z W 1 v d m V k Q 2 9 s d W 1 u c z E u e 0 N v b H V t b j c 2 N j g s N z Y 2 N 3 0 m c X V v d D s s J n F 1 b 3 Q 7 U 2 V j d G l v b j E v R i 9 B d X R v U m V t b 3 Z l Z E N v b H V t b n M x L n t D b 2 x 1 b W 4 3 N j Y 5 L D c 2 N j h 9 J n F 1 b 3 Q 7 L C Z x d W 9 0 O 1 N l Y 3 R p b 2 4 x L 0 Y v Q X V 0 b 1 J l b W 9 2 Z W R D b 2 x 1 b W 5 z M S 5 7 Q 2 9 s d W 1 u N z Y 3 M C w 3 N j Y 5 f S Z x d W 9 0 O y w m c X V v d D t T Z W N 0 a W 9 u M S 9 G L 0 F 1 d G 9 S Z W 1 v d m V k Q 2 9 s d W 1 u c z E u e 0 N v b H V t b j c 2 N z E s N z Y 3 M H 0 m c X V v d D s s J n F 1 b 3 Q 7 U 2 V j d G l v b j E v R i 9 B d X R v U m V t b 3 Z l Z E N v b H V t b n M x L n t D b 2 x 1 b W 4 3 N j c y L D c 2 N z F 9 J n F 1 b 3 Q 7 L C Z x d W 9 0 O 1 N l Y 3 R p b 2 4 x L 0 Y v Q X V 0 b 1 J l b W 9 2 Z W R D b 2 x 1 b W 5 z M S 5 7 Q 2 9 s d W 1 u N z Y 3 M y w 3 N j c y f S Z x d W 9 0 O y w m c X V v d D t T Z W N 0 a W 9 u M S 9 G L 0 F 1 d G 9 S Z W 1 v d m V k Q 2 9 s d W 1 u c z E u e 0 N v b H V t b j c 2 N z Q s N z Y 3 M 3 0 m c X V v d D s s J n F 1 b 3 Q 7 U 2 V j d G l v b j E v R i 9 B d X R v U m V t b 3 Z l Z E N v b H V t b n M x L n t D b 2 x 1 b W 4 3 N j c 1 L D c 2 N z R 9 J n F 1 b 3 Q 7 L C Z x d W 9 0 O 1 N l Y 3 R p b 2 4 x L 0 Y v Q X V 0 b 1 J l b W 9 2 Z W R D b 2 x 1 b W 5 z M S 5 7 Q 2 9 s d W 1 u N z Y 3 N i w 3 N j c 1 f S Z x d W 9 0 O y w m c X V v d D t T Z W N 0 a W 9 u M S 9 G L 0 F 1 d G 9 S Z W 1 v d m V k Q 2 9 s d W 1 u c z E u e 0 N v b H V t b j c 2 N z c s N z Y 3 N n 0 m c X V v d D s s J n F 1 b 3 Q 7 U 2 V j d G l v b j E v R i 9 B d X R v U m V t b 3 Z l Z E N v b H V t b n M x L n t D b 2 x 1 b W 4 3 N j c 4 L D c 2 N z d 9 J n F 1 b 3 Q 7 L C Z x d W 9 0 O 1 N l Y 3 R p b 2 4 x L 0 Y v Q X V 0 b 1 J l b W 9 2 Z W R D b 2 x 1 b W 5 z M S 5 7 Q 2 9 s d W 1 u N z Y 3 O S w 3 N j c 4 f S Z x d W 9 0 O y w m c X V v d D t T Z W N 0 a W 9 u M S 9 G L 0 F 1 d G 9 S Z W 1 v d m V k Q 2 9 s d W 1 u c z E u e 0 N v b H V t b j c 2 O D A s N z Y 3 O X 0 m c X V v d D s s J n F 1 b 3 Q 7 U 2 V j d G l v b j E v R i 9 B d X R v U m V t b 3 Z l Z E N v b H V t b n M x L n t D b 2 x 1 b W 4 3 N j g x L D c 2 O D B 9 J n F 1 b 3 Q 7 L C Z x d W 9 0 O 1 N l Y 3 R p b 2 4 x L 0 Y v Q X V 0 b 1 J l b W 9 2 Z W R D b 2 x 1 b W 5 z M S 5 7 Q 2 9 s d W 1 u N z Y 4 M i w 3 N j g x f S Z x d W 9 0 O y w m c X V v d D t T Z W N 0 a W 9 u M S 9 G L 0 F 1 d G 9 S Z W 1 v d m V k Q 2 9 s d W 1 u c z E u e 0 N v b H V t b j c 2 O D M s N z Y 4 M n 0 m c X V v d D s s J n F 1 b 3 Q 7 U 2 V j d G l v b j E v R i 9 B d X R v U m V t b 3 Z l Z E N v b H V t b n M x L n t D b 2 x 1 b W 4 3 N j g 0 L D c 2 O D N 9 J n F 1 b 3 Q 7 L C Z x d W 9 0 O 1 N l Y 3 R p b 2 4 x L 0 Y v Q X V 0 b 1 J l b W 9 2 Z W R D b 2 x 1 b W 5 z M S 5 7 Q 2 9 s d W 1 u N z Y 4 N S w 3 N j g 0 f S Z x d W 9 0 O y w m c X V v d D t T Z W N 0 a W 9 u M S 9 G L 0 F 1 d G 9 S Z W 1 v d m V k Q 2 9 s d W 1 u c z E u e 0 N v b H V t b j c 2 O D Y s N z Y 4 N X 0 m c X V v d D s s J n F 1 b 3 Q 7 U 2 V j d G l v b j E v R i 9 B d X R v U m V t b 3 Z l Z E N v b H V t b n M x L n t D b 2 x 1 b W 4 3 N j g 3 L D c 2 O D Z 9 J n F 1 b 3 Q 7 L C Z x d W 9 0 O 1 N l Y 3 R p b 2 4 x L 0 Y v Q X V 0 b 1 J l b W 9 2 Z W R D b 2 x 1 b W 5 z M S 5 7 Q 2 9 s d W 1 u N z Y 4 O C w 3 N j g 3 f S Z x d W 9 0 O y w m c X V v d D t T Z W N 0 a W 9 u M S 9 G L 0 F 1 d G 9 S Z W 1 v d m V k Q 2 9 s d W 1 u c z E u e 0 N v b H V t b j c 2 O D k s N z Y 4 O H 0 m c X V v d D s s J n F 1 b 3 Q 7 U 2 V j d G l v b j E v R i 9 B d X R v U m V t b 3 Z l Z E N v b H V t b n M x L n t D b 2 x 1 b W 4 3 N j k w L D c 2 O D l 9 J n F 1 b 3 Q 7 L C Z x d W 9 0 O 1 N l Y 3 R p b 2 4 x L 0 Y v Q X V 0 b 1 J l b W 9 2 Z W R D b 2 x 1 b W 5 z M S 5 7 Q 2 9 s d W 1 u N z Y 5 M S w 3 N j k w f S Z x d W 9 0 O y w m c X V v d D t T Z W N 0 a W 9 u M S 9 G L 0 F 1 d G 9 S Z W 1 v d m V k Q 2 9 s d W 1 u c z E u e 0 N v b H V t b j c 2 O T I s N z Y 5 M X 0 m c X V v d D s s J n F 1 b 3 Q 7 U 2 V j d G l v b j E v R i 9 B d X R v U m V t b 3 Z l Z E N v b H V t b n M x L n t D b 2 x 1 b W 4 3 N j k z L D c 2 O T J 9 J n F 1 b 3 Q 7 L C Z x d W 9 0 O 1 N l Y 3 R p b 2 4 x L 0 Y v Q X V 0 b 1 J l b W 9 2 Z W R D b 2 x 1 b W 5 z M S 5 7 Q 2 9 s d W 1 u N z Y 5 N C w 3 N j k z f S Z x d W 9 0 O y w m c X V v d D t T Z W N 0 a W 9 u M S 9 G L 0 F 1 d G 9 S Z W 1 v d m V k Q 2 9 s d W 1 u c z E u e 0 N v b H V t b j c 2 O T U s N z Y 5 N H 0 m c X V v d D s s J n F 1 b 3 Q 7 U 2 V j d G l v b j E v R i 9 B d X R v U m V t b 3 Z l Z E N v b H V t b n M x L n t D b 2 x 1 b W 4 3 N j k 2 L D c 2 O T V 9 J n F 1 b 3 Q 7 L C Z x d W 9 0 O 1 N l Y 3 R p b 2 4 x L 0 Y v Q X V 0 b 1 J l b W 9 2 Z W R D b 2 x 1 b W 5 z M S 5 7 Q 2 9 s d W 1 u N z Y 5 N y w 3 N j k 2 f S Z x d W 9 0 O y w m c X V v d D t T Z W N 0 a W 9 u M S 9 G L 0 F 1 d G 9 S Z W 1 v d m V k Q 2 9 s d W 1 u c z E u e 0 N v b H V t b j c 2 O T g s N z Y 5 N 3 0 m c X V v d D s s J n F 1 b 3 Q 7 U 2 V j d G l v b j E v R i 9 B d X R v U m V t b 3 Z l Z E N v b H V t b n M x L n t D b 2 x 1 b W 4 3 N j k 5 L D c 2 O T h 9 J n F 1 b 3 Q 7 L C Z x d W 9 0 O 1 N l Y 3 R p b 2 4 x L 0 Y v Q X V 0 b 1 J l b W 9 2 Z W R D b 2 x 1 b W 5 z M S 5 7 Q 2 9 s d W 1 u N z c w M C w 3 N j k 5 f S Z x d W 9 0 O y w m c X V v d D t T Z W N 0 a W 9 u M S 9 G L 0 F 1 d G 9 S Z W 1 v d m V k Q 2 9 s d W 1 u c z E u e 0 N v b H V t b j c 3 M D E s N z c w M H 0 m c X V v d D s s J n F 1 b 3 Q 7 U 2 V j d G l v b j E v R i 9 B d X R v U m V t b 3 Z l Z E N v b H V t b n M x L n t D b 2 x 1 b W 4 3 N z A y L D c 3 M D F 9 J n F 1 b 3 Q 7 L C Z x d W 9 0 O 1 N l Y 3 R p b 2 4 x L 0 Y v Q X V 0 b 1 J l b W 9 2 Z W R D b 2 x 1 b W 5 z M S 5 7 Q 2 9 s d W 1 u N z c w M y w 3 N z A y f S Z x d W 9 0 O y w m c X V v d D t T Z W N 0 a W 9 u M S 9 G L 0 F 1 d G 9 S Z W 1 v d m V k Q 2 9 s d W 1 u c z E u e 0 N v b H V t b j c 3 M D Q s N z c w M 3 0 m c X V v d D s s J n F 1 b 3 Q 7 U 2 V j d G l v b j E v R i 9 B d X R v U m V t b 3 Z l Z E N v b H V t b n M x L n t D b 2 x 1 b W 4 3 N z A 1 L D c 3 M D R 9 J n F 1 b 3 Q 7 L C Z x d W 9 0 O 1 N l Y 3 R p b 2 4 x L 0 Y v Q X V 0 b 1 J l b W 9 2 Z W R D b 2 x 1 b W 5 z M S 5 7 Q 2 9 s d W 1 u N z c w N i w 3 N z A 1 f S Z x d W 9 0 O y w m c X V v d D t T Z W N 0 a W 9 u M S 9 G L 0 F 1 d G 9 S Z W 1 v d m V k Q 2 9 s d W 1 u c z E u e 0 N v b H V t b j c 3 M D c s N z c w N n 0 m c X V v d D s s J n F 1 b 3 Q 7 U 2 V j d G l v b j E v R i 9 B d X R v U m V t b 3 Z l Z E N v b H V t b n M x L n t D b 2 x 1 b W 4 3 N z A 4 L D c 3 M D d 9 J n F 1 b 3 Q 7 L C Z x d W 9 0 O 1 N l Y 3 R p b 2 4 x L 0 Y v Q X V 0 b 1 J l b W 9 2 Z W R D b 2 x 1 b W 5 z M S 5 7 Q 2 9 s d W 1 u N z c w O S w 3 N z A 4 f S Z x d W 9 0 O y w m c X V v d D t T Z W N 0 a W 9 u M S 9 G L 0 F 1 d G 9 S Z W 1 v d m V k Q 2 9 s d W 1 u c z E u e 0 N v b H V t b j c 3 M T A s N z c w O X 0 m c X V v d D s s J n F 1 b 3 Q 7 U 2 V j d G l v b j E v R i 9 B d X R v U m V t b 3 Z l Z E N v b H V t b n M x L n t D b 2 x 1 b W 4 3 N z E x L D c 3 M T B 9 J n F 1 b 3 Q 7 L C Z x d W 9 0 O 1 N l Y 3 R p b 2 4 x L 0 Y v Q X V 0 b 1 J l b W 9 2 Z W R D b 2 x 1 b W 5 z M S 5 7 Q 2 9 s d W 1 u N z c x M i w 3 N z E x f S Z x d W 9 0 O y w m c X V v d D t T Z W N 0 a W 9 u M S 9 G L 0 F 1 d G 9 S Z W 1 v d m V k Q 2 9 s d W 1 u c z E u e 0 N v b H V t b j c 3 M T M s N z c x M n 0 m c X V v d D s s J n F 1 b 3 Q 7 U 2 V j d G l v b j E v R i 9 B d X R v U m V t b 3 Z l Z E N v b H V t b n M x L n t D b 2 x 1 b W 4 3 N z E 0 L D c 3 M T N 9 J n F 1 b 3 Q 7 L C Z x d W 9 0 O 1 N l Y 3 R p b 2 4 x L 0 Y v Q X V 0 b 1 J l b W 9 2 Z W R D b 2 x 1 b W 5 z M S 5 7 Q 2 9 s d W 1 u N z c x N S w 3 N z E 0 f S Z x d W 9 0 O y w m c X V v d D t T Z W N 0 a W 9 u M S 9 G L 0 F 1 d G 9 S Z W 1 v d m V k Q 2 9 s d W 1 u c z E u e 0 N v b H V t b j c 3 M T Y s N z c x N X 0 m c X V v d D s s J n F 1 b 3 Q 7 U 2 V j d G l v b j E v R i 9 B d X R v U m V t b 3 Z l Z E N v b H V t b n M x L n t D b 2 x 1 b W 4 3 N z E 3 L D c 3 M T Z 9 J n F 1 b 3 Q 7 L C Z x d W 9 0 O 1 N l Y 3 R p b 2 4 x L 0 Y v Q X V 0 b 1 J l b W 9 2 Z W R D b 2 x 1 b W 5 z M S 5 7 Q 2 9 s d W 1 u N z c x O C w 3 N z E 3 f S Z x d W 9 0 O y w m c X V v d D t T Z W N 0 a W 9 u M S 9 G L 0 F 1 d G 9 S Z W 1 v d m V k Q 2 9 s d W 1 u c z E u e 0 N v b H V t b j c 3 M T k s N z c x O H 0 m c X V v d D s s J n F 1 b 3 Q 7 U 2 V j d G l v b j E v R i 9 B d X R v U m V t b 3 Z l Z E N v b H V t b n M x L n t D b 2 x 1 b W 4 3 N z I w L D c 3 M T l 9 J n F 1 b 3 Q 7 L C Z x d W 9 0 O 1 N l Y 3 R p b 2 4 x L 0 Y v Q X V 0 b 1 J l b W 9 2 Z W R D b 2 x 1 b W 5 z M S 5 7 Q 2 9 s d W 1 u N z c y M S w 3 N z I w f S Z x d W 9 0 O y w m c X V v d D t T Z W N 0 a W 9 u M S 9 G L 0 F 1 d G 9 S Z W 1 v d m V k Q 2 9 s d W 1 u c z E u e 0 N v b H V t b j c 3 M j I s N z c y M X 0 m c X V v d D s s J n F 1 b 3 Q 7 U 2 V j d G l v b j E v R i 9 B d X R v U m V t b 3 Z l Z E N v b H V t b n M x L n t D b 2 x 1 b W 4 3 N z I z L D c 3 M j J 9 J n F 1 b 3 Q 7 L C Z x d W 9 0 O 1 N l Y 3 R p b 2 4 x L 0 Y v Q X V 0 b 1 J l b W 9 2 Z W R D b 2 x 1 b W 5 z M S 5 7 Q 2 9 s d W 1 u N z c y N C w 3 N z I z f S Z x d W 9 0 O y w m c X V v d D t T Z W N 0 a W 9 u M S 9 G L 0 F 1 d G 9 S Z W 1 v d m V k Q 2 9 s d W 1 u c z E u e 0 N v b H V t b j c 3 M j U s N z c y N H 0 m c X V v d D s s J n F 1 b 3 Q 7 U 2 V j d G l v b j E v R i 9 B d X R v U m V t b 3 Z l Z E N v b H V t b n M x L n t D b 2 x 1 b W 4 3 N z I 2 L D c 3 M j V 9 J n F 1 b 3 Q 7 L C Z x d W 9 0 O 1 N l Y 3 R p b 2 4 x L 0 Y v Q X V 0 b 1 J l b W 9 2 Z W R D b 2 x 1 b W 5 z M S 5 7 Q 2 9 s d W 1 u N z c y N y w 3 N z I 2 f S Z x d W 9 0 O y w m c X V v d D t T Z W N 0 a W 9 u M S 9 G L 0 F 1 d G 9 S Z W 1 v d m V k Q 2 9 s d W 1 u c z E u e 0 N v b H V t b j c 3 M j g s N z c y N 3 0 m c X V v d D s s J n F 1 b 3 Q 7 U 2 V j d G l v b j E v R i 9 B d X R v U m V t b 3 Z l Z E N v b H V t b n M x L n t D b 2 x 1 b W 4 3 N z I 5 L D c 3 M j h 9 J n F 1 b 3 Q 7 L C Z x d W 9 0 O 1 N l Y 3 R p b 2 4 x L 0 Y v Q X V 0 b 1 J l b W 9 2 Z W R D b 2 x 1 b W 5 z M S 5 7 Q 2 9 s d W 1 u N z c z M C w 3 N z I 5 f S Z x d W 9 0 O y w m c X V v d D t T Z W N 0 a W 9 u M S 9 G L 0 F 1 d G 9 S Z W 1 v d m V k Q 2 9 s d W 1 u c z E u e 0 N v b H V t b j c 3 M z E s N z c z M H 0 m c X V v d D s s J n F 1 b 3 Q 7 U 2 V j d G l v b j E v R i 9 B d X R v U m V t b 3 Z l Z E N v b H V t b n M x L n t D b 2 x 1 b W 4 3 N z M y L D c 3 M z F 9 J n F 1 b 3 Q 7 L C Z x d W 9 0 O 1 N l Y 3 R p b 2 4 x L 0 Y v Q X V 0 b 1 J l b W 9 2 Z W R D b 2 x 1 b W 5 z M S 5 7 Q 2 9 s d W 1 u N z c z M y w 3 N z M y f S Z x d W 9 0 O y w m c X V v d D t T Z W N 0 a W 9 u M S 9 G L 0 F 1 d G 9 S Z W 1 v d m V k Q 2 9 s d W 1 u c z E u e 0 N v b H V t b j c 3 M z Q s N z c z M 3 0 m c X V v d D s s J n F 1 b 3 Q 7 U 2 V j d G l v b j E v R i 9 B d X R v U m V t b 3 Z l Z E N v b H V t b n M x L n t D b 2 x 1 b W 4 3 N z M 1 L D c 3 M z R 9 J n F 1 b 3 Q 7 L C Z x d W 9 0 O 1 N l Y 3 R p b 2 4 x L 0 Y v Q X V 0 b 1 J l b W 9 2 Z W R D b 2 x 1 b W 5 z M S 5 7 Q 2 9 s d W 1 u N z c z N i w 3 N z M 1 f S Z x d W 9 0 O y w m c X V v d D t T Z W N 0 a W 9 u M S 9 G L 0 F 1 d G 9 S Z W 1 v d m V k Q 2 9 s d W 1 u c z E u e 0 N v b H V t b j c 3 M z c s N z c z N n 0 m c X V v d D s s J n F 1 b 3 Q 7 U 2 V j d G l v b j E v R i 9 B d X R v U m V t b 3 Z l Z E N v b H V t b n M x L n t D b 2 x 1 b W 4 3 N z M 4 L D c 3 M z d 9 J n F 1 b 3 Q 7 L C Z x d W 9 0 O 1 N l Y 3 R p b 2 4 x L 0 Y v Q X V 0 b 1 J l b W 9 2 Z W R D b 2 x 1 b W 5 z M S 5 7 Q 2 9 s d W 1 u N z c z O S w 3 N z M 4 f S Z x d W 9 0 O y w m c X V v d D t T Z W N 0 a W 9 u M S 9 G L 0 F 1 d G 9 S Z W 1 v d m V k Q 2 9 s d W 1 u c z E u e 0 N v b H V t b j c 3 N D A s N z c z O X 0 m c X V v d D s s J n F 1 b 3 Q 7 U 2 V j d G l v b j E v R i 9 B d X R v U m V t b 3 Z l Z E N v b H V t b n M x L n t D b 2 x 1 b W 4 3 N z Q x L D c 3 N D B 9 J n F 1 b 3 Q 7 L C Z x d W 9 0 O 1 N l Y 3 R p b 2 4 x L 0 Y v Q X V 0 b 1 J l b W 9 2 Z W R D b 2 x 1 b W 5 z M S 5 7 Q 2 9 s d W 1 u N z c 0 M i w 3 N z Q x f S Z x d W 9 0 O y w m c X V v d D t T Z W N 0 a W 9 u M S 9 G L 0 F 1 d G 9 S Z W 1 v d m V k Q 2 9 s d W 1 u c z E u e 0 N v b H V t b j c 3 N D M s N z c 0 M n 0 m c X V v d D s s J n F 1 b 3 Q 7 U 2 V j d G l v b j E v R i 9 B d X R v U m V t b 3 Z l Z E N v b H V t b n M x L n t D b 2 x 1 b W 4 3 N z Q 0 L D c 3 N D N 9 J n F 1 b 3 Q 7 L C Z x d W 9 0 O 1 N l Y 3 R p b 2 4 x L 0 Y v Q X V 0 b 1 J l b W 9 2 Z W R D b 2 x 1 b W 5 z M S 5 7 Q 2 9 s d W 1 u N z c 0 N S w 3 N z Q 0 f S Z x d W 9 0 O y w m c X V v d D t T Z W N 0 a W 9 u M S 9 G L 0 F 1 d G 9 S Z W 1 v d m V k Q 2 9 s d W 1 u c z E u e 0 N v b H V t b j c 3 N D Y s N z c 0 N X 0 m c X V v d D s s J n F 1 b 3 Q 7 U 2 V j d G l v b j E v R i 9 B d X R v U m V t b 3 Z l Z E N v b H V t b n M x L n t D b 2 x 1 b W 4 3 N z Q 3 L D c 3 N D Z 9 J n F 1 b 3 Q 7 L C Z x d W 9 0 O 1 N l Y 3 R p b 2 4 x L 0 Y v Q X V 0 b 1 J l b W 9 2 Z W R D b 2 x 1 b W 5 z M S 5 7 Q 2 9 s d W 1 u N z c 0 O C w 3 N z Q 3 f S Z x d W 9 0 O y w m c X V v d D t T Z W N 0 a W 9 u M S 9 G L 0 F 1 d G 9 S Z W 1 v d m V k Q 2 9 s d W 1 u c z E u e 0 N v b H V t b j c 3 N D k s N z c 0 O H 0 m c X V v d D s s J n F 1 b 3 Q 7 U 2 V j d G l v b j E v R i 9 B d X R v U m V t b 3 Z l Z E N v b H V t b n M x L n t D b 2 x 1 b W 4 3 N z U w L D c 3 N D l 9 J n F 1 b 3 Q 7 L C Z x d W 9 0 O 1 N l Y 3 R p b 2 4 x L 0 Y v Q X V 0 b 1 J l b W 9 2 Z W R D b 2 x 1 b W 5 z M S 5 7 Q 2 9 s d W 1 u N z c 1 M S w 3 N z U w f S Z x d W 9 0 O y w m c X V v d D t T Z W N 0 a W 9 u M S 9 G L 0 F 1 d G 9 S Z W 1 v d m V k Q 2 9 s d W 1 u c z E u e 0 N v b H V t b j c 3 N T I s N z c 1 M X 0 m c X V v d D s s J n F 1 b 3 Q 7 U 2 V j d G l v b j E v R i 9 B d X R v U m V t b 3 Z l Z E N v b H V t b n M x L n t D b 2 x 1 b W 4 3 N z U z L D c 3 N T J 9 J n F 1 b 3 Q 7 L C Z x d W 9 0 O 1 N l Y 3 R p b 2 4 x L 0 Y v Q X V 0 b 1 J l b W 9 2 Z W R D b 2 x 1 b W 5 z M S 5 7 Q 2 9 s d W 1 u N z c 1 N C w 3 N z U z f S Z x d W 9 0 O y w m c X V v d D t T Z W N 0 a W 9 u M S 9 G L 0 F 1 d G 9 S Z W 1 v d m V k Q 2 9 s d W 1 u c z E u e 0 N v b H V t b j c 3 N T U s N z c 1 N H 0 m c X V v d D s s J n F 1 b 3 Q 7 U 2 V j d G l v b j E v R i 9 B d X R v U m V t b 3 Z l Z E N v b H V t b n M x L n t D b 2 x 1 b W 4 3 N z U 2 L D c 3 N T V 9 J n F 1 b 3 Q 7 L C Z x d W 9 0 O 1 N l Y 3 R p b 2 4 x L 0 Y v Q X V 0 b 1 J l b W 9 2 Z W R D b 2 x 1 b W 5 z M S 5 7 Q 2 9 s d W 1 u N z c 1 N y w 3 N z U 2 f S Z x d W 9 0 O y w m c X V v d D t T Z W N 0 a W 9 u M S 9 G L 0 F 1 d G 9 S Z W 1 v d m V k Q 2 9 s d W 1 u c z E u e 0 N v b H V t b j c 3 N T g s N z c 1 N 3 0 m c X V v d D s s J n F 1 b 3 Q 7 U 2 V j d G l v b j E v R i 9 B d X R v U m V t b 3 Z l Z E N v b H V t b n M x L n t D b 2 x 1 b W 4 3 N z U 5 L D c 3 N T h 9 J n F 1 b 3 Q 7 L C Z x d W 9 0 O 1 N l Y 3 R p b 2 4 x L 0 Y v Q X V 0 b 1 J l b W 9 2 Z W R D b 2 x 1 b W 5 z M S 5 7 Q 2 9 s d W 1 u N z c 2 M C w 3 N z U 5 f S Z x d W 9 0 O y w m c X V v d D t T Z W N 0 a W 9 u M S 9 G L 0 F 1 d G 9 S Z W 1 v d m V k Q 2 9 s d W 1 u c z E u e 0 N v b H V t b j c 3 N j E s N z c 2 M H 0 m c X V v d D s s J n F 1 b 3 Q 7 U 2 V j d G l v b j E v R i 9 B d X R v U m V t b 3 Z l Z E N v b H V t b n M x L n t D b 2 x 1 b W 4 3 N z Y y L D c 3 N j F 9 J n F 1 b 3 Q 7 L C Z x d W 9 0 O 1 N l Y 3 R p b 2 4 x L 0 Y v Q X V 0 b 1 J l b W 9 2 Z W R D b 2 x 1 b W 5 z M S 5 7 Q 2 9 s d W 1 u N z c 2 M y w 3 N z Y y f S Z x d W 9 0 O y w m c X V v d D t T Z W N 0 a W 9 u M S 9 G L 0 F 1 d G 9 S Z W 1 v d m V k Q 2 9 s d W 1 u c z E u e 0 N v b H V t b j c 3 N j Q s N z c 2 M 3 0 m c X V v d D s s J n F 1 b 3 Q 7 U 2 V j d G l v b j E v R i 9 B d X R v U m V t b 3 Z l Z E N v b H V t b n M x L n t D b 2 x 1 b W 4 3 N z Y 1 L D c 3 N j R 9 J n F 1 b 3 Q 7 L C Z x d W 9 0 O 1 N l Y 3 R p b 2 4 x L 0 Y v Q X V 0 b 1 J l b W 9 2 Z W R D b 2 x 1 b W 5 z M S 5 7 Q 2 9 s d W 1 u N z c 2 N i w 3 N z Y 1 f S Z x d W 9 0 O y w m c X V v d D t T Z W N 0 a W 9 u M S 9 G L 0 F 1 d G 9 S Z W 1 v d m V k Q 2 9 s d W 1 u c z E u e 0 N v b H V t b j c 3 N j c s N z c 2 N n 0 m c X V v d D s s J n F 1 b 3 Q 7 U 2 V j d G l v b j E v R i 9 B d X R v U m V t b 3 Z l Z E N v b H V t b n M x L n t D b 2 x 1 b W 4 3 N z Y 4 L D c 3 N j d 9 J n F 1 b 3 Q 7 L C Z x d W 9 0 O 1 N l Y 3 R p b 2 4 x L 0 Y v Q X V 0 b 1 J l b W 9 2 Z W R D b 2 x 1 b W 5 z M S 5 7 Q 2 9 s d W 1 u N z c 2 O S w 3 N z Y 4 f S Z x d W 9 0 O y w m c X V v d D t T Z W N 0 a W 9 u M S 9 G L 0 F 1 d G 9 S Z W 1 v d m V k Q 2 9 s d W 1 u c z E u e 0 N v b H V t b j c 3 N z A s N z c 2 O X 0 m c X V v d D s s J n F 1 b 3 Q 7 U 2 V j d G l v b j E v R i 9 B d X R v U m V t b 3 Z l Z E N v b H V t b n M x L n t D b 2 x 1 b W 4 3 N z c x L D c 3 N z B 9 J n F 1 b 3 Q 7 L C Z x d W 9 0 O 1 N l Y 3 R p b 2 4 x L 0 Y v Q X V 0 b 1 J l b W 9 2 Z W R D b 2 x 1 b W 5 z M S 5 7 Q 2 9 s d W 1 u N z c 3 M i w 3 N z c x f S Z x d W 9 0 O y w m c X V v d D t T Z W N 0 a W 9 u M S 9 G L 0 F 1 d G 9 S Z W 1 v d m V k Q 2 9 s d W 1 u c z E u e 0 N v b H V t b j c 3 N z M s N z c 3 M n 0 m c X V v d D s s J n F 1 b 3 Q 7 U 2 V j d G l v b j E v R i 9 B d X R v U m V t b 3 Z l Z E N v b H V t b n M x L n t D b 2 x 1 b W 4 3 N z c 0 L D c 3 N z N 9 J n F 1 b 3 Q 7 L C Z x d W 9 0 O 1 N l Y 3 R p b 2 4 x L 0 Y v Q X V 0 b 1 J l b W 9 2 Z W R D b 2 x 1 b W 5 z M S 5 7 Q 2 9 s d W 1 u N z c 3 N S w 3 N z c 0 f S Z x d W 9 0 O y w m c X V v d D t T Z W N 0 a W 9 u M S 9 G L 0 F 1 d G 9 S Z W 1 v d m V k Q 2 9 s d W 1 u c z E u e 0 N v b H V t b j c 3 N z Y s N z c 3 N X 0 m c X V v d D s s J n F 1 b 3 Q 7 U 2 V j d G l v b j E v R i 9 B d X R v U m V t b 3 Z l Z E N v b H V t b n M x L n t D b 2 x 1 b W 4 3 N z c 3 L D c 3 N z Z 9 J n F 1 b 3 Q 7 L C Z x d W 9 0 O 1 N l Y 3 R p b 2 4 x L 0 Y v Q X V 0 b 1 J l b W 9 2 Z W R D b 2 x 1 b W 5 z M S 5 7 Q 2 9 s d W 1 u N z c 3 O C w 3 N z c 3 f S Z x d W 9 0 O y w m c X V v d D t T Z W N 0 a W 9 u M S 9 G L 0 F 1 d G 9 S Z W 1 v d m V k Q 2 9 s d W 1 u c z E u e 0 N v b H V t b j c 3 N z k s N z c 3 O H 0 m c X V v d D s s J n F 1 b 3 Q 7 U 2 V j d G l v b j E v R i 9 B d X R v U m V t b 3 Z l Z E N v b H V t b n M x L n t D b 2 x 1 b W 4 3 N z g w L D c 3 N z l 9 J n F 1 b 3 Q 7 L C Z x d W 9 0 O 1 N l Y 3 R p b 2 4 x L 0 Y v Q X V 0 b 1 J l b W 9 2 Z W R D b 2 x 1 b W 5 z M S 5 7 Q 2 9 s d W 1 u N z c 4 M S w 3 N z g w f S Z x d W 9 0 O y w m c X V v d D t T Z W N 0 a W 9 u M S 9 G L 0 F 1 d G 9 S Z W 1 v d m V k Q 2 9 s d W 1 u c z E u e 0 N v b H V t b j c 3 O D I s N z c 4 M X 0 m c X V v d D s s J n F 1 b 3 Q 7 U 2 V j d G l v b j E v R i 9 B d X R v U m V t b 3 Z l Z E N v b H V t b n M x L n t D b 2 x 1 b W 4 3 N z g z L D c 3 O D J 9 J n F 1 b 3 Q 7 L C Z x d W 9 0 O 1 N l Y 3 R p b 2 4 x L 0 Y v Q X V 0 b 1 J l b W 9 2 Z W R D b 2 x 1 b W 5 z M S 5 7 Q 2 9 s d W 1 u N z c 4 N C w 3 N z g z f S Z x d W 9 0 O y w m c X V v d D t T Z W N 0 a W 9 u M S 9 G L 0 F 1 d G 9 S Z W 1 v d m V k Q 2 9 s d W 1 u c z E u e 0 N v b H V t b j c 3 O D U s N z c 4 N H 0 m c X V v d D s s J n F 1 b 3 Q 7 U 2 V j d G l v b j E v R i 9 B d X R v U m V t b 3 Z l Z E N v b H V t b n M x L n t D b 2 x 1 b W 4 3 N z g 2 L D c 3 O D V 9 J n F 1 b 3 Q 7 L C Z x d W 9 0 O 1 N l Y 3 R p b 2 4 x L 0 Y v Q X V 0 b 1 J l b W 9 2 Z W R D b 2 x 1 b W 5 z M S 5 7 Q 2 9 s d W 1 u N z c 4 N y w 3 N z g 2 f S Z x d W 9 0 O y w m c X V v d D t T Z W N 0 a W 9 u M S 9 G L 0 F 1 d G 9 S Z W 1 v d m V k Q 2 9 s d W 1 u c z E u e 0 N v b H V t b j c 3 O D g s N z c 4 N 3 0 m c X V v d D s s J n F 1 b 3 Q 7 U 2 V j d G l v b j E v R i 9 B d X R v U m V t b 3 Z l Z E N v b H V t b n M x L n t D b 2 x 1 b W 4 3 N z g 5 L D c 3 O D h 9 J n F 1 b 3 Q 7 L C Z x d W 9 0 O 1 N l Y 3 R p b 2 4 x L 0 Y v Q X V 0 b 1 J l b W 9 2 Z W R D b 2 x 1 b W 5 z M S 5 7 Q 2 9 s d W 1 u N z c 5 M C w 3 N z g 5 f S Z x d W 9 0 O y w m c X V v d D t T Z W N 0 a W 9 u M S 9 G L 0 F 1 d G 9 S Z W 1 v d m V k Q 2 9 s d W 1 u c z E u e 0 N v b H V t b j c 3 O T E s N z c 5 M H 0 m c X V v d D s s J n F 1 b 3 Q 7 U 2 V j d G l v b j E v R i 9 B d X R v U m V t b 3 Z l Z E N v b H V t b n M x L n t D b 2 x 1 b W 4 3 N z k y L D c 3 O T F 9 J n F 1 b 3 Q 7 L C Z x d W 9 0 O 1 N l Y 3 R p b 2 4 x L 0 Y v Q X V 0 b 1 J l b W 9 2 Z W R D b 2 x 1 b W 5 z M S 5 7 Q 2 9 s d W 1 u N z c 5 M y w 3 N z k y f S Z x d W 9 0 O y w m c X V v d D t T Z W N 0 a W 9 u M S 9 G L 0 F 1 d G 9 S Z W 1 v d m V k Q 2 9 s d W 1 u c z E u e 0 N v b H V t b j c 3 O T Q s N z c 5 M 3 0 m c X V v d D s s J n F 1 b 3 Q 7 U 2 V j d G l v b j E v R i 9 B d X R v U m V t b 3 Z l Z E N v b H V t b n M x L n t D b 2 x 1 b W 4 3 N z k 1 L D c 3 O T R 9 J n F 1 b 3 Q 7 L C Z x d W 9 0 O 1 N l Y 3 R p b 2 4 x L 0 Y v Q X V 0 b 1 J l b W 9 2 Z W R D b 2 x 1 b W 5 z M S 5 7 Q 2 9 s d W 1 u N z c 5 N i w 3 N z k 1 f S Z x d W 9 0 O y w m c X V v d D t T Z W N 0 a W 9 u M S 9 G L 0 F 1 d G 9 S Z W 1 v d m V k Q 2 9 s d W 1 u c z E u e 0 N v b H V t b j c 3 O T c s N z c 5 N n 0 m c X V v d D s s J n F 1 b 3 Q 7 U 2 V j d G l v b j E v R i 9 B d X R v U m V t b 3 Z l Z E N v b H V t b n M x L n t D b 2 x 1 b W 4 3 N z k 4 L D c 3 O T d 9 J n F 1 b 3 Q 7 L C Z x d W 9 0 O 1 N l Y 3 R p b 2 4 x L 0 Y v Q X V 0 b 1 J l b W 9 2 Z W R D b 2 x 1 b W 5 z M S 5 7 Q 2 9 s d W 1 u N z c 5 O S w 3 N z k 4 f S Z x d W 9 0 O y w m c X V v d D t T Z W N 0 a W 9 u M S 9 G L 0 F 1 d G 9 S Z W 1 v d m V k Q 2 9 s d W 1 u c z E u e 0 N v b H V t b j c 4 M D A s N z c 5 O X 0 m c X V v d D s s J n F 1 b 3 Q 7 U 2 V j d G l v b j E v R i 9 B d X R v U m V t b 3 Z l Z E N v b H V t b n M x L n t D b 2 x 1 b W 4 3 O D A x L D c 4 M D B 9 J n F 1 b 3 Q 7 L C Z x d W 9 0 O 1 N l Y 3 R p b 2 4 x L 0 Y v Q X V 0 b 1 J l b W 9 2 Z W R D b 2 x 1 b W 5 z M S 5 7 Q 2 9 s d W 1 u N z g w M i w 3 O D A x f S Z x d W 9 0 O y w m c X V v d D t T Z W N 0 a W 9 u M S 9 G L 0 F 1 d G 9 S Z W 1 v d m V k Q 2 9 s d W 1 u c z E u e 0 N v b H V t b j c 4 M D M s N z g w M n 0 m c X V v d D s s J n F 1 b 3 Q 7 U 2 V j d G l v b j E v R i 9 B d X R v U m V t b 3 Z l Z E N v b H V t b n M x L n t D b 2 x 1 b W 4 3 O D A 0 L D c 4 M D N 9 J n F 1 b 3 Q 7 L C Z x d W 9 0 O 1 N l Y 3 R p b 2 4 x L 0 Y v Q X V 0 b 1 J l b W 9 2 Z W R D b 2 x 1 b W 5 z M S 5 7 Q 2 9 s d W 1 u N z g w N S w 3 O D A 0 f S Z x d W 9 0 O y w m c X V v d D t T Z W N 0 a W 9 u M S 9 G L 0 F 1 d G 9 S Z W 1 v d m V k Q 2 9 s d W 1 u c z E u e 0 N v b H V t b j c 4 M D Y s N z g w N X 0 m c X V v d D s s J n F 1 b 3 Q 7 U 2 V j d G l v b j E v R i 9 B d X R v U m V t b 3 Z l Z E N v b H V t b n M x L n t D b 2 x 1 b W 4 3 O D A 3 L D c 4 M D Z 9 J n F 1 b 3 Q 7 L C Z x d W 9 0 O 1 N l Y 3 R p b 2 4 x L 0 Y v Q X V 0 b 1 J l b W 9 2 Z W R D b 2 x 1 b W 5 z M S 5 7 Q 2 9 s d W 1 u N z g w O C w 3 O D A 3 f S Z x d W 9 0 O y w m c X V v d D t T Z W N 0 a W 9 u M S 9 G L 0 F 1 d G 9 S Z W 1 v d m V k Q 2 9 s d W 1 u c z E u e 0 N v b H V t b j c 4 M D k s N z g w O H 0 m c X V v d D s s J n F 1 b 3 Q 7 U 2 V j d G l v b j E v R i 9 B d X R v U m V t b 3 Z l Z E N v b H V t b n M x L n t D b 2 x 1 b W 4 3 O D E w L D c 4 M D l 9 J n F 1 b 3 Q 7 L C Z x d W 9 0 O 1 N l Y 3 R p b 2 4 x L 0 Y v Q X V 0 b 1 J l b W 9 2 Z W R D b 2 x 1 b W 5 z M S 5 7 Q 2 9 s d W 1 u N z g x M S w 3 O D E w f S Z x d W 9 0 O y w m c X V v d D t T Z W N 0 a W 9 u M S 9 G L 0 F 1 d G 9 S Z W 1 v d m V k Q 2 9 s d W 1 u c z E u e 0 N v b H V t b j c 4 M T I s N z g x M X 0 m c X V v d D s s J n F 1 b 3 Q 7 U 2 V j d G l v b j E v R i 9 B d X R v U m V t b 3 Z l Z E N v b H V t b n M x L n t D b 2 x 1 b W 4 3 O D E z L D c 4 M T J 9 J n F 1 b 3 Q 7 L C Z x d W 9 0 O 1 N l Y 3 R p b 2 4 x L 0 Y v Q X V 0 b 1 J l b W 9 2 Z W R D b 2 x 1 b W 5 z M S 5 7 Q 2 9 s d W 1 u N z g x N C w 3 O D E z f S Z x d W 9 0 O y w m c X V v d D t T Z W N 0 a W 9 u M S 9 G L 0 F 1 d G 9 S Z W 1 v d m V k Q 2 9 s d W 1 u c z E u e 0 N v b H V t b j c 4 M T U s N z g x N H 0 m c X V v d D s s J n F 1 b 3 Q 7 U 2 V j d G l v b j E v R i 9 B d X R v U m V t b 3 Z l Z E N v b H V t b n M x L n t D b 2 x 1 b W 4 3 O D E 2 L D c 4 M T V 9 J n F 1 b 3 Q 7 L C Z x d W 9 0 O 1 N l Y 3 R p b 2 4 x L 0 Y v Q X V 0 b 1 J l b W 9 2 Z W R D b 2 x 1 b W 5 z M S 5 7 Q 2 9 s d W 1 u N z g x N y w 3 O D E 2 f S Z x d W 9 0 O y w m c X V v d D t T Z W N 0 a W 9 u M S 9 G L 0 F 1 d G 9 S Z W 1 v d m V k Q 2 9 s d W 1 u c z E u e 0 N v b H V t b j c 4 M T g s N z g x N 3 0 m c X V v d D s s J n F 1 b 3 Q 7 U 2 V j d G l v b j E v R i 9 B d X R v U m V t b 3 Z l Z E N v b H V t b n M x L n t D b 2 x 1 b W 4 3 O D E 5 L D c 4 M T h 9 J n F 1 b 3 Q 7 L C Z x d W 9 0 O 1 N l Y 3 R p b 2 4 x L 0 Y v Q X V 0 b 1 J l b W 9 2 Z W R D b 2 x 1 b W 5 z M S 5 7 Q 2 9 s d W 1 u N z g y M C w 3 O D E 5 f S Z x d W 9 0 O y w m c X V v d D t T Z W N 0 a W 9 u M S 9 G L 0 F 1 d G 9 S Z W 1 v d m V k Q 2 9 s d W 1 u c z E u e 0 N v b H V t b j c 4 M j E s N z g y M H 0 m c X V v d D s s J n F 1 b 3 Q 7 U 2 V j d G l v b j E v R i 9 B d X R v U m V t b 3 Z l Z E N v b H V t b n M x L n t D b 2 x 1 b W 4 3 O D I y L D c 4 M j F 9 J n F 1 b 3 Q 7 L C Z x d W 9 0 O 1 N l Y 3 R p b 2 4 x L 0 Y v Q X V 0 b 1 J l b W 9 2 Z W R D b 2 x 1 b W 5 z M S 5 7 Q 2 9 s d W 1 u N z g y M y w 3 O D I y f S Z x d W 9 0 O y w m c X V v d D t T Z W N 0 a W 9 u M S 9 G L 0 F 1 d G 9 S Z W 1 v d m V k Q 2 9 s d W 1 u c z E u e 0 N v b H V t b j c 4 M j Q s N z g y M 3 0 m c X V v d D s s J n F 1 b 3 Q 7 U 2 V j d G l v b j E v R i 9 B d X R v U m V t b 3 Z l Z E N v b H V t b n M x L n t D b 2 x 1 b W 4 3 O D I 1 L D c 4 M j R 9 J n F 1 b 3 Q 7 L C Z x d W 9 0 O 1 N l Y 3 R p b 2 4 x L 0 Y v Q X V 0 b 1 J l b W 9 2 Z W R D b 2 x 1 b W 5 z M S 5 7 Q 2 9 s d W 1 u N z g y N i w 3 O D I 1 f S Z x d W 9 0 O y w m c X V v d D t T Z W N 0 a W 9 u M S 9 G L 0 F 1 d G 9 S Z W 1 v d m V k Q 2 9 s d W 1 u c z E u e 0 N v b H V t b j c 4 M j c s N z g y N n 0 m c X V v d D s s J n F 1 b 3 Q 7 U 2 V j d G l v b j E v R i 9 B d X R v U m V t b 3 Z l Z E N v b H V t b n M x L n t D b 2 x 1 b W 4 3 O D I 4 L D c 4 M j d 9 J n F 1 b 3 Q 7 L C Z x d W 9 0 O 1 N l Y 3 R p b 2 4 x L 0 Y v Q X V 0 b 1 J l b W 9 2 Z W R D b 2 x 1 b W 5 z M S 5 7 Q 2 9 s d W 1 u N z g y O S w 3 O D I 4 f S Z x d W 9 0 O y w m c X V v d D t T Z W N 0 a W 9 u M S 9 G L 0 F 1 d G 9 S Z W 1 v d m V k Q 2 9 s d W 1 u c z E u e 0 N v b H V t b j c 4 M z A s N z g y O X 0 m c X V v d D s s J n F 1 b 3 Q 7 U 2 V j d G l v b j E v R i 9 B d X R v U m V t b 3 Z l Z E N v b H V t b n M x L n t D b 2 x 1 b W 4 3 O D M x L D c 4 M z B 9 J n F 1 b 3 Q 7 L C Z x d W 9 0 O 1 N l Y 3 R p b 2 4 x L 0 Y v Q X V 0 b 1 J l b W 9 2 Z W R D b 2 x 1 b W 5 z M S 5 7 Q 2 9 s d W 1 u N z g z M i w 3 O D M x f S Z x d W 9 0 O y w m c X V v d D t T Z W N 0 a W 9 u M S 9 G L 0 F 1 d G 9 S Z W 1 v d m V k Q 2 9 s d W 1 u c z E u e 0 N v b H V t b j c 4 M z M s N z g z M n 0 m c X V v d D s s J n F 1 b 3 Q 7 U 2 V j d G l v b j E v R i 9 B d X R v U m V t b 3 Z l Z E N v b H V t b n M x L n t D b 2 x 1 b W 4 3 O D M 0 L D c 4 M z N 9 J n F 1 b 3 Q 7 L C Z x d W 9 0 O 1 N l Y 3 R p b 2 4 x L 0 Y v Q X V 0 b 1 J l b W 9 2 Z W R D b 2 x 1 b W 5 z M S 5 7 Q 2 9 s d W 1 u N z g z N S w 3 O D M 0 f S Z x d W 9 0 O y w m c X V v d D t T Z W N 0 a W 9 u M S 9 G L 0 F 1 d G 9 S Z W 1 v d m V k Q 2 9 s d W 1 u c z E u e 0 N v b H V t b j c 4 M z Y s N z g z N X 0 m c X V v d D s s J n F 1 b 3 Q 7 U 2 V j d G l v b j E v R i 9 B d X R v U m V t b 3 Z l Z E N v b H V t b n M x L n t D b 2 x 1 b W 4 3 O D M 3 L D c 4 M z Z 9 J n F 1 b 3 Q 7 L C Z x d W 9 0 O 1 N l Y 3 R p b 2 4 x L 0 Y v Q X V 0 b 1 J l b W 9 2 Z W R D b 2 x 1 b W 5 z M S 5 7 Q 2 9 s d W 1 u N z g z O C w 3 O D M 3 f S Z x d W 9 0 O y w m c X V v d D t T Z W N 0 a W 9 u M S 9 G L 0 F 1 d G 9 S Z W 1 v d m V k Q 2 9 s d W 1 u c z E u e 0 N v b H V t b j c 4 M z k s N z g z O H 0 m c X V v d D s s J n F 1 b 3 Q 7 U 2 V j d G l v b j E v R i 9 B d X R v U m V t b 3 Z l Z E N v b H V t b n M x L n t D b 2 x 1 b W 4 3 O D Q w L D c 4 M z l 9 J n F 1 b 3 Q 7 L C Z x d W 9 0 O 1 N l Y 3 R p b 2 4 x L 0 Y v Q X V 0 b 1 J l b W 9 2 Z W R D b 2 x 1 b W 5 z M S 5 7 Q 2 9 s d W 1 u N z g 0 M S w 3 O D Q w f S Z x d W 9 0 O y w m c X V v d D t T Z W N 0 a W 9 u M S 9 G L 0 F 1 d G 9 S Z W 1 v d m V k Q 2 9 s d W 1 u c z E u e 0 N v b H V t b j c 4 N D I s N z g 0 M X 0 m c X V v d D s s J n F 1 b 3 Q 7 U 2 V j d G l v b j E v R i 9 B d X R v U m V t b 3 Z l Z E N v b H V t b n M x L n t D b 2 x 1 b W 4 3 O D Q z L D c 4 N D J 9 J n F 1 b 3 Q 7 L C Z x d W 9 0 O 1 N l Y 3 R p b 2 4 x L 0 Y v Q X V 0 b 1 J l b W 9 2 Z W R D b 2 x 1 b W 5 z M S 5 7 Q 2 9 s d W 1 u N z g 0 N C w 3 O D Q z f S Z x d W 9 0 O y w m c X V v d D t T Z W N 0 a W 9 u M S 9 G L 0 F 1 d G 9 S Z W 1 v d m V k Q 2 9 s d W 1 u c z E u e 0 N v b H V t b j c 4 N D U s N z g 0 N H 0 m c X V v d D s s J n F 1 b 3 Q 7 U 2 V j d G l v b j E v R i 9 B d X R v U m V t b 3 Z l Z E N v b H V t b n M x L n t D b 2 x 1 b W 4 3 O D Q 2 L D c 4 N D V 9 J n F 1 b 3 Q 7 L C Z x d W 9 0 O 1 N l Y 3 R p b 2 4 x L 0 Y v Q X V 0 b 1 J l b W 9 2 Z W R D b 2 x 1 b W 5 z M S 5 7 Q 2 9 s d W 1 u N z g 0 N y w 3 O D Q 2 f S Z x d W 9 0 O y w m c X V v d D t T Z W N 0 a W 9 u M S 9 G L 0 F 1 d G 9 S Z W 1 v d m V k Q 2 9 s d W 1 u c z E u e 0 N v b H V t b j c 4 N D g s N z g 0 N 3 0 m c X V v d D s s J n F 1 b 3 Q 7 U 2 V j d G l v b j E v R i 9 B d X R v U m V t b 3 Z l Z E N v b H V t b n M x L n t D b 2 x 1 b W 4 3 O D Q 5 L D c 4 N D h 9 J n F 1 b 3 Q 7 L C Z x d W 9 0 O 1 N l Y 3 R p b 2 4 x L 0 Y v Q X V 0 b 1 J l b W 9 2 Z W R D b 2 x 1 b W 5 z M S 5 7 Q 2 9 s d W 1 u N z g 1 M C w 3 O D Q 5 f S Z x d W 9 0 O y w m c X V v d D t T Z W N 0 a W 9 u M S 9 G L 0 F 1 d G 9 S Z W 1 v d m V k Q 2 9 s d W 1 u c z E u e 0 N v b H V t b j c 4 N T E s N z g 1 M H 0 m c X V v d D s s J n F 1 b 3 Q 7 U 2 V j d G l v b j E v R i 9 B d X R v U m V t b 3 Z l Z E N v b H V t b n M x L n t D b 2 x 1 b W 4 3 O D U y L D c 4 N T F 9 J n F 1 b 3 Q 7 L C Z x d W 9 0 O 1 N l Y 3 R p b 2 4 x L 0 Y v Q X V 0 b 1 J l b W 9 2 Z W R D b 2 x 1 b W 5 z M S 5 7 Q 2 9 s d W 1 u N z g 1 M y w 3 O D U y f S Z x d W 9 0 O y w m c X V v d D t T Z W N 0 a W 9 u M S 9 G L 0 F 1 d G 9 S Z W 1 v d m V k Q 2 9 s d W 1 u c z E u e 0 N v b H V t b j c 4 N T Q s N z g 1 M 3 0 m c X V v d D s s J n F 1 b 3 Q 7 U 2 V j d G l v b j E v R i 9 B d X R v U m V t b 3 Z l Z E N v b H V t b n M x L n t D b 2 x 1 b W 4 3 O D U 1 L D c 4 N T R 9 J n F 1 b 3 Q 7 L C Z x d W 9 0 O 1 N l Y 3 R p b 2 4 x L 0 Y v Q X V 0 b 1 J l b W 9 2 Z W R D b 2 x 1 b W 5 z M S 5 7 Q 2 9 s d W 1 u N z g 1 N i w 3 O D U 1 f S Z x d W 9 0 O y w m c X V v d D t T Z W N 0 a W 9 u M S 9 G L 0 F 1 d G 9 S Z W 1 v d m V k Q 2 9 s d W 1 u c z E u e 0 N v b H V t b j c 4 N T c s N z g 1 N n 0 m c X V v d D s s J n F 1 b 3 Q 7 U 2 V j d G l v b j E v R i 9 B d X R v U m V t b 3 Z l Z E N v b H V t b n M x L n t D b 2 x 1 b W 4 3 O D U 4 L D c 4 N T d 9 J n F 1 b 3 Q 7 L C Z x d W 9 0 O 1 N l Y 3 R p b 2 4 x L 0 Y v Q X V 0 b 1 J l b W 9 2 Z W R D b 2 x 1 b W 5 z M S 5 7 Q 2 9 s d W 1 u N z g 1 O S w 3 O D U 4 f S Z x d W 9 0 O y w m c X V v d D t T Z W N 0 a W 9 u M S 9 G L 0 F 1 d G 9 S Z W 1 v d m V k Q 2 9 s d W 1 u c z E u e 0 N v b H V t b j c 4 N j A s N z g 1 O X 0 m c X V v d D s s J n F 1 b 3 Q 7 U 2 V j d G l v b j E v R i 9 B d X R v U m V t b 3 Z l Z E N v b H V t b n M x L n t D b 2 x 1 b W 4 3 O D Y x L D c 4 N j B 9 J n F 1 b 3 Q 7 L C Z x d W 9 0 O 1 N l Y 3 R p b 2 4 x L 0 Y v Q X V 0 b 1 J l b W 9 2 Z W R D b 2 x 1 b W 5 z M S 5 7 Q 2 9 s d W 1 u N z g 2 M i w 3 O D Y x f S Z x d W 9 0 O y w m c X V v d D t T Z W N 0 a W 9 u M S 9 G L 0 F 1 d G 9 S Z W 1 v d m V k Q 2 9 s d W 1 u c z E u e 0 N v b H V t b j c 4 N j M s N z g 2 M n 0 m c X V v d D s s J n F 1 b 3 Q 7 U 2 V j d G l v b j E v R i 9 B d X R v U m V t b 3 Z l Z E N v b H V t b n M x L n t D b 2 x 1 b W 4 3 O D Y 0 L D c 4 N j N 9 J n F 1 b 3 Q 7 L C Z x d W 9 0 O 1 N l Y 3 R p b 2 4 x L 0 Y v Q X V 0 b 1 J l b W 9 2 Z W R D b 2 x 1 b W 5 z M S 5 7 Q 2 9 s d W 1 u N z g 2 N S w 3 O D Y 0 f S Z x d W 9 0 O y w m c X V v d D t T Z W N 0 a W 9 u M S 9 G L 0 F 1 d G 9 S Z W 1 v d m V k Q 2 9 s d W 1 u c z E u e 0 N v b H V t b j c 4 N j Y s N z g 2 N X 0 m c X V v d D s s J n F 1 b 3 Q 7 U 2 V j d G l v b j E v R i 9 B d X R v U m V t b 3 Z l Z E N v b H V t b n M x L n t D b 2 x 1 b W 4 3 O D Y 3 L D c 4 N j Z 9 J n F 1 b 3 Q 7 L C Z x d W 9 0 O 1 N l Y 3 R p b 2 4 x L 0 Y v Q X V 0 b 1 J l b W 9 2 Z W R D b 2 x 1 b W 5 z M S 5 7 Q 2 9 s d W 1 u N z g 2 O C w 3 O D Y 3 f S Z x d W 9 0 O y w m c X V v d D t T Z W N 0 a W 9 u M S 9 G L 0 F 1 d G 9 S Z W 1 v d m V k Q 2 9 s d W 1 u c z E u e 0 N v b H V t b j c 4 N j k s N z g 2 O H 0 m c X V v d D s s J n F 1 b 3 Q 7 U 2 V j d G l v b j E v R i 9 B d X R v U m V t b 3 Z l Z E N v b H V t b n M x L n t D b 2 x 1 b W 4 3 O D c w L D c 4 N j l 9 J n F 1 b 3 Q 7 L C Z x d W 9 0 O 1 N l Y 3 R p b 2 4 x L 0 Y v Q X V 0 b 1 J l b W 9 2 Z W R D b 2 x 1 b W 5 z M S 5 7 Q 2 9 s d W 1 u N z g 3 M S w 3 O D c w f S Z x d W 9 0 O y w m c X V v d D t T Z W N 0 a W 9 u M S 9 G L 0 F 1 d G 9 S Z W 1 v d m V k Q 2 9 s d W 1 u c z E u e 0 N v b H V t b j c 4 N z I s N z g 3 M X 0 m c X V v d D s s J n F 1 b 3 Q 7 U 2 V j d G l v b j E v R i 9 B d X R v U m V t b 3 Z l Z E N v b H V t b n M x L n t D b 2 x 1 b W 4 3 O D c z L D c 4 N z J 9 J n F 1 b 3 Q 7 L C Z x d W 9 0 O 1 N l Y 3 R p b 2 4 x L 0 Y v Q X V 0 b 1 J l b W 9 2 Z W R D b 2 x 1 b W 5 z M S 5 7 Q 2 9 s d W 1 u N z g 3 N C w 3 O D c z f S Z x d W 9 0 O y w m c X V v d D t T Z W N 0 a W 9 u M S 9 G L 0 F 1 d G 9 S Z W 1 v d m V k Q 2 9 s d W 1 u c z E u e 0 N v b H V t b j c 4 N z U s N z g 3 N H 0 m c X V v d D s s J n F 1 b 3 Q 7 U 2 V j d G l v b j E v R i 9 B d X R v U m V t b 3 Z l Z E N v b H V t b n M x L n t D b 2 x 1 b W 4 3 O D c 2 L D c 4 N z V 9 J n F 1 b 3 Q 7 L C Z x d W 9 0 O 1 N l Y 3 R p b 2 4 x L 0 Y v Q X V 0 b 1 J l b W 9 2 Z W R D b 2 x 1 b W 5 z M S 5 7 Q 2 9 s d W 1 u N z g 3 N y w 3 O D c 2 f S Z x d W 9 0 O y w m c X V v d D t T Z W N 0 a W 9 u M S 9 G L 0 F 1 d G 9 S Z W 1 v d m V k Q 2 9 s d W 1 u c z E u e 0 N v b H V t b j c 4 N z g s N z g 3 N 3 0 m c X V v d D s s J n F 1 b 3 Q 7 U 2 V j d G l v b j E v R i 9 B d X R v U m V t b 3 Z l Z E N v b H V t b n M x L n t D b 2 x 1 b W 4 3 O D c 5 L D c 4 N z h 9 J n F 1 b 3 Q 7 L C Z x d W 9 0 O 1 N l Y 3 R p b 2 4 x L 0 Y v Q X V 0 b 1 J l b W 9 2 Z W R D b 2 x 1 b W 5 z M S 5 7 Q 2 9 s d W 1 u N z g 4 M C w 3 O D c 5 f S Z x d W 9 0 O y w m c X V v d D t T Z W N 0 a W 9 u M S 9 G L 0 F 1 d G 9 S Z W 1 v d m V k Q 2 9 s d W 1 u c z E u e 0 N v b H V t b j c 4 O D E s N z g 4 M H 0 m c X V v d D s s J n F 1 b 3 Q 7 U 2 V j d G l v b j E v R i 9 B d X R v U m V t b 3 Z l Z E N v b H V t b n M x L n t D b 2 x 1 b W 4 3 O D g y L D c 4 O D F 9 J n F 1 b 3 Q 7 L C Z x d W 9 0 O 1 N l Y 3 R p b 2 4 x L 0 Y v Q X V 0 b 1 J l b W 9 2 Z W R D b 2 x 1 b W 5 z M S 5 7 Q 2 9 s d W 1 u N z g 4 M y w 3 O D g y f S Z x d W 9 0 O y w m c X V v d D t T Z W N 0 a W 9 u M S 9 G L 0 F 1 d G 9 S Z W 1 v d m V k Q 2 9 s d W 1 u c z E u e 0 N v b H V t b j c 4 O D Q s N z g 4 M 3 0 m c X V v d D s s J n F 1 b 3 Q 7 U 2 V j d G l v b j E v R i 9 B d X R v U m V t b 3 Z l Z E N v b H V t b n M x L n t D b 2 x 1 b W 4 3 O D g 1 L D c 4 O D R 9 J n F 1 b 3 Q 7 L C Z x d W 9 0 O 1 N l Y 3 R p b 2 4 x L 0 Y v Q X V 0 b 1 J l b W 9 2 Z W R D b 2 x 1 b W 5 z M S 5 7 Q 2 9 s d W 1 u N z g 4 N i w 3 O D g 1 f S Z x d W 9 0 O y w m c X V v d D t T Z W N 0 a W 9 u M S 9 G L 0 F 1 d G 9 S Z W 1 v d m V k Q 2 9 s d W 1 u c z E u e 0 N v b H V t b j c 4 O D c s N z g 4 N n 0 m c X V v d D s s J n F 1 b 3 Q 7 U 2 V j d G l v b j E v R i 9 B d X R v U m V t b 3 Z l Z E N v b H V t b n M x L n t D b 2 x 1 b W 4 3 O D g 4 L D c 4 O D d 9 J n F 1 b 3 Q 7 L C Z x d W 9 0 O 1 N l Y 3 R p b 2 4 x L 0 Y v Q X V 0 b 1 J l b W 9 2 Z W R D b 2 x 1 b W 5 z M S 5 7 Q 2 9 s d W 1 u N z g 4 O S w 3 O D g 4 f S Z x d W 9 0 O y w m c X V v d D t T Z W N 0 a W 9 u M S 9 G L 0 F 1 d G 9 S Z W 1 v d m V k Q 2 9 s d W 1 u c z E u e 0 N v b H V t b j c 4 O T A s N z g 4 O X 0 m c X V v d D s s J n F 1 b 3 Q 7 U 2 V j d G l v b j E v R i 9 B d X R v U m V t b 3 Z l Z E N v b H V t b n M x L n t D b 2 x 1 b W 4 3 O D k x L D c 4 O T B 9 J n F 1 b 3 Q 7 L C Z x d W 9 0 O 1 N l Y 3 R p b 2 4 x L 0 Y v Q X V 0 b 1 J l b W 9 2 Z W R D b 2 x 1 b W 5 z M S 5 7 Q 2 9 s d W 1 u N z g 5 M i w 3 O D k x f S Z x d W 9 0 O y w m c X V v d D t T Z W N 0 a W 9 u M S 9 G L 0 F 1 d G 9 S Z W 1 v d m V k Q 2 9 s d W 1 u c z E u e 0 N v b H V t b j c 4 O T M s N z g 5 M n 0 m c X V v d D s s J n F 1 b 3 Q 7 U 2 V j d G l v b j E v R i 9 B d X R v U m V t b 3 Z l Z E N v b H V t b n M x L n t D b 2 x 1 b W 4 3 O D k 0 L D c 4 O T N 9 J n F 1 b 3 Q 7 L C Z x d W 9 0 O 1 N l Y 3 R p b 2 4 x L 0 Y v Q X V 0 b 1 J l b W 9 2 Z W R D b 2 x 1 b W 5 z M S 5 7 Q 2 9 s d W 1 u N z g 5 N S w 3 O D k 0 f S Z x d W 9 0 O y w m c X V v d D t T Z W N 0 a W 9 u M S 9 G L 0 F 1 d G 9 S Z W 1 v d m V k Q 2 9 s d W 1 u c z E u e 0 N v b H V t b j c 4 O T Y s N z g 5 N X 0 m c X V v d D s s J n F 1 b 3 Q 7 U 2 V j d G l v b j E v R i 9 B d X R v U m V t b 3 Z l Z E N v b H V t b n M x L n t D b 2 x 1 b W 4 3 O D k 3 L D c 4 O T Z 9 J n F 1 b 3 Q 7 L C Z x d W 9 0 O 1 N l Y 3 R p b 2 4 x L 0 Y v Q X V 0 b 1 J l b W 9 2 Z W R D b 2 x 1 b W 5 z M S 5 7 Q 2 9 s d W 1 u N z g 5 O C w 3 O D k 3 f S Z x d W 9 0 O y w m c X V v d D t T Z W N 0 a W 9 u M S 9 G L 0 F 1 d G 9 S Z W 1 v d m V k Q 2 9 s d W 1 u c z E u e 0 N v b H V t b j c 4 O T k s N z g 5 O H 0 m c X V v d D s s J n F 1 b 3 Q 7 U 2 V j d G l v b j E v R i 9 B d X R v U m V t b 3 Z l Z E N v b H V t b n M x L n t D b 2 x 1 b W 4 3 O T A w L D c 4 O T l 9 J n F 1 b 3 Q 7 L C Z x d W 9 0 O 1 N l Y 3 R p b 2 4 x L 0 Y v Q X V 0 b 1 J l b W 9 2 Z W R D b 2 x 1 b W 5 z M S 5 7 Q 2 9 s d W 1 u N z k w M S w 3 O T A w f S Z x d W 9 0 O y w m c X V v d D t T Z W N 0 a W 9 u M S 9 G L 0 F 1 d G 9 S Z W 1 v d m V k Q 2 9 s d W 1 u c z E u e 0 N v b H V t b j c 5 M D I s N z k w M X 0 m c X V v d D s s J n F 1 b 3 Q 7 U 2 V j d G l v b j E v R i 9 B d X R v U m V t b 3 Z l Z E N v b H V t b n M x L n t D b 2 x 1 b W 4 3 O T A z L D c 5 M D J 9 J n F 1 b 3 Q 7 L C Z x d W 9 0 O 1 N l Y 3 R p b 2 4 x L 0 Y v Q X V 0 b 1 J l b W 9 2 Z W R D b 2 x 1 b W 5 z M S 5 7 Q 2 9 s d W 1 u N z k w N C w 3 O T A z f S Z x d W 9 0 O y w m c X V v d D t T Z W N 0 a W 9 u M S 9 G L 0 F 1 d G 9 S Z W 1 v d m V k Q 2 9 s d W 1 u c z E u e 0 N v b H V t b j c 5 M D U s N z k w N H 0 m c X V v d D s s J n F 1 b 3 Q 7 U 2 V j d G l v b j E v R i 9 B d X R v U m V t b 3 Z l Z E N v b H V t b n M x L n t D b 2 x 1 b W 4 3 O T A 2 L D c 5 M D V 9 J n F 1 b 3 Q 7 L C Z x d W 9 0 O 1 N l Y 3 R p b 2 4 x L 0 Y v Q X V 0 b 1 J l b W 9 2 Z W R D b 2 x 1 b W 5 z M S 5 7 Q 2 9 s d W 1 u N z k w N y w 3 O T A 2 f S Z x d W 9 0 O y w m c X V v d D t T Z W N 0 a W 9 u M S 9 G L 0 F 1 d G 9 S Z W 1 v d m V k Q 2 9 s d W 1 u c z E u e 0 N v b H V t b j c 5 M D g s N z k w N 3 0 m c X V v d D s s J n F 1 b 3 Q 7 U 2 V j d G l v b j E v R i 9 B d X R v U m V t b 3 Z l Z E N v b H V t b n M x L n t D b 2 x 1 b W 4 3 O T A 5 L D c 5 M D h 9 J n F 1 b 3 Q 7 L C Z x d W 9 0 O 1 N l Y 3 R p b 2 4 x L 0 Y v Q X V 0 b 1 J l b W 9 2 Z W R D b 2 x 1 b W 5 z M S 5 7 Q 2 9 s d W 1 u N z k x M C w 3 O T A 5 f S Z x d W 9 0 O y w m c X V v d D t T Z W N 0 a W 9 u M S 9 G L 0 F 1 d G 9 S Z W 1 v d m V k Q 2 9 s d W 1 u c z E u e 0 N v b H V t b j c 5 M T E s N z k x M H 0 m c X V v d D s s J n F 1 b 3 Q 7 U 2 V j d G l v b j E v R i 9 B d X R v U m V t b 3 Z l Z E N v b H V t b n M x L n t D b 2 x 1 b W 4 3 O T E y L D c 5 M T F 9 J n F 1 b 3 Q 7 L C Z x d W 9 0 O 1 N l Y 3 R p b 2 4 x L 0 Y v Q X V 0 b 1 J l b W 9 2 Z W R D b 2 x 1 b W 5 z M S 5 7 Q 2 9 s d W 1 u N z k x M y w 3 O T E y f S Z x d W 9 0 O y w m c X V v d D t T Z W N 0 a W 9 u M S 9 G L 0 F 1 d G 9 S Z W 1 v d m V k Q 2 9 s d W 1 u c z E u e 0 N v b H V t b j c 5 M T Q s N z k x M 3 0 m c X V v d D s s J n F 1 b 3 Q 7 U 2 V j d G l v b j E v R i 9 B d X R v U m V t b 3 Z l Z E N v b H V t b n M x L n t D b 2 x 1 b W 4 3 O T E 1 L D c 5 M T R 9 J n F 1 b 3 Q 7 L C Z x d W 9 0 O 1 N l Y 3 R p b 2 4 x L 0 Y v Q X V 0 b 1 J l b W 9 2 Z W R D b 2 x 1 b W 5 z M S 5 7 Q 2 9 s d W 1 u N z k x N i w 3 O T E 1 f S Z x d W 9 0 O y w m c X V v d D t T Z W N 0 a W 9 u M S 9 G L 0 F 1 d G 9 S Z W 1 v d m V k Q 2 9 s d W 1 u c z E u e 0 N v b H V t b j c 5 M T c s N z k x N n 0 m c X V v d D s s J n F 1 b 3 Q 7 U 2 V j d G l v b j E v R i 9 B d X R v U m V t b 3 Z l Z E N v b H V t b n M x L n t D b 2 x 1 b W 4 3 O T E 4 L D c 5 M T d 9 J n F 1 b 3 Q 7 L C Z x d W 9 0 O 1 N l Y 3 R p b 2 4 x L 0 Y v Q X V 0 b 1 J l b W 9 2 Z W R D b 2 x 1 b W 5 z M S 5 7 Q 2 9 s d W 1 u N z k x O S w 3 O T E 4 f S Z x d W 9 0 O y w m c X V v d D t T Z W N 0 a W 9 u M S 9 G L 0 F 1 d G 9 S Z W 1 v d m V k Q 2 9 s d W 1 u c z E u e 0 N v b H V t b j c 5 M j A s N z k x O X 0 m c X V v d D s s J n F 1 b 3 Q 7 U 2 V j d G l v b j E v R i 9 B d X R v U m V t b 3 Z l Z E N v b H V t b n M x L n t D b 2 x 1 b W 4 3 O T I x L D c 5 M j B 9 J n F 1 b 3 Q 7 L C Z x d W 9 0 O 1 N l Y 3 R p b 2 4 x L 0 Y v Q X V 0 b 1 J l b W 9 2 Z W R D b 2 x 1 b W 5 z M S 5 7 Q 2 9 s d W 1 u N z k y M i w 3 O T I x f S Z x d W 9 0 O y w m c X V v d D t T Z W N 0 a W 9 u M S 9 G L 0 F 1 d G 9 S Z W 1 v d m V k Q 2 9 s d W 1 u c z E u e 0 N v b H V t b j c 5 M j M s N z k y M n 0 m c X V v d D s s J n F 1 b 3 Q 7 U 2 V j d G l v b j E v R i 9 B d X R v U m V t b 3 Z l Z E N v b H V t b n M x L n t D b 2 x 1 b W 4 3 O T I 0 L D c 5 M j N 9 J n F 1 b 3 Q 7 L C Z x d W 9 0 O 1 N l Y 3 R p b 2 4 x L 0 Y v Q X V 0 b 1 J l b W 9 2 Z W R D b 2 x 1 b W 5 z M S 5 7 Q 2 9 s d W 1 u N z k y N S w 3 O T I 0 f S Z x d W 9 0 O y w m c X V v d D t T Z W N 0 a W 9 u M S 9 G L 0 F 1 d G 9 S Z W 1 v d m V k Q 2 9 s d W 1 u c z E u e 0 N v b H V t b j c 5 M j Y s N z k y N X 0 m c X V v d D s s J n F 1 b 3 Q 7 U 2 V j d G l v b j E v R i 9 B d X R v U m V t b 3 Z l Z E N v b H V t b n M x L n t D b 2 x 1 b W 4 3 O T I 3 L D c 5 M j Z 9 J n F 1 b 3 Q 7 L C Z x d W 9 0 O 1 N l Y 3 R p b 2 4 x L 0 Y v Q X V 0 b 1 J l b W 9 2 Z W R D b 2 x 1 b W 5 z M S 5 7 Q 2 9 s d W 1 u N z k y O C w 3 O T I 3 f S Z x d W 9 0 O y w m c X V v d D t T Z W N 0 a W 9 u M S 9 G L 0 F 1 d G 9 S Z W 1 v d m V k Q 2 9 s d W 1 u c z E u e 0 N v b H V t b j c 5 M j k s N z k y O H 0 m c X V v d D s s J n F 1 b 3 Q 7 U 2 V j d G l v b j E v R i 9 B d X R v U m V t b 3 Z l Z E N v b H V t b n M x L n t D b 2 x 1 b W 4 3 O T M w L D c 5 M j l 9 J n F 1 b 3 Q 7 L C Z x d W 9 0 O 1 N l Y 3 R p b 2 4 x L 0 Y v Q X V 0 b 1 J l b W 9 2 Z W R D b 2 x 1 b W 5 z M S 5 7 Q 2 9 s d W 1 u N z k z M S w 3 O T M w f S Z x d W 9 0 O y w m c X V v d D t T Z W N 0 a W 9 u M S 9 G L 0 F 1 d G 9 S Z W 1 v d m V k Q 2 9 s d W 1 u c z E u e 0 N v b H V t b j c 5 M z I s N z k z M X 0 m c X V v d D s s J n F 1 b 3 Q 7 U 2 V j d G l v b j E v R i 9 B d X R v U m V t b 3 Z l Z E N v b H V t b n M x L n t D b 2 x 1 b W 4 3 O T M z L D c 5 M z J 9 J n F 1 b 3 Q 7 L C Z x d W 9 0 O 1 N l Y 3 R p b 2 4 x L 0 Y v Q X V 0 b 1 J l b W 9 2 Z W R D b 2 x 1 b W 5 z M S 5 7 Q 2 9 s d W 1 u N z k z N C w 3 O T M z f S Z x d W 9 0 O y w m c X V v d D t T Z W N 0 a W 9 u M S 9 G L 0 F 1 d G 9 S Z W 1 v d m V k Q 2 9 s d W 1 u c z E u e 0 N v b H V t b j c 5 M z U s N z k z N H 0 m c X V v d D s s J n F 1 b 3 Q 7 U 2 V j d G l v b j E v R i 9 B d X R v U m V t b 3 Z l Z E N v b H V t b n M x L n t D b 2 x 1 b W 4 3 O T M 2 L D c 5 M z V 9 J n F 1 b 3 Q 7 L C Z x d W 9 0 O 1 N l Y 3 R p b 2 4 x L 0 Y v Q X V 0 b 1 J l b W 9 2 Z W R D b 2 x 1 b W 5 z M S 5 7 Q 2 9 s d W 1 u N z k z N y w 3 O T M 2 f S Z x d W 9 0 O y w m c X V v d D t T Z W N 0 a W 9 u M S 9 G L 0 F 1 d G 9 S Z W 1 v d m V k Q 2 9 s d W 1 u c z E u e 0 N v b H V t b j c 5 M z g s N z k z N 3 0 m c X V v d D s s J n F 1 b 3 Q 7 U 2 V j d G l v b j E v R i 9 B d X R v U m V t b 3 Z l Z E N v b H V t b n M x L n t D b 2 x 1 b W 4 3 O T M 5 L D c 5 M z h 9 J n F 1 b 3 Q 7 L C Z x d W 9 0 O 1 N l Y 3 R p b 2 4 x L 0 Y v Q X V 0 b 1 J l b W 9 2 Z W R D b 2 x 1 b W 5 z M S 5 7 Q 2 9 s d W 1 u N z k 0 M C w 3 O T M 5 f S Z x d W 9 0 O y w m c X V v d D t T Z W N 0 a W 9 u M S 9 G L 0 F 1 d G 9 S Z W 1 v d m V k Q 2 9 s d W 1 u c z E u e 0 N v b H V t b j c 5 N D E s N z k 0 M H 0 m c X V v d D s s J n F 1 b 3 Q 7 U 2 V j d G l v b j E v R i 9 B d X R v U m V t b 3 Z l Z E N v b H V t b n M x L n t D b 2 x 1 b W 4 3 O T Q y L D c 5 N D F 9 J n F 1 b 3 Q 7 L C Z x d W 9 0 O 1 N l Y 3 R p b 2 4 x L 0 Y v Q X V 0 b 1 J l b W 9 2 Z W R D b 2 x 1 b W 5 z M S 5 7 Q 2 9 s d W 1 u N z k 0 M y w 3 O T Q y f S Z x d W 9 0 O y w m c X V v d D t T Z W N 0 a W 9 u M S 9 G L 0 F 1 d G 9 S Z W 1 v d m V k Q 2 9 s d W 1 u c z E u e 0 N v b H V t b j c 5 N D Q s N z k 0 M 3 0 m c X V v d D s s J n F 1 b 3 Q 7 U 2 V j d G l v b j E v R i 9 B d X R v U m V t b 3 Z l Z E N v b H V t b n M x L n t D b 2 x 1 b W 4 3 O T Q 1 L D c 5 N D R 9 J n F 1 b 3 Q 7 L C Z x d W 9 0 O 1 N l Y 3 R p b 2 4 x L 0 Y v Q X V 0 b 1 J l b W 9 2 Z W R D b 2 x 1 b W 5 z M S 5 7 Q 2 9 s d W 1 u N z k 0 N i w 3 O T Q 1 f S Z x d W 9 0 O y w m c X V v d D t T Z W N 0 a W 9 u M S 9 G L 0 F 1 d G 9 S Z W 1 v d m V k Q 2 9 s d W 1 u c z E u e 0 N v b H V t b j c 5 N D c s N z k 0 N n 0 m c X V v d D s s J n F 1 b 3 Q 7 U 2 V j d G l v b j E v R i 9 B d X R v U m V t b 3 Z l Z E N v b H V t b n M x L n t D b 2 x 1 b W 4 3 O T Q 4 L D c 5 N D d 9 J n F 1 b 3 Q 7 L C Z x d W 9 0 O 1 N l Y 3 R p b 2 4 x L 0 Y v Q X V 0 b 1 J l b W 9 2 Z W R D b 2 x 1 b W 5 z M S 5 7 Q 2 9 s d W 1 u N z k 0 O S w 3 O T Q 4 f S Z x d W 9 0 O y w m c X V v d D t T Z W N 0 a W 9 u M S 9 G L 0 F 1 d G 9 S Z W 1 v d m V k Q 2 9 s d W 1 u c z E u e 0 N v b H V t b j c 5 N T A s N z k 0 O X 0 m c X V v d D s s J n F 1 b 3 Q 7 U 2 V j d G l v b j E v R i 9 B d X R v U m V t b 3 Z l Z E N v b H V t b n M x L n t D b 2 x 1 b W 4 3 O T U x L D c 5 N T B 9 J n F 1 b 3 Q 7 L C Z x d W 9 0 O 1 N l Y 3 R p b 2 4 x L 0 Y v Q X V 0 b 1 J l b W 9 2 Z W R D b 2 x 1 b W 5 z M S 5 7 Q 2 9 s d W 1 u N z k 1 M i w 3 O T U x f S Z x d W 9 0 O y w m c X V v d D t T Z W N 0 a W 9 u M S 9 G L 0 F 1 d G 9 S Z W 1 v d m V k Q 2 9 s d W 1 u c z E u e 0 N v b H V t b j c 5 N T M s N z k 1 M n 0 m c X V v d D s s J n F 1 b 3 Q 7 U 2 V j d G l v b j E v R i 9 B d X R v U m V t b 3 Z l Z E N v b H V t b n M x L n t D b 2 x 1 b W 4 3 O T U 0 L D c 5 N T N 9 J n F 1 b 3 Q 7 L C Z x d W 9 0 O 1 N l Y 3 R p b 2 4 x L 0 Y v Q X V 0 b 1 J l b W 9 2 Z W R D b 2 x 1 b W 5 z M S 5 7 Q 2 9 s d W 1 u N z k 1 N S w 3 O T U 0 f S Z x d W 9 0 O y w m c X V v d D t T Z W N 0 a W 9 u M S 9 G L 0 F 1 d G 9 S Z W 1 v d m V k Q 2 9 s d W 1 u c z E u e 0 N v b H V t b j c 5 N T Y s N z k 1 N X 0 m c X V v d D s s J n F 1 b 3 Q 7 U 2 V j d G l v b j E v R i 9 B d X R v U m V t b 3 Z l Z E N v b H V t b n M x L n t D b 2 x 1 b W 4 3 O T U 3 L D c 5 N T Z 9 J n F 1 b 3 Q 7 L C Z x d W 9 0 O 1 N l Y 3 R p b 2 4 x L 0 Y v Q X V 0 b 1 J l b W 9 2 Z W R D b 2 x 1 b W 5 z M S 5 7 Q 2 9 s d W 1 u N z k 1 O C w 3 O T U 3 f S Z x d W 9 0 O y w m c X V v d D t T Z W N 0 a W 9 u M S 9 G L 0 F 1 d G 9 S Z W 1 v d m V k Q 2 9 s d W 1 u c z E u e 0 N v b H V t b j c 5 N T k s N z k 1 O H 0 m c X V v d D s s J n F 1 b 3 Q 7 U 2 V j d G l v b j E v R i 9 B d X R v U m V t b 3 Z l Z E N v b H V t b n M x L n t D b 2 x 1 b W 4 3 O T Y w L D c 5 N T l 9 J n F 1 b 3 Q 7 L C Z x d W 9 0 O 1 N l Y 3 R p b 2 4 x L 0 Y v Q X V 0 b 1 J l b W 9 2 Z W R D b 2 x 1 b W 5 z M S 5 7 Q 2 9 s d W 1 u N z k 2 M S w 3 O T Y w f S Z x d W 9 0 O y w m c X V v d D t T Z W N 0 a W 9 u M S 9 G L 0 F 1 d G 9 S Z W 1 v d m V k Q 2 9 s d W 1 u c z E u e 0 N v b H V t b j c 5 N j I s N z k 2 M X 0 m c X V v d D s s J n F 1 b 3 Q 7 U 2 V j d G l v b j E v R i 9 B d X R v U m V t b 3 Z l Z E N v b H V t b n M x L n t D b 2 x 1 b W 4 3 O T Y z L D c 5 N j J 9 J n F 1 b 3 Q 7 L C Z x d W 9 0 O 1 N l Y 3 R p b 2 4 x L 0 Y v Q X V 0 b 1 J l b W 9 2 Z W R D b 2 x 1 b W 5 z M S 5 7 Q 2 9 s d W 1 u N z k 2 N C w 3 O T Y z f S Z x d W 9 0 O y w m c X V v d D t T Z W N 0 a W 9 u M S 9 G L 0 F 1 d G 9 S Z W 1 v d m V k Q 2 9 s d W 1 u c z E u e 0 N v b H V t b j c 5 N j U s N z k 2 N H 0 m c X V v d D s s J n F 1 b 3 Q 7 U 2 V j d G l v b j E v R i 9 B d X R v U m V t b 3 Z l Z E N v b H V t b n M x L n t D b 2 x 1 b W 4 3 O T Y 2 L D c 5 N j V 9 J n F 1 b 3 Q 7 L C Z x d W 9 0 O 1 N l Y 3 R p b 2 4 x L 0 Y v Q X V 0 b 1 J l b W 9 2 Z W R D b 2 x 1 b W 5 z M S 5 7 Q 2 9 s d W 1 u N z k 2 N y w 3 O T Y 2 f S Z x d W 9 0 O y w m c X V v d D t T Z W N 0 a W 9 u M S 9 G L 0 F 1 d G 9 S Z W 1 v d m V k Q 2 9 s d W 1 u c z E u e 0 N v b H V t b j c 5 N j g s N z k 2 N 3 0 m c X V v d D s s J n F 1 b 3 Q 7 U 2 V j d G l v b j E v R i 9 B d X R v U m V t b 3 Z l Z E N v b H V t b n M x L n t D b 2 x 1 b W 4 3 O T Y 5 L D c 5 N j h 9 J n F 1 b 3 Q 7 L C Z x d W 9 0 O 1 N l Y 3 R p b 2 4 x L 0 Y v Q X V 0 b 1 J l b W 9 2 Z W R D b 2 x 1 b W 5 z M S 5 7 Q 2 9 s d W 1 u N z k 3 M C w 3 O T Y 5 f S Z x d W 9 0 O y w m c X V v d D t T Z W N 0 a W 9 u M S 9 G L 0 F 1 d G 9 S Z W 1 v d m V k Q 2 9 s d W 1 u c z E u e 0 N v b H V t b j c 5 N z E s N z k 3 M H 0 m c X V v d D s s J n F 1 b 3 Q 7 U 2 V j d G l v b j E v R i 9 B d X R v U m V t b 3 Z l Z E N v b H V t b n M x L n t D b 2 x 1 b W 4 3 O T c y L D c 5 N z F 9 J n F 1 b 3 Q 7 L C Z x d W 9 0 O 1 N l Y 3 R p b 2 4 x L 0 Y v Q X V 0 b 1 J l b W 9 2 Z W R D b 2 x 1 b W 5 z M S 5 7 Q 2 9 s d W 1 u N z k 3 M y w 3 O T c y f S Z x d W 9 0 O y w m c X V v d D t T Z W N 0 a W 9 u M S 9 G L 0 F 1 d G 9 S Z W 1 v d m V k Q 2 9 s d W 1 u c z E u e 0 N v b H V t b j c 5 N z Q s N z k 3 M 3 0 m c X V v d D s s J n F 1 b 3 Q 7 U 2 V j d G l v b j E v R i 9 B d X R v U m V t b 3 Z l Z E N v b H V t b n M x L n t D b 2 x 1 b W 4 3 O T c 1 L D c 5 N z R 9 J n F 1 b 3 Q 7 L C Z x d W 9 0 O 1 N l Y 3 R p b 2 4 x L 0 Y v Q X V 0 b 1 J l b W 9 2 Z W R D b 2 x 1 b W 5 z M S 5 7 Q 2 9 s d W 1 u N z k 3 N i w 3 O T c 1 f S Z x d W 9 0 O y w m c X V v d D t T Z W N 0 a W 9 u M S 9 G L 0 F 1 d G 9 S Z W 1 v d m V k Q 2 9 s d W 1 u c z E u e 0 N v b H V t b j c 5 N z c s N z k 3 N n 0 m c X V v d D s s J n F 1 b 3 Q 7 U 2 V j d G l v b j E v R i 9 B d X R v U m V t b 3 Z l Z E N v b H V t b n M x L n t D b 2 x 1 b W 4 3 O T c 4 L D c 5 N z d 9 J n F 1 b 3 Q 7 L C Z x d W 9 0 O 1 N l Y 3 R p b 2 4 x L 0 Y v Q X V 0 b 1 J l b W 9 2 Z W R D b 2 x 1 b W 5 z M S 5 7 Q 2 9 s d W 1 u N z k 3 O S w 3 O T c 4 f S Z x d W 9 0 O y w m c X V v d D t T Z W N 0 a W 9 u M S 9 G L 0 F 1 d G 9 S Z W 1 v d m V k Q 2 9 s d W 1 u c z E u e 0 N v b H V t b j c 5 O D A s N z k 3 O X 0 m c X V v d D s s J n F 1 b 3 Q 7 U 2 V j d G l v b j E v R i 9 B d X R v U m V t b 3 Z l Z E N v b H V t b n M x L n t D b 2 x 1 b W 4 3 O T g x L D c 5 O D B 9 J n F 1 b 3 Q 7 L C Z x d W 9 0 O 1 N l Y 3 R p b 2 4 x L 0 Y v Q X V 0 b 1 J l b W 9 2 Z W R D b 2 x 1 b W 5 z M S 5 7 Q 2 9 s d W 1 u N z k 4 M i w 3 O T g x f S Z x d W 9 0 O y w m c X V v d D t T Z W N 0 a W 9 u M S 9 G L 0 F 1 d G 9 S Z W 1 v d m V k Q 2 9 s d W 1 u c z E u e 0 N v b H V t b j c 5 O D M s N z k 4 M n 0 m c X V v d D s s J n F 1 b 3 Q 7 U 2 V j d G l v b j E v R i 9 B d X R v U m V t b 3 Z l Z E N v b H V t b n M x L n t D b 2 x 1 b W 4 3 O T g 0 L D c 5 O D N 9 J n F 1 b 3 Q 7 L C Z x d W 9 0 O 1 N l Y 3 R p b 2 4 x L 0 Y v Q X V 0 b 1 J l b W 9 2 Z W R D b 2 x 1 b W 5 z M S 5 7 Q 2 9 s d W 1 u N z k 4 N S w 3 O T g 0 f S Z x d W 9 0 O y w m c X V v d D t T Z W N 0 a W 9 u M S 9 G L 0 F 1 d G 9 S Z W 1 v d m V k Q 2 9 s d W 1 u c z E u e 0 N v b H V t b j c 5 O D Y s N z k 4 N X 0 m c X V v d D s s J n F 1 b 3 Q 7 U 2 V j d G l v b j E v R i 9 B d X R v U m V t b 3 Z l Z E N v b H V t b n M x L n t D b 2 x 1 b W 4 3 O T g 3 L D c 5 O D Z 9 J n F 1 b 3 Q 7 L C Z x d W 9 0 O 1 N l Y 3 R p b 2 4 x L 0 Y v Q X V 0 b 1 J l b W 9 2 Z W R D b 2 x 1 b W 5 z M S 5 7 Q 2 9 s d W 1 u N z k 4 O C w 3 O T g 3 f S Z x d W 9 0 O 1 0 s J n F 1 b 3 Q 7 Q 2 9 s d W 1 u Q 2 9 1 b n Q m c X V v d D s 6 N z k 4 O C w m c X V v d D t L Z X l D b 2 x 1 b W 5 O Y W 1 l c y Z x d W 9 0 O z p b X S w m c X V v d D t D b 2 x 1 b W 5 J Z G V u d G l 0 a W V z J n F 1 b 3 Q 7 O l s m c X V v d D t T Z W N 0 a W 9 u M S 9 G L 0 F 1 d G 9 S Z W 1 v d m V k Q 2 9 s d W 1 u c z E u e 0 N v b H V t b j E s M H 0 m c X V v d D s s J n F 1 b 3 Q 7 U 2 V j d G l v b j E v R i 9 B d X R v U m V t b 3 Z l Z E N v b H V t b n M x L n t D b 2 x 1 b W 4 y L D F 9 J n F 1 b 3 Q 7 L C Z x d W 9 0 O 1 N l Y 3 R p b 2 4 x L 0 Y v Q X V 0 b 1 J l b W 9 2 Z W R D b 2 x 1 b W 5 z M S 5 7 Q 2 9 s d W 1 u M y w y f S Z x d W 9 0 O y w m c X V v d D t T Z W N 0 a W 9 u M S 9 G L 0 F 1 d G 9 S Z W 1 v d m V k Q 2 9 s d W 1 u c z E u e 0 N v b H V t b j Q s M 3 0 m c X V v d D s s J n F 1 b 3 Q 7 U 2 V j d G l v b j E v R i 9 B d X R v U m V t b 3 Z l Z E N v b H V t b n M x L n t D b 2 x 1 b W 4 1 L D R 9 J n F 1 b 3 Q 7 L C Z x d W 9 0 O 1 N l Y 3 R p b 2 4 x L 0 Y v Q X V 0 b 1 J l b W 9 2 Z W R D b 2 x 1 b W 5 z M S 5 7 Q 2 9 s d W 1 u N i w 1 f S Z x d W 9 0 O y w m c X V v d D t T Z W N 0 a W 9 u M S 9 G L 0 F 1 d G 9 S Z W 1 v d m V k Q 2 9 s d W 1 u c z E u e 0 N v b H V t b j c s N n 0 m c X V v d D s s J n F 1 b 3 Q 7 U 2 V j d G l v b j E v R i 9 B d X R v U m V t b 3 Z l Z E N v b H V t b n M x L n t D b 2 x 1 b W 4 4 L D d 9 J n F 1 b 3 Q 7 L C Z x d W 9 0 O 1 N l Y 3 R p b 2 4 x L 0 Y v Q X V 0 b 1 J l b W 9 2 Z W R D b 2 x 1 b W 5 z M S 5 7 Q 2 9 s d W 1 u O S w 4 f S Z x d W 9 0 O y w m c X V v d D t T Z W N 0 a W 9 u M S 9 G L 0 F 1 d G 9 S Z W 1 v d m V k Q 2 9 s d W 1 u c z E u e 0 N v b H V t b j E w L D l 9 J n F 1 b 3 Q 7 L C Z x d W 9 0 O 1 N l Y 3 R p b 2 4 x L 0 Y v Q X V 0 b 1 J l b W 9 2 Z W R D b 2 x 1 b W 5 z M S 5 7 Q 2 9 s d W 1 u M T E s M T B 9 J n F 1 b 3 Q 7 L C Z x d W 9 0 O 1 N l Y 3 R p b 2 4 x L 0 Y v Q X V 0 b 1 J l b W 9 2 Z W R D b 2 x 1 b W 5 z M S 5 7 Q 2 9 s d W 1 u M T I s M T F 9 J n F 1 b 3 Q 7 L C Z x d W 9 0 O 1 N l Y 3 R p b 2 4 x L 0 Y v Q X V 0 b 1 J l b W 9 2 Z W R D b 2 x 1 b W 5 z M S 5 7 Q 2 9 s d W 1 u M T M s M T J 9 J n F 1 b 3 Q 7 L C Z x d W 9 0 O 1 N l Y 3 R p b 2 4 x L 0 Y v Q X V 0 b 1 J l b W 9 2 Z W R D b 2 x 1 b W 5 z M S 5 7 Q 2 9 s d W 1 u M T Q s M T N 9 J n F 1 b 3 Q 7 L C Z x d W 9 0 O 1 N l Y 3 R p b 2 4 x L 0 Y v Q X V 0 b 1 J l b W 9 2 Z W R D b 2 x 1 b W 5 z M S 5 7 Q 2 9 s d W 1 u M T U s M T R 9 J n F 1 b 3 Q 7 L C Z x d W 9 0 O 1 N l Y 3 R p b 2 4 x L 0 Y v Q X V 0 b 1 J l b W 9 2 Z W R D b 2 x 1 b W 5 z M S 5 7 Q 2 9 s d W 1 u M T Y s M T V 9 J n F 1 b 3 Q 7 L C Z x d W 9 0 O 1 N l Y 3 R p b 2 4 x L 0 Y v Q X V 0 b 1 J l b W 9 2 Z W R D b 2 x 1 b W 5 z M S 5 7 Q 2 9 s d W 1 u M T c s M T Z 9 J n F 1 b 3 Q 7 L C Z x d W 9 0 O 1 N l Y 3 R p b 2 4 x L 0 Y v Q X V 0 b 1 J l b W 9 2 Z W R D b 2 x 1 b W 5 z M S 5 7 Q 2 9 s d W 1 u M T g s M T d 9 J n F 1 b 3 Q 7 L C Z x d W 9 0 O 1 N l Y 3 R p b 2 4 x L 0 Y v Q X V 0 b 1 J l b W 9 2 Z W R D b 2 x 1 b W 5 z M S 5 7 Q 2 9 s d W 1 u M T k s M T h 9 J n F 1 b 3 Q 7 L C Z x d W 9 0 O 1 N l Y 3 R p b 2 4 x L 0 Y v Q X V 0 b 1 J l b W 9 2 Z W R D b 2 x 1 b W 5 z M S 5 7 Q 2 9 s d W 1 u M j A s M T l 9 J n F 1 b 3 Q 7 L C Z x d W 9 0 O 1 N l Y 3 R p b 2 4 x L 0 Y v Q X V 0 b 1 J l b W 9 2 Z W R D b 2 x 1 b W 5 z M S 5 7 Q 2 9 s d W 1 u M j E s M j B 9 J n F 1 b 3 Q 7 L C Z x d W 9 0 O 1 N l Y 3 R p b 2 4 x L 0 Y v Q X V 0 b 1 J l b W 9 2 Z W R D b 2 x 1 b W 5 z M S 5 7 Q 2 9 s d W 1 u M j I s M j F 9 J n F 1 b 3 Q 7 L C Z x d W 9 0 O 1 N l Y 3 R p b 2 4 x L 0 Y v Q X V 0 b 1 J l b W 9 2 Z W R D b 2 x 1 b W 5 z M S 5 7 Q 2 9 s d W 1 u M j M s M j J 9 J n F 1 b 3 Q 7 L C Z x d W 9 0 O 1 N l Y 3 R p b 2 4 x L 0 Y v Q X V 0 b 1 J l b W 9 2 Z W R D b 2 x 1 b W 5 z M S 5 7 Q 2 9 s d W 1 u M j Q s M j N 9 J n F 1 b 3 Q 7 L C Z x d W 9 0 O 1 N l Y 3 R p b 2 4 x L 0 Y v Q X V 0 b 1 J l b W 9 2 Z W R D b 2 x 1 b W 5 z M S 5 7 Q 2 9 s d W 1 u M j U s M j R 9 J n F 1 b 3 Q 7 L C Z x d W 9 0 O 1 N l Y 3 R p b 2 4 x L 0 Y v Q X V 0 b 1 J l b W 9 2 Z W R D b 2 x 1 b W 5 z M S 5 7 Q 2 9 s d W 1 u M j Y s M j V 9 J n F 1 b 3 Q 7 L C Z x d W 9 0 O 1 N l Y 3 R p b 2 4 x L 0 Y v Q X V 0 b 1 J l b W 9 2 Z W R D b 2 x 1 b W 5 z M S 5 7 Q 2 9 s d W 1 u M j c s M j Z 9 J n F 1 b 3 Q 7 L C Z x d W 9 0 O 1 N l Y 3 R p b 2 4 x L 0 Y v Q X V 0 b 1 J l b W 9 2 Z W R D b 2 x 1 b W 5 z M S 5 7 Q 2 9 s d W 1 u M j g s M j d 9 J n F 1 b 3 Q 7 L C Z x d W 9 0 O 1 N l Y 3 R p b 2 4 x L 0 Y v Q X V 0 b 1 J l b W 9 2 Z W R D b 2 x 1 b W 5 z M S 5 7 Q 2 9 s d W 1 u M j k s M j h 9 J n F 1 b 3 Q 7 L C Z x d W 9 0 O 1 N l Y 3 R p b 2 4 x L 0 Y v Q X V 0 b 1 J l b W 9 2 Z W R D b 2 x 1 b W 5 z M S 5 7 Q 2 9 s d W 1 u M z A s M j l 9 J n F 1 b 3 Q 7 L C Z x d W 9 0 O 1 N l Y 3 R p b 2 4 x L 0 Y v Q X V 0 b 1 J l b W 9 2 Z W R D b 2 x 1 b W 5 z M S 5 7 Q 2 9 s d W 1 u M z E s M z B 9 J n F 1 b 3 Q 7 L C Z x d W 9 0 O 1 N l Y 3 R p b 2 4 x L 0 Y v Q X V 0 b 1 J l b W 9 2 Z W R D b 2 x 1 b W 5 z M S 5 7 Q 2 9 s d W 1 u M z I s M z F 9 J n F 1 b 3 Q 7 L C Z x d W 9 0 O 1 N l Y 3 R p b 2 4 x L 0 Y v Q X V 0 b 1 J l b W 9 2 Z W R D b 2 x 1 b W 5 z M S 5 7 Q 2 9 s d W 1 u M z M s M z J 9 J n F 1 b 3 Q 7 L C Z x d W 9 0 O 1 N l Y 3 R p b 2 4 x L 0 Y v Q X V 0 b 1 J l b W 9 2 Z W R D b 2 x 1 b W 5 z M S 5 7 Q 2 9 s d W 1 u M z Q s M z N 9 J n F 1 b 3 Q 7 L C Z x d W 9 0 O 1 N l Y 3 R p b 2 4 x L 0 Y v Q X V 0 b 1 J l b W 9 2 Z W R D b 2 x 1 b W 5 z M S 5 7 Q 2 9 s d W 1 u M z U s M z R 9 J n F 1 b 3 Q 7 L C Z x d W 9 0 O 1 N l Y 3 R p b 2 4 x L 0 Y v Q X V 0 b 1 J l b W 9 2 Z W R D b 2 x 1 b W 5 z M S 5 7 Q 2 9 s d W 1 u M z Y s M z V 9 J n F 1 b 3 Q 7 L C Z x d W 9 0 O 1 N l Y 3 R p b 2 4 x L 0 Y v Q X V 0 b 1 J l b W 9 2 Z W R D b 2 x 1 b W 5 z M S 5 7 Q 2 9 s d W 1 u M z c s M z Z 9 J n F 1 b 3 Q 7 L C Z x d W 9 0 O 1 N l Y 3 R p b 2 4 x L 0 Y v Q X V 0 b 1 J l b W 9 2 Z W R D b 2 x 1 b W 5 z M S 5 7 Q 2 9 s d W 1 u M z g s M z d 9 J n F 1 b 3 Q 7 L C Z x d W 9 0 O 1 N l Y 3 R p b 2 4 x L 0 Y v Q X V 0 b 1 J l b W 9 2 Z W R D b 2 x 1 b W 5 z M S 5 7 Q 2 9 s d W 1 u M z k s M z h 9 J n F 1 b 3 Q 7 L C Z x d W 9 0 O 1 N l Y 3 R p b 2 4 x L 0 Y v Q X V 0 b 1 J l b W 9 2 Z W R D b 2 x 1 b W 5 z M S 5 7 Q 2 9 s d W 1 u N D A s M z l 9 J n F 1 b 3 Q 7 L C Z x d W 9 0 O 1 N l Y 3 R p b 2 4 x L 0 Y v Q X V 0 b 1 J l b W 9 2 Z W R D b 2 x 1 b W 5 z M S 5 7 Q 2 9 s d W 1 u N D E s N D B 9 J n F 1 b 3 Q 7 L C Z x d W 9 0 O 1 N l Y 3 R p b 2 4 x L 0 Y v Q X V 0 b 1 J l b W 9 2 Z W R D b 2 x 1 b W 5 z M S 5 7 Q 2 9 s d W 1 u N D I s N D F 9 J n F 1 b 3 Q 7 L C Z x d W 9 0 O 1 N l Y 3 R p b 2 4 x L 0 Y v Q X V 0 b 1 J l b W 9 2 Z W R D b 2 x 1 b W 5 z M S 5 7 Q 2 9 s d W 1 u N D M s N D J 9 J n F 1 b 3 Q 7 L C Z x d W 9 0 O 1 N l Y 3 R p b 2 4 x L 0 Y v Q X V 0 b 1 J l b W 9 2 Z W R D b 2 x 1 b W 5 z M S 5 7 Q 2 9 s d W 1 u N D Q s N D N 9 J n F 1 b 3 Q 7 L C Z x d W 9 0 O 1 N l Y 3 R p b 2 4 x L 0 Y v Q X V 0 b 1 J l b W 9 2 Z W R D b 2 x 1 b W 5 z M S 5 7 Q 2 9 s d W 1 u N D U s N D R 9 J n F 1 b 3 Q 7 L C Z x d W 9 0 O 1 N l Y 3 R p b 2 4 x L 0 Y v Q X V 0 b 1 J l b W 9 2 Z W R D b 2 x 1 b W 5 z M S 5 7 Q 2 9 s d W 1 u N D Y s N D V 9 J n F 1 b 3 Q 7 L C Z x d W 9 0 O 1 N l Y 3 R p b 2 4 x L 0 Y v Q X V 0 b 1 J l b W 9 2 Z W R D b 2 x 1 b W 5 z M S 5 7 Q 2 9 s d W 1 u N D c s N D Z 9 J n F 1 b 3 Q 7 L C Z x d W 9 0 O 1 N l Y 3 R p b 2 4 x L 0 Y v Q X V 0 b 1 J l b W 9 2 Z W R D b 2 x 1 b W 5 z M S 5 7 Q 2 9 s d W 1 u N D g s N D d 9 J n F 1 b 3 Q 7 L C Z x d W 9 0 O 1 N l Y 3 R p b 2 4 x L 0 Y v Q X V 0 b 1 J l b W 9 2 Z W R D b 2 x 1 b W 5 z M S 5 7 Q 2 9 s d W 1 u N D k s N D h 9 J n F 1 b 3 Q 7 L C Z x d W 9 0 O 1 N l Y 3 R p b 2 4 x L 0 Y v Q X V 0 b 1 J l b W 9 2 Z W R D b 2 x 1 b W 5 z M S 5 7 Q 2 9 s d W 1 u N T A s N D l 9 J n F 1 b 3 Q 7 L C Z x d W 9 0 O 1 N l Y 3 R p b 2 4 x L 0 Y v Q X V 0 b 1 J l b W 9 2 Z W R D b 2 x 1 b W 5 z M S 5 7 Q 2 9 s d W 1 u N T E s N T B 9 J n F 1 b 3 Q 7 L C Z x d W 9 0 O 1 N l Y 3 R p b 2 4 x L 0 Y v Q X V 0 b 1 J l b W 9 2 Z W R D b 2 x 1 b W 5 z M S 5 7 Q 2 9 s d W 1 u N T I s N T F 9 J n F 1 b 3 Q 7 L C Z x d W 9 0 O 1 N l Y 3 R p b 2 4 x L 0 Y v Q X V 0 b 1 J l b W 9 2 Z W R D b 2 x 1 b W 5 z M S 5 7 Q 2 9 s d W 1 u N T M s N T J 9 J n F 1 b 3 Q 7 L C Z x d W 9 0 O 1 N l Y 3 R p b 2 4 x L 0 Y v Q X V 0 b 1 J l b W 9 2 Z W R D b 2 x 1 b W 5 z M S 5 7 Q 2 9 s d W 1 u N T Q s N T N 9 J n F 1 b 3 Q 7 L C Z x d W 9 0 O 1 N l Y 3 R p b 2 4 x L 0 Y v Q X V 0 b 1 J l b W 9 2 Z W R D b 2 x 1 b W 5 z M S 5 7 Q 2 9 s d W 1 u N T U s N T R 9 J n F 1 b 3 Q 7 L C Z x d W 9 0 O 1 N l Y 3 R p b 2 4 x L 0 Y v Q X V 0 b 1 J l b W 9 2 Z W R D b 2 x 1 b W 5 z M S 5 7 Q 2 9 s d W 1 u N T Y s N T V 9 J n F 1 b 3 Q 7 L C Z x d W 9 0 O 1 N l Y 3 R p b 2 4 x L 0 Y v Q X V 0 b 1 J l b W 9 2 Z W R D b 2 x 1 b W 5 z M S 5 7 Q 2 9 s d W 1 u N T c s N T Z 9 J n F 1 b 3 Q 7 L C Z x d W 9 0 O 1 N l Y 3 R p b 2 4 x L 0 Y v Q X V 0 b 1 J l b W 9 2 Z W R D b 2 x 1 b W 5 z M S 5 7 Q 2 9 s d W 1 u N T g s N T d 9 J n F 1 b 3 Q 7 L C Z x d W 9 0 O 1 N l Y 3 R p b 2 4 x L 0 Y v Q X V 0 b 1 J l b W 9 2 Z W R D b 2 x 1 b W 5 z M S 5 7 Q 2 9 s d W 1 u N T k s N T h 9 J n F 1 b 3 Q 7 L C Z x d W 9 0 O 1 N l Y 3 R p b 2 4 x L 0 Y v Q X V 0 b 1 J l b W 9 2 Z W R D b 2 x 1 b W 5 z M S 5 7 Q 2 9 s d W 1 u N j A s N T l 9 J n F 1 b 3 Q 7 L C Z x d W 9 0 O 1 N l Y 3 R p b 2 4 x L 0 Y v Q X V 0 b 1 J l b W 9 2 Z W R D b 2 x 1 b W 5 z M S 5 7 Q 2 9 s d W 1 u N j E s N j B 9 J n F 1 b 3 Q 7 L C Z x d W 9 0 O 1 N l Y 3 R p b 2 4 x L 0 Y v Q X V 0 b 1 J l b W 9 2 Z W R D b 2 x 1 b W 5 z M S 5 7 Q 2 9 s d W 1 u N j I s N j F 9 J n F 1 b 3 Q 7 L C Z x d W 9 0 O 1 N l Y 3 R p b 2 4 x L 0 Y v Q X V 0 b 1 J l b W 9 2 Z W R D b 2 x 1 b W 5 z M S 5 7 Q 2 9 s d W 1 u N j M s N j J 9 J n F 1 b 3 Q 7 L C Z x d W 9 0 O 1 N l Y 3 R p b 2 4 x L 0 Y v Q X V 0 b 1 J l b W 9 2 Z W R D b 2 x 1 b W 5 z M S 5 7 Q 2 9 s d W 1 u N j Q s N j N 9 J n F 1 b 3 Q 7 L C Z x d W 9 0 O 1 N l Y 3 R p b 2 4 x L 0 Y v Q X V 0 b 1 J l b W 9 2 Z W R D b 2 x 1 b W 5 z M S 5 7 Q 2 9 s d W 1 u N j U s N j R 9 J n F 1 b 3 Q 7 L C Z x d W 9 0 O 1 N l Y 3 R p b 2 4 x L 0 Y v Q X V 0 b 1 J l b W 9 2 Z W R D b 2 x 1 b W 5 z M S 5 7 Q 2 9 s d W 1 u N j Y s N j V 9 J n F 1 b 3 Q 7 L C Z x d W 9 0 O 1 N l Y 3 R p b 2 4 x L 0 Y v Q X V 0 b 1 J l b W 9 2 Z W R D b 2 x 1 b W 5 z M S 5 7 Q 2 9 s d W 1 u N j c s N j Z 9 J n F 1 b 3 Q 7 L C Z x d W 9 0 O 1 N l Y 3 R p b 2 4 x L 0 Y v Q X V 0 b 1 J l b W 9 2 Z W R D b 2 x 1 b W 5 z M S 5 7 Q 2 9 s d W 1 u N j g s N j d 9 J n F 1 b 3 Q 7 L C Z x d W 9 0 O 1 N l Y 3 R p b 2 4 x L 0 Y v Q X V 0 b 1 J l b W 9 2 Z W R D b 2 x 1 b W 5 z M S 5 7 Q 2 9 s d W 1 u N j k s N j h 9 J n F 1 b 3 Q 7 L C Z x d W 9 0 O 1 N l Y 3 R p b 2 4 x L 0 Y v Q X V 0 b 1 J l b W 9 2 Z W R D b 2 x 1 b W 5 z M S 5 7 Q 2 9 s d W 1 u N z A s N j l 9 J n F 1 b 3 Q 7 L C Z x d W 9 0 O 1 N l Y 3 R p b 2 4 x L 0 Y v Q X V 0 b 1 J l b W 9 2 Z W R D b 2 x 1 b W 5 z M S 5 7 Q 2 9 s d W 1 u N z E s N z B 9 J n F 1 b 3 Q 7 L C Z x d W 9 0 O 1 N l Y 3 R p b 2 4 x L 0 Y v Q X V 0 b 1 J l b W 9 2 Z W R D b 2 x 1 b W 5 z M S 5 7 Q 2 9 s d W 1 u N z I s N z F 9 J n F 1 b 3 Q 7 L C Z x d W 9 0 O 1 N l Y 3 R p b 2 4 x L 0 Y v Q X V 0 b 1 J l b W 9 2 Z W R D b 2 x 1 b W 5 z M S 5 7 Q 2 9 s d W 1 u N z M s N z J 9 J n F 1 b 3 Q 7 L C Z x d W 9 0 O 1 N l Y 3 R p b 2 4 x L 0 Y v Q X V 0 b 1 J l b W 9 2 Z W R D b 2 x 1 b W 5 z M S 5 7 Q 2 9 s d W 1 u N z Q s N z N 9 J n F 1 b 3 Q 7 L C Z x d W 9 0 O 1 N l Y 3 R p b 2 4 x L 0 Y v Q X V 0 b 1 J l b W 9 2 Z W R D b 2 x 1 b W 5 z M S 5 7 Q 2 9 s d W 1 u N z U s N z R 9 J n F 1 b 3 Q 7 L C Z x d W 9 0 O 1 N l Y 3 R p b 2 4 x L 0 Y v Q X V 0 b 1 J l b W 9 2 Z W R D b 2 x 1 b W 5 z M S 5 7 Q 2 9 s d W 1 u N z Y s N z V 9 J n F 1 b 3 Q 7 L C Z x d W 9 0 O 1 N l Y 3 R p b 2 4 x L 0 Y v Q X V 0 b 1 J l b W 9 2 Z W R D b 2 x 1 b W 5 z M S 5 7 Q 2 9 s d W 1 u N z c s N z Z 9 J n F 1 b 3 Q 7 L C Z x d W 9 0 O 1 N l Y 3 R p b 2 4 x L 0 Y v Q X V 0 b 1 J l b W 9 2 Z W R D b 2 x 1 b W 5 z M S 5 7 Q 2 9 s d W 1 u N z g s N z d 9 J n F 1 b 3 Q 7 L C Z x d W 9 0 O 1 N l Y 3 R p b 2 4 x L 0 Y v Q X V 0 b 1 J l b W 9 2 Z W R D b 2 x 1 b W 5 z M S 5 7 Q 2 9 s d W 1 u N z k s N z h 9 J n F 1 b 3 Q 7 L C Z x d W 9 0 O 1 N l Y 3 R p b 2 4 x L 0 Y v Q X V 0 b 1 J l b W 9 2 Z W R D b 2 x 1 b W 5 z M S 5 7 Q 2 9 s d W 1 u O D A s N z l 9 J n F 1 b 3 Q 7 L C Z x d W 9 0 O 1 N l Y 3 R p b 2 4 x L 0 Y v Q X V 0 b 1 J l b W 9 2 Z W R D b 2 x 1 b W 5 z M S 5 7 Q 2 9 s d W 1 u O D E s O D B 9 J n F 1 b 3 Q 7 L C Z x d W 9 0 O 1 N l Y 3 R p b 2 4 x L 0 Y v Q X V 0 b 1 J l b W 9 2 Z W R D b 2 x 1 b W 5 z M S 5 7 Q 2 9 s d W 1 u O D I s O D F 9 J n F 1 b 3 Q 7 L C Z x d W 9 0 O 1 N l Y 3 R p b 2 4 x L 0 Y v Q X V 0 b 1 J l b W 9 2 Z W R D b 2 x 1 b W 5 z M S 5 7 Q 2 9 s d W 1 u O D M s O D J 9 J n F 1 b 3 Q 7 L C Z x d W 9 0 O 1 N l Y 3 R p b 2 4 x L 0 Y v Q X V 0 b 1 J l b W 9 2 Z W R D b 2 x 1 b W 5 z M S 5 7 Q 2 9 s d W 1 u O D Q s O D N 9 J n F 1 b 3 Q 7 L C Z x d W 9 0 O 1 N l Y 3 R p b 2 4 x L 0 Y v Q X V 0 b 1 J l b W 9 2 Z W R D b 2 x 1 b W 5 z M S 5 7 Q 2 9 s d W 1 u O D U s O D R 9 J n F 1 b 3 Q 7 L C Z x d W 9 0 O 1 N l Y 3 R p b 2 4 x L 0 Y v Q X V 0 b 1 J l b W 9 2 Z W R D b 2 x 1 b W 5 z M S 5 7 Q 2 9 s d W 1 u O D Y s O D V 9 J n F 1 b 3 Q 7 L C Z x d W 9 0 O 1 N l Y 3 R p b 2 4 x L 0 Y v Q X V 0 b 1 J l b W 9 2 Z W R D b 2 x 1 b W 5 z M S 5 7 Q 2 9 s d W 1 u O D c s O D Z 9 J n F 1 b 3 Q 7 L C Z x d W 9 0 O 1 N l Y 3 R p b 2 4 x L 0 Y v Q X V 0 b 1 J l b W 9 2 Z W R D b 2 x 1 b W 5 z M S 5 7 Q 2 9 s d W 1 u O D g s O D d 9 J n F 1 b 3 Q 7 L C Z x d W 9 0 O 1 N l Y 3 R p b 2 4 x L 0 Y v Q X V 0 b 1 J l b W 9 2 Z W R D b 2 x 1 b W 5 z M S 5 7 Q 2 9 s d W 1 u O D k s O D h 9 J n F 1 b 3 Q 7 L C Z x d W 9 0 O 1 N l Y 3 R p b 2 4 x L 0 Y v Q X V 0 b 1 J l b W 9 2 Z W R D b 2 x 1 b W 5 z M S 5 7 Q 2 9 s d W 1 u O T A s O D l 9 J n F 1 b 3 Q 7 L C Z x d W 9 0 O 1 N l Y 3 R p b 2 4 x L 0 Y v Q X V 0 b 1 J l b W 9 2 Z W R D b 2 x 1 b W 5 z M S 5 7 Q 2 9 s d W 1 u O T E s O T B 9 J n F 1 b 3 Q 7 L C Z x d W 9 0 O 1 N l Y 3 R p b 2 4 x L 0 Y v Q X V 0 b 1 J l b W 9 2 Z W R D b 2 x 1 b W 5 z M S 5 7 Q 2 9 s d W 1 u O T I s O T F 9 J n F 1 b 3 Q 7 L C Z x d W 9 0 O 1 N l Y 3 R p b 2 4 x L 0 Y v Q X V 0 b 1 J l b W 9 2 Z W R D b 2 x 1 b W 5 z M S 5 7 Q 2 9 s d W 1 u O T M s O T J 9 J n F 1 b 3 Q 7 L C Z x d W 9 0 O 1 N l Y 3 R p b 2 4 x L 0 Y v Q X V 0 b 1 J l b W 9 2 Z W R D b 2 x 1 b W 5 z M S 5 7 Q 2 9 s d W 1 u O T Q s O T N 9 J n F 1 b 3 Q 7 L C Z x d W 9 0 O 1 N l Y 3 R p b 2 4 x L 0 Y v Q X V 0 b 1 J l b W 9 2 Z W R D b 2 x 1 b W 5 z M S 5 7 Q 2 9 s d W 1 u O T U s O T R 9 J n F 1 b 3 Q 7 L C Z x d W 9 0 O 1 N l Y 3 R p b 2 4 x L 0 Y v Q X V 0 b 1 J l b W 9 2 Z W R D b 2 x 1 b W 5 z M S 5 7 Q 2 9 s d W 1 u O T Y s O T V 9 J n F 1 b 3 Q 7 L C Z x d W 9 0 O 1 N l Y 3 R p b 2 4 x L 0 Y v Q X V 0 b 1 J l b W 9 2 Z W R D b 2 x 1 b W 5 z M S 5 7 Q 2 9 s d W 1 u O T c s O T Z 9 J n F 1 b 3 Q 7 L C Z x d W 9 0 O 1 N l Y 3 R p b 2 4 x L 0 Y v Q X V 0 b 1 J l b W 9 2 Z W R D b 2 x 1 b W 5 z M S 5 7 Q 2 9 s d W 1 u O T g s O T d 9 J n F 1 b 3 Q 7 L C Z x d W 9 0 O 1 N l Y 3 R p b 2 4 x L 0 Y v Q X V 0 b 1 J l b W 9 2 Z W R D b 2 x 1 b W 5 z M S 5 7 Q 2 9 s d W 1 u O T k s O T h 9 J n F 1 b 3 Q 7 L C Z x d W 9 0 O 1 N l Y 3 R p b 2 4 x L 0 Y v Q X V 0 b 1 J l b W 9 2 Z W R D b 2 x 1 b W 5 z M S 5 7 Q 2 9 s d W 1 u M T A w L D k 5 f S Z x d W 9 0 O y w m c X V v d D t T Z W N 0 a W 9 u M S 9 G L 0 F 1 d G 9 S Z W 1 v d m V k Q 2 9 s d W 1 u c z E u e 0 N v b H V t b j E w M S w x M D B 9 J n F 1 b 3 Q 7 L C Z x d W 9 0 O 1 N l Y 3 R p b 2 4 x L 0 Y v Q X V 0 b 1 J l b W 9 2 Z W R D b 2 x 1 b W 5 z M S 5 7 Q 2 9 s d W 1 u M T A y L D E w M X 0 m c X V v d D s s J n F 1 b 3 Q 7 U 2 V j d G l v b j E v R i 9 B d X R v U m V t b 3 Z l Z E N v b H V t b n M x L n t D b 2 x 1 b W 4 x M D M s M T A y f S Z x d W 9 0 O y w m c X V v d D t T Z W N 0 a W 9 u M S 9 G L 0 F 1 d G 9 S Z W 1 v d m V k Q 2 9 s d W 1 u c z E u e 0 N v b H V t b j E w N C w x M D N 9 J n F 1 b 3 Q 7 L C Z x d W 9 0 O 1 N l Y 3 R p b 2 4 x L 0 Y v Q X V 0 b 1 J l b W 9 2 Z W R D b 2 x 1 b W 5 z M S 5 7 Q 2 9 s d W 1 u M T A 1 L D E w N H 0 m c X V v d D s s J n F 1 b 3 Q 7 U 2 V j d G l v b j E v R i 9 B d X R v U m V t b 3 Z l Z E N v b H V t b n M x L n t D b 2 x 1 b W 4 x M D Y s M T A 1 f S Z x d W 9 0 O y w m c X V v d D t T Z W N 0 a W 9 u M S 9 G L 0 F 1 d G 9 S Z W 1 v d m V k Q 2 9 s d W 1 u c z E u e 0 N v b H V t b j E w N y w x M D Z 9 J n F 1 b 3 Q 7 L C Z x d W 9 0 O 1 N l Y 3 R p b 2 4 x L 0 Y v Q X V 0 b 1 J l b W 9 2 Z W R D b 2 x 1 b W 5 z M S 5 7 Q 2 9 s d W 1 u M T A 4 L D E w N 3 0 m c X V v d D s s J n F 1 b 3 Q 7 U 2 V j d G l v b j E v R i 9 B d X R v U m V t b 3 Z l Z E N v b H V t b n M x L n t D b 2 x 1 b W 4 x M D k s M T A 4 f S Z x d W 9 0 O y w m c X V v d D t T Z W N 0 a W 9 u M S 9 G L 0 F 1 d G 9 S Z W 1 v d m V k Q 2 9 s d W 1 u c z E u e 0 N v b H V t b j E x M C w x M D l 9 J n F 1 b 3 Q 7 L C Z x d W 9 0 O 1 N l Y 3 R p b 2 4 x L 0 Y v Q X V 0 b 1 J l b W 9 2 Z W R D b 2 x 1 b W 5 z M S 5 7 Q 2 9 s d W 1 u M T E x L D E x M H 0 m c X V v d D s s J n F 1 b 3 Q 7 U 2 V j d G l v b j E v R i 9 B d X R v U m V t b 3 Z l Z E N v b H V t b n M x L n t D b 2 x 1 b W 4 x M T I s M T E x f S Z x d W 9 0 O y w m c X V v d D t T Z W N 0 a W 9 u M S 9 G L 0 F 1 d G 9 S Z W 1 v d m V k Q 2 9 s d W 1 u c z E u e 0 N v b H V t b j E x M y w x M T J 9 J n F 1 b 3 Q 7 L C Z x d W 9 0 O 1 N l Y 3 R p b 2 4 x L 0 Y v Q X V 0 b 1 J l b W 9 2 Z W R D b 2 x 1 b W 5 z M S 5 7 Q 2 9 s d W 1 u M T E 0 L D E x M 3 0 m c X V v d D s s J n F 1 b 3 Q 7 U 2 V j d G l v b j E v R i 9 B d X R v U m V t b 3 Z l Z E N v b H V t b n M x L n t D b 2 x 1 b W 4 x M T U s M T E 0 f S Z x d W 9 0 O y w m c X V v d D t T Z W N 0 a W 9 u M S 9 G L 0 F 1 d G 9 S Z W 1 v d m V k Q 2 9 s d W 1 u c z E u e 0 N v b H V t b j E x N i w x M T V 9 J n F 1 b 3 Q 7 L C Z x d W 9 0 O 1 N l Y 3 R p b 2 4 x L 0 Y v Q X V 0 b 1 J l b W 9 2 Z W R D b 2 x 1 b W 5 z M S 5 7 Q 2 9 s d W 1 u M T E 3 L D E x N n 0 m c X V v d D s s J n F 1 b 3 Q 7 U 2 V j d G l v b j E v R i 9 B d X R v U m V t b 3 Z l Z E N v b H V t b n M x L n t D b 2 x 1 b W 4 x M T g s M T E 3 f S Z x d W 9 0 O y w m c X V v d D t T Z W N 0 a W 9 u M S 9 G L 0 F 1 d G 9 S Z W 1 v d m V k Q 2 9 s d W 1 u c z E u e 0 N v b H V t b j E x O S w x M T h 9 J n F 1 b 3 Q 7 L C Z x d W 9 0 O 1 N l Y 3 R p b 2 4 x L 0 Y v Q X V 0 b 1 J l b W 9 2 Z W R D b 2 x 1 b W 5 z M S 5 7 Q 2 9 s d W 1 u M T I w L D E x O X 0 m c X V v d D s s J n F 1 b 3 Q 7 U 2 V j d G l v b j E v R i 9 B d X R v U m V t b 3 Z l Z E N v b H V t b n M x L n t D b 2 x 1 b W 4 x M j E s M T I w f S Z x d W 9 0 O y w m c X V v d D t T Z W N 0 a W 9 u M S 9 G L 0 F 1 d G 9 S Z W 1 v d m V k Q 2 9 s d W 1 u c z E u e 0 N v b H V t b j E y M i w x M j F 9 J n F 1 b 3 Q 7 L C Z x d W 9 0 O 1 N l Y 3 R p b 2 4 x L 0 Y v Q X V 0 b 1 J l b W 9 2 Z W R D b 2 x 1 b W 5 z M S 5 7 Q 2 9 s d W 1 u M T I z L D E y M n 0 m c X V v d D s s J n F 1 b 3 Q 7 U 2 V j d G l v b j E v R i 9 B d X R v U m V t b 3 Z l Z E N v b H V t b n M x L n t D b 2 x 1 b W 4 x M j Q s M T I z f S Z x d W 9 0 O y w m c X V v d D t T Z W N 0 a W 9 u M S 9 G L 0 F 1 d G 9 S Z W 1 v d m V k Q 2 9 s d W 1 u c z E u e 0 N v b H V t b j E y N S w x M j R 9 J n F 1 b 3 Q 7 L C Z x d W 9 0 O 1 N l Y 3 R p b 2 4 x L 0 Y v Q X V 0 b 1 J l b W 9 2 Z W R D b 2 x 1 b W 5 z M S 5 7 Q 2 9 s d W 1 u M T I 2 L D E y N X 0 m c X V v d D s s J n F 1 b 3 Q 7 U 2 V j d G l v b j E v R i 9 B d X R v U m V t b 3 Z l Z E N v b H V t b n M x L n t D b 2 x 1 b W 4 x M j c s M T I 2 f S Z x d W 9 0 O y w m c X V v d D t T Z W N 0 a W 9 u M S 9 G L 0 F 1 d G 9 S Z W 1 v d m V k Q 2 9 s d W 1 u c z E u e 0 N v b H V t b j E y O C w x M j d 9 J n F 1 b 3 Q 7 L C Z x d W 9 0 O 1 N l Y 3 R p b 2 4 x L 0 Y v Q X V 0 b 1 J l b W 9 2 Z W R D b 2 x 1 b W 5 z M S 5 7 Q 2 9 s d W 1 u M T I 5 L D E y O H 0 m c X V v d D s s J n F 1 b 3 Q 7 U 2 V j d G l v b j E v R i 9 B d X R v U m V t b 3 Z l Z E N v b H V t b n M x L n t D b 2 x 1 b W 4 x M z A s M T I 5 f S Z x d W 9 0 O y w m c X V v d D t T Z W N 0 a W 9 u M S 9 G L 0 F 1 d G 9 S Z W 1 v d m V k Q 2 9 s d W 1 u c z E u e 0 N v b H V t b j E z M S w x M z B 9 J n F 1 b 3 Q 7 L C Z x d W 9 0 O 1 N l Y 3 R p b 2 4 x L 0 Y v Q X V 0 b 1 J l b W 9 2 Z W R D b 2 x 1 b W 5 z M S 5 7 Q 2 9 s d W 1 u M T M y L D E z M X 0 m c X V v d D s s J n F 1 b 3 Q 7 U 2 V j d G l v b j E v R i 9 B d X R v U m V t b 3 Z l Z E N v b H V t b n M x L n t D b 2 x 1 b W 4 x M z M s M T M y f S Z x d W 9 0 O y w m c X V v d D t T Z W N 0 a W 9 u M S 9 G L 0 F 1 d G 9 S Z W 1 v d m V k Q 2 9 s d W 1 u c z E u e 0 N v b H V t b j E z N C w x M z N 9 J n F 1 b 3 Q 7 L C Z x d W 9 0 O 1 N l Y 3 R p b 2 4 x L 0 Y v Q X V 0 b 1 J l b W 9 2 Z W R D b 2 x 1 b W 5 z M S 5 7 Q 2 9 s d W 1 u M T M 1 L D E z N H 0 m c X V v d D s s J n F 1 b 3 Q 7 U 2 V j d G l v b j E v R i 9 B d X R v U m V t b 3 Z l Z E N v b H V t b n M x L n t D b 2 x 1 b W 4 x M z Y s M T M 1 f S Z x d W 9 0 O y w m c X V v d D t T Z W N 0 a W 9 u M S 9 G L 0 F 1 d G 9 S Z W 1 v d m V k Q 2 9 s d W 1 u c z E u e 0 N v b H V t b j E z N y w x M z Z 9 J n F 1 b 3 Q 7 L C Z x d W 9 0 O 1 N l Y 3 R p b 2 4 x L 0 Y v Q X V 0 b 1 J l b W 9 2 Z W R D b 2 x 1 b W 5 z M S 5 7 Q 2 9 s d W 1 u M T M 4 L D E z N 3 0 m c X V v d D s s J n F 1 b 3 Q 7 U 2 V j d G l v b j E v R i 9 B d X R v U m V t b 3 Z l Z E N v b H V t b n M x L n t D b 2 x 1 b W 4 x M z k s M T M 4 f S Z x d W 9 0 O y w m c X V v d D t T Z W N 0 a W 9 u M S 9 G L 0 F 1 d G 9 S Z W 1 v d m V k Q 2 9 s d W 1 u c z E u e 0 N v b H V t b j E 0 M C w x M z l 9 J n F 1 b 3 Q 7 L C Z x d W 9 0 O 1 N l Y 3 R p b 2 4 x L 0 Y v Q X V 0 b 1 J l b W 9 2 Z W R D b 2 x 1 b W 5 z M S 5 7 Q 2 9 s d W 1 u M T Q x L D E 0 M H 0 m c X V v d D s s J n F 1 b 3 Q 7 U 2 V j d G l v b j E v R i 9 B d X R v U m V t b 3 Z l Z E N v b H V t b n M x L n t D b 2 x 1 b W 4 x N D I s M T Q x f S Z x d W 9 0 O y w m c X V v d D t T Z W N 0 a W 9 u M S 9 G L 0 F 1 d G 9 S Z W 1 v d m V k Q 2 9 s d W 1 u c z E u e 0 N v b H V t b j E 0 M y w x N D J 9 J n F 1 b 3 Q 7 L C Z x d W 9 0 O 1 N l Y 3 R p b 2 4 x L 0 Y v Q X V 0 b 1 J l b W 9 2 Z W R D b 2 x 1 b W 5 z M S 5 7 Q 2 9 s d W 1 u M T Q 0 L D E 0 M 3 0 m c X V v d D s s J n F 1 b 3 Q 7 U 2 V j d G l v b j E v R i 9 B d X R v U m V t b 3 Z l Z E N v b H V t b n M x L n t D b 2 x 1 b W 4 x N D U s M T Q 0 f S Z x d W 9 0 O y w m c X V v d D t T Z W N 0 a W 9 u M S 9 G L 0 F 1 d G 9 S Z W 1 v d m V k Q 2 9 s d W 1 u c z E u e 0 N v b H V t b j E 0 N i w x N D V 9 J n F 1 b 3 Q 7 L C Z x d W 9 0 O 1 N l Y 3 R p b 2 4 x L 0 Y v Q X V 0 b 1 J l b W 9 2 Z W R D b 2 x 1 b W 5 z M S 5 7 Q 2 9 s d W 1 u M T Q 3 L D E 0 N n 0 m c X V v d D s s J n F 1 b 3 Q 7 U 2 V j d G l v b j E v R i 9 B d X R v U m V t b 3 Z l Z E N v b H V t b n M x L n t D b 2 x 1 b W 4 x N D g s M T Q 3 f S Z x d W 9 0 O y w m c X V v d D t T Z W N 0 a W 9 u M S 9 G L 0 F 1 d G 9 S Z W 1 v d m V k Q 2 9 s d W 1 u c z E u e 0 N v b H V t b j E 0 O S w x N D h 9 J n F 1 b 3 Q 7 L C Z x d W 9 0 O 1 N l Y 3 R p b 2 4 x L 0 Y v Q X V 0 b 1 J l b W 9 2 Z W R D b 2 x 1 b W 5 z M S 5 7 Q 2 9 s d W 1 u M T U w L D E 0 O X 0 m c X V v d D s s J n F 1 b 3 Q 7 U 2 V j d G l v b j E v R i 9 B d X R v U m V t b 3 Z l Z E N v b H V t b n M x L n t D b 2 x 1 b W 4 x N T E s M T U w f S Z x d W 9 0 O y w m c X V v d D t T Z W N 0 a W 9 u M S 9 G L 0 F 1 d G 9 S Z W 1 v d m V k Q 2 9 s d W 1 u c z E u e 0 N v b H V t b j E 1 M i w x N T F 9 J n F 1 b 3 Q 7 L C Z x d W 9 0 O 1 N l Y 3 R p b 2 4 x L 0 Y v Q X V 0 b 1 J l b W 9 2 Z W R D b 2 x 1 b W 5 z M S 5 7 Q 2 9 s d W 1 u M T U z L D E 1 M n 0 m c X V v d D s s J n F 1 b 3 Q 7 U 2 V j d G l v b j E v R i 9 B d X R v U m V t b 3 Z l Z E N v b H V t b n M x L n t D b 2 x 1 b W 4 x N T Q s M T U z f S Z x d W 9 0 O y w m c X V v d D t T Z W N 0 a W 9 u M S 9 G L 0 F 1 d G 9 S Z W 1 v d m V k Q 2 9 s d W 1 u c z E u e 0 N v b H V t b j E 1 N S w x N T R 9 J n F 1 b 3 Q 7 L C Z x d W 9 0 O 1 N l Y 3 R p b 2 4 x L 0 Y v Q X V 0 b 1 J l b W 9 2 Z W R D b 2 x 1 b W 5 z M S 5 7 Q 2 9 s d W 1 u M T U 2 L D E 1 N X 0 m c X V v d D s s J n F 1 b 3 Q 7 U 2 V j d G l v b j E v R i 9 B d X R v U m V t b 3 Z l Z E N v b H V t b n M x L n t D b 2 x 1 b W 4 x N T c s M T U 2 f S Z x d W 9 0 O y w m c X V v d D t T Z W N 0 a W 9 u M S 9 G L 0 F 1 d G 9 S Z W 1 v d m V k Q 2 9 s d W 1 u c z E u e 0 N v b H V t b j E 1 O C w x N T d 9 J n F 1 b 3 Q 7 L C Z x d W 9 0 O 1 N l Y 3 R p b 2 4 x L 0 Y v Q X V 0 b 1 J l b W 9 2 Z W R D b 2 x 1 b W 5 z M S 5 7 Q 2 9 s d W 1 u M T U 5 L D E 1 O H 0 m c X V v d D s s J n F 1 b 3 Q 7 U 2 V j d G l v b j E v R i 9 B d X R v U m V t b 3 Z l Z E N v b H V t b n M x L n t D b 2 x 1 b W 4 x N j A s M T U 5 f S Z x d W 9 0 O y w m c X V v d D t T Z W N 0 a W 9 u M S 9 G L 0 F 1 d G 9 S Z W 1 v d m V k Q 2 9 s d W 1 u c z E u e 0 N v b H V t b j E 2 M S w x N j B 9 J n F 1 b 3 Q 7 L C Z x d W 9 0 O 1 N l Y 3 R p b 2 4 x L 0 Y v Q X V 0 b 1 J l b W 9 2 Z W R D b 2 x 1 b W 5 z M S 5 7 Q 2 9 s d W 1 u M T Y y L D E 2 M X 0 m c X V v d D s s J n F 1 b 3 Q 7 U 2 V j d G l v b j E v R i 9 B d X R v U m V t b 3 Z l Z E N v b H V t b n M x L n t D b 2 x 1 b W 4 x N j M s M T Y y f S Z x d W 9 0 O y w m c X V v d D t T Z W N 0 a W 9 u M S 9 G L 0 F 1 d G 9 S Z W 1 v d m V k Q 2 9 s d W 1 u c z E u e 0 N v b H V t b j E 2 N C w x N j N 9 J n F 1 b 3 Q 7 L C Z x d W 9 0 O 1 N l Y 3 R p b 2 4 x L 0 Y v Q X V 0 b 1 J l b W 9 2 Z W R D b 2 x 1 b W 5 z M S 5 7 Q 2 9 s d W 1 u M T Y 1 L D E 2 N H 0 m c X V v d D s s J n F 1 b 3 Q 7 U 2 V j d G l v b j E v R i 9 B d X R v U m V t b 3 Z l Z E N v b H V t b n M x L n t D b 2 x 1 b W 4 x N j Y s M T Y 1 f S Z x d W 9 0 O y w m c X V v d D t T Z W N 0 a W 9 u M S 9 G L 0 F 1 d G 9 S Z W 1 v d m V k Q 2 9 s d W 1 u c z E u e 0 N v b H V t b j E 2 N y w x N j Z 9 J n F 1 b 3 Q 7 L C Z x d W 9 0 O 1 N l Y 3 R p b 2 4 x L 0 Y v Q X V 0 b 1 J l b W 9 2 Z W R D b 2 x 1 b W 5 z M S 5 7 Q 2 9 s d W 1 u M T Y 4 L D E 2 N 3 0 m c X V v d D s s J n F 1 b 3 Q 7 U 2 V j d G l v b j E v R i 9 B d X R v U m V t b 3 Z l Z E N v b H V t b n M x L n t D b 2 x 1 b W 4 x N j k s M T Y 4 f S Z x d W 9 0 O y w m c X V v d D t T Z W N 0 a W 9 u M S 9 G L 0 F 1 d G 9 S Z W 1 v d m V k Q 2 9 s d W 1 u c z E u e 0 N v b H V t b j E 3 M C w x N j l 9 J n F 1 b 3 Q 7 L C Z x d W 9 0 O 1 N l Y 3 R p b 2 4 x L 0 Y v Q X V 0 b 1 J l b W 9 2 Z W R D b 2 x 1 b W 5 z M S 5 7 Q 2 9 s d W 1 u M T c x L D E 3 M H 0 m c X V v d D s s J n F 1 b 3 Q 7 U 2 V j d G l v b j E v R i 9 B d X R v U m V t b 3 Z l Z E N v b H V t b n M x L n t D b 2 x 1 b W 4 x N z I s M T c x f S Z x d W 9 0 O y w m c X V v d D t T Z W N 0 a W 9 u M S 9 G L 0 F 1 d G 9 S Z W 1 v d m V k Q 2 9 s d W 1 u c z E u e 0 N v b H V t b j E 3 M y w x N z J 9 J n F 1 b 3 Q 7 L C Z x d W 9 0 O 1 N l Y 3 R p b 2 4 x L 0 Y v Q X V 0 b 1 J l b W 9 2 Z W R D b 2 x 1 b W 5 z M S 5 7 Q 2 9 s d W 1 u M T c 0 L D E 3 M 3 0 m c X V v d D s s J n F 1 b 3 Q 7 U 2 V j d G l v b j E v R i 9 B d X R v U m V t b 3 Z l Z E N v b H V t b n M x L n t D b 2 x 1 b W 4 x N z U s M T c 0 f S Z x d W 9 0 O y w m c X V v d D t T Z W N 0 a W 9 u M S 9 G L 0 F 1 d G 9 S Z W 1 v d m V k Q 2 9 s d W 1 u c z E u e 0 N v b H V t b j E 3 N i w x N z V 9 J n F 1 b 3 Q 7 L C Z x d W 9 0 O 1 N l Y 3 R p b 2 4 x L 0 Y v Q X V 0 b 1 J l b W 9 2 Z W R D b 2 x 1 b W 5 z M S 5 7 Q 2 9 s d W 1 u M T c 3 L D E 3 N n 0 m c X V v d D s s J n F 1 b 3 Q 7 U 2 V j d G l v b j E v R i 9 B d X R v U m V t b 3 Z l Z E N v b H V t b n M x L n t D b 2 x 1 b W 4 x N z g s M T c 3 f S Z x d W 9 0 O y w m c X V v d D t T Z W N 0 a W 9 u M S 9 G L 0 F 1 d G 9 S Z W 1 v d m V k Q 2 9 s d W 1 u c z E u e 0 N v b H V t b j E 3 O S w x N z h 9 J n F 1 b 3 Q 7 L C Z x d W 9 0 O 1 N l Y 3 R p b 2 4 x L 0 Y v Q X V 0 b 1 J l b W 9 2 Z W R D b 2 x 1 b W 5 z M S 5 7 Q 2 9 s d W 1 u M T g w L D E 3 O X 0 m c X V v d D s s J n F 1 b 3 Q 7 U 2 V j d G l v b j E v R i 9 B d X R v U m V t b 3 Z l Z E N v b H V t b n M x L n t D b 2 x 1 b W 4 x O D E s M T g w f S Z x d W 9 0 O y w m c X V v d D t T Z W N 0 a W 9 u M S 9 G L 0 F 1 d G 9 S Z W 1 v d m V k Q 2 9 s d W 1 u c z E u e 0 N v b H V t b j E 4 M i w x O D F 9 J n F 1 b 3 Q 7 L C Z x d W 9 0 O 1 N l Y 3 R p b 2 4 x L 0 Y v Q X V 0 b 1 J l b W 9 2 Z W R D b 2 x 1 b W 5 z M S 5 7 Q 2 9 s d W 1 u M T g z L D E 4 M n 0 m c X V v d D s s J n F 1 b 3 Q 7 U 2 V j d G l v b j E v R i 9 B d X R v U m V t b 3 Z l Z E N v b H V t b n M x L n t D b 2 x 1 b W 4 x O D Q s M T g z f S Z x d W 9 0 O y w m c X V v d D t T Z W N 0 a W 9 u M S 9 G L 0 F 1 d G 9 S Z W 1 v d m V k Q 2 9 s d W 1 u c z E u e 0 N v b H V t b j E 4 N S w x O D R 9 J n F 1 b 3 Q 7 L C Z x d W 9 0 O 1 N l Y 3 R p b 2 4 x L 0 Y v Q X V 0 b 1 J l b W 9 2 Z W R D b 2 x 1 b W 5 z M S 5 7 Q 2 9 s d W 1 u M T g 2 L D E 4 N X 0 m c X V v d D s s J n F 1 b 3 Q 7 U 2 V j d G l v b j E v R i 9 B d X R v U m V t b 3 Z l Z E N v b H V t b n M x L n t D b 2 x 1 b W 4 x O D c s M T g 2 f S Z x d W 9 0 O y w m c X V v d D t T Z W N 0 a W 9 u M S 9 G L 0 F 1 d G 9 S Z W 1 v d m V k Q 2 9 s d W 1 u c z E u e 0 N v b H V t b j E 4 O C w x O D d 9 J n F 1 b 3 Q 7 L C Z x d W 9 0 O 1 N l Y 3 R p b 2 4 x L 0 Y v Q X V 0 b 1 J l b W 9 2 Z W R D b 2 x 1 b W 5 z M S 5 7 Q 2 9 s d W 1 u M T g 5 L D E 4 O H 0 m c X V v d D s s J n F 1 b 3 Q 7 U 2 V j d G l v b j E v R i 9 B d X R v U m V t b 3 Z l Z E N v b H V t b n M x L n t D b 2 x 1 b W 4 x O T A s M T g 5 f S Z x d W 9 0 O y w m c X V v d D t T Z W N 0 a W 9 u M S 9 G L 0 F 1 d G 9 S Z W 1 v d m V k Q 2 9 s d W 1 u c z E u e 0 N v b H V t b j E 5 M S w x O T B 9 J n F 1 b 3 Q 7 L C Z x d W 9 0 O 1 N l Y 3 R p b 2 4 x L 0 Y v Q X V 0 b 1 J l b W 9 2 Z W R D b 2 x 1 b W 5 z M S 5 7 Q 2 9 s d W 1 u M T k y L D E 5 M X 0 m c X V v d D s s J n F 1 b 3 Q 7 U 2 V j d G l v b j E v R i 9 B d X R v U m V t b 3 Z l Z E N v b H V t b n M x L n t D b 2 x 1 b W 4 x O T M s M T k y f S Z x d W 9 0 O y w m c X V v d D t T Z W N 0 a W 9 u M S 9 G L 0 F 1 d G 9 S Z W 1 v d m V k Q 2 9 s d W 1 u c z E u e 0 N v b H V t b j E 5 N C w x O T N 9 J n F 1 b 3 Q 7 L C Z x d W 9 0 O 1 N l Y 3 R p b 2 4 x L 0 Y v Q X V 0 b 1 J l b W 9 2 Z W R D b 2 x 1 b W 5 z M S 5 7 Q 2 9 s d W 1 u M T k 1 L D E 5 N H 0 m c X V v d D s s J n F 1 b 3 Q 7 U 2 V j d G l v b j E v R i 9 B d X R v U m V t b 3 Z l Z E N v b H V t b n M x L n t D b 2 x 1 b W 4 x O T Y s M T k 1 f S Z x d W 9 0 O y w m c X V v d D t T Z W N 0 a W 9 u M S 9 G L 0 F 1 d G 9 S Z W 1 v d m V k Q 2 9 s d W 1 u c z E u e 0 N v b H V t b j E 5 N y w x O T Z 9 J n F 1 b 3 Q 7 L C Z x d W 9 0 O 1 N l Y 3 R p b 2 4 x L 0 Y v Q X V 0 b 1 J l b W 9 2 Z W R D b 2 x 1 b W 5 z M S 5 7 Q 2 9 s d W 1 u M T k 4 L D E 5 N 3 0 m c X V v d D s s J n F 1 b 3 Q 7 U 2 V j d G l v b j E v R i 9 B d X R v U m V t b 3 Z l Z E N v b H V t b n M x L n t D b 2 x 1 b W 4 x O T k s M T k 4 f S Z x d W 9 0 O y w m c X V v d D t T Z W N 0 a W 9 u M S 9 G L 0 F 1 d G 9 S Z W 1 v d m V k Q 2 9 s d W 1 u c z E u e 0 N v b H V t b j I w M C w x O T l 9 J n F 1 b 3 Q 7 L C Z x d W 9 0 O 1 N l Y 3 R p b 2 4 x L 0 Y v Q X V 0 b 1 J l b W 9 2 Z W R D b 2 x 1 b W 5 z M S 5 7 Q 2 9 s d W 1 u M j A x L D I w M H 0 m c X V v d D s s J n F 1 b 3 Q 7 U 2 V j d G l v b j E v R i 9 B d X R v U m V t b 3 Z l Z E N v b H V t b n M x L n t D b 2 x 1 b W 4 y M D I s M j A x f S Z x d W 9 0 O y w m c X V v d D t T Z W N 0 a W 9 u M S 9 G L 0 F 1 d G 9 S Z W 1 v d m V k Q 2 9 s d W 1 u c z E u e 0 N v b H V t b j I w M y w y M D J 9 J n F 1 b 3 Q 7 L C Z x d W 9 0 O 1 N l Y 3 R p b 2 4 x L 0 Y v Q X V 0 b 1 J l b W 9 2 Z W R D b 2 x 1 b W 5 z M S 5 7 Q 2 9 s d W 1 u M j A 0 L D I w M 3 0 m c X V v d D s s J n F 1 b 3 Q 7 U 2 V j d G l v b j E v R i 9 B d X R v U m V t b 3 Z l Z E N v b H V t b n M x L n t D b 2 x 1 b W 4 y M D U s M j A 0 f S Z x d W 9 0 O y w m c X V v d D t T Z W N 0 a W 9 u M S 9 G L 0 F 1 d G 9 S Z W 1 v d m V k Q 2 9 s d W 1 u c z E u e 0 N v b H V t b j I w N i w y M D V 9 J n F 1 b 3 Q 7 L C Z x d W 9 0 O 1 N l Y 3 R p b 2 4 x L 0 Y v Q X V 0 b 1 J l b W 9 2 Z W R D b 2 x 1 b W 5 z M S 5 7 Q 2 9 s d W 1 u M j A 3 L D I w N n 0 m c X V v d D s s J n F 1 b 3 Q 7 U 2 V j d G l v b j E v R i 9 B d X R v U m V t b 3 Z l Z E N v b H V t b n M x L n t D b 2 x 1 b W 4 y M D g s M j A 3 f S Z x d W 9 0 O y w m c X V v d D t T Z W N 0 a W 9 u M S 9 G L 0 F 1 d G 9 S Z W 1 v d m V k Q 2 9 s d W 1 u c z E u e 0 N v b H V t b j I w O S w y M D h 9 J n F 1 b 3 Q 7 L C Z x d W 9 0 O 1 N l Y 3 R p b 2 4 x L 0 Y v Q X V 0 b 1 J l b W 9 2 Z W R D b 2 x 1 b W 5 z M S 5 7 Q 2 9 s d W 1 u M j E w L D I w O X 0 m c X V v d D s s J n F 1 b 3 Q 7 U 2 V j d G l v b j E v R i 9 B d X R v U m V t b 3 Z l Z E N v b H V t b n M x L n t D b 2 x 1 b W 4 y M T E s M j E w f S Z x d W 9 0 O y w m c X V v d D t T Z W N 0 a W 9 u M S 9 G L 0 F 1 d G 9 S Z W 1 v d m V k Q 2 9 s d W 1 u c z E u e 0 N v b H V t b j I x M i w y M T F 9 J n F 1 b 3 Q 7 L C Z x d W 9 0 O 1 N l Y 3 R p b 2 4 x L 0 Y v Q X V 0 b 1 J l b W 9 2 Z W R D b 2 x 1 b W 5 z M S 5 7 Q 2 9 s d W 1 u M j E z L D I x M n 0 m c X V v d D s s J n F 1 b 3 Q 7 U 2 V j d G l v b j E v R i 9 B d X R v U m V t b 3 Z l Z E N v b H V t b n M x L n t D b 2 x 1 b W 4 y M T Q s M j E z f S Z x d W 9 0 O y w m c X V v d D t T Z W N 0 a W 9 u M S 9 G L 0 F 1 d G 9 S Z W 1 v d m V k Q 2 9 s d W 1 u c z E u e 0 N v b H V t b j I x N S w y M T R 9 J n F 1 b 3 Q 7 L C Z x d W 9 0 O 1 N l Y 3 R p b 2 4 x L 0 Y v Q X V 0 b 1 J l b W 9 2 Z W R D b 2 x 1 b W 5 z M S 5 7 Q 2 9 s d W 1 u M j E 2 L D I x N X 0 m c X V v d D s s J n F 1 b 3 Q 7 U 2 V j d G l v b j E v R i 9 B d X R v U m V t b 3 Z l Z E N v b H V t b n M x L n t D b 2 x 1 b W 4 y M T c s M j E 2 f S Z x d W 9 0 O y w m c X V v d D t T Z W N 0 a W 9 u M S 9 G L 0 F 1 d G 9 S Z W 1 v d m V k Q 2 9 s d W 1 u c z E u e 0 N v b H V t b j I x O C w y M T d 9 J n F 1 b 3 Q 7 L C Z x d W 9 0 O 1 N l Y 3 R p b 2 4 x L 0 Y v Q X V 0 b 1 J l b W 9 2 Z W R D b 2 x 1 b W 5 z M S 5 7 Q 2 9 s d W 1 u M j E 5 L D I x O H 0 m c X V v d D s s J n F 1 b 3 Q 7 U 2 V j d G l v b j E v R i 9 B d X R v U m V t b 3 Z l Z E N v b H V t b n M x L n t D b 2 x 1 b W 4 y M j A s M j E 5 f S Z x d W 9 0 O y w m c X V v d D t T Z W N 0 a W 9 u M S 9 G L 0 F 1 d G 9 S Z W 1 v d m V k Q 2 9 s d W 1 u c z E u e 0 N v b H V t b j I y M S w y M j B 9 J n F 1 b 3 Q 7 L C Z x d W 9 0 O 1 N l Y 3 R p b 2 4 x L 0 Y v Q X V 0 b 1 J l b W 9 2 Z W R D b 2 x 1 b W 5 z M S 5 7 Q 2 9 s d W 1 u M j I y L D I y M X 0 m c X V v d D s s J n F 1 b 3 Q 7 U 2 V j d G l v b j E v R i 9 B d X R v U m V t b 3 Z l Z E N v b H V t b n M x L n t D b 2 x 1 b W 4 y M j M s M j I y f S Z x d W 9 0 O y w m c X V v d D t T Z W N 0 a W 9 u M S 9 G L 0 F 1 d G 9 S Z W 1 v d m V k Q 2 9 s d W 1 u c z E u e 0 N v b H V t b j I y N C w y M j N 9 J n F 1 b 3 Q 7 L C Z x d W 9 0 O 1 N l Y 3 R p b 2 4 x L 0 Y v Q X V 0 b 1 J l b W 9 2 Z W R D b 2 x 1 b W 5 z M S 5 7 Q 2 9 s d W 1 u M j I 1 L D I y N H 0 m c X V v d D s s J n F 1 b 3 Q 7 U 2 V j d G l v b j E v R i 9 B d X R v U m V t b 3 Z l Z E N v b H V t b n M x L n t D b 2 x 1 b W 4 y M j Y s M j I 1 f S Z x d W 9 0 O y w m c X V v d D t T Z W N 0 a W 9 u M S 9 G L 0 F 1 d G 9 S Z W 1 v d m V k Q 2 9 s d W 1 u c z E u e 0 N v b H V t b j I y N y w y M j Z 9 J n F 1 b 3 Q 7 L C Z x d W 9 0 O 1 N l Y 3 R p b 2 4 x L 0 Y v Q X V 0 b 1 J l b W 9 2 Z W R D b 2 x 1 b W 5 z M S 5 7 Q 2 9 s d W 1 u M j I 4 L D I y N 3 0 m c X V v d D s s J n F 1 b 3 Q 7 U 2 V j d G l v b j E v R i 9 B d X R v U m V t b 3 Z l Z E N v b H V t b n M x L n t D b 2 x 1 b W 4 y M j k s M j I 4 f S Z x d W 9 0 O y w m c X V v d D t T Z W N 0 a W 9 u M S 9 G L 0 F 1 d G 9 S Z W 1 v d m V k Q 2 9 s d W 1 u c z E u e 0 N v b H V t b j I z M C w y M j l 9 J n F 1 b 3 Q 7 L C Z x d W 9 0 O 1 N l Y 3 R p b 2 4 x L 0 Y v Q X V 0 b 1 J l b W 9 2 Z W R D b 2 x 1 b W 5 z M S 5 7 Q 2 9 s d W 1 u M j M x L D I z M H 0 m c X V v d D s s J n F 1 b 3 Q 7 U 2 V j d G l v b j E v R i 9 B d X R v U m V t b 3 Z l Z E N v b H V t b n M x L n t D b 2 x 1 b W 4 y M z I s M j M x f S Z x d W 9 0 O y w m c X V v d D t T Z W N 0 a W 9 u M S 9 G L 0 F 1 d G 9 S Z W 1 v d m V k Q 2 9 s d W 1 u c z E u e 0 N v b H V t b j I z M y w y M z J 9 J n F 1 b 3 Q 7 L C Z x d W 9 0 O 1 N l Y 3 R p b 2 4 x L 0 Y v Q X V 0 b 1 J l b W 9 2 Z W R D b 2 x 1 b W 5 z M S 5 7 Q 2 9 s d W 1 u M j M 0 L D I z M 3 0 m c X V v d D s s J n F 1 b 3 Q 7 U 2 V j d G l v b j E v R i 9 B d X R v U m V t b 3 Z l Z E N v b H V t b n M x L n t D b 2 x 1 b W 4 y M z U s M j M 0 f S Z x d W 9 0 O y w m c X V v d D t T Z W N 0 a W 9 u M S 9 G L 0 F 1 d G 9 S Z W 1 v d m V k Q 2 9 s d W 1 u c z E u e 0 N v b H V t b j I z N i w y M z V 9 J n F 1 b 3 Q 7 L C Z x d W 9 0 O 1 N l Y 3 R p b 2 4 x L 0 Y v Q X V 0 b 1 J l b W 9 2 Z W R D b 2 x 1 b W 5 z M S 5 7 Q 2 9 s d W 1 u M j M 3 L D I z N n 0 m c X V v d D s s J n F 1 b 3 Q 7 U 2 V j d G l v b j E v R i 9 B d X R v U m V t b 3 Z l Z E N v b H V t b n M x L n t D b 2 x 1 b W 4 y M z g s M j M 3 f S Z x d W 9 0 O y w m c X V v d D t T Z W N 0 a W 9 u M S 9 G L 0 F 1 d G 9 S Z W 1 v d m V k Q 2 9 s d W 1 u c z E u e 0 N v b H V t b j I z O S w y M z h 9 J n F 1 b 3 Q 7 L C Z x d W 9 0 O 1 N l Y 3 R p b 2 4 x L 0 Y v Q X V 0 b 1 J l b W 9 2 Z W R D b 2 x 1 b W 5 z M S 5 7 Q 2 9 s d W 1 u M j Q w L D I z O X 0 m c X V v d D s s J n F 1 b 3 Q 7 U 2 V j d G l v b j E v R i 9 B d X R v U m V t b 3 Z l Z E N v b H V t b n M x L n t D b 2 x 1 b W 4 y N D E s M j Q w f S Z x d W 9 0 O y w m c X V v d D t T Z W N 0 a W 9 u M S 9 G L 0 F 1 d G 9 S Z W 1 v d m V k Q 2 9 s d W 1 u c z E u e 0 N v b H V t b j I 0 M i w y N D F 9 J n F 1 b 3 Q 7 L C Z x d W 9 0 O 1 N l Y 3 R p b 2 4 x L 0 Y v Q X V 0 b 1 J l b W 9 2 Z W R D b 2 x 1 b W 5 z M S 5 7 Q 2 9 s d W 1 u M j Q z L D I 0 M n 0 m c X V v d D s s J n F 1 b 3 Q 7 U 2 V j d G l v b j E v R i 9 B d X R v U m V t b 3 Z l Z E N v b H V t b n M x L n t D b 2 x 1 b W 4 y N D Q s M j Q z f S Z x d W 9 0 O y w m c X V v d D t T Z W N 0 a W 9 u M S 9 G L 0 F 1 d G 9 S Z W 1 v d m V k Q 2 9 s d W 1 u c z E u e 0 N v b H V t b j I 0 N S w y N D R 9 J n F 1 b 3 Q 7 L C Z x d W 9 0 O 1 N l Y 3 R p b 2 4 x L 0 Y v Q X V 0 b 1 J l b W 9 2 Z W R D b 2 x 1 b W 5 z M S 5 7 Q 2 9 s d W 1 u M j Q 2 L D I 0 N X 0 m c X V v d D s s J n F 1 b 3 Q 7 U 2 V j d G l v b j E v R i 9 B d X R v U m V t b 3 Z l Z E N v b H V t b n M x L n t D b 2 x 1 b W 4 y N D c s M j Q 2 f S Z x d W 9 0 O y w m c X V v d D t T Z W N 0 a W 9 u M S 9 G L 0 F 1 d G 9 S Z W 1 v d m V k Q 2 9 s d W 1 u c z E u e 0 N v b H V t b j I 0 O C w y N D d 9 J n F 1 b 3 Q 7 L C Z x d W 9 0 O 1 N l Y 3 R p b 2 4 x L 0 Y v Q X V 0 b 1 J l b W 9 2 Z W R D b 2 x 1 b W 5 z M S 5 7 Q 2 9 s d W 1 u M j Q 5 L D I 0 O H 0 m c X V v d D s s J n F 1 b 3 Q 7 U 2 V j d G l v b j E v R i 9 B d X R v U m V t b 3 Z l Z E N v b H V t b n M x L n t D b 2 x 1 b W 4 y N T A s M j Q 5 f S Z x d W 9 0 O y w m c X V v d D t T Z W N 0 a W 9 u M S 9 G L 0 F 1 d G 9 S Z W 1 v d m V k Q 2 9 s d W 1 u c z E u e 0 N v b H V t b j I 1 M S w y N T B 9 J n F 1 b 3 Q 7 L C Z x d W 9 0 O 1 N l Y 3 R p b 2 4 x L 0 Y v Q X V 0 b 1 J l b W 9 2 Z W R D b 2 x 1 b W 5 z M S 5 7 Q 2 9 s d W 1 u M j U y L D I 1 M X 0 m c X V v d D s s J n F 1 b 3 Q 7 U 2 V j d G l v b j E v R i 9 B d X R v U m V t b 3 Z l Z E N v b H V t b n M x L n t D b 2 x 1 b W 4 y N T M s M j U y f S Z x d W 9 0 O y w m c X V v d D t T Z W N 0 a W 9 u M S 9 G L 0 F 1 d G 9 S Z W 1 v d m V k Q 2 9 s d W 1 u c z E u e 0 N v b H V t b j I 1 N C w y N T N 9 J n F 1 b 3 Q 7 L C Z x d W 9 0 O 1 N l Y 3 R p b 2 4 x L 0 Y v Q X V 0 b 1 J l b W 9 2 Z W R D b 2 x 1 b W 5 z M S 5 7 Q 2 9 s d W 1 u M j U 1 L D I 1 N H 0 m c X V v d D s s J n F 1 b 3 Q 7 U 2 V j d G l v b j E v R i 9 B d X R v U m V t b 3 Z l Z E N v b H V t b n M x L n t D b 2 x 1 b W 4 y N T Y s M j U 1 f S Z x d W 9 0 O y w m c X V v d D t T Z W N 0 a W 9 u M S 9 G L 0 F 1 d G 9 S Z W 1 v d m V k Q 2 9 s d W 1 u c z E u e 0 N v b H V t b j I 1 N y w y N T Z 9 J n F 1 b 3 Q 7 L C Z x d W 9 0 O 1 N l Y 3 R p b 2 4 x L 0 Y v Q X V 0 b 1 J l b W 9 2 Z W R D b 2 x 1 b W 5 z M S 5 7 Q 2 9 s d W 1 u M j U 4 L D I 1 N 3 0 m c X V v d D s s J n F 1 b 3 Q 7 U 2 V j d G l v b j E v R i 9 B d X R v U m V t b 3 Z l Z E N v b H V t b n M x L n t D b 2 x 1 b W 4 y N T k s M j U 4 f S Z x d W 9 0 O y w m c X V v d D t T Z W N 0 a W 9 u M S 9 G L 0 F 1 d G 9 S Z W 1 v d m V k Q 2 9 s d W 1 u c z E u e 0 N v b H V t b j I 2 M C w y N T l 9 J n F 1 b 3 Q 7 L C Z x d W 9 0 O 1 N l Y 3 R p b 2 4 x L 0 Y v Q X V 0 b 1 J l b W 9 2 Z W R D b 2 x 1 b W 5 z M S 5 7 Q 2 9 s d W 1 u M j Y x L D I 2 M H 0 m c X V v d D s s J n F 1 b 3 Q 7 U 2 V j d G l v b j E v R i 9 B d X R v U m V t b 3 Z l Z E N v b H V t b n M x L n t D b 2 x 1 b W 4 y N j I s M j Y x f S Z x d W 9 0 O y w m c X V v d D t T Z W N 0 a W 9 u M S 9 G L 0 F 1 d G 9 S Z W 1 v d m V k Q 2 9 s d W 1 u c z E u e 0 N v b H V t b j I 2 M y w y N j J 9 J n F 1 b 3 Q 7 L C Z x d W 9 0 O 1 N l Y 3 R p b 2 4 x L 0 Y v Q X V 0 b 1 J l b W 9 2 Z W R D b 2 x 1 b W 5 z M S 5 7 Q 2 9 s d W 1 u M j Y 0 L D I 2 M 3 0 m c X V v d D s s J n F 1 b 3 Q 7 U 2 V j d G l v b j E v R i 9 B d X R v U m V t b 3 Z l Z E N v b H V t b n M x L n t D b 2 x 1 b W 4 y N j U s M j Y 0 f S Z x d W 9 0 O y w m c X V v d D t T Z W N 0 a W 9 u M S 9 G L 0 F 1 d G 9 S Z W 1 v d m V k Q 2 9 s d W 1 u c z E u e 0 N v b H V t b j I 2 N i w y N j V 9 J n F 1 b 3 Q 7 L C Z x d W 9 0 O 1 N l Y 3 R p b 2 4 x L 0 Y v Q X V 0 b 1 J l b W 9 2 Z W R D b 2 x 1 b W 5 z M S 5 7 Q 2 9 s d W 1 u M j Y 3 L D I 2 N n 0 m c X V v d D s s J n F 1 b 3 Q 7 U 2 V j d G l v b j E v R i 9 B d X R v U m V t b 3 Z l Z E N v b H V t b n M x L n t D b 2 x 1 b W 4 y N j g s M j Y 3 f S Z x d W 9 0 O y w m c X V v d D t T Z W N 0 a W 9 u M S 9 G L 0 F 1 d G 9 S Z W 1 v d m V k Q 2 9 s d W 1 u c z E u e 0 N v b H V t b j I 2 O S w y N j h 9 J n F 1 b 3 Q 7 L C Z x d W 9 0 O 1 N l Y 3 R p b 2 4 x L 0 Y v Q X V 0 b 1 J l b W 9 2 Z W R D b 2 x 1 b W 5 z M S 5 7 Q 2 9 s d W 1 u M j c w L D I 2 O X 0 m c X V v d D s s J n F 1 b 3 Q 7 U 2 V j d G l v b j E v R i 9 B d X R v U m V t b 3 Z l Z E N v b H V t b n M x L n t D b 2 x 1 b W 4 y N z E s M j c w f S Z x d W 9 0 O y w m c X V v d D t T Z W N 0 a W 9 u M S 9 G L 0 F 1 d G 9 S Z W 1 v d m V k Q 2 9 s d W 1 u c z E u e 0 N v b H V t b j I 3 M i w y N z F 9 J n F 1 b 3 Q 7 L C Z x d W 9 0 O 1 N l Y 3 R p b 2 4 x L 0 Y v Q X V 0 b 1 J l b W 9 2 Z W R D b 2 x 1 b W 5 z M S 5 7 Q 2 9 s d W 1 u M j c z L D I 3 M n 0 m c X V v d D s s J n F 1 b 3 Q 7 U 2 V j d G l v b j E v R i 9 B d X R v U m V t b 3 Z l Z E N v b H V t b n M x L n t D b 2 x 1 b W 4 y N z Q s M j c z f S Z x d W 9 0 O y w m c X V v d D t T Z W N 0 a W 9 u M S 9 G L 0 F 1 d G 9 S Z W 1 v d m V k Q 2 9 s d W 1 u c z E u e 0 N v b H V t b j I 3 N S w y N z R 9 J n F 1 b 3 Q 7 L C Z x d W 9 0 O 1 N l Y 3 R p b 2 4 x L 0 Y v Q X V 0 b 1 J l b W 9 2 Z W R D b 2 x 1 b W 5 z M S 5 7 Q 2 9 s d W 1 u M j c 2 L D I 3 N X 0 m c X V v d D s s J n F 1 b 3 Q 7 U 2 V j d G l v b j E v R i 9 B d X R v U m V t b 3 Z l Z E N v b H V t b n M x L n t D b 2 x 1 b W 4 y N z c s M j c 2 f S Z x d W 9 0 O y w m c X V v d D t T Z W N 0 a W 9 u M S 9 G L 0 F 1 d G 9 S Z W 1 v d m V k Q 2 9 s d W 1 u c z E u e 0 N v b H V t b j I 3 O C w y N z d 9 J n F 1 b 3 Q 7 L C Z x d W 9 0 O 1 N l Y 3 R p b 2 4 x L 0 Y v Q X V 0 b 1 J l b W 9 2 Z W R D b 2 x 1 b W 5 z M S 5 7 Q 2 9 s d W 1 u M j c 5 L D I 3 O H 0 m c X V v d D s s J n F 1 b 3 Q 7 U 2 V j d G l v b j E v R i 9 B d X R v U m V t b 3 Z l Z E N v b H V t b n M x L n t D b 2 x 1 b W 4 y O D A s M j c 5 f S Z x d W 9 0 O y w m c X V v d D t T Z W N 0 a W 9 u M S 9 G L 0 F 1 d G 9 S Z W 1 v d m V k Q 2 9 s d W 1 u c z E u e 0 N v b H V t b j I 4 M S w y O D B 9 J n F 1 b 3 Q 7 L C Z x d W 9 0 O 1 N l Y 3 R p b 2 4 x L 0 Y v Q X V 0 b 1 J l b W 9 2 Z W R D b 2 x 1 b W 5 z M S 5 7 Q 2 9 s d W 1 u M j g y L D I 4 M X 0 m c X V v d D s s J n F 1 b 3 Q 7 U 2 V j d G l v b j E v R i 9 B d X R v U m V t b 3 Z l Z E N v b H V t b n M x L n t D b 2 x 1 b W 4 y O D M s M j g y f S Z x d W 9 0 O y w m c X V v d D t T Z W N 0 a W 9 u M S 9 G L 0 F 1 d G 9 S Z W 1 v d m V k Q 2 9 s d W 1 u c z E u e 0 N v b H V t b j I 4 N C w y O D N 9 J n F 1 b 3 Q 7 L C Z x d W 9 0 O 1 N l Y 3 R p b 2 4 x L 0 Y v Q X V 0 b 1 J l b W 9 2 Z W R D b 2 x 1 b W 5 z M S 5 7 Q 2 9 s d W 1 u M j g 1 L D I 4 N H 0 m c X V v d D s s J n F 1 b 3 Q 7 U 2 V j d G l v b j E v R i 9 B d X R v U m V t b 3 Z l Z E N v b H V t b n M x L n t D b 2 x 1 b W 4 y O D Y s M j g 1 f S Z x d W 9 0 O y w m c X V v d D t T Z W N 0 a W 9 u M S 9 G L 0 F 1 d G 9 S Z W 1 v d m V k Q 2 9 s d W 1 u c z E u e 0 N v b H V t b j I 4 N y w y O D Z 9 J n F 1 b 3 Q 7 L C Z x d W 9 0 O 1 N l Y 3 R p b 2 4 x L 0 Y v Q X V 0 b 1 J l b W 9 2 Z W R D b 2 x 1 b W 5 z M S 5 7 Q 2 9 s d W 1 u M j g 4 L D I 4 N 3 0 m c X V v d D s s J n F 1 b 3 Q 7 U 2 V j d G l v b j E v R i 9 B d X R v U m V t b 3 Z l Z E N v b H V t b n M x L n t D b 2 x 1 b W 4 y O D k s M j g 4 f S Z x d W 9 0 O y w m c X V v d D t T Z W N 0 a W 9 u M S 9 G L 0 F 1 d G 9 S Z W 1 v d m V k Q 2 9 s d W 1 u c z E u e 0 N v b H V t b j I 5 M C w y O D l 9 J n F 1 b 3 Q 7 L C Z x d W 9 0 O 1 N l Y 3 R p b 2 4 x L 0 Y v Q X V 0 b 1 J l b W 9 2 Z W R D b 2 x 1 b W 5 z M S 5 7 Q 2 9 s d W 1 u M j k x L D I 5 M H 0 m c X V v d D s s J n F 1 b 3 Q 7 U 2 V j d G l v b j E v R i 9 B d X R v U m V t b 3 Z l Z E N v b H V t b n M x L n t D b 2 x 1 b W 4 y O T I s M j k x f S Z x d W 9 0 O y w m c X V v d D t T Z W N 0 a W 9 u M S 9 G L 0 F 1 d G 9 S Z W 1 v d m V k Q 2 9 s d W 1 u c z E u e 0 N v b H V t b j I 5 M y w y O T J 9 J n F 1 b 3 Q 7 L C Z x d W 9 0 O 1 N l Y 3 R p b 2 4 x L 0 Y v Q X V 0 b 1 J l b W 9 2 Z W R D b 2 x 1 b W 5 z M S 5 7 Q 2 9 s d W 1 u M j k 0 L D I 5 M 3 0 m c X V v d D s s J n F 1 b 3 Q 7 U 2 V j d G l v b j E v R i 9 B d X R v U m V t b 3 Z l Z E N v b H V t b n M x L n t D b 2 x 1 b W 4 y O T U s M j k 0 f S Z x d W 9 0 O y w m c X V v d D t T Z W N 0 a W 9 u M S 9 G L 0 F 1 d G 9 S Z W 1 v d m V k Q 2 9 s d W 1 u c z E u e 0 N v b H V t b j I 5 N i w y O T V 9 J n F 1 b 3 Q 7 L C Z x d W 9 0 O 1 N l Y 3 R p b 2 4 x L 0 Y v Q X V 0 b 1 J l b W 9 2 Z W R D b 2 x 1 b W 5 z M S 5 7 Q 2 9 s d W 1 u M j k 3 L D I 5 N n 0 m c X V v d D s s J n F 1 b 3 Q 7 U 2 V j d G l v b j E v R i 9 B d X R v U m V t b 3 Z l Z E N v b H V t b n M x L n t D b 2 x 1 b W 4 y O T g s M j k 3 f S Z x d W 9 0 O y w m c X V v d D t T Z W N 0 a W 9 u M S 9 G L 0 F 1 d G 9 S Z W 1 v d m V k Q 2 9 s d W 1 u c z E u e 0 N v b H V t b j I 5 O S w y O T h 9 J n F 1 b 3 Q 7 L C Z x d W 9 0 O 1 N l Y 3 R p b 2 4 x L 0 Y v Q X V 0 b 1 J l b W 9 2 Z W R D b 2 x 1 b W 5 z M S 5 7 Q 2 9 s d W 1 u M z A w L D I 5 O X 0 m c X V v d D s s J n F 1 b 3 Q 7 U 2 V j d G l v b j E v R i 9 B d X R v U m V t b 3 Z l Z E N v b H V t b n M x L n t D b 2 x 1 b W 4 z M D E s M z A w f S Z x d W 9 0 O y w m c X V v d D t T Z W N 0 a W 9 u M S 9 G L 0 F 1 d G 9 S Z W 1 v d m V k Q 2 9 s d W 1 u c z E u e 0 N v b H V t b j M w M i w z M D F 9 J n F 1 b 3 Q 7 L C Z x d W 9 0 O 1 N l Y 3 R p b 2 4 x L 0 Y v Q X V 0 b 1 J l b W 9 2 Z W R D b 2 x 1 b W 5 z M S 5 7 Q 2 9 s d W 1 u M z A z L D M w M n 0 m c X V v d D s s J n F 1 b 3 Q 7 U 2 V j d G l v b j E v R i 9 B d X R v U m V t b 3 Z l Z E N v b H V t b n M x L n t D b 2 x 1 b W 4 z M D Q s M z A z f S Z x d W 9 0 O y w m c X V v d D t T Z W N 0 a W 9 u M S 9 G L 0 F 1 d G 9 S Z W 1 v d m V k Q 2 9 s d W 1 u c z E u e 0 N v b H V t b j M w N S w z M D R 9 J n F 1 b 3 Q 7 L C Z x d W 9 0 O 1 N l Y 3 R p b 2 4 x L 0 Y v Q X V 0 b 1 J l b W 9 2 Z W R D b 2 x 1 b W 5 z M S 5 7 Q 2 9 s d W 1 u M z A 2 L D M w N X 0 m c X V v d D s s J n F 1 b 3 Q 7 U 2 V j d G l v b j E v R i 9 B d X R v U m V t b 3 Z l Z E N v b H V t b n M x L n t D b 2 x 1 b W 4 z M D c s M z A 2 f S Z x d W 9 0 O y w m c X V v d D t T Z W N 0 a W 9 u M S 9 G L 0 F 1 d G 9 S Z W 1 v d m V k Q 2 9 s d W 1 u c z E u e 0 N v b H V t b j M w O C w z M D d 9 J n F 1 b 3 Q 7 L C Z x d W 9 0 O 1 N l Y 3 R p b 2 4 x L 0 Y v Q X V 0 b 1 J l b W 9 2 Z W R D b 2 x 1 b W 5 z M S 5 7 Q 2 9 s d W 1 u M z A 5 L D M w O H 0 m c X V v d D s s J n F 1 b 3 Q 7 U 2 V j d G l v b j E v R i 9 B d X R v U m V t b 3 Z l Z E N v b H V t b n M x L n t D b 2 x 1 b W 4 z M T A s M z A 5 f S Z x d W 9 0 O y w m c X V v d D t T Z W N 0 a W 9 u M S 9 G L 0 F 1 d G 9 S Z W 1 v d m V k Q 2 9 s d W 1 u c z E u e 0 N v b H V t b j M x M S w z M T B 9 J n F 1 b 3 Q 7 L C Z x d W 9 0 O 1 N l Y 3 R p b 2 4 x L 0 Y v Q X V 0 b 1 J l b W 9 2 Z W R D b 2 x 1 b W 5 z M S 5 7 Q 2 9 s d W 1 u M z E y L D M x M X 0 m c X V v d D s s J n F 1 b 3 Q 7 U 2 V j d G l v b j E v R i 9 B d X R v U m V t b 3 Z l Z E N v b H V t b n M x L n t D b 2 x 1 b W 4 z M T M s M z E y f S Z x d W 9 0 O y w m c X V v d D t T Z W N 0 a W 9 u M S 9 G L 0 F 1 d G 9 S Z W 1 v d m V k Q 2 9 s d W 1 u c z E u e 0 N v b H V t b j M x N C w z M T N 9 J n F 1 b 3 Q 7 L C Z x d W 9 0 O 1 N l Y 3 R p b 2 4 x L 0 Y v Q X V 0 b 1 J l b W 9 2 Z W R D b 2 x 1 b W 5 z M S 5 7 Q 2 9 s d W 1 u M z E 1 L D M x N H 0 m c X V v d D s s J n F 1 b 3 Q 7 U 2 V j d G l v b j E v R i 9 B d X R v U m V t b 3 Z l Z E N v b H V t b n M x L n t D b 2 x 1 b W 4 z M T Y s M z E 1 f S Z x d W 9 0 O y w m c X V v d D t T Z W N 0 a W 9 u M S 9 G L 0 F 1 d G 9 S Z W 1 v d m V k Q 2 9 s d W 1 u c z E u e 0 N v b H V t b j M x N y w z M T Z 9 J n F 1 b 3 Q 7 L C Z x d W 9 0 O 1 N l Y 3 R p b 2 4 x L 0 Y v Q X V 0 b 1 J l b W 9 2 Z W R D b 2 x 1 b W 5 z M S 5 7 Q 2 9 s d W 1 u M z E 4 L D M x N 3 0 m c X V v d D s s J n F 1 b 3 Q 7 U 2 V j d G l v b j E v R i 9 B d X R v U m V t b 3 Z l Z E N v b H V t b n M x L n t D b 2 x 1 b W 4 z M T k s M z E 4 f S Z x d W 9 0 O y w m c X V v d D t T Z W N 0 a W 9 u M S 9 G L 0 F 1 d G 9 S Z W 1 v d m V k Q 2 9 s d W 1 u c z E u e 0 N v b H V t b j M y M C w z M T l 9 J n F 1 b 3 Q 7 L C Z x d W 9 0 O 1 N l Y 3 R p b 2 4 x L 0 Y v Q X V 0 b 1 J l b W 9 2 Z W R D b 2 x 1 b W 5 z M S 5 7 Q 2 9 s d W 1 u M z I x L D M y M H 0 m c X V v d D s s J n F 1 b 3 Q 7 U 2 V j d G l v b j E v R i 9 B d X R v U m V t b 3 Z l Z E N v b H V t b n M x L n t D b 2 x 1 b W 4 z M j I s M z I x f S Z x d W 9 0 O y w m c X V v d D t T Z W N 0 a W 9 u M S 9 G L 0 F 1 d G 9 S Z W 1 v d m V k Q 2 9 s d W 1 u c z E u e 0 N v b H V t b j M y M y w z M j J 9 J n F 1 b 3 Q 7 L C Z x d W 9 0 O 1 N l Y 3 R p b 2 4 x L 0 Y v Q X V 0 b 1 J l b W 9 2 Z W R D b 2 x 1 b W 5 z M S 5 7 Q 2 9 s d W 1 u M z I 0 L D M y M 3 0 m c X V v d D s s J n F 1 b 3 Q 7 U 2 V j d G l v b j E v R i 9 B d X R v U m V t b 3 Z l Z E N v b H V t b n M x L n t D b 2 x 1 b W 4 z M j U s M z I 0 f S Z x d W 9 0 O y w m c X V v d D t T Z W N 0 a W 9 u M S 9 G L 0 F 1 d G 9 S Z W 1 v d m V k Q 2 9 s d W 1 u c z E u e 0 N v b H V t b j M y N i w z M j V 9 J n F 1 b 3 Q 7 L C Z x d W 9 0 O 1 N l Y 3 R p b 2 4 x L 0 Y v Q X V 0 b 1 J l b W 9 2 Z W R D b 2 x 1 b W 5 z M S 5 7 Q 2 9 s d W 1 u M z I 3 L D M y N n 0 m c X V v d D s s J n F 1 b 3 Q 7 U 2 V j d G l v b j E v R i 9 B d X R v U m V t b 3 Z l Z E N v b H V t b n M x L n t D b 2 x 1 b W 4 z M j g s M z I 3 f S Z x d W 9 0 O y w m c X V v d D t T Z W N 0 a W 9 u M S 9 G L 0 F 1 d G 9 S Z W 1 v d m V k Q 2 9 s d W 1 u c z E u e 0 N v b H V t b j M y O S w z M j h 9 J n F 1 b 3 Q 7 L C Z x d W 9 0 O 1 N l Y 3 R p b 2 4 x L 0 Y v Q X V 0 b 1 J l b W 9 2 Z W R D b 2 x 1 b W 5 z M S 5 7 Q 2 9 s d W 1 u M z M w L D M y O X 0 m c X V v d D s s J n F 1 b 3 Q 7 U 2 V j d G l v b j E v R i 9 B d X R v U m V t b 3 Z l Z E N v b H V t b n M x L n t D b 2 x 1 b W 4 z M z E s M z M w f S Z x d W 9 0 O y w m c X V v d D t T Z W N 0 a W 9 u M S 9 G L 0 F 1 d G 9 S Z W 1 v d m V k Q 2 9 s d W 1 u c z E u e 0 N v b H V t b j M z M i w z M z F 9 J n F 1 b 3 Q 7 L C Z x d W 9 0 O 1 N l Y 3 R p b 2 4 x L 0 Y v Q X V 0 b 1 J l b W 9 2 Z W R D b 2 x 1 b W 5 z M S 5 7 Q 2 9 s d W 1 u M z M z L D M z M n 0 m c X V v d D s s J n F 1 b 3 Q 7 U 2 V j d G l v b j E v R i 9 B d X R v U m V t b 3 Z l Z E N v b H V t b n M x L n t D b 2 x 1 b W 4 z M z Q s M z M z f S Z x d W 9 0 O y w m c X V v d D t T Z W N 0 a W 9 u M S 9 G L 0 F 1 d G 9 S Z W 1 v d m V k Q 2 9 s d W 1 u c z E u e 0 N v b H V t b j M z N S w z M z R 9 J n F 1 b 3 Q 7 L C Z x d W 9 0 O 1 N l Y 3 R p b 2 4 x L 0 Y v Q X V 0 b 1 J l b W 9 2 Z W R D b 2 x 1 b W 5 z M S 5 7 Q 2 9 s d W 1 u M z M 2 L D M z N X 0 m c X V v d D s s J n F 1 b 3 Q 7 U 2 V j d G l v b j E v R i 9 B d X R v U m V t b 3 Z l Z E N v b H V t b n M x L n t D b 2 x 1 b W 4 z M z c s M z M 2 f S Z x d W 9 0 O y w m c X V v d D t T Z W N 0 a W 9 u M S 9 G L 0 F 1 d G 9 S Z W 1 v d m V k Q 2 9 s d W 1 u c z E u e 0 N v b H V t b j M z O C w z M z d 9 J n F 1 b 3 Q 7 L C Z x d W 9 0 O 1 N l Y 3 R p b 2 4 x L 0 Y v Q X V 0 b 1 J l b W 9 2 Z W R D b 2 x 1 b W 5 z M S 5 7 Q 2 9 s d W 1 u M z M 5 L D M z O H 0 m c X V v d D s s J n F 1 b 3 Q 7 U 2 V j d G l v b j E v R i 9 B d X R v U m V t b 3 Z l Z E N v b H V t b n M x L n t D b 2 x 1 b W 4 z N D A s M z M 5 f S Z x d W 9 0 O y w m c X V v d D t T Z W N 0 a W 9 u M S 9 G L 0 F 1 d G 9 S Z W 1 v d m V k Q 2 9 s d W 1 u c z E u e 0 N v b H V t b j M 0 M S w z N D B 9 J n F 1 b 3 Q 7 L C Z x d W 9 0 O 1 N l Y 3 R p b 2 4 x L 0 Y v Q X V 0 b 1 J l b W 9 2 Z W R D b 2 x 1 b W 5 z M S 5 7 Q 2 9 s d W 1 u M z Q y L D M 0 M X 0 m c X V v d D s s J n F 1 b 3 Q 7 U 2 V j d G l v b j E v R i 9 B d X R v U m V t b 3 Z l Z E N v b H V t b n M x L n t D b 2 x 1 b W 4 z N D M s M z Q y f S Z x d W 9 0 O y w m c X V v d D t T Z W N 0 a W 9 u M S 9 G L 0 F 1 d G 9 S Z W 1 v d m V k Q 2 9 s d W 1 u c z E u e 0 N v b H V t b j M 0 N C w z N D N 9 J n F 1 b 3 Q 7 L C Z x d W 9 0 O 1 N l Y 3 R p b 2 4 x L 0 Y v Q X V 0 b 1 J l b W 9 2 Z W R D b 2 x 1 b W 5 z M S 5 7 Q 2 9 s d W 1 u M z Q 1 L D M 0 N H 0 m c X V v d D s s J n F 1 b 3 Q 7 U 2 V j d G l v b j E v R i 9 B d X R v U m V t b 3 Z l Z E N v b H V t b n M x L n t D b 2 x 1 b W 4 z N D Y s M z Q 1 f S Z x d W 9 0 O y w m c X V v d D t T Z W N 0 a W 9 u M S 9 G L 0 F 1 d G 9 S Z W 1 v d m V k Q 2 9 s d W 1 u c z E u e 0 N v b H V t b j M 0 N y w z N D Z 9 J n F 1 b 3 Q 7 L C Z x d W 9 0 O 1 N l Y 3 R p b 2 4 x L 0 Y v Q X V 0 b 1 J l b W 9 2 Z W R D b 2 x 1 b W 5 z M S 5 7 Q 2 9 s d W 1 u M z Q 4 L D M 0 N 3 0 m c X V v d D s s J n F 1 b 3 Q 7 U 2 V j d G l v b j E v R i 9 B d X R v U m V t b 3 Z l Z E N v b H V t b n M x L n t D b 2 x 1 b W 4 z N D k s M z Q 4 f S Z x d W 9 0 O y w m c X V v d D t T Z W N 0 a W 9 u M S 9 G L 0 F 1 d G 9 S Z W 1 v d m V k Q 2 9 s d W 1 u c z E u e 0 N v b H V t b j M 1 M C w z N D l 9 J n F 1 b 3 Q 7 L C Z x d W 9 0 O 1 N l Y 3 R p b 2 4 x L 0 Y v Q X V 0 b 1 J l b W 9 2 Z W R D b 2 x 1 b W 5 z M S 5 7 Q 2 9 s d W 1 u M z U x L D M 1 M H 0 m c X V v d D s s J n F 1 b 3 Q 7 U 2 V j d G l v b j E v R i 9 B d X R v U m V t b 3 Z l Z E N v b H V t b n M x L n t D b 2 x 1 b W 4 z N T I s M z U x f S Z x d W 9 0 O y w m c X V v d D t T Z W N 0 a W 9 u M S 9 G L 0 F 1 d G 9 S Z W 1 v d m V k Q 2 9 s d W 1 u c z E u e 0 N v b H V t b j M 1 M y w z N T J 9 J n F 1 b 3 Q 7 L C Z x d W 9 0 O 1 N l Y 3 R p b 2 4 x L 0 Y v Q X V 0 b 1 J l b W 9 2 Z W R D b 2 x 1 b W 5 z M S 5 7 Q 2 9 s d W 1 u M z U 0 L D M 1 M 3 0 m c X V v d D s s J n F 1 b 3 Q 7 U 2 V j d G l v b j E v R i 9 B d X R v U m V t b 3 Z l Z E N v b H V t b n M x L n t D b 2 x 1 b W 4 z N T U s M z U 0 f S Z x d W 9 0 O y w m c X V v d D t T Z W N 0 a W 9 u M S 9 G L 0 F 1 d G 9 S Z W 1 v d m V k Q 2 9 s d W 1 u c z E u e 0 N v b H V t b j M 1 N i w z N T V 9 J n F 1 b 3 Q 7 L C Z x d W 9 0 O 1 N l Y 3 R p b 2 4 x L 0 Y v Q X V 0 b 1 J l b W 9 2 Z W R D b 2 x 1 b W 5 z M S 5 7 Q 2 9 s d W 1 u M z U 3 L D M 1 N n 0 m c X V v d D s s J n F 1 b 3 Q 7 U 2 V j d G l v b j E v R i 9 B d X R v U m V t b 3 Z l Z E N v b H V t b n M x L n t D b 2 x 1 b W 4 z N T g s M z U 3 f S Z x d W 9 0 O y w m c X V v d D t T Z W N 0 a W 9 u M S 9 G L 0 F 1 d G 9 S Z W 1 v d m V k Q 2 9 s d W 1 u c z E u e 0 N v b H V t b j M 1 O S w z N T h 9 J n F 1 b 3 Q 7 L C Z x d W 9 0 O 1 N l Y 3 R p b 2 4 x L 0 Y v Q X V 0 b 1 J l b W 9 2 Z W R D b 2 x 1 b W 5 z M S 5 7 Q 2 9 s d W 1 u M z Y w L D M 1 O X 0 m c X V v d D s s J n F 1 b 3 Q 7 U 2 V j d G l v b j E v R i 9 B d X R v U m V t b 3 Z l Z E N v b H V t b n M x L n t D b 2 x 1 b W 4 z N j E s M z Y w f S Z x d W 9 0 O y w m c X V v d D t T Z W N 0 a W 9 u M S 9 G L 0 F 1 d G 9 S Z W 1 v d m V k Q 2 9 s d W 1 u c z E u e 0 N v b H V t b j M 2 M i w z N j F 9 J n F 1 b 3 Q 7 L C Z x d W 9 0 O 1 N l Y 3 R p b 2 4 x L 0 Y v Q X V 0 b 1 J l b W 9 2 Z W R D b 2 x 1 b W 5 z M S 5 7 Q 2 9 s d W 1 u M z Y z L D M 2 M n 0 m c X V v d D s s J n F 1 b 3 Q 7 U 2 V j d G l v b j E v R i 9 B d X R v U m V t b 3 Z l Z E N v b H V t b n M x L n t D b 2 x 1 b W 4 z N j Q s M z Y z f S Z x d W 9 0 O y w m c X V v d D t T Z W N 0 a W 9 u M S 9 G L 0 F 1 d G 9 S Z W 1 v d m V k Q 2 9 s d W 1 u c z E u e 0 N v b H V t b j M 2 N S w z N j R 9 J n F 1 b 3 Q 7 L C Z x d W 9 0 O 1 N l Y 3 R p b 2 4 x L 0 Y v Q X V 0 b 1 J l b W 9 2 Z W R D b 2 x 1 b W 5 z M S 5 7 Q 2 9 s d W 1 u M z Y 2 L D M 2 N X 0 m c X V v d D s s J n F 1 b 3 Q 7 U 2 V j d G l v b j E v R i 9 B d X R v U m V t b 3 Z l Z E N v b H V t b n M x L n t D b 2 x 1 b W 4 z N j c s M z Y 2 f S Z x d W 9 0 O y w m c X V v d D t T Z W N 0 a W 9 u M S 9 G L 0 F 1 d G 9 S Z W 1 v d m V k Q 2 9 s d W 1 u c z E u e 0 N v b H V t b j M 2 O C w z N j d 9 J n F 1 b 3 Q 7 L C Z x d W 9 0 O 1 N l Y 3 R p b 2 4 x L 0 Y v Q X V 0 b 1 J l b W 9 2 Z W R D b 2 x 1 b W 5 z M S 5 7 Q 2 9 s d W 1 u M z Y 5 L D M 2 O H 0 m c X V v d D s s J n F 1 b 3 Q 7 U 2 V j d G l v b j E v R i 9 B d X R v U m V t b 3 Z l Z E N v b H V t b n M x L n t D b 2 x 1 b W 4 z N z A s M z Y 5 f S Z x d W 9 0 O y w m c X V v d D t T Z W N 0 a W 9 u M S 9 G L 0 F 1 d G 9 S Z W 1 v d m V k Q 2 9 s d W 1 u c z E u e 0 N v b H V t b j M 3 M S w z N z B 9 J n F 1 b 3 Q 7 L C Z x d W 9 0 O 1 N l Y 3 R p b 2 4 x L 0 Y v Q X V 0 b 1 J l b W 9 2 Z W R D b 2 x 1 b W 5 z M S 5 7 Q 2 9 s d W 1 u M z c y L D M 3 M X 0 m c X V v d D s s J n F 1 b 3 Q 7 U 2 V j d G l v b j E v R i 9 B d X R v U m V t b 3 Z l Z E N v b H V t b n M x L n t D b 2 x 1 b W 4 z N z M s M z c y f S Z x d W 9 0 O y w m c X V v d D t T Z W N 0 a W 9 u M S 9 G L 0 F 1 d G 9 S Z W 1 v d m V k Q 2 9 s d W 1 u c z E u e 0 N v b H V t b j M 3 N C w z N z N 9 J n F 1 b 3 Q 7 L C Z x d W 9 0 O 1 N l Y 3 R p b 2 4 x L 0 Y v Q X V 0 b 1 J l b W 9 2 Z W R D b 2 x 1 b W 5 z M S 5 7 Q 2 9 s d W 1 u M z c 1 L D M 3 N H 0 m c X V v d D s s J n F 1 b 3 Q 7 U 2 V j d G l v b j E v R i 9 B d X R v U m V t b 3 Z l Z E N v b H V t b n M x L n t D b 2 x 1 b W 4 z N z Y s M z c 1 f S Z x d W 9 0 O y w m c X V v d D t T Z W N 0 a W 9 u M S 9 G L 0 F 1 d G 9 S Z W 1 v d m V k Q 2 9 s d W 1 u c z E u e 0 N v b H V t b j M 3 N y w z N z Z 9 J n F 1 b 3 Q 7 L C Z x d W 9 0 O 1 N l Y 3 R p b 2 4 x L 0 Y v Q X V 0 b 1 J l b W 9 2 Z W R D b 2 x 1 b W 5 z M S 5 7 Q 2 9 s d W 1 u M z c 4 L D M 3 N 3 0 m c X V v d D s s J n F 1 b 3 Q 7 U 2 V j d G l v b j E v R i 9 B d X R v U m V t b 3 Z l Z E N v b H V t b n M x L n t D b 2 x 1 b W 4 z N z k s M z c 4 f S Z x d W 9 0 O y w m c X V v d D t T Z W N 0 a W 9 u M S 9 G L 0 F 1 d G 9 S Z W 1 v d m V k Q 2 9 s d W 1 u c z E u e 0 N v b H V t b j M 4 M C w z N z l 9 J n F 1 b 3 Q 7 L C Z x d W 9 0 O 1 N l Y 3 R p b 2 4 x L 0 Y v Q X V 0 b 1 J l b W 9 2 Z W R D b 2 x 1 b W 5 z M S 5 7 Q 2 9 s d W 1 u M z g x L D M 4 M H 0 m c X V v d D s s J n F 1 b 3 Q 7 U 2 V j d G l v b j E v R i 9 B d X R v U m V t b 3 Z l Z E N v b H V t b n M x L n t D b 2 x 1 b W 4 z O D I s M z g x f S Z x d W 9 0 O y w m c X V v d D t T Z W N 0 a W 9 u M S 9 G L 0 F 1 d G 9 S Z W 1 v d m V k Q 2 9 s d W 1 u c z E u e 0 N v b H V t b j M 4 M y w z O D J 9 J n F 1 b 3 Q 7 L C Z x d W 9 0 O 1 N l Y 3 R p b 2 4 x L 0 Y v Q X V 0 b 1 J l b W 9 2 Z W R D b 2 x 1 b W 5 z M S 5 7 Q 2 9 s d W 1 u M z g 0 L D M 4 M 3 0 m c X V v d D s s J n F 1 b 3 Q 7 U 2 V j d G l v b j E v R i 9 B d X R v U m V t b 3 Z l Z E N v b H V t b n M x L n t D b 2 x 1 b W 4 z O D U s M z g 0 f S Z x d W 9 0 O y w m c X V v d D t T Z W N 0 a W 9 u M S 9 G L 0 F 1 d G 9 S Z W 1 v d m V k Q 2 9 s d W 1 u c z E u e 0 N v b H V t b j M 4 N i w z O D V 9 J n F 1 b 3 Q 7 L C Z x d W 9 0 O 1 N l Y 3 R p b 2 4 x L 0 Y v Q X V 0 b 1 J l b W 9 2 Z W R D b 2 x 1 b W 5 z M S 5 7 Q 2 9 s d W 1 u M z g 3 L D M 4 N n 0 m c X V v d D s s J n F 1 b 3 Q 7 U 2 V j d G l v b j E v R i 9 B d X R v U m V t b 3 Z l Z E N v b H V t b n M x L n t D b 2 x 1 b W 4 z O D g s M z g 3 f S Z x d W 9 0 O y w m c X V v d D t T Z W N 0 a W 9 u M S 9 G L 0 F 1 d G 9 S Z W 1 v d m V k Q 2 9 s d W 1 u c z E u e 0 N v b H V t b j M 4 O S w z O D h 9 J n F 1 b 3 Q 7 L C Z x d W 9 0 O 1 N l Y 3 R p b 2 4 x L 0 Y v Q X V 0 b 1 J l b W 9 2 Z W R D b 2 x 1 b W 5 z M S 5 7 Q 2 9 s d W 1 u M z k w L D M 4 O X 0 m c X V v d D s s J n F 1 b 3 Q 7 U 2 V j d G l v b j E v R i 9 B d X R v U m V t b 3 Z l Z E N v b H V t b n M x L n t D b 2 x 1 b W 4 z O T E s M z k w f S Z x d W 9 0 O y w m c X V v d D t T Z W N 0 a W 9 u M S 9 G L 0 F 1 d G 9 S Z W 1 v d m V k Q 2 9 s d W 1 u c z E u e 0 N v b H V t b j M 5 M i w z O T F 9 J n F 1 b 3 Q 7 L C Z x d W 9 0 O 1 N l Y 3 R p b 2 4 x L 0 Y v Q X V 0 b 1 J l b W 9 2 Z W R D b 2 x 1 b W 5 z M S 5 7 Q 2 9 s d W 1 u M z k z L D M 5 M n 0 m c X V v d D s s J n F 1 b 3 Q 7 U 2 V j d G l v b j E v R i 9 B d X R v U m V t b 3 Z l Z E N v b H V t b n M x L n t D b 2 x 1 b W 4 z O T Q s M z k z f S Z x d W 9 0 O y w m c X V v d D t T Z W N 0 a W 9 u M S 9 G L 0 F 1 d G 9 S Z W 1 v d m V k Q 2 9 s d W 1 u c z E u e 0 N v b H V t b j M 5 N S w z O T R 9 J n F 1 b 3 Q 7 L C Z x d W 9 0 O 1 N l Y 3 R p b 2 4 x L 0 Y v Q X V 0 b 1 J l b W 9 2 Z W R D b 2 x 1 b W 5 z M S 5 7 Q 2 9 s d W 1 u M z k 2 L D M 5 N X 0 m c X V v d D s s J n F 1 b 3 Q 7 U 2 V j d G l v b j E v R i 9 B d X R v U m V t b 3 Z l Z E N v b H V t b n M x L n t D b 2 x 1 b W 4 z O T c s M z k 2 f S Z x d W 9 0 O y w m c X V v d D t T Z W N 0 a W 9 u M S 9 G L 0 F 1 d G 9 S Z W 1 v d m V k Q 2 9 s d W 1 u c z E u e 0 N v b H V t b j M 5 O C w z O T d 9 J n F 1 b 3 Q 7 L C Z x d W 9 0 O 1 N l Y 3 R p b 2 4 x L 0 Y v Q X V 0 b 1 J l b W 9 2 Z W R D b 2 x 1 b W 5 z M S 5 7 Q 2 9 s d W 1 u M z k 5 L D M 5 O H 0 m c X V v d D s s J n F 1 b 3 Q 7 U 2 V j d G l v b j E v R i 9 B d X R v U m V t b 3 Z l Z E N v b H V t b n M x L n t D b 2 x 1 b W 4 0 M D A s M z k 5 f S Z x d W 9 0 O y w m c X V v d D t T Z W N 0 a W 9 u M S 9 G L 0 F 1 d G 9 S Z W 1 v d m V k Q 2 9 s d W 1 u c z E u e 0 N v b H V t b j Q w M S w 0 M D B 9 J n F 1 b 3 Q 7 L C Z x d W 9 0 O 1 N l Y 3 R p b 2 4 x L 0 Y v Q X V 0 b 1 J l b W 9 2 Z W R D b 2 x 1 b W 5 z M S 5 7 Q 2 9 s d W 1 u N D A y L D Q w M X 0 m c X V v d D s s J n F 1 b 3 Q 7 U 2 V j d G l v b j E v R i 9 B d X R v U m V t b 3 Z l Z E N v b H V t b n M x L n t D b 2 x 1 b W 4 0 M D M s N D A y f S Z x d W 9 0 O y w m c X V v d D t T Z W N 0 a W 9 u M S 9 G L 0 F 1 d G 9 S Z W 1 v d m V k Q 2 9 s d W 1 u c z E u e 0 N v b H V t b j Q w N C w 0 M D N 9 J n F 1 b 3 Q 7 L C Z x d W 9 0 O 1 N l Y 3 R p b 2 4 x L 0 Y v Q X V 0 b 1 J l b W 9 2 Z W R D b 2 x 1 b W 5 z M S 5 7 Q 2 9 s d W 1 u N D A 1 L D Q w N H 0 m c X V v d D s s J n F 1 b 3 Q 7 U 2 V j d G l v b j E v R i 9 B d X R v U m V t b 3 Z l Z E N v b H V t b n M x L n t D b 2 x 1 b W 4 0 M D Y s N D A 1 f S Z x d W 9 0 O y w m c X V v d D t T Z W N 0 a W 9 u M S 9 G L 0 F 1 d G 9 S Z W 1 v d m V k Q 2 9 s d W 1 u c z E u e 0 N v b H V t b j Q w N y w 0 M D Z 9 J n F 1 b 3 Q 7 L C Z x d W 9 0 O 1 N l Y 3 R p b 2 4 x L 0 Y v Q X V 0 b 1 J l b W 9 2 Z W R D b 2 x 1 b W 5 z M S 5 7 Q 2 9 s d W 1 u N D A 4 L D Q w N 3 0 m c X V v d D s s J n F 1 b 3 Q 7 U 2 V j d G l v b j E v R i 9 B d X R v U m V t b 3 Z l Z E N v b H V t b n M x L n t D b 2 x 1 b W 4 0 M D k s N D A 4 f S Z x d W 9 0 O y w m c X V v d D t T Z W N 0 a W 9 u M S 9 G L 0 F 1 d G 9 S Z W 1 v d m V k Q 2 9 s d W 1 u c z E u e 0 N v b H V t b j Q x M C w 0 M D l 9 J n F 1 b 3 Q 7 L C Z x d W 9 0 O 1 N l Y 3 R p b 2 4 x L 0 Y v Q X V 0 b 1 J l b W 9 2 Z W R D b 2 x 1 b W 5 z M S 5 7 Q 2 9 s d W 1 u N D E x L D Q x M H 0 m c X V v d D s s J n F 1 b 3 Q 7 U 2 V j d G l v b j E v R i 9 B d X R v U m V t b 3 Z l Z E N v b H V t b n M x L n t D b 2 x 1 b W 4 0 M T I s N D E x f S Z x d W 9 0 O y w m c X V v d D t T Z W N 0 a W 9 u M S 9 G L 0 F 1 d G 9 S Z W 1 v d m V k Q 2 9 s d W 1 u c z E u e 0 N v b H V t b j Q x M y w 0 M T J 9 J n F 1 b 3 Q 7 L C Z x d W 9 0 O 1 N l Y 3 R p b 2 4 x L 0 Y v Q X V 0 b 1 J l b W 9 2 Z W R D b 2 x 1 b W 5 z M S 5 7 Q 2 9 s d W 1 u N D E 0 L D Q x M 3 0 m c X V v d D s s J n F 1 b 3 Q 7 U 2 V j d G l v b j E v R i 9 B d X R v U m V t b 3 Z l Z E N v b H V t b n M x L n t D b 2 x 1 b W 4 0 M T U s N D E 0 f S Z x d W 9 0 O y w m c X V v d D t T Z W N 0 a W 9 u M S 9 G L 0 F 1 d G 9 S Z W 1 v d m V k Q 2 9 s d W 1 u c z E u e 0 N v b H V t b j Q x N i w 0 M T V 9 J n F 1 b 3 Q 7 L C Z x d W 9 0 O 1 N l Y 3 R p b 2 4 x L 0 Y v Q X V 0 b 1 J l b W 9 2 Z W R D b 2 x 1 b W 5 z M S 5 7 Q 2 9 s d W 1 u N D E 3 L D Q x N n 0 m c X V v d D s s J n F 1 b 3 Q 7 U 2 V j d G l v b j E v R i 9 B d X R v U m V t b 3 Z l Z E N v b H V t b n M x L n t D b 2 x 1 b W 4 0 M T g s N D E 3 f S Z x d W 9 0 O y w m c X V v d D t T Z W N 0 a W 9 u M S 9 G L 0 F 1 d G 9 S Z W 1 v d m V k Q 2 9 s d W 1 u c z E u e 0 N v b H V t b j Q x O S w 0 M T h 9 J n F 1 b 3 Q 7 L C Z x d W 9 0 O 1 N l Y 3 R p b 2 4 x L 0 Y v Q X V 0 b 1 J l b W 9 2 Z W R D b 2 x 1 b W 5 z M S 5 7 Q 2 9 s d W 1 u N D I w L D Q x O X 0 m c X V v d D s s J n F 1 b 3 Q 7 U 2 V j d G l v b j E v R i 9 B d X R v U m V t b 3 Z l Z E N v b H V t b n M x L n t D b 2 x 1 b W 4 0 M j E s N D I w f S Z x d W 9 0 O y w m c X V v d D t T Z W N 0 a W 9 u M S 9 G L 0 F 1 d G 9 S Z W 1 v d m V k Q 2 9 s d W 1 u c z E u e 0 N v b H V t b j Q y M i w 0 M j F 9 J n F 1 b 3 Q 7 L C Z x d W 9 0 O 1 N l Y 3 R p b 2 4 x L 0 Y v Q X V 0 b 1 J l b W 9 2 Z W R D b 2 x 1 b W 5 z M S 5 7 Q 2 9 s d W 1 u N D I z L D Q y M n 0 m c X V v d D s s J n F 1 b 3 Q 7 U 2 V j d G l v b j E v R i 9 B d X R v U m V t b 3 Z l Z E N v b H V t b n M x L n t D b 2 x 1 b W 4 0 M j Q s N D I z f S Z x d W 9 0 O y w m c X V v d D t T Z W N 0 a W 9 u M S 9 G L 0 F 1 d G 9 S Z W 1 v d m V k Q 2 9 s d W 1 u c z E u e 0 N v b H V t b j Q y N S w 0 M j R 9 J n F 1 b 3 Q 7 L C Z x d W 9 0 O 1 N l Y 3 R p b 2 4 x L 0 Y v Q X V 0 b 1 J l b W 9 2 Z W R D b 2 x 1 b W 5 z M S 5 7 Q 2 9 s d W 1 u N D I 2 L D Q y N X 0 m c X V v d D s s J n F 1 b 3 Q 7 U 2 V j d G l v b j E v R i 9 B d X R v U m V t b 3 Z l Z E N v b H V t b n M x L n t D b 2 x 1 b W 4 0 M j c s N D I 2 f S Z x d W 9 0 O y w m c X V v d D t T Z W N 0 a W 9 u M S 9 G L 0 F 1 d G 9 S Z W 1 v d m V k Q 2 9 s d W 1 u c z E u e 0 N v b H V t b j Q y O C w 0 M j d 9 J n F 1 b 3 Q 7 L C Z x d W 9 0 O 1 N l Y 3 R p b 2 4 x L 0 Y v Q X V 0 b 1 J l b W 9 2 Z W R D b 2 x 1 b W 5 z M S 5 7 Q 2 9 s d W 1 u N D I 5 L D Q y O H 0 m c X V v d D s s J n F 1 b 3 Q 7 U 2 V j d G l v b j E v R i 9 B d X R v U m V t b 3 Z l Z E N v b H V t b n M x L n t D b 2 x 1 b W 4 0 M z A s N D I 5 f S Z x d W 9 0 O y w m c X V v d D t T Z W N 0 a W 9 u M S 9 G L 0 F 1 d G 9 S Z W 1 v d m V k Q 2 9 s d W 1 u c z E u e 0 N v b H V t b j Q z M S w 0 M z B 9 J n F 1 b 3 Q 7 L C Z x d W 9 0 O 1 N l Y 3 R p b 2 4 x L 0 Y v Q X V 0 b 1 J l b W 9 2 Z W R D b 2 x 1 b W 5 z M S 5 7 Q 2 9 s d W 1 u N D M y L D Q z M X 0 m c X V v d D s s J n F 1 b 3 Q 7 U 2 V j d G l v b j E v R i 9 B d X R v U m V t b 3 Z l Z E N v b H V t b n M x L n t D b 2 x 1 b W 4 0 M z M s N D M y f S Z x d W 9 0 O y w m c X V v d D t T Z W N 0 a W 9 u M S 9 G L 0 F 1 d G 9 S Z W 1 v d m V k Q 2 9 s d W 1 u c z E u e 0 N v b H V t b j Q z N C w 0 M z N 9 J n F 1 b 3 Q 7 L C Z x d W 9 0 O 1 N l Y 3 R p b 2 4 x L 0 Y v Q X V 0 b 1 J l b W 9 2 Z W R D b 2 x 1 b W 5 z M S 5 7 Q 2 9 s d W 1 u N D M 1 L D Q z N H 0 m c X V v d D s s J n F 1 b 3 Q 7 U 2 V j d G l v b j E v R i 9 B d X R v U m V t b 3 Z l Z E N v b H V t b n M x L n t D b 2 x 1 b W 4 0 M z Y s N D M 1 f S Z x d W 9 0 O y w m c X V v d D t T Z W N 0 a W 9 u M S 9 G L 0 F 1 d G 9 S Z W 1 v d m V k Q 2 9 s d W 1 u c z E u e 0 N v b H V t b j Q z N y w 0 M z Z 9 J n F 1 b 3 Q 7 L C Z x d W 9 0 O 1 N l Y 3 R p b 2 4 x L 0 Y v Q X V 0 b 1 J l b W 9 2 Z W R D b 2 x 1 b W 5 z M S 5 7 Q 2 9 s d W 1 u N D M 4 L D Q z N 3 0 m c X V v d D s s J n F 1 b 3 Q 7 U 2 V j d G l v b j E v R i 9 B d X R v U m V t b 3 Z l Z E N v b H V t b n M x L n t D b 2 x 1 b W 4 0 M z k s N D M 4 f S Z x d W 9 0 O y w m c X V v d D t T Z W N 0 a W 9 u M S 9 G L 0 F 1 d G 9 S Z W 1 v d m V k Q 2 9 s d W 1 u c z E u e 0 N v b H V t b j Q 0 M C w 0 M z l 9 J n F 1 b 3 Q 7 L C Z x d W 9 0 O 1 N l Y 3 R p b 2 4 x L 0 Y v Q X V 0 b 1 J l b W 9 2 Z W R D b 2 x 1 b W 5 z M S 5 7 Q 2 9 s d W 1 u N D Q x L D Q 0 M H 0 m c X V v d D s s J n F 1 b 3 Q 7 U 2 V j d G l v b j E v R i 9 B d X R v U m V t b 3 Z l Z E N v b H V t b n M x L n t D b 2 x 1 b W 4 0 N D I s N D Q x f S Z x d W 9 0 O y w m c X V v d D t T Z W N 0 a W 9 u M S 9 G L 0 F 1 d G 9 S Z W 1 v d m V k Q 2 9 s d W 1 u c z E u e 0 N v b H V t b j Q 0 M y w 0 N D J 9 J n F 1 b 3 Q 7 L C Z x d W 9 0 O 1 N l Y 3 R p b 2 4 x L 0 Y v Q X V 0 b 1 J l b W 9 2 Z W R D b 2 x 1 b W 5 z M S 5 7 Q 2 9 s d W 1 u N D Q 0 L D Q 0 M 3 0 m c X V v d D s s J n F 1 b 3 Q 7 U 2 V j d G l v b j E v R i 9 B d X R v U m V t b 3 Z l Z E N v b H V t b n M x L n t D b 2 x 1 b W 4 0 N D U s N D Q 0 f S Z x d W 9 0 O y w m c X V v d D t T Z W N 0 a W 9 u M S 9 G L 0 F 1 d G 9 S Z W 1 v d m V k Q 2 9 s d W 1 u c z E u e 0 N v b H V t b j Q 0 N i w 0 N D V 9 J n F 1 b 3 Q 7 L C Z x d W 9 0 O 1 N l Y 3 R p b 2 4 x L 0 Y v Q X V 0 b 1 J l b W 9 2 Z W R D b 2 x 1 b W 5 z M S 5 7 Q 2 9 s d W 1 u N D Q 3 L D Q 0 N n 0 m c X V v d D s s J n F 1 b 3 Q 7 U 2 V j d G l v b j E v R i 9 B d X R v U m V t b 3 Z l Z E N v b H V t b n M x L n t D b 2 x 1 b W 4 0 N D g s N D Q 3 f S Z x d W 9 0 O y w m c X V v d D t T Z W N 0 a W 9 u M S 9 G L 0 F 1 d G 9 S Z W 1 v d m V k Q 2 9 s d W 1 u c z E u e 0 N v b H V t b j Q 0 O S w 0 N D h 9 J n F 1 b 3 Q 7 L C Z x d W 9 0 O 1 N l Y 3 R p b 2 4 x L 0 Y v Q X V 0 b 1 J l b W 9 2 Z W R D b 2 x 1 b W 5 z M S 5 7 Q 2 9 s d W 1 u N D U w L D Q 0 O X 0 m c X V v d D s s J n F 1 b 3 Q 7 U 2 V j d G l v b j E v R i 9 B d X R v U m V t b 3 Z l Z E N v b H V t b n M x L n t D b 2 x 1 b W 4 0 N T E s N D U w f S Z x d W 9 0 O y w m c X V v d D t T Z W N 0 a W 9 u M S 9 G L 0 F 1 d G 9 S Z W 1 v d m V k Q 2 9 s d W 1 u c z E u e 0 N v b H V t b j Q 1 M i w 0 N T F 9 J n F 1 b 3 Q 7 L C Z x d W 9 0 O 1 N l Y 3 R p b 2 4 x L 0 Y v Q X V 0 b 1 J l b W 9 2 Z W R D b 2 x 1 b W 5 z M S 5 7 Q 2 9 s d W 1 u N D U z L D Q 1 M n 0 m c X V v d D s s J n F 1 b 3 Q 7 U 2 V j d G l v b j E v R i 9 B d X R v U m V t b 3 Z l Z E N v b H V t b n M x L n t D b 2 x 1 b W 4 0 N T Q s N D U z f S Z x d W 9 0 O y w m c X V v d D t T Z W N 0 a W 9 u M S 9 G L 0 F 1 d G 9 S Z W 1 v d m V k Q 2 9 s d W 1 u c z E u e 0 N v b H V t b j Q 1 N S w 0 N T R 9 J n F 1 b 3 Q 7 L C Z x d W 9 0 O 1 N l Y 3 R p b 2 4 x L 0 Y v Q X V 0 b 1 J l b W 9 2 Z W R D b 2 x 1 b W 5 z M S 5 7 Q 2 9 s d W 1 u N D U 2 L D Q 1 N X 0 m c X V v d D s s J n F 1 b 3 Q 7 U 2 V j d G l v b j E v R i 9 B d X R v U m V t b 3 Z l Z E N v b H V t b n M x L n t D b 2 x 1 b W 4 0 N T c s N D U 2 f S Z x d W 9 0 O y w m c X V v d D t T Z W N 0 a W 9 u M S 9 G L 0 F 1 d G 9 S Z W 1 v d m V k Q 2 9 s d W 1 u c z E u e 0 N v b H V t b j Q 1 O C w 0 N T d 9 J n F 1 b 3 Q 7 L C Z x d W 9 0 O 1 N l Y 3 R p b 2 4 x L 0 Y v Q X V 0 b 1 J l b W 9 2 Z W R D b 2 x 1 b W 5 z M S 5 7 Q 2 9 s d W 1 u N D U 5 L D Q 1 O H 0 m c X V v d D s s J n F 1 b 3 Q 7 U 2 V j d G l v b j E v R i 9 B d X R v U m V t b 3 Z l Z E N v b H V t b n M x L n t D b 2 x 1 b W 4 0 N j A s N D U 5 f S Z x d W 9 0 O y w m c X V v d D t T Z W N 0 a W 9 u M S 9 G L 0 F 1 d G 9 S Z W 1 v d m V k Q 2 9 s d W 1 u c z E u e 0 N v b H V t b j Q 2 M S w 0 N j B 9 J n F 1 b 3 Q 7 L C Z x d W 9 0 O 1 N l Y 3 R p b 2 4 x L 0 Y v Q X V 0 b 1 J l b W 9 2 Z W R D b 2 x 1 b W 5 z M S 5 7 Q 2 9 s d W 1 u N D Y y L D Q 2 M X 0 m c X V v d D s s J n F 1 b 3 Q 7 U 2 V j d G l v b j E v R i 9 B d X R v U m V t b 3 Z l Z E N v b H V t b n M x L n t D b 2 x 1 b W 4 0 N j M s N D Y y f S Z x d W 9 0 O y w m c X V v d D t T Z W N 0 a W 9 u M S 9 G L 0 F 1 d G 9 S Z W 1 v d m V k Q 2 9 s d W 1 u c z E u e 0 N v b H V t b j Q 2 N C w 0 N j N 9 J n F 1 b 3 Q 7 L C Z x d W 9 0 O 1 N l Y 3 R p b 2 4 x L 0 Y v Q X V 0 b 1 J l b W 9 2 Z W R D b 2 x 1 b W 5 z M S 5 7 Q 2 9 s d W 1 u N D Y 1 L D Q 2 N H 0 m c X V v d D s s J n F 1 b 3 Q 7 U 2 V j d G l v b j E v R i 9 B d X R v U m V t b 3 Z l Z E N v b H V t b n M x L n t D b 2 x 1 b W 4 0 N j Y s N D Y 1 f S Z x d W 9 0 O y w m c X V v d D t T Z W N 0 a W 9 u M S 9 G L 0 F 1 d G 9 S Z W 1 v d m V k Q 2 9 s d W 1 u c z E u e 0 N v b H V t b j Q 2 N y w 0 N j Z 9 J n F 1 b 3 Q 7 L C Z x d W 9 0 O 1 N l Y 3 R p b 2 4 x L 0 Y v Q X V 0 b 1 J l b W 9 2 Z W R D b 2 x 1 b W 5 z M S 5 7 Q 2 9 s d W 1 u N D Y 4 L D Q 2 N 3 0 m c X V v d D s s J n F 1 b 3 Q 7 U 2 V j d G l v b j E v R i 9 B d X R v U m V t b 3 Z l Z E N v b H V t b n M x L n t D b 2 x 1 b W 4 0 N j k s N D Y 4 f S Z x d W 9 0 O y w m c X V v d D t T Z W N 0 a W 9 u M S 9 G L 0 F 1 d G 9 S Z W 1 v d m V k Q 2 9 s d W 1 u c z E u e 0 N v b H V t b j Q 3 M C w 0 N j l 9 J n F 1 b 3 Q 7 L C Z x d W 9 0 O 1 N l Y 3 R p b 2 4 x L 0 Y v Q X V 0 b 1 J l b W 9 2 Z W R D b 2 x 1 b W 5 z M S 5 7 Q 2 9 s d W 1 u N D c x L D Q 3 M H 0 m c X V v d D s s J n F 1 b 3 Q 7 U 2 V j d G l v b j E v R i 9 B d X R v U m V t b 3 Z l Z E N v b H V t b n M x L n t D b 2 x 1 b W 4 0 N z I s N D c x f S Z x d W 9 0 O y w m c X V v d D t T Z W N 0 a W 9 u M S 9 G L 0 F 1 d G 9 S Z W 1 v d m V k Q 2 9 s d W 1 u c z E u e 0 N v b H V t b j Q 3 M y w 0 N z J 9 J n F 1 b 3 Q 7 L C Z x d W 9 0 O 1 N l Y 3 R p b 2 4 x L 0 Y v Q X V 0 b 1 J l b W 9 2 Z W R D b 2 x 1 b W 5 z M S 5 7 Q 2 9 s d W 1 u N D c 0 L D Q 3 M 3 0 m c X V v d D s s J n F 1 b 3 Q 7 U 2 V j d G l v b j E v R i 9 B d X R v U m V t b 3 Z l Z E N v b H V t b n M x L n t D b 2 x 1 b W 4 0 N z U s N D c 0 f S Z x d W 9 0 O y w m c X V v d D t T Z W N 0 a W 9 u M S 9 G L 0 F 1 d G 9 S Z W 1 v d m V k Q 2 9 s d W 1 u c z E u e 0 N v b H V t b j Q 3 N i w 0 N z V 9 J n F 1 b 3 Q 7 L C Z x d W 9 0 O 1 N l Y 3 R p b 2 4 x L 0 Y v Q X V 0 b 1 J l b W 9 2 Z W R D b 2 x 1 b W 5 z M S 5 7 Q 2 9 s d W 1 u N D c 3 L D Q 3 N n 0 m c X V v d D s s J n F 1 b 3 Q 7 U 2 V j d G l v b j E v R i 9 B d X R v U m V t b 3 Z l Z E N v b H V t b n M x L n t D b 2 x 1 b W 4 0 N z g s N D c 3 f S Z x d W 9 0 O y w m c X V v d D t T Z W N 0 a W 9 u M S 9 G L 0 F 1 d G 9 S Z W 1 v d m V k Q 2 9 s d W 1 u c z E u e 0 N v b H V t b j Q 3 O S w 0 N z h 9 J n F 1 b 3 Q 7 L C Z x d W 9 0 O 1 N l Y 3 R p b 2 4 x L 0 Y v Q X V 0 b 1 J l b W 9 2 Z W R D b 2 x 1 b W 5 z M S 5 7 Q 2 9 s d W 1 u N D g w L D Q 3 O X 0 m c X V v d D s s J n F 1 b 3 Q 7 U 2 V j d G l v b j E v R i 9 B d X R v U m V t b 3 Z l Z E N v b H V t b n M x L n t D b 2 x 1 b W 4 0 O D E s N D g w f S Z x d W 9 0 O y w m c X V v d D t T Z W N 0 a W 9 u M S 9 G L 0 F 1 d G 9 S Z W 1 v d m V k Q 2 9 s d W 1 u c z E u e 0 N v b H V t b j Q 4 M i w 0 O D F 9 J n F 1 b 3 Q 7 L C Z x d W 9 0 O 1 N l Y 3 R p b 2 4 x L 0 Y v Q X V 0 b 1 J l b W 9 2 Z W R D b 2 x 1 b W 5 z M S 5 7 Q 2 9 s d W 1 u N D g z L D Q 4 M n 0 m c X V v d D s s J n F 1 b 3 Q 7 U 2 V j d G l v b j E v R i 9 B d X R v U m V t b 3 Z l Z E N v b H V t b n M x L n t D b 2 x 1 b W 4 0 O D Q s N D g z f S Z x d W 9 0 O y w m c X V v d D t T Z W N 0 a W 9 u M S 9 G L 0 F 1 d G 9 S Z W 1 v d m V k Q 2 9 s d W 1 u c z E u e 0 N v b H V t b j Q 4 N S w 0 O D R 9 J n F 1 b 3 Q 7 L C Z x d W 9 0 O 1 N l Y 3 R p b 2 4 x L 0 Y v Q X V 0 b 1 J l b W 9 2 Z W R D b 2 x 1 b W 5 z M S 5 7 Q 2 9 s d W 1 u N D g 2 L D Q 4 N X 0 m c X V v d D s s J n F 1 b 3 Q 7 U 2 V j d G l v b j E v R i 9 B d X R v U m V t b 3 Z l Z E N v b H V t b n M x L n t D b 2 x 1 b W 4 0 O D c s N D g 2 f S Z x d W 9 0 O y w m c X V v d D t T Z W N 0 a W 9 u M S 9 G L 0 F 1 d G 9 S Z W 1 v d m V k Q 2 9 s d W 1 u c z E u e 0 N v b H V t b j Q 4 O C w 0 O D d 9 J n F 1 b 3 Q 7 L C Z x d W 9 0 O 1 N l Y 3 R p b 2 4 x L 0 Y v Q X V 0 b 1 J l b W 9 2 Z W R D b 2 x 1 b W 5 z M S 5 7 Q 2 9 s d W 1 u N D g 5 L D Q 4 O H 0 m c X V v d D s s J n F 1 b 3 Q 7 U 2 V j d G l v b j E v R i 9 B d X R v U m V t b 3 Z l Z E N v b H V t b n M x L n t D b 2 x 1 b W 4 0 O T A s N D g 5 f S Z x d W 9 0 O y w m c X V v d D t T Z W N 0 a W 9 u M S 9 G L 0 F 1 d G 9 S Z W 1 v d m V k Q 2 9 s d W 1 u c z E u e 0 N v b H V t b j Q 5 M S w 0 O T B 9 J n F 1 b 3 Q 7 L C Z x d W 9 0 O 1 N l Y 3 R p b 2 4 x L 0 Y v Q X V 0 b 1 J l b W 9 2 Z W R D b 2 x 1 b W 5 z M S 5 7 Q 2 9 s d W 1 u N D k y L D Q 5 M X 0 m c X V v d D s s J n F 1 b 3 Q 7 U 2 V j d G l v b j E v R i 9 B d X R v U m V t b 3 Z l Z E N v b H V t b n M x L n t D b 2 x 1 b W 4 0 O T M s N D k y f S Z x d W 9 0 O y w m c X V v d D t T Z W N 0 a W 9 u M S 9 G L 0 F 1 d G 9 S Z W 1 v d m V k Q 2 9 s d W 1 u c z E u e 0 N v b H V t b j Q 5 N C w 0 O T N 9 J n F 1 b 3 Q 7 L C Z x d W 9 0 O 1 N l Y 3 R p b 2 4 x L 0 Y v Q X V 0 b 1 J l b W 9 2 Z W R D b 2 x 1 b W 5 z M S 5 7 Q 2 9 s d W 1 u N D k 1 L D Q 5 N H 0 m c X V v d D s s J n F 1 b 3 Q 7 U 2 V j d G l v b j E v R i 9 B d X R v U m V t b 3 Z l Z E N v b H V t b n M x L n t D b 2 x 1 b W 4 0 O T Y s N D k 1 f S Z x d W 9 0 O y w m c X V v d D t T Z W N 0 a W 9 u M S 9 G L 0 F 1 d G 9 S Z W 1 v d m V k Q 2 9 s d W 1 u c z E u e 0 N v b H V t b j Q 5 N y w 0 O T Z 9 J n F 1 b 3 Q 7 L C Z x d W 9 0 O 1 N l Y 3 R p b 2 4 x L 0 Y v Q X V 0 b 1 J l b W 9 2 Z W R D b 2 x 1 b W 5 z M S 5 7 Q 2 9 s d W 1 u N D k 4 L D Q 5 N 3 0 m c X V v d D s s J n F 1 b 3 Q 7 U 2 V j d G l v b j E v R i 9 B d X R v U m V t b 3 Z l Z E N v b H V t b n M x L n t D b 2 x 1 b W 4 0 O T k s N D k 4 f S Z x d W 9 0 O y w m c X V v d D t T Z W N 0 a W 9 u M S 9 G L 0 F 1 d G 9 S Z W 1 v d m V k Q 2 9 s d W 1 u c z E u e 0 N v b H V t b j U w M C w 0 O T l 9 J n F 1 b 3 Q 7 L C Z x d W 9 0 O 1 N l Y 3 R p b 2 4 x L 0 Y v Q X V 0 b 1 J l b W 9 2 Z W R D b 2 x 1 b W 5 z M S 5 7 Q 2 9 s d W 1 u N T A x L D U w M H 0 m c X V v d D s s J n F 1 b 3 Q 7 U 2 V j d G l v b j E v R i 9 B d X R v U m V t b 3 Z l Z E N v b H V t b n M x L n t D b 2 x 1 b W 4 1 M D I s N T A x f S Z x d W 9 0 O y w m c X V v d D t T Z W N 0 a W 9 u M S 9 G L 0 F 1 d G 9 S Z W 1 v d m V k Q 2 9 s d W 1 u c z E u e 0 N v b H V t b j U w M y w 1 M D J 9 J n F 1 b 3 Q 7 L C Z x d W 9 0 O 1 N l Y 3 R p b 2 4 x L 0 Y v Q X V 0 b 1 J l b W 9 2 Z W R D b 2 x 1 b W 5 z M S 5 7 Q 2 9 s d W 1 u N T A 0 L D U w M 3 0 m c X V v d D s s J n F 1 b 3 Q 7 U 2 V j d G l v b j E v R i 9 B d X R v U m V t b 3 Z l Z E N v b H V t b n M x L n t D b 2 x 1 b W 4 1 M D U s N T A 0 f S Z x d W 9 0 O y w m c X V v d D t T Z W N 0 a W 9 u M S 9 G L 0 F 1 d G 9 S Z W 1 v d m V k Q 2 9 s d W 1 u c z E u e 0 N v b H V t b j U w N i w 1 M D V 9 J n F 1 b 3 Q 7 L C Z x d W 9 0 O 1 N l Y 3 R p b 2 4 x L 0 Y v Q X V 0 b 1 J l b W 9 2 Z W R D b 2 x 1 b W 5 z M S 5 7 Q 2 9 s d W 1 u N T A 3 L D U w N n 0 m c X V v d D s s J n F 1 b 3 Q 7 U 2 V j d G l v b j E v R i 9 B d X R v U m V t b 3 Z l Z E N v b H V t b n M x L n t D b 2 x 1 b W 4 1 M D g s N T A 3 f S Z x d W 9 0 O y w m c X V v d D t T Z W N 0 a W 9 u M S 9 G L 0 F 1 d G 9 S Z W 1 v d m V k Q 2 9 s d W 1 u c z E u e 0 N v b H V t b j U w O S w 1 M D h 9 J n F 1 b 3 Q 7 L C Z x d W 9 0 O 1 N l Y 3 R p b 2 4 x L 0 Y v Q X V 0 b 1 J l b W 9 2 Z W R D b 2 x 1 b W 5 z M S 5 7 Q 2 9 s d W 1 u N T E w L D U w O X 0 m c X V v d D s s J n F 1 b 3 Q 7 U 2 V j d G l v b j E v R i 9 B d X R v U m V t b 3 Z l Z E N v b H V t b n M x L n t D b 2 x 1 b W 4 1 M T E s N T E w f S Z x d W 9 0 O y w m c X V v d D t T Z W N 0 a W 9 u M S 9 G L 0 F 1 d G 9 S Z W 1 v d m V k Q 2 9 s d W 1 u c z E u e 0 N v b H V t b j U x M i w 1 M T F 9 J n F 1 b 3 Q 7 L C Z x d W 9 0 O 1 N l Y 3 R p b 2 4 x L 0 Y v Q X V 0 b 1 J l b W 9 2 Z W R D b 2 x 1 b W 5 z M S 5 7 Q 2 9 s d W 1 u N T E z L D U x M n 0 m c X V v d D s s J n F 1 b 3 Q 7 U 2 V j d G l v b j E v R i 9 B d X R v U m V t b 3 Z l Z E N v b H V t b n M x L n t D b 2 x 1 b W 4 1 M T Q s N T E z f S Z x d W 9 0 O y w m c X V v d D t T Z W N 0 a W 9 u M S 9 G L 0 F 1 d G 9 S Z W 1 v d m V k Q 2 9 s d W 1 u c z E u e 0 N v b H V t b j U x N S w 1 M T R 9 J n F 1 b 3 Q 7 L C Z x d W 9 0 O 1 N l Y 3 R p b 2 4 x L 0 Y v Q X V 0 b 1 J l b W 9 2 Z W R D b 2 x 1 b W 5 z M S 5 7 Q 2 9 s d W 1 u N T E 2 L D U x N X 0 m c X V v d D s s J n F 1 b 3 Q 7 U 2 V j d G l v b j E v R i 9 B d X R v U m V t b 3 Z l Z E N v b H V t b n M x L n t D b 2 x 1 b W 4 1 M T c s N T E 2 f S Z x d W 9 0 O y w m c X V v d D t T Z W N 0 a W 9 u M S 9 G L 0 F 1 d G 9 S Z W 1 v d m V k Q 2 9 s d W 1 u c z E u e 0 N v b H V t b j U x O C w 1 M T d 9 J n F 1 b 3 Q 7 L C Z x d W 9 0 O 1 N l Y 3 R p b 2 4 x L 0 Y v Q X V 0 b 1 J l b W 9 2 Z W R D b 2 x 1 b W 5 z M S 5 7 Q 2 9 s d W 1 u N T E 5 L D U x O H 0 m c X V v d D s s J n F 1 b 3 Q 7 U 2 V j d G l v b j E v R i 9 B d X R v U m V t b 3 Z l Z E N v b H V t b n M x L n t D b 2 x 1 b W 4 1 M j A s N T E 5 f S Z x d W 9 0 O y w m c X V v d D t T Z W N 0 a W 9 u M S 9 G L 0 F 1 d G 9 S Z W 1 v d m V k Q 2 9 s d W 1 u c z E u e 0 N v b H V t b j U y M S w 1 M j B 9 J n F 1 b 3 Q 7 L C Z x d W 9 0 O 1 N l Y 3 R p b 2 4 x L 0 Y v Q X V 0 b 1 J l b W 9 2 Z W R D b 2 x 1 b W 5 z M S 5 7 Q 2 9 s d W 1 u N T I y L D U y M X 0 m c X V v d D s s J n F 1 b 3 Q 7 U 2 V j d G l v b j E v R i 9 B d X R v U m V t b 3 Z l Z E N v b H V t b n M x L n t D b 2 x 1 b W 4 1 M j M s N T I y f S Z x d W 9 0 O y w m c X V v d D t T Z W N 0 a W 9 u M S 9 G L 0 F 1 d G 9 S Z W 1 v d m V k Q 2 9 s d W 1 u c z E u e 0 N v b H V t b j U y N C w 1 M j N 9 J n F 1 b 3 Q 7 L C Z x d W 9 0 O 1 N l Y 3 R p b 2 4 x L 0 Y v Q X V 0 b 1 J l b W 9 2 Z W R D b 2 x 1 b W 5 z M S 5 7 Q 2 9 s d W 1 u N T I 1 L D U y N H 0 m c X V v d D s s J n F 1 b 3 Q 7 U 2 V j d G l v b j E v R i 9 B d X R v U m V t b 3 Z l Z E N v b H V t b n M x L n t D b 2 x 1 b W 4 1 M j Y s N T I 1 f S Z x d W 9 0 O y w m c X V v d D t T Z W N 0 a W 9 u M S 9 G L 0 F 1 d G 9 S Z W 1 v d m V k Q 2 9 s d W 1 u c z E u e 0 N v b H V t b j U y N y w 1 M j Z 9 J n F 1 b 3 Q 7 L C Z x d W 9 0 O 1 N l Y 3 R p b 2 4 x L 0 Y v Q X V 0 b 1 J l b W 9 2 Z W R D b 2 x 1 b W 5 z M S 5 7 Q 2 9 s d W 1 u N T I 4 L D U y N 3 0 m c X V v d D s s J n F 1 b 3 Q 7 U 2 V j d G l v b j E v R i 9 B d X R v U m V t b 3 Z l Z E N v b H V t b n M x L n t D b 2 x 1 b W 4 1 M j k s N T I 4 f S Z x d W 9 0 O y w m c X V v d D t T Z W N 0 a W 9 u M S 9 G L 0 F 1 d G 9 S Z W 1 v d m V k Q 2 9 s d W 1 u c z E u e 0 N v b H V t b j U z M C w 1 M j l 9 J n F 1 b 3 Q 7 L C Z x d W 9 0 O 1 N l Y 3 R p b 2 4 x L 0 Y v Q X V 0 b 1 J l b W 9 2 Z W R D b 2 x 1 b W 5 z M S 5 7 Q 2 9 s d W 1 u N T M x L D U z M H 0 m c X V v d D s s J n F 1 b 3 Q 7 U 2 V j d G l v b j E v R i 9 B d X R v U m V t b 3 Z l Z E N v b H V t b n M x L n t D b 2 x 1 b W 4 1 M z I s N T M x f S Z x d W 9 0 O y w m c X V v d D t T Z W N 0 a W 9 u M S 9 G L 0 F 1 d G 9 S Z W 1 v d m V k Q 2 9 s d W 1 u c z E u e 0 N v b H V t b j U z M y w 1 M z J 9 J n F 1 b 3 Q 7 L C Z x d W 9 0 O 1 N l Y 3 R p b 2 4 x L 0 Y v Q X V 0 b 1 J l b W 9 2 Z W R D b 2 x 1 b W 5 z M S 5 7 Q 2 9 s d W 1 u N T M 0 L D U z M 3 0 m c X V v d D s s J n F 1 b 3 Q 7 U 2 V j d G l v b j E v R i 9 B d X R v U m V t b 3 Z l Z E N v b H V t b n M x L n t D b 2 x 1 b W 4 1 M z U s N T M 0 f S Z x d W 9 0 O y w m c X V v d D t T Z W N 0 a W 9 u M S 9 G L 0 F 1 d G 9 S Z W 1 v d m V k Q 2 9 s d W 1 u c z E u e 0 N v b H V t b j U z N i w 1 M z V 9 J n F 1 b 3 Q 7 L C Z x d W 9 0 O 1 N l Y 3 R p b 2 4 x L 0 Y v Q X V 0 b 1 J l b W 9 2 Z W R D b 2 x 1 b W 5 z M S 5 7 Q 2 9 s d W 1 u N T M 3 L D U z N n 0 m c X V v d D s s J n F 1 b 3 Q 7 U 2 V j d G l v b j E v R i 9 B d X R v U m V t b 3 Z l Z E N v b H V t b n M x L n t D b 2 x 1 b W 4 1 M z g s N T M 3 f S Z x d W 9 0 O y w m c X V v d D t T Z W N 0 a W 9 u M S 9 G L 0 F 1 d G 9 S Z W 1 v d m V k Q 2 9 s d W 1 u c z E u e 0 N v b H V t b j U z O S w 1 M z h 9 J n F 1 b 3 Q 7 L C Z x d W 9 0 O 1 N l Y 3 R p b 2 4 x L 0 Y v Q X V 0 b 1 J l b W 9 2 Z W R D b 2 x 1 b W 5 z M S 5 7 Q 2 9 s d W 1 u N T Q w L D U z O X 0 m c X V v d D s s J n F 1 b 3 Q 7 U 2 V j d G l v b j E v R i 9 B d X R v U m V t b 3 Z l Z E N v b H V t b n M x L n t D b 2 x 1 b W 4 1 N D E s N T Q w f S Z x d W 9 0 O y w m c X V v d D t T Z W N 0 a W 9 u M S 9 G L 0 F 1 d G 9 S Z W 1 v d m V k Q 2 9 s d W 1 u c z E u e 0 N v b H V t b j U 0 M i w 1 N D F 9 J n F 1 b 3 Q 7 L C Z x d W 9 0 O 1 N l Y 3 R p b 2 4 x L 0 Y v Q X V 0 b 1 J l b W 9 2 Z W R D b 2 x 1 b W 5 z M S 5 7 Q 2 9 s d W 1 u N T Q z L D U 0 M n 0 m c X V v d D s s J n F 1 b 3 Q 7 U 2 V j d G l v b j E v R i 9 B d X R v U m V t b 3 Z l Z E N v b H V t b n M x L n t D b 2 x 1 b W 4 1 N D Q s N T Q z f S Z x d W 9 0 O y w m c X V v d D t T Z W N 0 a W 9 u M S 9 G L 0 F 1 d G 9 S Z W 1 v d m V k Q 2 9 s d W 1 u c z E u e 0 N v b H V t b j U 0 N S w 1 N D R 9 J n F 1 b 3 Q 7 L C Z x d W 9 0 O 1 N l Y 3 R p b 2 4 x L 0 Y v Q X V 0 b 1 J l b W 9 2 Z W R D b 2 x 1 b W 5 z M S 5 7 Q 2 9 s d W 1 u N T Q 2 L D U 0 N X 0 m c X V v d D s s J n F 1 b 3 Q 7 U 2 V j d G l v b j E v R i 9 B d X R v U m V t b 3 Z l Z E N v b H V t b n M x L n t D b 2 x 1 b W 4 1 N D c s N T Q 2 f S Z x d W 9 0 O y w m c X V v d D t T Z W N 0 a W 9 u M S 9 G L 0 F 1 d G 9 S Z W 1 v d m V k Q 2 9 s d W 1 u c z E u e 0 N v b H V t b j U 0 O C w 1 N D d 9 J n F 1 b 3 Q 7 L C Z x d W 9 0 O 1 N l Y 3 R p b 2 4 x L 0 Y v Q X V 0 b 1 J l b W 9 2 Z W R D b 2 x 1 b W 5 z M S 5 7 Q 2 9 s d W 1 u N T Q 5 L D U 0 O H 0 m c X V v d D s s J n F 1 b 3 Q 7 U 2 V j d G l v b j E v R i 9 B d X R v U m V t b 3 Z l Z E N v b H V t b n M x L n t D b 2 x 1 b W 4 1 N T A s N T Q 5 f S Z x d W 9 0 O y w m c X V v d D t T Z W N 0 a W 9 u M S 9 G L 0 F 1 d G 9 S Z W 1 v d m V k Q 2 9 s d W 1 u c z E u e 0 N v b H V t b j U 1 M S w 1 N T B 9 J n F 1 b 3 Q 7 L C Z x d W 9 0 O 1 N l Y 3 R p b 2 4 x L 0 Y v Q X V 0 b 1 J l b W 9 2 Z W R D b 2 x 1 b W 5 z M S 5 7 Q 2 9 s d W 1 u N T U y L D U 1 M X 0 m c X V v d D s s J n F 1 b 3 Q 7 U 2 V j d G l v b j E v R i 9 B d X R v U m V t b 3 Z l Z E N v b H V t b n M x L n t D b 2 x 1 b W 4 1 N T M s N T U y f S Z x d W 9 0 O y w m c X V v d D t T Z W N 0 a W 9 u M S 9 G L 0 F 1 d G 9 S Z W 1 v d m V k Q 2 9 s d W 1 u c z E u e 0 N v b H V t b j U 1 N C w 1 N T N 9 J n F 1 b 3 Q 7 L C Z x d W 9 0 O 1 N l Y 3 R p b 2 4 x L 0 Y v Q X V 0 b 1 J l b W 9 2 Z W R D b 2 x 1 b W 5 z M S 5 7 Q 2 9 s d W 1 u N T U 1 L D U 1 N H 0 m c X V v d D s s J n F 1 b 3 Q 7 U 2 V j d G l v b j E v R i 9 B d X R v U m V t b 3 Z l Z E N v b H V t b n M x L n t D b 2 x 1 b W 4 1 N T Y s N T U 1 f S Z x d W 9 0 O y w m c X V v d D t T Z W N 0 a W 9 u M S 9 G L 0 F 1 d G 9 S Z W 1 v d m V k Q 2 9 s d W 1 u c z E u e 0 N v b H V t b j U 1 N y w 1 N T Z 9 J n F 1 b 3 Q 7 L C Z x d W 9 0 O 1 N l Y 3 R p b 2 4 x L 0 Y v Q X V 0 b 1 J l b W 9 2 Z W R D b 2 x 1 b W 5 z M S 5 7 Q 2 9 s d W 1 u N T U 4 L D U 1 N 3 0 m c X V v d D s s J n F 1 b 3 Q 7 U 2 V j d G l v b j E v R i 9 B d X R v U m V t b 3 Z l Z E N v b H V t b n M x L n t D b 2 x 1 b W 4 1 N T k s N T U 4 f S Z x d W 9 0 O y w m c X V v d D t T Z W N 0 a W 9 u M S 9 G L 0 F 1 d G 9 S Z W 1 v d m V k Q 2 9 s d W 1 u c z E u e 0 N v b H V t b j U 2 M C w 1 N T l 9 J n F 1 b 3 Q 7 L C Z x d W 9 0 O 1 N l Y 3 R p b 2 4 x L 0 Y v Q X V 0 b 1 J l b W 9 2 Z W R D b 2 x 1 b W 5 z M S 5 7 Q 2 9 s d W 1 u N T Y x L D U 2 M H 0 m c X V v d D s s J n F 1 b 3 Q 7 U 2 V j d G l v b j E v R i 9 B d X R v U m V t b 3 Z l Z E N v b H V t b n M x L n t D b 2 x 1 b W 4 1 N j I s N T Y x f S Z x d W 9 0 O y w m c X V v d D t T Z W N 0 a W 9 u M S 9 G L 0 F 1 d G 9 S Z W 1 v d m V k Q 2 9 s d W 1 u c z E u e 0 N v b H V t b j U 2 M y w 1 N j J 9 J n F 1 b 3 Q 7 L C Z x d W 9 0 O 1 N l Y 3 R p b 2 4 x L 0 Y v Q X V 0 b 1 J l b W 9 2 Z W R D b 2 x 1 b W 5 z M S 5 7 Q 2 9 s d W 1 u N T Y 0 L D U 2 M 3 0 m c X V v d D s s J n F 1 b 3 Q 7 U 2 V j d G l v b j E v R i 9 B d X R v U m V t b 3 Z l Z E N v b H V t b n M x L n t D b 2 x 1 b W 4 1 N j U s N T Y 0 f S Z x d W 9 0 O y w m c X V v d D t T Z W N 0 a W 9 u M S 9 G L 0 F 1 d G 9 S Z W 1 v d m V k Q 2 9 s d W 1 u c z E u e 0 N v b H V t b j U 2 N i w 1 N j V 9 J n F 1 b 3 Q 7 L C Z x d W 9 0 O 1 N l Y 3 R p b 2 4 x L 0 Y v Q X V 0 b 1 J l b W 9 2 Z W R D b 2 x 1 b W 5 z M S 5 7 Q 2 9 s d W 1 u N T Y 3 L D U 2 N n 0 m c X V v d D s s J n F 1 b 3 Q 7 U 2 V j d G l v b j E v R i 9 B d X R v U m V t b 3 Z l Z E N v b H V t b n M x L n t D b 2 x 1 b W 4 1 N j g s N T Y 3 f S Z x d W 9 0 O y w m c X V v d D t T Z W N 0 a W 9 u M S 9 G L 0 F 1 d G 9 S Z W 1 v d m V k Q 2 9 s d W 1 u c z E u e 0 N v b H V t b j U 2 O S w 1 N j h 9 J n F 1 b 3 Q 7 L C Z x d W 9 0 O 1 N l Y 3 R p b 2 4 x L 0 Y v Q X V 0 b 1 J l b W 9 2 Z W R D b 2 x 1 b W 5 z M S 5 7 Q 2 9 s d W 1 u N T c w L D U 2 O X 0 m c X V v d D s s J n F 1 b 3 Q 7 U 2 V j d G l v b j E v R i 9 B d X R v U m V t b 3 Z l Z E N v b H V t b n M x L n t D b 2 x 1 b W 4 1 N z E s N T c w f S Z x d W 9 0 O y w m c X V v d D t T Z W N 0 a W 9 u M S 9 G L 0 F 1 d G 9 S Z W 1 v d m V k Q 2 9 s d W 1 u c z E u e 0 N v b H V t b j U 3 M i w 1 N z F 9 J n F 1 b 3 Q 7 L C Z x d W 9 0 O 1 N l Y 3 R p b 2 4 x L 0 Y v Q X V 0 b 1 J l b W 9 2 Z W R D b 2 x 1 b W 5 z M S 5 7 Q 2 9 s d W 1 u N T c z L D U 3 M n 0 m c X V v d D s s J n F 1 b 3 Q 7 U 2 V j d G l v b j E v R i 9 B d X R v U m V t b 3 Z l Z E N v b H V t b n M x L n t D b 2 x 1 b W 4 1 N z Q s N T c z f S Z x d W 9 0 O y w m c X V v d D t T Z W N 0 a W 9 u M S 9 G L 0 F 1 d G 9 S Z W 1 v d m V k Q 2 9 s d W 1 u c z E u e 0 N v b H V t b j U 3 N S w 1 N z R 9 J n F 1 b 3 Q 7 L C Z x d W 9 0 O 1 N l Y 3 R p b 2 4 x L 0 Y v Q X V 0 b 1 J l b W 9 2 Z W R D b 2 x 1 b W 5 z M S 5 7 Q 2 9 s d W 1 u N T c 2 L D U 3 N X 0 m c X V v d D s s J n F 1 b 3 Q 7 U 2 V j d G l v b j E v R i 9 B d X R v U m V t b 3 Z l Z E N v b H V t b n M x L n t D b 2 x 1 b W 4 1 N z c s N T c 2 f S Z x d W 9 0 O y w m c X V v d D t T Z W N 0 a W 9 u M S 9 G L 0 F 1 d G 9 S Z W 1 v d m V k Q 2 9 s d W 1 u c z E u e 0 N v b H V t b j U 3 O C w 1 N z d 9 J n F 1 b 3 Q 7 L C Z x d W 9 0 O 1 N l Y 3 R p b 2 4 x L 0 Y v Q X V 0 b 1 J l b W 9 2 Z W R D b 2 x 1 b W 5 z M S 5 7 Q 2 9 s d W 1 u N T c 5 L D U 3 O H 0 m c X V v d D s s J n F 1 b 3 Q 7 U 2 V j d G l v b j E v R i 9 B d X R v U m V t b 3 Z l Z E N v b H V t b n M x L n t D b 2 x 1 b W 4 1 O D A s N T c 5 f S Z x d W 9 0 O y w m c X V v d D t T Z W N 0 a W 9 u M S 9 G L 0 F 1 d G 9 S Z W 1 v d m V k Q 2 9 s d W 1 u c z E u e 0 N v b H V t b j U 4 M S w 1 O D B 9 J n F 1 b 3 Q 7 L C Z x d W 9 0 O 1 N l Y 3 R p b 2 4 x L 0 Y v Q X V 0 b 1 J l b W 9 2 Z W R D b 2 x 1 b W 5 z M S 5 7 Q 2 9 s d W 1 u N T g y L D U 4 M X 0 m c X V v d D s s J n F 1 b 3 Q 7 U 2 V j d G l v b j E v R i 9 B d X R v U m V t b 3 Z l Z E N v b H V t b n M x L n t D b 2 x 1 b W 4 1 O D M s N T g y f S Z x d W 9 0 O y w m c X V v d D t T Z W N 0 a W 9 u M S 9 G L 0 F 1 d G 9 S Z W 1 v d m V k Q 2 9 s d W 1 u c z E u e 0 N v b H V t b j U 4 N C w 1 O D N 9 J n F 1 b 3 Q 7 L C Z x d W 9 0 O 1 N l Y 3 R p b 2 4 x L 0 Y v Q X V 0 b 1 J l b W 9 2 Z W R D b 2 x 1 b W 5 z M S 5 7 Q 2 9 s d W 1 u N T g 1 L D U 4 N H 0 m c X V v d D s s J n F 1 b 3 Q 7 U 2 V j d G l v b j E v R i 9 B d X R v U m V t b 3 Z l Z E N v b H V t b n M x L n t D b 2 x 1 b W 4 1 O D Y s N T g 1 f S Z x d W 9 0 O y w m c X V v d D t T Z W N 0 a W 9 u M S 9 G L 0 F 1 d G 9 S Z W 1 v d m V k Q 2 9 s d W 1 u c z E u e 0 N v b H V t b j U 4 N y w 1 O D Z 9 J n F 1 b 3 Q 7 L C Z x d W 9 0 O 1 N l Y 3 R p b 2 4 x L 0 Y v Q X V 0 b 1 J l b W 9 2 Z W R D b 2 x 1 b W 5 z M S 5 7 Q 2 9 s d W 1 u N T g 4 L D U 4 N 3 0 m c X V v d D s s J n F 1 b 3 Q 7 U 2 V j d G l v b j E v R i 9 B d X R v U m V t b 3 Z l Z E N v b H V t b n M x L n t D b 2 x 1 b W 4 1 O D k s N T g 4 f S Z x d W 9 0 O y w m c X V v d D t T Z W N 0 a W 9 u M S 9 G L 0 F 1 d G 9 S Z W 1 v d m V k Q 2 9 s d W 1 u c z E u e 0 N v b H V t b j U 5 M C w 1 O D l 9 J n F 1 b 3 Q 7 L C Z x d W 9 0 O 1 N l Y 3 R p b 2 4 x L 0 Y v Q X V 0 b 1 J l b W 9 2 Z W R D b 2 x 1 b W 5 z M S 5 7 Q 2 9 s d W 1 u N T k x L D U 5 M H 0 m c X V v d D s s J n F 1 b 3 Q 7 U 2 V j d G l v b j E v R i 9 B d X R v U m V t b 3 Z l Z E N v b H V t b n M x L n t D b 2 x 1 b W 4 1 O T I s N T k x f S Z x d W 9 0 O y w m c X V v d D t T Z W N 0 a W 9 u M S 9 G L 0 F 1 d G 9 S Z W 1 v d m V k Q 2 9 s d W 1 u c z E u e 0 N v b H V t b j U 5 M y w 1 O T J 9 J n F 1 b 3 Q 7 L C Z x d W 9 0 O 1 N l Y 3 R p b 2 4 x L 0 Y v Q X V 0 b 1 J l b W 9 2 Z W R D b 2 x 1 b W 5 z M S 5 7 Q 2 9 s d W 1 u N T k 0 L D U 5 M 3 0 m c X V v d D s s J n F 1 b 3 Q 7 U 2 V j d G l v b j E v R i 9 B d X R v U m V t b 3 Z l Z E N v b H V t b n M x L n t D b 2 x 1 b W 4 1 O T U s N T k 0 f S Z x d W 9 0 O y w m c X V v d D t T Z W N 0 a W 9 u M S 9 G L 0 F 1 d G 9 S Z W 1 v d m V k Q 2 9 s d W 1 u c z E u e 0 N v b H V t b j U 5 N i w 1 O T V 9 J n F 1 b 3 Q 7 L C Z x d W 9 0 O 1 N l Y 3 R p b 2 4 x L 0 Y v Q X V 0 b 1 J l b W 9 2 Z W R D b 2 x 1 b W 5 z M S 5 7 Q 2 9 s d W 1 u N T k 3 L D U 5 N n 0 m c X V v d D s s J n F 1 b 3 Q 7 U 2 V j d G l v b j E v R i 9 B d X R v U m V t b 3 Z l Z E N v b H V t b n M x L n t D b 2 x 1 b W 4 1 O T g s N T k 3 f S Z x d W 9 0 O y w m c X V v d D t T Z W N 0 a W 9 u M S 9 G L 0 F 1 d G 9 S Z W 1 v d m V k Q 2 9 s d W 1 u c z E u e 0 N v b H V t b j U 5 O S w 1 O T h 9 J n F 1 b 3 Q 7 L C Z x d W 9 0 O 1 N l Y 3 R p b 2 4 x L 0 Y v Q X V 0 b 1 J l b W 9 2 Z W R D b 2 x 1 b W 5 z M S 5 7 Q 2 9 s d W 1 u N j A w L D U 5 O X 0 m c X V v d D s s J n F 1 b 3 Q 7 U 2 V j d G l v b j E v R i 9 B d X R v U m V t b 3 Z l Z E N v b H V t b n M x L n t D b 2 x 1 b W 4 2 M D E s N j A w f S Z x d W 9 0 O y w m c X V v d D t T Z W N 0 a W 9 u M S 9 G L 0 F 1 d G 9 S Z W 1 v d m V k Q 2 9 s d W 1 u c z E u e 0 N v b H V t b j Y w M i w 2 M D F 9 J n F 1 b 3 Q 7 L C Z x d W 9 0 O 1 N l Y 3 R p b 2 4 x L 0 Y v Q X V 0 b 1 J l b W 9 2 Z W R D b 2 x 1 b W 5 z M S 5 7 Q 2 9 s d W 1 u N j A z L D Y w M n 0 m c X V v d D s s J n F 1 b 3 Q 7 U 2 V j d G l v b j E v R i 9 B d X R v U m V t b 3 Z l Z E N v b H V t b n M x L n t D b 2 x 1 b W 4 2 M D Q s N j A z f S Z x d W 9 0 O y w m c X V v d D t T Z W N 0 a W 9 u M S 9 G L 0 F 1 d G 9 S Z W 1 v d m V k Q 2 9 s d W 1 u c z E u e 0 N v b H V t b j Y w N S w 2 M D R 9 J n F 1 b 3 Q 7 L C Z x d W 9 0 O 1 N l Y 3 R p b 2 4 x L 0 Y v Q X V 0 b 1 J l b W 9 2 Z W R D b 2 x 1 b W 5 z M S 5 7 Q 2 9 s d W 1 u N j A 2 L D Y w N X 0 m c X V v d D s s J n F 1 b 3 Q 7 U 2 V j d G l v b j E v R i 9 B d X R v U m V t b 3 Z l Z E N v b H V t b n M x L n t D b 2 x 1 b W 4 2 M D c s N j A 2 f S Z x d W 9 0 O y w m c X V v d D t T Z W N 0 a W 9 u M S 9 G L 0 F 1 d G 9 S Z W 1 v d m V k Q 2 9 s d W 1 u c z E u e 0 N v b H V t b j Y w O C w 2 M D d 9 J n F 1 b 3 Q 7 L C Z x d W 9 0 O 1 N l Y 3 R p b 2 4 x L 0 Y v Q X V 0 b 1 J l b W 9 2 Z W R D b 2 x 1 b W 5 z M S 5 7 Q 2 9 s d W 1 u N j A 5 L D Y w O H 0 m c X V v d D s s J n F 1 b 3 Q 7 U 2 V j d G l v b j E v R i 9 B d X R v U m V t b 3 Z l Z E N v b H V t b n M x L n t D b 2 x 1 b W 4 2 M T A s N j A 5 f S Z x d W 9 0 O y w m c X V v d D t T Z W N 0 a W 9 u M S 9 G L 0 F 1 d G 9 S Z W 1 v d m V k Q 2 9 s d W 1 u c z E u e 0 N v b H V t b j Y x M S w 2 M T B 9 J n F 1 b 3 Q 7 L C Z x d W 9 0 O 1 N l Y 3 R p b 2 4 x L 0 Y v Q X V 0 b 1 J l b W 9 2 Z W R D b 2 x 1 b W 5 z M S 5 7 Q 2 9 s d W 1 u N j E y L D Y x M X 0 m c X V v d D s s J n F 1 b 3 Q 7 U 2 V j d G l v b j E v R i 9 B d X R v U m V t b 3 Z l Z E N v b H V t b n M x L n t D b 2 x 1 b W 4 2 M T M s N j E y f S Z x d W 9 0 O y w m c X V v d D t T Z W N 0 a W 9 u M S 9 G L 0 F 1 d G 9 S Z W 1 v d m V k Q 2 9 s d W 1 u c z E u e 0 N v b H V t b j Y x N C w 2 M T N 9 J n F 1 b 3 Q 7 L C Z x d W 9 0 O 1 N l Y 3 R p b 2 4 x L 0 Y v Q X V 0 b 1 J l b W 9 2 Z W R D b 2 x 1 b W 5 z M S 5 7 Q 2 9 s d W 1 u N j E 1 L D Y x N H 0 m c X V v d D s s J n F 1 b 3 Q 7 U 2 V j d G l v b j E v R i 9 B d X R v U m V t b 3 Z l Z E N v b H V t b n M x L n t D b 2 x 1 b W 4 2 M T Y s N j E 1 f S Z x d W 9 0 O y w m c X V v d D t T Z W N 0 a W 9 u M S 9 G L 0 F 1 d G 9 S Z W 1 v d m V k Q 2 9 s d W 1 u c z E u e 0 N v b H V t b j Y x N y w 2 M T Z 9 J n F 1 b 3 Q 7 L C Z x d W 9 0 O 1 N l Y 3 R p b 2 4 x L 0 Y v Q X V 0 b 1 J l b W 9 2 Z W R D b 2 x 1 b W 5 z M S 5 7 Q 2 9 s d W 1 u N j E 4 L D Y x N 3 0 m c X V v d D s s J n F 1 b 3 Q 7 U 2 V j d G l v b j E v R i 9 B d X R v U m V t b 3 Z l Z E N v b H V t b n M x L n t D b 2 x 1 b W 4 2 M T k s N j E 4 f S Z x d W 9 0 O y w m c X V v d D t T Z W N 0 a W 9 u M S 9 G L 0 F 1 d G 9 S Z W 1 v d m V k Q 2 9 s d W 1 u c z E u e 0 N v b H V t b j Y y M C w 2 M T l 9 J n F 1 b 3 Q 7 L C Z x d W 9 0 O 1 N l Y 3 R p b 2 4 x L 0 Y v Q X V 0 b 1 J l b W 9 2 Z W R D b 2 x 1 b W 5 z M S 5 7 Q 2 9 s d W 1 u N j I x L D Y y M H 0 m c X V v d D s s J n F 1 b 3 Q 7 U 2 V j d G l v b j E v R i 9 B d X R v U m V t b 3 Z l Z E N v b H V t b n M x L n t D b 2 x 1 b W 4 2 M j I s N j I x f S Z x d W 9 0 O y w m c X V v d D t T Z W N 0 a W 9 u M S 9 G L 0 F 1 d G 9 S Z W 1 v d m V k Q 2 9 s d W 1 u c z E u e 0 N v b H V t b j Y y M y w 2 M j J 9 J n F 1 b 3 Q 7 L C Z x d W 9 0 O 1 N l Y 3 R p b 2 4 x L 0 Y v Q X V 0 b 1 J l b W 9 2 Z W R D b 2 x 1 b W 5 z M S 5 7 Q 2 9 s d W 1 u N j I 0 L D Y y M 3 0 m c X V v d D s s J n F 1 b 3 Q 7 U 2 V j d G l v b j E v R i 9 B d X R v U m V t b 3 Z l Z E N v b H V t b n M x L n t D b 2 x 1 b W 4 2 M j U s N j I 0 f S Z x d W 9 0 O y w m c X V v d D t T Z W N 0 a W 9 u M S 9 G L 0 F 1 d G 9 S Z W 1 v d m V k Q 2 9 s d W 1 u c z E u e 0 N v b H V t b j Y y N i w 2 M j V 9 J n F 1 b 3 Q 7 L C Z x d W 9 0 O 1 N l Y 3 R p b 2 4 x L 0 Y v Q X V 0 b 1 J l b W 9 2 Z W R D b 2 x 1 b W 5 z M S 5 7 Q 2 9 s d W 1 u N j I 3 L D Y y N n 0 m c X V v d D s s J n F 1 b 3 Q 7 U 2 V j d G l v b j E v R i 9 B d X R v U m V t b 3 Z l Z E N v b H V t b n M x L n t D b 2 x 1 b W 4 2 M j g s N j I 3 f S Z x d W 9 0 O y w m c X V v d D t T Z W N 0 a W 9 u M S 9 G L 0 F 1 d G 9 S Z W 1 v d m V k Q 2 9 s d W 1 u c z E u e 0 N v b H V t b j Y y O S w 2 M j h 9 J n F 1 b 3 Q 7 L C Z x d W 9 0 O 1 N l Y 3 R p b 2 4 x L 0 Y v Q X V 0 b 1 J l b W 9 2 Z W R D b 2 x 1 b W 5 z M S 5 7 Q 2 9 s d W 1 u N j M w L D Y y O X 0 m c X V v d D s s J n F 1 b 3 Q 7 U 2 V j d G l v b j E v R i 9 B d X R v U m V t b 3 Z l Z E N v b H V t b n M x L n t D b 2 x 1 b W 4 2 M z E s N j M w f S Z x d W 9 0 O y w m c X V v d D t T Z W N 0 a W 9 u M S 9 G L 0 F 1 d G 9 S Z W 1 v d m V k Q 2 9 s d W 1 u c z E u e 0 N v b H V t b j Y z M i w 2 M z F 9 J n F 1 b 3 Q 7 L C Z x d W 9 0 O 1 N l Y 3 R p b 2 4 x L 0 Y v Q X V 0 b 1 J l b W 9 2 Z W R D b 2 x 1 b W 5 z M S 5 7 Q 2 9 s d W 1 u N j M z L D Y z M n 0 m c X V v d D s s J n F 1 b 3 Q 7 U 2 V j d G l v b j E v R i 9 B d X R v U m V t b 3 Z l Z E N v b H V t b n M x L n t D b 2 x 1 b W 4 2 M z Q s N j M z f S Z x d W 9 0 O y w m c X V v d D t T Z W N 0 a W 9 u M S 9 G L 0 F 1 d G 9 S Z W 1 v d m V k Q 2 9 s d W 1 u c z E u e 0 N v b H V t b j Y z N S w 2 M z R 9 J n F 1 b 3 Q 7 L C Z x d W 9 0 O 1 N l Y 3 R p b 2 4 x L 0 Y v Q X V 0 b 1 J l b W 9 2 Z W R D b 2 x 1 b W 5 z M S 5 7 Q 2 9 s d W 1 u N j M 2 L D Y z N X 0 m c X V v d D s s J n F 1 b 3 Q 7 U 2 V j d G l v b j E v R i 9 B d X R v U m V t b 3 Z l Z E N v b H V t b n M x L n t D b 2 x 1 b W 4 2 M z c s N j M 2 f S Z x d W 9 0 O y w m c X V v d D t T Z W N 0 a W 9 u M S 9 G L 0 F 1 d G 9 S Z W 1 v d m V k Q 2 9 s d W 1 u c z E u e 0 N v b H V t b j Y z O C w 2 M z d 9 J n F 1 b 3 Q 7 L C Z x d W 9 0 O 1 N l Y 3 R p b 2 4 x L 0 Y v Q X V 0 b 1 J l b W 9 2 Z W R D b 2 x 1 b W 5 z M S 5 7 Q 2 9 s d W 1 u N j M 5 L D Y z O H 0 m c X V v d D s s J n F 1 b 3 Q 7 U 2 V j d G l v b j E v R i 9 B d X R v U m V t b 3 Z l Z E N v b H V t b n M x L n t D b 2 x 1 b W 4 2 N D A s N j M 5 f S Z x d W 9 0 O y w m c X V v d D t T Z W N 0 a W 9 u M S 9 G L 0 F 1 d G 9 S Z W 1 v d m V k Q 2 9 s d W 1 u c z E u e 0 N v b H V t b j Y 0 M S w 2 N D B 9 J n F 1 b 3 Q 7 L C Z x d W 9 0 O 1 N l Y 3 R p b 2 4 x L 0 Y v Q X V 0 b 1 J l b W 9 2 Z W R D b 2 x 1 b W 5 z M S 5 7 Q 2 9 s d W 1 u N j Q y L D Y 0 M X 0 m c X V v d D s s J n F 1 b 3 Q 7 U 2 V j d G l v b j E v R i 9 B d X R v U m V t b 3 Z l Z E N v b H V t b n M x L n t D b 2 x 1 b W 4 2 N D M s N j Q y f S Z x d W 9 0 O y w m c X V v d D t T Z W N 0 a W 9 u M S 9 G L 0 F 1 d G 9 S Z W 1 v d m V k Q 2 9 s d W 1 u c z E u e 0 N v b H V t b j Y 0 N C w 2 N D N 9 J n F 1 b 3 Q 7 L C Z x d W 9 0 O 1 N l Y 3 R p b 2 4 x L 0 Y v Q X V 0 b 1 J l b W 9 2 Z W R D b 2 x 1 b W 5 z M S 5 7 Q 2 9 s d W 1 u N j Q 1 L D Y 0 N H 0 m c X V v d D s s J n F 1 b 3 Q 7 U 2 V j d G l v b j E v R i 9 B d X R v U m V t b 3 Z l Z E N v b H V t b n M x L n t D b 2 x 1 b W 4 2 N D Y s N j Q 1 f S Z x d W 9 0 O y w m c X V v d D t T Z W N 0 a W 9 u M S 9 G L 0 F 1 d G 9 S Z W 1 v d m V k Q 2 9 s d W 1 u c z E u e 0 N v b H V t b j Y 0 N y w 2 N D Z 9 J n F 1 b 3 Q 7 L C Z x d W 9 0 O 1 N l Y 3 R p b 2 4 x L 0 Y v Q X V 0 b 1 J l b W 9 2 Z W R D b 2 x 1 b W 5 z M S 5 7 Q 2 9 s d W 1 u N j Q 4 L D Y 0 N 3 0 m c X V v d D s s J n F 1 b 3 Q 7 U 2 V j d G l v b j E v R i 9 B d X R v U m V t b 3 Z l Z E N v b H V t b n M x L n t D b 2 x 1 b W 4 2 N D k s N j Q 4 f S Z x d W 9 0 O y w m c X V v d D t T Z W N 0 a W 9 u M S 9 G L 0 F 1 d G 9 S Z W 1 v d m V k Q 2 9 s d W 1 u c z E u e 0 N v b H V t b j Y 1 M C w 2 N D l 9 J n F 1 b 3 Q 7 L C Z x d W 9 0 O 1 N l Y 3 R p b 2 4 x L 0 Y v Q X V 0 b 1 J l b W 9 2 Z W R D b 2 x 1 b W 5 z M S 5 7 Q 2 9 s d W 1 u N j U x L D Y 1 M H 0 m c X V v d D s s J n F 1 b 3 Q 7 U 2 V j d G l v b j E v R i 9 B d X R v U m V t b 3 Z l Z E N v b H V t b n M x L n t D b 2 x 1 b W 4 2 N T I s N j U x f S Z x d W 9 0 O y w m c X V v d D t T Z W N 0 a W 9 u M S 9 G L 0 F 1 d G 9 S Z W 1 v d m V k Q 2 9 s d W 1 u c z E u e 0 N v b H V t b j Y 1 M y w 2 N T J 9 J n F 1 b 3 Q 7 L C Z x d W 9 0 O 1 N l Y 3 R p b 2 4 x L 0 Y v Q X V 0 b 1 J l b W 9 2 Z W R D b 2 x 1 b W 5 z M S 5 7 Q 2 9 s d W 1 u N j U 0 L D Y 1 M 3 0 m c X V v d D s s J n F 1 b 3 Q 7 U 2 V j d G l v b j E v R i 9 B d X R v U m V t b 3 Z l Z E N v b H V t b n M x L n t D b 2 x 1 b W 4 2 N T U s N j U 0 f S Z x d W 9 0 O y w m c X V v d D t T Z W N 0 a W 9 u M S 9 G L 0 F 1 d G 9 S Z W 1 v d m V k Q 2 9 s d W 1 u c z E u e 0 N v b H V t b j Y 1 N i w 2 N T V 9 J n F 1 b 3 Q 7 L C Z x d W 9 0 O 1 N l Y 3 R p b 2 4 x L 0 Y v Q X V 0 b 1 J l b W 9 2 Z W R D b 2 x 1 b W 5 z M S 5 7 Q 2 9 s d W 1 u N j U 3 L D Y 1 N n 0 m c X V v d D s s J n F 1 b 3 Q 7 U 2 V j d G l v b j E v R i 9 B d X R v U m V t b 3 Z l Z E N v b H V t b n M x L n t D b 2 x 1 b W 4 2 N T g s N j U 3 f S Z x d W 9 0 O y w m c X V v d D t T Z W N 0 a W 9 u M S 9 G L 0 F 1 d G 9 S Z W 1 v d m V k Q 2 9 s d W 1 u c z E u e 0 N v b H V t b j Y 1 O S w 2 N T h 9 J n F 1 b 3 Q 7 L C Z x d W 9 0 O 1 N l Y 3 R p b 2 4 x L 0 Y v Q X V 0 b 1 J l b W 9 2 Z W R D b 2 x 1 b W 5 z M S 5 7 Q 2 9 s d W 1 u N j Y w L D Y 1 O X 0 m c X V v d D s s J n F 1 b 3 Q 7 U 2 V j d G l v b j E v R i 9 B d X R v U m V t b 3 Z l Z E N v b H V t b n M x L n t D b 2 x 1 b W 4 2 N j E s N j Y w f S Z x d W 9 0 O y w m c X V v d D t T Z W N 0 a W 9 u M S 9 G L 0 F 1 d G 9 S Z W 1 v d m V k Q 2 9 s d W 1 u c z E u e 0 N v b H V t b j Y 2 M i w 2 N j F 9 J n F 1 b 3 Q 7 L C Z x d W 9 0 O 1 N l Y 3 R p b 2 4 x L 0 Y v Q X V 0 b 1 J l b W 9 2 Z W R D b 2 x 1 b W 5 z M S 5 7 Q 2 9 s d W 1 u N j Y z L D Y 2 M n 0 m c X V v d D s s J n F 1 b 3 Q 7 U 2 V j d G l v b j E v R i 9 B d X R v U m V t b 3 Z l Z E N v b H V t b n M x L n t D b 2 x 1 b W 4 2 N j Q s N j Y z f S Z x d W 9 0 O y w m c X V v d D t T Z W N 0 a W 9 u M S 9 G L 0 F 1 d G 9 S Z W 1 v d m V k Q 2 9 s d W 1 u c z E u e 0 N v b H V t b j Y 2 N S w 2 N j R 9 J n F 1 b 3 Q 7 L C Z x d W 9 0 O 1 N l Y 3 R p b 2 4 x L 0 Y v Q X V 0 b 1 J l b W 9 2 Z W R D b 2 x 1 b W 5 z M S 5 7 Q 2 9 s d W 1 u N j Y 2 L D Y 2 N X 0 m c X V v d D s s J n F 1 b 3 Q 7 U 2 V j d G l v b j E v R i 9 B d X R v U m V t b 3 Z l Z E N v b H V t b n M x L n t D b 2 x 1 b W 4 2 N j c s N j Y 2 f S Z x d W 9 0 O y w m c X V v d D t T Z W N 0 a W 9 u M S 9 G L 0 F 1 d G 9 S Z W 1 v d m V k Q 2 9 s d W 1 u c z E u e 0 N v b H V t b j Y 2 O C w 2 N j d 9 J n F 1 b 3 Q 7 L C Z x d W 9 0 O 1 N l Y 3 R p b 2 4 x L 0 Y v Q X V 0 b 1 J l b W 9 2 Z W R D b 2 x 1 b W 5 z M S 5 7 Q 2 9 s d W 1 u N j Y 5 L D Y 2 O H 0 m c X V v d D s s J n F 1 b 3 Q 7 U 2 V j d G l v b j E v R i 9 B d X R v U m V t b 3 Z l Z E N v b H V t b n M x L n t D b 2 x 1 b W 4 2 N z A s N j Y 5 f S Z x d W 9 0 O y w m c X V v d D t T Z W N 0 a W 9 u M S 9 G L 0 F 1 d G 9 S Z W 1 v d m V k Q 2 9 s d W 1 u c z E u e 0 N v b H V t b j Y 3 M S w 2 N z B 9 J n F 1 b 3 Q 7 L C Z x d W 9 0 O 1 N l Y 3 R p b 2 4 x L 0 Y v Q X V 0 b 1 J l b W 9 2 Z W R D b 2 x 1 b W 5 z M S 5 7 Q 2 9 s d W 1 u N j c y L D Y 3 M X 0 m c X V v d D s s J n F 1 b 3 Q 7 U 2 V j d G l v b j E v R i 9 B d X R v U m V t b 3 Z l Z E N v b H V t b n M x L n t D b 2 x 1 b W 4 2 N z M s N j c y f S Z x d W 9 0 O y w m c X V v d D t T Z W N 0 a W 9 u M S 9 G L 0 F 1 d G 9 S Z W 1 v d m V k Q 2 9 s d W 1 u c z E u e 0 N v b H V t b j Y 3 N C w 2 N z N 9 J n F 1 b 3 Q 7 L C Z x d W 9 0 O 1 N l Y 3 R p b 2 4 x L 0 Y v Q X V 0 b 1 J l b W 9 2 Z W R D b 2 x 1 b W 5 z M S 5 7 Q 2 9 s d W 1 u N j c 1 L D Y 3 N H 0 m c X V v d D s s J n F 1 b 3 Q 7 U 2 V j d G l v b j E v R i 9 B d X R v U m V t b 3 Z l Z E N v b H V t b n M x L n t D b 2 x 1 b W 4 2 N z Y s N j c 1 f S Z x d W 9 0 O y w m c X V v d D t T Z W N 0 a W 9 u M S 9 G L 0 F 1 d G 9 S Z W 1 v d m V k Q 2 9 s d W 1 u c z E u e 0 N v b H V t b j Y 3 N y w 2 N z Z 9 J n F 1 b 3 Q 7 L C Z x d W 9 0 O 1 N l Y 3 R p b 2 4 x L 0 Y v Q X V 0 b 1 J l b W 9 2 Z W R D b 2 x 1 b W 5 z M S 5 7 Q 2 9 s d W 1 u N j c 4 L D Y 3 N 3 0 m c X V v d D s s J n F 1 b 3 Q 7 U 2 V j d G l v b j E v R i 9 B d X R v U m V t b 3 Z l Z E N v b H V t b n M x L n t D b 2 x 1 b W 4 2 N z k s N j c 4 f S Z x d W 9 0 O y w m c X V v d D t T Z W N 0 a W 9 u M S 9 G L 0 F 1 d G 9 S Z W 1 v d m V k Q 2 9 s d W 1 u c z E u e 0 N v b H V t b j Y 4 M C w 2 N z l 9 J n F 1 b 3 Q 7 L C Z x d W 9 0 O 1 N l Y 3 R p b 2 4 x L 0 Y v Q X V 0 b 1 J l b W 9 2 Z W R D b 2 x 1 b W 5 z M S 5 7 Q 2 9 s d W 1 u N j g x L D Y 4 M H 0 m c X V v d D s s J n F 1 b 3 Q 7 U 2 V j d G l v b j E v R i 9 B d X R v U m V t b 3 Z l Z E N v b H V t b n M x L n t D b 2 x 1 b W 4 2 O D I s N j g x f S Z x d W 9 0 O y w m c X V v d D t T Z W N 0 a W 9 u M S 9 G L 0 F 1 d G 9 S Z W 1 v d m V k Q 2 9 s d W 1 u c z E u e 0 N v b H V t b j Y 4 M y w 2 O D J 9 J n F 1 b 3 Q 7 L C Z x d W 9 0 O 1 N l Y 3 R p b 2 4 x L 0 Y v Q X V 0 b 1 J l b W 9 2 Z W R D b 2 x 1 b W 5 z M S 5 7 Q 2 9 s d W 1 u N j g 0 L D Y 4 M 3 0 m c X V v d D s s J n F 1 b 3 Q 7 U 2 V j d G l v b j E v R i 9 B d X R v U m V t b 3 Z l Z E N v b H V t b n M x L n t D b 2 x 1 b W 4 2 O D U s N j g 0 f S Z x d W 9 0 O y w m c X V v d D t T Z W N 0 a W 9 u M S 9 G L 0 F 1 d G 9 S Z W 1 v d m V k Q 2 9 s d W 1 u c z E u e 0 N v b H V t b j Y 4 N i w 2 O D V 9 J n F 1 b 3 Q 7 L C Z x d W 9 0 O 1 N l Y 3 R p b 2 4 x L 0 Y v Q X V 0 b 1 J l b W 9 2 Z W R D b 2 x 1 b W 5 z M S 5 7 Q 2 9 s d W 1 u N j g 3 L D Y 4 N n 0 m c X V v d D s s J n F 1 b 3 Q 7 U 2 V j d G l v b j E v R i 9 B d X R v U m V t b 3 Z l Z E N v b H V t b n M x L n t D b 2 x 1 b W 4 2 O D g s N j g 3 f S Z x d W 9 0 O y w m c X V v d D t T Z W N 0 a W 9 u M S 9 G L 0 F 1 d G 9 S Z W 1 v d m V k Q 2 9 s d W 1 u c z E u e 0 N v b H V t b j Y 4 O S w 2 O D h 9 J n F 1 b 3 Q 7 L C Z x d W 9 0 O 1 N l Y 3 R p b 2 4 x L 0 Y v Q X V 0 b 1 J l b W 9 2 Z W R D b 2 x 1 b W 5 z M S 5 7 Q 2 9 s d W 1 u N j k w L D Y 4 O X 0 m c X V v d D s s J n F 1 b 3 Q 7 U 2 V j d G l v b j E v R i 9 B d X R v U m V t b 3 Z l Z E N v b H V t b n M x L n t D b 2 x 1 b W 4 2 O T E s N j k w f S Z x d W 9 0 O y w m c X V v d D t T Z W N 0 a W 9 u M S 9 G L 0 F 1 d G 9 S Z W 1 v d m V k Q 2 9 s d W 1 u c z E u e 0 N v b H V t b j Y 5 M i w 2 O T F 9 J n F 1 b 3 Q 7 L C Z x d W 9 0 O 1 N l Y 3 R p b 2 4 x L 0 Y v Q X V 0 b 1 J l b W 9 2 Z W R D b 2 x 1 b W 5 z M S 5 7 Q 2 9 s d W 1 u N j k z L D Y 5 M n 0 m c X V v d D s s J n F 1 b 3 Q 7 U 2 V j d G l v b j E v R i 9 B d X R v U m V t b 3 Z l Z E N v b H V t b n M x L n t D b 2 x 1 b W 4 2 O T Q s N j k z f S Z x d W 9 0 O y w m c X V v d D t T Z W N 0 a W 9 u M S 9 G L 0 F 1 d G 9 S Z W 1 v d m V k Q 2 9 s d W 1 u c z E u e 0 N v b H V t b j Y 5 N S w 2 O T R 9 J n F 1 b 3 Q 7 L C Z x d W 9 0 O 1 N l Y 3 R p b 2 4 x L 0 Y v Q X V 0 b 1 J l b W 9 2 Z W R D b 2 x 1 b W 5 z M S 5 7 Q 2 9 s d W 1 u N j k 2 L D Y 5 N X 0 m c X V v d D s s J n F 1 b 3 Q 7 U 2 V j d G l v b j E v R i 9 B d X R v U m V t b 3 Z l Z E N v b H V t b n M x L n t D b 2 x 1 b W 4 2 O T c s N j k 2 f S Z x d W 9 0 O y w m c X V v d D t T Z W N 0 a W 9 u M S 9 G L 0 F 1 d G 9 S Z W 1 v d m V k Q 2 9 s d W 1 u c z E u e 0 N v b H V t b j Y 5 O C w 2 O T d 9 J n F 1 b 3 Q 7 L C Z x d W 9 0 O 1 N l Y 3 R p b 2 4 x L 0 Y v Q X V 0 b 1 J l b W 9 2 Z W R D b 2 x 1 b W 5 z M S 5 7 Q 2 9 s d W 1 u N j k 5 L D Y 5 O H 0 m c X V v d D s s J n F 1 b 3 Q 7 U 2 V j d G l v b j E v R i 9 B d X R v U m V t b 3 Z l Z E N v b H V t b n M x L n t D b 2 x 1 b W 4 3 M D A s N j k 5 f S Z x d W 9 0 O y w m c X V v d D t T Z W N 0 a W 9 u M S 9 G L 0 F 1 d G 9 S Z W 1 v d m V k Q 2 9 s d W 1 u c z E u e 0 N v b H V t b j c w M S w 3 M D B 9 J n F 1 b 3 Q 7 L C Z x d W 9 0 O 1 N l Y 3 R p b 2 4 x L 0 Y v Q X V 0 b 1 J l b W 9 2 Z W R D b 2 x 1 b W 5 z M S 5 7 Q 2 9 s d W 1 u N z A y L D c w M X 0 m c X V v d D s s J n F 1 b 3 Q 7 U 2 V j d G l v b j E v R i 9 B d X R v U m V t b 3 Z l Z E N v b H V t b n M x L n t D b 2 x 1 b W 4 3 M D M s N z A y f S Z x d W 9 0 O y w m c X V v d D t T Z W N 0 a W 9 u M S 9 G L 0 F 1 d G 9 S Z W 1 v d m V k Q 2 9 s d W 1 u c z E u e 0 N v b H V t b j c w N C w 3 M D N 9 J n F 1 b 3 Q 7 L C Z x d W 9 0 O 1 N l Y 3 R p b 2 4 x L 0 Y v Q X V 0 b 1 J l b W 9 2 Z W R D b 2 x 1 b W 5 z M S 5 7 Q 2 9 s d W 1 u N z A 1 L D c w N H 0 m c X V v d D s s J n F 1 b 3 Q 7 U 2 V j d G l v b j E v R i 9 B d X R v U m V t b 3 Z l Z E N v b H V t b n M x L n t D b 2 x 1 b W 4 3 M D Y s N z A 1 f S Z x d W 9 0 O y w m c X V v d D t T Z W N 0 a W 9 u M S 9 G L 0 F 1 d G 9 S Z W 1 v d m V k Q 2 9 s d W 1 u c z E u e 0 N v b H V t b j c w N y w 3 M D Z 9 J n F 1 b 3 Q 7 L C Z x d W 9 0 O 1 N l Y 3 R p b 2 4 x L 0 Y v Q X V 0 b 1 J l b W 9 2 Z W R D b 2 x 1 b W 5 z M S 5 7 Q 2 9 s d W 1 u N z A 4 L D c w N 3 0 m c X V v d D s s J n F 1 b 3 Q 7 U 2 V j d G l v b j E v R i 9 B d X R v U m V t b 3 Z l Z E N v b H V t b n M x L n t D b 2 x 1 b W 4 3 M D k s N z A 4 f S Z x d W 9 0 O y w m c X V v d D t T Z W N 0 a W 9 u M S 9 G L 0 F 1 d G 9 S Z W 1 v d m V k Q 2 9 s d W 1 u c z E u e 0 N v b H V t b j c x M C w 3 M D l 9 J n F 1 b 3 Q 7 L C Z x d W 9 0 O 1 N l Y 3 R p b 2 4 x L 0 Y v Q X V 0 b 1 J l b W 9 2 Z W R D b 2 x 1 b W 5 z M S 5 7 Q 2 9 s d W 1 u N z E x L D c x M H 0 m c X V v d D s s J n F 1 b 3 Q 7 U 2 V j d G l v b j E v R i 9 B d X R v U m V t b 3 Z l Z E N v b H V t b n M x L n t D b 2 x 1 b W 4 3 M T I s N z E x f S Z x d W 9 0 O y w m c X V v d D t T Z W N 0 a W 9 u M S 9 G L 0 F 1 d G 9 S Z W 1 v d m V k Q 2 9 s d W 1 u c z E u e 0 N v b H V t b j c x M y w 3 M T J 9 J n F 1 b 3 Q 7 L C Z x d W 9 0 O 1 N l Y 3 R p b 2 4 x L 0 Y v Q X V 0 b 1 J l b W 9 2 Z W R D b 2 x 1 b W 5 z M S 5 7 Q 2 9 s d W 1 u N z E 0 L D c x M 3 0 m c X V v d D s s J n F 1 b 3 Q 7 U 2 V j d G l v b j E v R i 9 B d X R v U m V t b 3 Z l Z E N v b H V t b n M x L n t D b 2 x 1 b W 4 3 M T U s N z E 0 f S Z x d W 9 0 O y w m c X V v d D t T Z W N 0 a W 9 u M S 9 G L 0 F 1 d G 9 S Z W 1 v d m V k Q 2 9 s d W 1 u c z E u e 0 N v b H V t b j c x N i w 3 M T V 9 J n F 1 b 3 Q 7 L C Z x d W 9 0 O 1 N l Y 3 R p b 2 4 x L 0 Y v Q X V 0 b 1 J l b W 9 2 Z W R D b 2 x 1 b W 5 z M S 5 7 Q 2 9 s d W 1 u N z E 3 L D c x N n 0 m c X V v d D s s J n F 1 b 3 Q 7 U 2 V j d G l v b j E v R i 9 B d X R v U m V t b 3 Z l Z E N v b H V t b n M x L n t D b 2 x 1 b W 4 3 M T g s N z E 3 f S Z x d W 9 0 O y w m c X V v d D t T Z W N 0 a W 9 u M S 9 G L 0 F 1 d G 9 S Z W 1 v d m V k Q 2 9 s d W 1 u c z E u e 0 N v b H V t b j c x O S w 3 M T h 9 J n F 1 b 3 Q 7 L C Z x d W 9 0 O 1 N l Y 3 R p b 2 4 x L 0 Y v Q X V 0 b 1 J l b W 9 2 Z W R D b 2 x 1 b W 5 z M S 5 7 Q 2 9 s d W 1 u N z I w L D c x O X 0 m c X V v d D s s J n F 1 b 3 Q 7 U 2 V j d G l v b j E v R i 9 B d X R v U m V t b 3 Z l Z E N v b H V t b n M x L n t D b 2 x 1 b W 4 3 M j E s N z I w f S Z x d W 9 0 O y w m c X V v d D t T Z W N 0 a W 9 u M S 9 G L 0 F 1 d G 9 S Z W 1 v d m V k Q 2 9 s d W 1 u c z E u e 0 N v b H V t b j c y M i w 3 M j F 9 J n F 1 b 3 Q 7 L C Z x d W 9 0 O 1 N l Y 3 R p b 2 4 x L 0 Y v Q X V 0 b 1 J l b W 9 2 Z W R D b 2 x 1 b W 5 z M S 5 7 Q 2 9 s d W 1 u N z I z L D c y M n 0 m c X V v d D s s J n F 1 b 3 Q 7 U 2 V j d G l v b j E v R i 9 B d X R v U m V t b 3 Z l Z E N v b H V t b n M x L n t D b 2 x 1 b W 4 3 M j Q s N z I z f S Z x d W 9 0 O y w m c X V v d D t T Z W N 0 a W 9 u M S 9 G L 0 F 1 d G 9 S Z W 1 v d m V k Q 2 9 s d W 1 u c z E u e 0 N v b H V t b j c y N S w 3 M j R 9 J n F 1 b 3 Q 7 L C Z x d W 9 0 O 1 N l Y 3 R p b 2 4 x L 0 Y v Q X V 0 b 1 J l b W 9 2 Z W R D b 2 x 1 b W 5 z M S 5 7 Q 2 9 s d W 1 u N z I 2 L D c y N X 0 m c X V v d D s s J n F 1 b 3 Q 7 U 2 V j d G l v b j E v R i 9 B d X R v U m V t b 3 Z l Z E N v b H V t b n M x L n t D b 2 x 1 b W 4 3 M j c s N z I 2 f S Z x d W 9 0 O y w m c X V v d D t T Z W N 0 a W 9 u M S 9 G L 0 F 1 d G 9 S Z W 1 v d m V k Q 2 9 s d W 1 u c z E u e 0 N v b H V t b j c y O C w 3 M j d 9 J n F 1 b 3 Q 7 L C Z x d W 9 0 O 1 N l Y 3 R p b 2 4 x L 0 Y v Q X V 0 b 1 J l b W 9 2 Z W R D b 2 x 1 b W 5 z M S 5 7 Q 2 9 s d W 1 u N z I 5 L D c y O H 0 m c X V v d D s s J n F 1 b 3 Q 7 U 2 V j d G l v b j E v R i 9 B d X R v U m V t b 3 Z l Z E N v b H V t b n M x L n t D b 2 x 1 b W 4 3 M z A s N z I 5 f S Z x d W 9 0 O y w m c X V v d D t T Z W N 0 a W 9 u M S 9 G L 0 F 1 d G 9 S Z W 1 v d m V k Q 2 9 s d W 1 u c z E u e 0 N v b H V t b j c z M S w 3 M z B 9 J n F 1 b 3 Q 7 L C Z x d W 9 0 O 1 N l Y 3 R p b 2 4 x L 0 Y v Q X V 0 b 1 J l b W 9 2 Z W R D b 2 x 1 b W 5 z M S 5 7 Q 2 9 s d W 1 u N z M y L D c z M X 0 m c X V v d D s s J n F 1 b 3 Q 7 U 2 V j d G l v b j E v R i 9 B d X R v U m V t b 3 Z l Z E N v b H V t b n M x L n t D b 2 x 1 b W 4 3 M z M s N z M y f S Z x d W 9 0 O y w m c X V v d D t T Z W N 0 a W 9 u M S 9 G L 0 F 1 d G 9 S Z W 1 v d m V k Q 2 9 s d W 1 u c z E u e 0 N v b H V t b j c z N C w 3 M z N 9 J n F 1 b 3 Q 7 L C Z x d W 9 0 O 1 N l Y 3 R p b 2 4 x L 0 Y v Q X V 0 b 1 J l b W 9 2 Z W R D b 2 x 1 b W 5 z M S 5 7 Q 2 9 s d W 1 u N z M 1 L D c z N H 0 m c X V v d D s s J n F 1 b 3 Q 7 U 2 V j d G l v b j E v R i 9 B d X R v U m V t b 3 Z l Z E N v b H V t b n M x L n t D b 2 x 1 b W 4 3 M z Y s N z M 1 f S Z x d W 9 0 O y w m c X V v d D t T Z W N 0 a W 9 u M S 9 G L 0 F 1 d G 9 S Z W 1 v d m V k Q 2 9 s d W 1 u c z E u e 0 N v b H V t b j c z N y w 3 M z Z 9 J n F 1 b 3 Q 7 L C Z x d W 9 0 O 1 N l Y 3 R p b 2 4 x L 0 Y v Q X V 0 b 1 J l b W 9 2 Z W R D b 2 x 1 b W 5 z M S 5 7 Q 2 9 s d W 1 u N z M 4 L D c z N 3 0 m c X V v d D s s J n F 1 b 3 Q 7 U 2 V j d G l v b j E v R i 9 B d X R v U m V t b 3 Z l Z E N v b H V t b n M x L n t D b 2 x 1 b W 4 3 M z k s N z M 4 f S Z x d W 9 0 O y w m c X V v d D t T Z W N 0 a W 9 u M S 9 G L 0 F 1 d G 9 S Z W 1 v d m V k Q 2 9 s d W 1 u c z E u e 0 N v b H V t b j c 0 M C w 3 M z l 9 J n F 1 b 3 Q 7 L C Z x d W 9 0 O 1 N l Y 3 R p b 2 4 x L 0 Y v Q X V 0 b 1 J l b W 9 2 Z W R D b 2 x 1 b W 5 z M S 5 7 Q 2 9 s d W 1 u N z Q x L D c 0 M H 0 m c X V v d D s s J n F 1 b 3 Q 7 U 2 V j d G l v b j E v R i 9 B d X R v U m V t b 3 Z l Z E N v b H V t b n M x L n t D b 2 x 1 b W 4 3 N D I s N z Q x f S Z x d W 9 0 O y w m c X V v d D t T Z W N 0 a W 9 u M S 9 G L 0 F 1 d G 9 S Z W 1 v d m V k Q 2 9 s d W 1 u c z E u e 0 N v b H V t b j c 0 M y w 3 N D J 9 J n F 1 b 3 Q 7 L C Z x d W 9 0 O 1 N l Y 3 R p b 2 4 x L 0 Y v Q X V 0 b 1 J l b W 9 2 Z W R D b 2 x 1 b W 5 z M S 5 7 Q 2 9 s d W 1 u N z Q 0 L D c 0 M 3 0 m c X V v d D s s J n F 1 b 3 Q 7 U 2 V j d G l v b j E v R i 9 B d X R v U m V t b 3 Z l Z E N v b H V t b n M x L n t D b 2 x 1 b W 4 3 N D U s N z Q 0 f S Z x d W 9 0 O y w m c X V v d D t T Z W N 0 a W 9 u M S 9 G L 0 F 1 d G 9 S Z W 1 v d m V k Q 2 9 s d W 1 u c z E u e 0 N v b H V t b j c 0 N i w 3 N D V 9 J n F 1 b 3 Q 7 L C Z x d W 9 0 O 1 N l Y 3 R p b 2 4 x L 0 Y v Q X V 0 b 1 J l b W 9 2 Z W R D b 2 x 1 b W 5 z M S 5 7 Q 2 9 s d W 1 u N z Q 3 L D c 0 N n 0 m c X V v d D s s J n F 1 b 3 Q 7 U 2 V j d G l v b j E v R i 9 B d X R v U m V t b 3 Z l Z E N v b H V t b n M x L n t D b 2 x 1 b W 4 3 N D g s N z Q 3 f S Z x d W 9 0 O y w m c X V v d D t T Z W N 0 a W 9 u M S 9 G L 0 F 1 d G 9 S Z W 1 v d m V k Q 2 9 s d W 1 u c z E u e 0 N v b H V t b j c 0 O S w 3 N D h 9 J n F 1 b 3 Q 7 L C Z x d W 9 0 O 1 N l Y 3 R p b 2 4 x L 0 Y v Q X V 0 b 1 J l b W 9 2 Z W R D b 2 x 1 b W 5 z M S 5 7 Q 2 9 s d W 1 u N z U w L D c 0 O X 0 m c X V v d D s s J n F 1 b 3 Q 7 U 2 V j d G l v b j E v R i 9 B d X R v U m V t b 3 Z l Z E N v b H V t b n M x L n t D b 2 x 1 b W 4 3 N T E s N z U w f S Z x d W 9 0 O y w m c X V v d D t T Z W N 0 a W 9 u M S 9 G L 0 F 1 d G 9 S Z W 1 v d m V k Q 2 9 s d W 1 u c z E u e 0 N v b H V t b j c 1 M i w 3 N T F 9 J n F 1 b 3 Q 7 L C Z x d W 9 0 O 1 N l Y 3 R p b 2 4 x L 0 Y v Q X V 0 b 1 J l b W 9 2 Z W R D b 2 x 1 b W 5 z M S 5 7 Q 2 9 s d W 1 u N z U z L D c 1 M n 0 m c X V v d D s s J n F 1 b 3 Q 7 U 2 V j d G l v b j E v R i 9 B d X R v U m V t b 3 Z l Z E N v b H V t b n M x L n t D b 2 x 1 b W 4 3 N T Q s N z U z f S Z x d W 9 0 O y w m c X V v d D t T Z W N 0 a W 9 u M S 9 G L 0 F 1 d G 9 S Z W 1 v d m V k Q 2 9 s d W 1 u c z E u e 0 N v b H V t b j c 1 N S w 3 N T R 9 J n F 1 b 3 Q 7 L C Z x d W 9 0 O 1 N l Y 3 R p b 2 4 x L 0 Y v Q X V 0 b 1 J l b W 9 2 Z W R D b 2 x 1 b W 5 z M S 5 7 Q 2 9 s d W 1 u N z U 2 L D c 1 N X 0 m c X V v d D s s J n F 1 b 3 Q 7 U 2 V j d G l v b j E v R i 9 B d X R v U m V t b 3 Z l Z E N v b H V t b n M x L n t D b 2 x 1 b W 4 3 N T c s N z U 2 f S Z x d W 9 0 O y w m c X V v d D t T Z W N 0 a W 9 u M S 9 G L 0 F 1 d G 9 S Z W 1 v d m V k Q 2 9 s d W 1 u c z E u e 0 N v b H V t b j c 1 O C w 3 N T d 9 J n F 1 b 3 Q 7 L C Z x d W 9 0 O 1 N l Y 3 R p b 2 4 x L 0 Y v Q X V 0 b 1 J l b W 9 2 Z W R D b 2 x 1 b W 5 z M S 5 7 Q 2 9 s d W 1 u N z U 5 L D c 1 O H 0 m c X V v d D s s J n F 1 b 3 Q 7 U 2 V j d G l v b j E v R i 9 B d X R v U m V t b 3 Z l Z E N v b H V t b n M x L n t D b 2 x 1 b W 4 3 N j A s N z U 5 f S Z x d W 9 0 O y w m c X V v d D t T Z W N 0 a W 9 u M S 9 G L 0 F 1 d G 9 S Z W 1 v d m V k Q 2 9 s d W 1 u c z E u e 0 N v b H V t b j c 2 M S w 3 N j B 9 J n F 1 b 3 Q 7 L C Z x d W 9 0 O 1 N l Y 3 R p b 2 4 x L 0 Y v Q X V 0 b 1 J l b W 9 2 Z W R D b 2 x 1 b W 5 z M S 5 7 Q 2 9 s d W 1 u N z Y y L D c 2 M X 0 m c X V v d D s s J n F 1 b 3 Q 7 U 2 V j d G l v b j E v R i 9 B d X R v U m V t b 3 Z l Z E N v b H V t b n M x L n t D b 2 x 1 b W 4 3 N j M s N z Y y f S Z x d W 9 0 O y w m c X V v d D t T Z W N 0 a W 9 u M S 9 G L 0 F 1 d G 9 S Z W 1 v d m V k Q 2 9 s d W 1 u c z E u e 0 N v b H V t b j c 2 N C w 3 N j N 9 J n F 1 b 3 Q 7 L C Z x d W 9 0 O 1 N l Y 3 R p b 2 4 x L 0 Y v Q X V 0 b 1 J l b W 9 2 Z W R D b 2 x 1 b W 5 z M S 5 7 Q 2 9 s d W 1 u N z Y 1 L D c 2 N H 0 m c X V v d D s s J n F 1 b 3 Q 7 U 2 V j d G l v b j E v R i 9 B d X R v U m V t b 3 Z l Z E N v b H V t b n M x L n t D b 2 x 1 b W 4 3 N j Y s N z Y 1 f S Z x d W 9 0 O y w m c X V v d D t T Z W N 0 a W 9 u M S 9 G L 0 F 1 d G 9 S Z W 1 v d m V k Q 2 9 s d W 1 u c z E u e 0 N v b H V t b j c 2 N y w 3 N j Z 9 J n F 1 b 3 Q 7 L C Z x d W 9 0 O 1 N l Y 3 R p b 2 4 x L 0 Y v Q X V 0 b 1 J l b W 9 2 Z W R D b 2 x 1 b W 5 z M S 5 7 Q 2 9 s d W 1 u N z Y 4 L D c 2 N 3 0 m c X V v d D s s J n F 1 b 3 Q 7 U 2 V j d G l v b j E v R i 9 B d X R v U m V t b 3 Z l Z E N v b H V t b n M x L n t D b 2 x 1 b W 4 3 N j k s N z Y 4 f S Z x d W 9 0 O y w m c X V v d D t T Z W N 0 a W 9 u M S 9 G L 0 F 1 d G 9 S Z W 1 v d m V k Q 2 9 s d W 1 u c z E u e 0 N v b H V t b j c 3 M C w 3 N j l 9 J n F 1 b 3 Q 7 L C Z x d W 9 0 O 1 N l Y 3 R p b 2 4 x L 0 Y v Q X V 0 b 1 J l b W 9 2 Z W R D b 2 x 1 b W 5 z M S 5 7 Q 2 9 s d W 1 u N z c x L D c 3 M H 0 m c X V v d D s s J n F 1 b 3 Q 7 U 2 V j d G l v b j E v R i 9 B d X R v U m V t b 3 Z l Z E N v b H V t b n M x L n t D b 2 x 1 b W 4 3 N z I s N z c x f S Z x d W 9 0 O y w m c X V v d D t T Z W N 0 a W 9 u M S 9 G L 0 F 1 d G 9 S Z W 1 v d m V k Q 2 9 s d W 1 u c z E u e 0 N v b H V t b j c 3 M y w 3 N z J 9 J n F 1 b 3 Q 7 L C Z x d W 9 0 O 1 N l Y 3 R p b 2 4 x L 0 Y v Q X V 0 b 1 J l b W 9 2 Z W R D b 2 x 1 b W 5 z M S 5 7 Q 2 9 s d W 1 u N z c 0 L D c 3 M 3 0 m c X V v d D s s J n F 1 b 3 Q 7 U 2 V j d G l v b j E v R i 9 B d X R v U m V t b 3 Z l Z E N v b H V t b n M x L n t D b 2 x 1 b W 4 3 N z U s N z c 0 f S Z x d W 9 0 O y w m c X V v d D t T Z W N 0 a W 9 u M S 9 G L 0 F 1 d G 9 S Z W 1 v d m V k Q 2 9 s d W 1 u c z E u e 0 N v b H V t b j c 3 N i w 3 N z V 9 J n F 1 b 3 Q 7 L C Z x d W 9 0 O 1 N l Y 3 R p b 2 4 x L 0 Y v Q X V 0 b 1 J l b W 9 2 Z W R D b 2 x 1 b W 5 z M S 5 7 Q 2 9 s d W 1 u N z c 3 L D c 3 N n 0 m c X V v d D s s J n F 1 b 3 Q 7 U 2 V j d G l v b j E v R i 9 B d X R v U m V t b 3 Z l Z E N v b H V t b n M x L n t D b 2 x 1 b W 4 3 N z g s N z c 3 f S Z x d W 9 0 O y w m c X V v d D t T Z W N 0 a W 9 u M S 9 G L 0 F 1 d G 9 S Z W 1 v d m V k Q 2 9 s d W 1 u c z E u e 0 N v b H V t b j c 3 O S w 3 N z h 9 J n F 1 b 3 Q 7 L C Z x d W 9 0 O 1 N l Y 3 R p b 2 4 x L 0 Y v Q X V 0 b 1 J l b W 9 2 Z W R D b 2 x 1 b W 5 z M S 5 7 Q 2 9 s d W 1 u N z g w L D c 3 O X 0 m c X V v d D s s J n F 1 b 3 Q 7 U 2 V j d G l v b j E v R i 9 B d X R v U m V t b 3 Z l Z E N v b H V t b n M x L n t D b 2 x 1 b W 4 3 O D E s N z g w f S Z x d W 9 0 O y w m c X V v d D t T Z W N 0 a W 9 u M S 9 G L 0 F 1 d G 9 S Z W 1 v d m V k Q 2 9 s d W 1 u c z E u e 0 N v b H V t b j c 4 M i w 3 O D F 9 J n F 1 b 3 Q 7 L C Z x d W 9 0 O 1 N l Y 3 R p b 2 4 x L 0 Y v Q X V 0 b 1 J l b W 9 2 Z W R D b 2 x 1 b W 5 z M S 5 7 Q 2 9 s d W 1 u N z g z L D c 4 M n 0 m c X V v d D s s J n F 1 b 3 Q 7 U 2 V j d G l v b j E v R i 9 B d X R v U m V t b 3 Z l Z E N v b H V t b n M x L n t D b 2 x 1 b W 4 3 O D Q s N z g z f S Z x d W 9 0 O y w m c X V v d D t T Z W N 0 a W 9 u M S 9 G L 0 F 1 d G 9 S Z W 1 v d m V k Q 2 9 s d W 1 u c z E u e 0 N v b H V t b j c 4 N S w 3 O D R 9 J n F 1 b 3 Q 7 L C Z x d W 9 0 O 1 N l Y 3 R p b 2 4 x L 0 Y v Q X V 0 b 1 J l b W 9 2 Z W R D b 2 x 1 b W 5 z M S 5 7 Q 2 9 s d W 1 u N z g 2 L D c 4 N X 0 m c X V v d D s s J n F 1 b 3 Q 7 U 2 V j d G l v b j E v R i 9 B d X R v U m V t b 3 Z l Z E N v b H V t b n M x L n t D b 2 x 1 b W 4 3 O D c s N z g 2 f S Z x d W 9 0 O y w m c X V v d D t T Z W N 0 a W 9 u M S 9 G L 0 F 1 d G 9 S Z W 1 v d m V k Q 2 9 s d W 1 u c z E u e 0 N v b H V t b j c 4 O C w 3 O D d 9 J n F 1 b 3 Q 7 L C Z x d W 9 0 O 1 N l Y 3 R p b 2 4 x L 0 Y v Q X V 0 b 1 J l b W 9 2 Z W R D b 2 x 1 b W 5 z M S 5 7 Q 2 9 s d W 1 u N z g 5 L D c 4 O H 0 m c X V v d D s s J n F 1 b 3 Q 7 U 2 V j d G l v b j E v R i 9 B d X R v U m V t b 3 Z l Z E N v b H V t b n M x L n t D b 2 x 1 b W 4 3 O T A s N z g 5 f S Z x d W 9 0 O y w m c X V v d D t T Z W N 0 a W 9 u M S 9 G L 0 F 1 d G 9 S Z W 1 v d m V k Q 2 9 s d W 1 u c z E u e 0 N v b H V t b j c 5 M S w 3 O T B 9 J n F 1 b 3 Q 7 L C Z x d W 9 0 O 1 N l Y 3 R p b 2 4 x L 0 Y v Q X V 0 b 1 J l b W 9 2 Z W R D b 2 x 1 b W 5 z M S 5 7 Q 2 9 s d W 1 u N z k y L D c 5 M X 0 m c X V v d D s s J n F 1 b 3 Q 7 U 2 V j d G l v b j E v R i 9 B d X R v U m V t b 3 Z l Z E N v b H V t b n M x L n t D b 2 x 1 b W 4 3 O T M s N z k y f S Z x d W 9 0 O y w m c X V v d D t T Z W N 0 a W 9 u M S 9 G L 0 F 1 d G 9 S Z W 1 v d m V k Q 2 9 s d W 1 u c z E u e 0 N v b H V t b j c 5 N C w 3 O T N 9 J n F 1 b 3 Q 7 L C Z x d W 9 0 O 1 N l Y 3 R p b 2 4 x L 0 Y v Q X V 0 b 1 J l b W 9 2 Z W R D b 2 x 1 b W 5 z M S 5 7 Q 2 9 s d W 1 u N z k 1 L D c 5 N H 0 m c X V v d D s s J n F 1 b 3 Q 7 U 2 V j d G l v b j E v R i 9 B d X R v U m V t b 3 Z l Z E N v b H V t b n M x L n t D b 2 x 1 b W 4 3 O T Y s N z k 1 f S Z x d W 9 0 O y w m c X V v d D t T Z W N 0 a W 9 u M S 9 G L 0 F 1 d G 9 S Z W 1 v d m V k Q 2 9 s d W 1 u c z E u e 0 N v b H V t b j c 5 N y w 3 O T Z 9 J n F 1 b 3 Q 7 L C Z x d W 9 0 O 1 N l Y 3 R p b 2 4 x L 0 Y v Q X V 0 b 1 J l b W 9 2 Z W R D b 2 x 1 b W 5 z M S 5 7 Q 2 9 s d W 1 u N z k 4 L D c 5 N 3 0 m c X V v d D s s J n F 1 b 3 Q 7 U 2 V j d G l v b j E v R i 9 B d X R v U m V t b 3 Z l Z E N v b H V t b n M x L n t D b 2 x 1 b W 4 3 O T k s N z k 4 f S Z x d W 9 0 O y w m c X V v d D t T Z W N 0 a W 9 u M S 9 G L 0 F 1 d G 9 S Z W 1 v d m V k Q 2 9 s d W 1 u c z E u e 0 N v b H V t b j g w M C w 3 O T l 9 J n F 1 b 3 Q 7 L C Z x d W 9 0 O 1 N l Y 3 R p b 2 4 x L 0 Y v Q X V 0 b 1 J l b W 9 2 Z W R D b 2 x 1 b W 5 z M S 5 7 Q 2 9 s d W 1 u O D A x L D g w M H 0 m c X V v d D s s J n F 1 b 3 Q 7 U 2 V j d G l v b j E v R i 9 B d X R v U m V t b 3 Z l Z E N v b H V t b n M x L n t D b 2 x 1 b W 4 4 M D I s O D A x f S Z x d W 9 0 O y w m c X V v d D t T Z W N 0 a W 9 u M S 9 G L 0 F 1 d G 9 S Z W 1 v d m V k Q 2 9 s d W 1 u c z E u e 0 N v b H V t b j g w M y w 4 M D J 9 J n F 1 b 3 Q 7 L C Z x d W 9 0 O 1 N l Y 3 R p b 2 4 x L 0 Y v Q X V 0 b 1 J l b W 9 2 Z W R D b 2 x 1 b W 5 z M S 5 7 Q 2 9 s d W 1 u O D A 0 L D g w M 3 0 m c X V v d D s s J n F 1 b 3 Q 7 U 2 V j d G l v b j E v R i 9 B d X R v U m V t b 3 Z l Z E N v b H V t b n M x L n t D b 2 x 1 b W 4 4 M D U s O D A 0 f S Z x d W 9 0 O y w m c X V v d D t T Z W N 0 a W 9 u M S 9 G L 0 F 1 d G 9 S Z W 1 v d m V k Q 2 9 s d W 1 u c z E u e 0 N v b H V t b j g w N i w 4 M D V 9 J n F 1 b 3 Q 7 L C Z x d W 9 0 O 1 N l Y 3 R p b 2 4 x L 0 Y v Q X V 0 b 1 J l b W 9 2 Z W R D b 2 x 1 b W 5 z M S 5 7 Q 2 9 s d W 1 u O D A 3 L D g w N n 0 m c X V v d D s s J n F 1 b 3 Q 7 U 2 V j d G l v b j E v R i 9 B d X R v U m V t b 3 Z l Z E N v b H V t b n M x L n t D b 2 x 1 b W 4 4 M D g s O D A 3 f S Z x d W 9 0 O y w m c X V v d D t T Z W N 0 a W 9 u M S 9 G L 0 F 1 d G 9 S Z W 1 v d m V k Q 2 9 s d W 1 u c z E u e 0 N v b H V t b j g w O S w 4 M D h 9 J n F 1 b 3 Q 7 L C Z x d W 9 0 O 1 N l Y 3 R p b 2 4 x L 0 Y v Q X V 0 b 1 J l b W 9 2 Z W R D b 2 x 1 b W 5 z M S 5 7 Q 2 9 s d W 1 u O D E w L D g w O X 0 m c X V v d D s s J n F 1 b 3 Q 7 U 2 V j d G l v b j E v R i 9 B d X R v U m V t b 3 Z l Z E N v b H V t b n M x L n t D b 2 x 1 b W 4 4 M T E s O D E w f S Z x d W 9 0 O y w m c X V v d D t T Z W N 0 a W 9 u M S 9 G L 0 F 1 d G 9 S Z W 1 v d m V k Q 2 9 s d W 1 u c z E u e 0 N v b H V t b j g x M i w 4 M T F 9 J n F 1 b 3 Q 7 L C Z x d W 9 0 O 1 N l Y 3 R p b 2 4 x L 0 Y v Q X V 0 b 1 J l b W 9 2 Z W R D b 2 x 1 b W 5 z M S 5 7 Q 2 9 s d W 1 u O D E z L D g x M n 0 m c X V v d D s s J n F 1 b 3 Q 7 U 2 V j d G l v b j E v R i 9 B d X R v U m V t b 3 Z l Z E N v b H V t b n M x L n t D b 2 x 1 b W 4 4 M T Q s O D E z f S Z x d W 9 0 O y w m c X V v d D t T Z W N 0 a W 9 u M S 9 G L 0 F 1 d G 9 S Z W 1 v d m V k Q 2 9 s d W 1 u c z E u e 0 N v b H V t b j g x N S w 4 M T R 9 J n F 1 b 3 Q 7 L C Z x d W 9 0 O 1 N l Y 3 R p b 2 4 x L 0 Y v Q X V 0 b 1 J l b W 9 2 Z W R D b 2 x 1 b W 5 z M S 5 7 Q 2 9 s d W 1 u O D E 2 L D g x N X 0 m c X V v d D s s J n F 1 b 3 Q 7 U 2 V j d G l v b j E v R i 9 B d X R v U m V t b 3 Z l Z E N v b H V t b n M x L n t D b 2 x 1 b W 4 4 M T c s O D E 2 f S Z x d W 9 0 O y w m c X V v d D t T Z W N 0 a W 9 u M S 9 G L 0 F 1 d G 9 S Z W 1 v d m V k Q 2 9 s d W 1 u c z E u e 0 N v b H V t b j g x O C w 4 M T d 9 J n F 1 b 3 Q 7 L C Z x d W 9 0 O 1 N l Y 3 R p b 2 4 x L 0 Y v Q X V 0 b 1 J l b W 9 2 Z W R D b 2 x 1 b W 5 z M S 5 7 Q 2 9 s d W 1 u O D E 5 L D g x O H 0 m c X V v d D s s J n F 1 b 3 Q 7 U 2 V j d G l v b j E v R i 9 B d X R v U m V t b 3 Z l Z E N v b H V t b n M x L n t D b 2 x 1 b W 4 4 M j A s O D E 5 f S Z x d W 9 0 O y w m c X V v d D t T Z W N 0 a W 9 u M S 9 G L 0 F 1 d G 9 S Z W 1 v d m V k Q 2 9 s d W 1 u c z E u e 0 N v b H V t b j g y M S w 4 M j B 9 J n F 1 b 3 Q 7 L C Z x d W 9 0 O 1 N l Y 3 R p b 2 4 x L 0 Y v Q X V 0 b 1 J l b W 9 2 Z W R D b 2 x 1 b W 5 z M S 5 7 Q 2 9 s d W 1 u O D I y L D g y M X 0 m c X V v d D s s J n F 1 b 3 Q 7 U 2 V j d G l v b j E v R i 9 B d X R v U m V t b 3 Z l Z E N v b H V t b n M x L n t D b 2 x 1 b W 4 4 M j M s O D I y f S Z x d W 9 0 O y w m c X V v d D t T Z W N 0 a W 9 u M S 9 G L 0 F 1 d G 9 S Z W 1 v d m V k Q 2 9 s d W 1 u c z E u e 0 N v b H V t b j g y N C w 4 M j N 9 J n F 1 b 3 Q 7 L C Z x d W 9 0 O 1 N l Y 3 R p b 2 4 x L 0 Y v Q X V 0 b 1 J l b W 9 2 Z W R D b 2 x 1 b W 5 z M S 5 7 Q 2 9 s d W 1 u O D I 1 L D g y N H 0 m c X V v d D s s J n F 1 b 3 Q 7 U 2 V j d G l v b j E v R i 9 B d X R v U m V t b 3 Z l Z E N v b H V t b n M x L n t D b 2 x 1 b W 4 4 M j Y s O D I 1 f S Z x d W 9 0 O y w m c X V v d D t T Z W N 0 a W 9 u M S 9 G L 0 F 1 d G 9 S Z W 1 v d m V k Q 2 9 s d W 1 u c z E u e 0 N v b H V t b j g y N y w 4 M j Z 9 J n F 1 b 3 Q 7 L C Z x d W 9 0 O 1 N l Y 3 R p b 2 4 x L 0 Y v Q X V 0 b 1 J l b W 9 2 Z W R D b 2 x 1 b W 5 z M S 5 7 Q 2 9 s d W 1 u O D I 4 L D g y N 3 0 m c X V v d D s s J n F 1 b 3 Q 7 U 2 V j d G l v b j E v R i 9 B d X R v U m V t b 3 Z l Z E N v b H V t b n M x L n t D b 2 x 1 b W 4 4 M j k s O D I 4 f S Z x d W 9 0 O y w m c X V v d D t T Z W N 0 a W 9 u M S 9 G L 0 F 1 d G 9 S Z W 1 v d m V k Q 2 9 s d W 1 u c z E u e 0 N v b H V t b j g z M C w 4 M j l 9 J n F 1 b 3 Q 7 L C Z x d W 9 0 O 1 N l Y 3 R p b 2 4 x L 0 Y v Q X V 0 b 1 J l b W 9 2 Z W R D b 2 x 1 b W 5 z M S 5 7 Q 2 9 s d W 1 u O D M x L D g z M H 0 m c X V v d D s s J n F 1 b 3 Q 7 U 2 V j d G l v b j E v R i 9 B d X R v U m V t b 3 Z l Z E N v b H V t b n M x L n t D b 2 x 1 b W 4 4 M z I s O D M x f S Z x d W 9 0 O y w m c X V v d D t T Z W N 0 a W 9 u M S 9 G L 0 F 1 d G 9 S Z W 1 v d m V k Q 2 9 s d W 1 u c z E u e 0 N v b H V t b j g z M y w 4 M z J 9 J n F 1 b 3 Q 7 L C Z x d W 9 0 O 1 N l Y 3 R p b 2 4 x L 0 Y v Q X V 0 b 1 J l b W 9 2 Z W R D b 2 x 1 b W 5 z M S 5 7 Q 2 9 s d W 1 u O D M 0 L D g z M 3 0 m c X V v d D s s J n F 1 b 3 Q 7 U 2 V j d G l v b j E v R i 9 B d X R v U m V t b 3 Z l Z E N v b H V t b n M x L n t D b 2 x 1 b W 4 4 M z U s O D M 0 f S Z x d W 9 0 O y w m c X V v d D t T Z W N 0 a W 9 u M S 9 G L 0 F 1 d G 9 S Z W 1 v d m V k Q 2 9 s d W 1 u c z E u e 0 N v b H V t b j g z N i w 4 M z V 9 J n F 1 b 3 Q 7 L C Z x d W 9 0 O 1 N l Y 3 R p b 2 4 x L 0 Y v Q X V 0 b 1 J l b W 9 2 Z W R D b 2 x 1 b W 5 z M S 5 7 Q 2 9 s d W 1 u O D M 3 L D g z N n 0 m c X V v d D s s J n F 1 b 3 Q 7 U 2 V j d G l v b j E v R i 9 B d X R v U m V t b 3 Z l Z E N v b H V t b n M x L n t D b 2 x 1 b W 4 4 M z g s O D M 3 f S Z x d W 9 0 O y w m c X V v d D t T Z W N 0 a W 9 u M S 9 G L 0 F 1 d G 9 S Z W 1 v d m V k Q 2 9 s d W 1 u c z E u e 0 N v b H V t b j g z O S w 4 M z h 9 J n F 1 b 3 Q 7 L C Z x d W 9 0 O 1 N l Y 3 R p b 2 4 x L 0 Y v Q X V 0 b 1 J l b W 9 2 Z W R D b 2 x 1 b W 5 z M S 5 7 Q 2 9 s d W 1 u O D Q w L D g z O X 0 m c X V v d D s s J n F 1 b 3 Q 7 U 2 V j d G l v b j E v R i 9 B d X R v U m V t b 3 Z l Z E N v b H V t b n M x L n t D b 2 x 1 b W 4 4 N D E s O D Q w f S Z x d W 9 0 O y w m c X V v d D t T Z W N 0 a W 9 u M S 9 G L 0 F 1 d G 9 S Z W 1 v d m V k Q 2 9 s d W 1 u c z E u e 0 N v b H V t b j g 0 M i w 4 N D F 9 J n F 1 b 3 Q 7 L C Z x d W 9 0 O 1 N l Y 3 R p b 2 4 x L 0 Y v Q X V 0 b 1 J l b W 9 2 Z W R D b 2 x 1 b W 5 z M S 5 7 Q 2 9 s d W 1 u O D Q z L D g 0 M n 0 m c X V v d D s s J n F 1 b 3 Q 7 U 2 V j d G l v b j E v R i 9 B d X R v U m V t b 3 Z l Z E N v b H V t b n M x L n t D b 2 x 1 b W 4 4 N D Q s O D Q z f S Z x d W 9 0 O y w m c X V v d D t T Z W N 0 a W 9 u M S 9 G L 0 F 1 d G 9 S Z W 1 v d m V k Q 2 9 s d W 1 u c z E u e 0 N v b H V t b j g 0 N S w 4 N D R 9 J n F 1 b 3 Q 7 L C Z x d W 9 0 O 1 N l Y 3 R p b 2 4 x L 0 Y v Q X V 0 b 1 J l b W 9 2 Z W R D b 2 x 1 b W 5 z M S 5 7 Q 2 9 s d W 1 u O D Q 2 L D g 0 N X 0 m c X V v d D s s J n F 1 b 3 Q 7 U 2 V j d G l v b j E v R i 9 B d X R v U m V t b 3 Z l Z E N v b H V t b n M x L n t D b 2 x 1 b W 4 4 N D c s O D Q 2 f S Z x d W 9 0 O y w m c X V v d D t T Z W N 0 a W 9 u M S 9 G L 0 F 1 d G 9 S Z W 1 v d m V k Q 2 9 s d W 1 u c z E u e 0 N v b H V t b j g 0 O C w 4 N D d 9 J n F 1 b 3 Q 7 L C Z x d W 9 0 O 1 N l Y 3 R p b 2 4 x L 0 Y v Q X V 0 b 1 J l b W 9 2 Z W R D b 2 x 1 b W 5 z M S 5 7 Q 2 9 s d W 1 u O D Q 5 L D g 0 O H 0 m c X V v d D s s J n F 1 b 3 Q 7 U 2 V j d G l v b j E v R i 9 B d X R v U m V t b 3 Z l Z E N v b H V t b n M x L n t D b 2 x 1 b W 4 4 N T A s O D Q 5 f S Z x d W 9 0 O y w m c X V v d D t T Z W N 0 a W 9 u M S 9 G L 0 F 1 d G 9 S Z W 1 v d m V k Q 2 9 s d W 1 u c z E u e 0 N v b H V t b j g 1 M S w 4 N T B 9 J n F 1 b 3 Q 7 L C Z x d W 9 0 O 1 N l Y 3 R p b 2 4 x L 0 Y v Q X V 0 b 1 J l b W 9 2 Z W R D b 2 x 1 b W 5 z M S 5 7 Q 2 9 s d W 1 u O D U y L D g 1 M X 0 m c X V v d D s s J n F 1 b 3 Q 7 U 2 V j d G l v b j E v R i 9 B d X R v U m V t b 3 Z l Z E N v b H V t b n M x L n t D b 2 x 1 b W 4 4 N T M s O D U y f S Z x d W 9 0 O y w m c X V v d D t T Z W N 0 a W 9 u M S 9 G L 0 F 1 d G 9 S Z W 1 v d m V k Q 2 9 s d W 1 u c z E u e 0 N v b H V t b j g 1 N C w 4 N T N 9 J n F 1 b 3 Q 7 L C Z x d W 9 0 O 1 N l Y 3 R p b 2 4 x L 0 Y v Q X V 0 b 1 J l b W 9 2 Z W R D b 2 x 1 b W 5 z M S 5 7 Q 2 9 s d W 1 u O D U 1 L D g 1 N H 0 m c X V v d D s s J n F 1 b 3 Q 7 U 2 V j d G l v b j E v R i 9 B d X R v U m V t b 3 Z l Z E N v b H V t b n M x L n t D b 2 x 1 b W 4 4 N T Y s O D U 1 f S Z x d W 9 0 O y w m c X V v d D t T Z W N 0 a W 9 u M S 9 G L 0 F 1 d G 9 S Z W 1 v d m V k Q 2 9 s d W 1 u c z E u e 0 N v b H V t b j g 1 N y w 4 N T Z 9 J n F 1 b 3 Q 7 L C Z x d W 9 0 O 1 N l Y 3 R p b 2 4 x L 0 Y v Q X V 0 b 1 J l b W 9 2 Z W R D b 2 x 1 b W 5 z M S 5 7 Q 2 9 s d W 1 u O D U 4 L D g 1 N 3 0 m c X V v d D s s J n F 1 b 3 Q 7 U 2 V j d G l v b j E v R i 9 B d X R v U m V t b 3 Z l Z E N v b H V t b n M x L n t D b 2 x 1 b W 4 4 N T k s O D U 4 f S Z x d W 9 0 O y w m c X V v d D t T Z W N 0 a W 9 u M S 9 G L 0 F 1 d G 9 S Z W 1 v d m V k Q 2 9 s d W 1 u c z E u e 0 N v b H V t b j g 2 M C w 4 N T l 9 J n F 1 b 3 Q 7 L C Z x d W 9 0 O 1 N l Y 3 R p b 2 4 x L 0 Y v Q X V 0 b 1 J l b W 9 2 Z W R D b 2 x 1 b W 5 z M S 5 7 Q 2 9 s d W 1 u O D Y x L D g 2 M H 0 m c X V v d D s s J n F 1 b 3 Q 7 U 2 V j d G l v b j E v R i 9 B d X R v U m V t b 3 Z l Z E N v b H V t b n M x L n t D b 2 x 1 b W 4 4 N j I s O D Y x f S Z x d W 9 0 O y w m c X V v d D t T Z W N 0 a W 9 u M S 9 G L 0 F 1 d G 9 S Z W 1 v d m V k Q 2 9 s d W 1 u c z E u e 0 N v b H V t b j g 2 M y w 4 N j J 9 J n F 1 b 3 Q 7 L C Z x d W 9 0 O 1 N l Y 3 R p b 2 4 x L 0 Y v Q X V 0 b 1 J l b W 9 2 Z W R D b 2 x 1 b W 5 z M S 5 7 Q 2 9 s d W 1 u O D Y 0 L D g 2 M 3 0 m c X V v d D s s J n F 1 b 3 Q 7 U 2 V j d G l v b j E v R i 9 B d X R v U m V t b 3 Z l Z E N v b H V t b n M x L n t D b 2 x 1 b W 4 4 N j U s O D Y 0 f S Z x d W 9 0 O y w m c X V v d D t T Z W N 0 a W 9 u M S 9 G L 0 F 1 d G 9 S Z W 1 v d m V k Q 2 9 s d W 1 u c z E u e 0 N v b H V t b j g 2 N i w 4 N j V 9 J n F 1 b 3 Q 7 L C Z x d W 9 0 O 1 N l Y 3 R p b 2 4 x L 0 Y v Q X V 0 b 1 J l b W 9 2 Z W R D b 2 x 1 b W 5 z M S 5 7 Q 2 9 s d W 1 u O D Y 3 L D g 2 N n 0 m c X V v d D s s J n F 1 b 3 Q 7 U 2 V j d G l v b j E v R i 9 B d X R v U m V t b 3 Z l Z E N v b H V t b n M x L n t D b 2 x 1 b W 4 4 N j g s O D Y 3 f S Z x d W 9 0 O y w m c X V v d D t T Z W N 0 a W 9 u M S 9 G L 0 F 1 d G 9 S Z W 1 v d m V k Q 2 9 s d W 1 u c z E u e 0 N v b H V t b j g 2 O S w 4 N j h 9 J n F 1 b 3 Q 7 L C Z x d W 9 0 O 1 N l Y 3 R p b 2 4 x L 0 Y v Q X V 0 b 1 J l b W 9 2 Z W R D b 2 x 1 b W 5 z M S 5 7 Q 2 9 s d W 1 u O D c w L D g 2 O X 0 m c X V v d D s s J n F 1 b 3 Q 7 U 2 V j d G l v b j E v R i 9 B d X R v U m V t b 3 Z l Z E N v b H V t b n M x L n t D b 2 x 1 b W 4 4 N z E s O D c w f S Z x d W 9 0 O y w m c X V v d D t T Z W N 0 a W 9 u M S 9 G L 0 F 1 d G 9 S Z W 1 v d m V k Q 2 9 s d W 1 u c z E u e 0 N v b H V t b j g 3 M i w 4 N z F 9 J n F 1 b 3 Q 7 L C Z x d W 9 0 O 1 N l Y 3 R p b 2 4 x L 0 Y v Q X V 0 b 1 J l b W 9 2 Z W R D b 2 x 1 b W 5 z M S 5 7 Q 2 9 s d W 1 u O D c z L D g 3 M n 0 m c X V v d D s s J n F 1 b 3 Q 7 U 2 V j d G l v b j E v R i 9 B d X R v U m V t b 3 Z l Z E N v b H V t b n M x L n t D b 2 x 1 b W 4 4 N z Q s O D c z f S Z x d W 9 0 O y w m c X V v d D t T Z W N 0 a W 9 u M S 9 G L 0 F 1 d G 9 S Z W 1 v d m V k Q 2 9 s d W 1 u c z E u e 0 N v b H V t b j g 3 N S w 4 N z R 9 J n F 1 b 3 Q 7 L C Z x d W 9 0 O 1 N l Y 3 R p b 2 4 x L 0 Y v Q X V 0 b 1 J l b W 9 2 Z W R D b 2 x 1 b W 5 z M S 5 7 Q 2 9 s d W 1 u O D c 2 L D g 3 N X 0 m c X V v d D s s J n F 1 b 3 Q 7 U 2 V j d G l v b j E v R i 9 B d X R v U m V t b 3 Z l Z E N v b H V t b n M x L n t D b 2 x 1 b W 4 4 N z c s O D c 2 f S Z x d W 9 0 O y w m c X V v d D t T Z W N 0 a W 9 u M S 9 G L 0 F 1 d G 9 S Z W 1 v d m V k Q 2 9 s d W 1 u c z E u e 0 N v b H V t b j g 3 O C w 4 N z d 9 J n F 1 b 3 Q 7 L C Z x d W 9 0 O 1 N l Y 3 R p b 2 4 x L 0 Y v Q X V 0 b 1 J l b W 9 2 Z W R D b 2 x 1 b W 5 z M S 5 7 Q 2 9 s d W 1 u O D c 5 L D g 3 O H 0 m c X V v d D s s J n F 1 b 3 Q 7 U 2 V j d G l v b j E v R i 9 B d X R v U m V t b 3 Z l Z E N v b H V t b n M x L n t D b 2 x 1 b W 4 4 O D A s O D c 5 f S Z x d W 9 0 O y w m c X V v d D t T Z W N 0 a W 9 u M S 9 G L 0 F 1 d G 9 S Z W 1 v d m V k Q 2 9 s d W 1 u c z E u e 0 N v b H V t b j g 4 M S w 4 O D B 9 J n F 1 b 3 Q 7 L C Z x d W 9 0 O 1 N l Y 3 R p b 2 4 x L 0 Y v Q X V 0 b 1 J l b W 9 2 Z W R D b 2 x 1 b W 5 z M S 5 7 Q 2 9 s d W 1 u O D g y L D g 4 M X 0 m c X V v d D s s J n F 1 b 3 Q 7 U 2 V j d G l v b j E v R i 9 B d X R v U m V t b 3 Z l Z E N v b H V t b n M x L n t D b 2 x 1 b W 4 4 O D M s O D g y f S Z x d W 9 0 O y w m c X V v d D t T Z W N 0 a W 9 u M S 9 G L 0 F 1 d G 9 S Z W 1 v d m V k Q 2 9 s d W 1 u c z E u e 0 N v b H V t b j g 4 N C w 4 O D N 9 J n F 1 b 3 Q 7 L C Z x d W 9 0 O 1 N l Y 3 R p b 2 4 x L 0 Y v Q X V 0 b 1 J l b W 9 2 Z W R D b 2 x 1 b W 5 z M S 5 7 Q 2 9 s d W 1 u O D g 1 L D g 4 N H 0 m c X V v d D s s J n F 1 b 3 Q 7 U 2 V j d G l v b j E v R i 9 B d X R v U m V t b 3 Z l Z E N v b H V t b n M x L n t D b 2 x 1 b W 4 4 O D Y s O D g 1 f S Z x d W 9 0 O y w m c X V v d D t T Z W N 0 a W 9 u M S 9 G L 0 F 1 d G 9 S Z W 1 v d m V k Q 2 9 s d W 1 u c z E u e 0 N v b H V t b j g 4 N y w 4 O D Z 9 J n F 1 b 3 Q 7 L C Z x d W 9 0 O 1 N l Y 3 R p b 2 4 x L 0 Y v Q X V 0 b 1 J l b W 9 2 Z W R D b 2 x 1 b W 5 z M S 5 7 Q 2 9 s d W 1 u O D g 4 L D g 4 N 3 0 m c X V v d D s s J n F 1 b 3 Q 7 U 2 V j d G l v b j E v R i 9 B d X R v U m V t b 3 Z l Z E N v b H V t b n M x L n t D b 2 x 1 b W 4 4 O D k s O D g 4 f S Z x d W 9 0 O y w m c X V v d D t T Z W N 0 a W 9 u M S 9 G L 0 F 1 d G 9 S Z W 1 v d m V k Q 2 9 s d W 1 u c z E u e 0 N v b H V t b j g 5 M C w 4 O D l 9 J n F 1 b 3 Q 7 L C Z x d W 9 0 O 1 N l Y 3 R p b 2 4 x L 0 Y v Q X V 0 b 1 J l b W 9 2 Z W R D b 2 x 1 b W 5 z M S 5 7 Q 2 9 s d W 1 u O D k x L D g 5 M H 0 m c X V v d D s s J n F 1 b 3 Q 7 U 2 V j d G l v b j E v R i 9 B d X R v U m V t b 3 Z l Z E N v b H V t b n M x L n t D b 2 x 1 b W 4 4 O T I s O D k x f S Z x d W 9 0 O y w m c X V v d D t T Z W N 0 a W 9 u M S 9 G L 0 F 1 d G 9 S Z W 1 v d m V k Q 2 9 s d W 1 u c z E u e 0 N v b H V t b j g 5 M y w 4 O T J 9 J n F 1 b 3 Q 7 L C Z x d W 9 0 O 1 N l Y 3 R p b 2 4 x L 0 Y v Q X V 0 b 1 J l b W 9 2 Z W R D b 2 x 1 b W 5 z M S 5 7 Q 2 9 s d W 1 u O D k 0 L D g 5 M 3 0 m c X V v d D s s J n F 1 b 3 Q 7 U 2 V j d G l v b j E v R i 9 B d X R v U m V t b 3 Z l Z E N v b H V t b n M x L n t D b 2 x 1 b W 4 4 O T U s O D k 0 f S Z x d W 9 0 O y w m c X V v d D t T Z W N 0 a W 9 u M S 9 G L 0 F 1 d G 9 S Z W 1 v d m V k Q 2 9 s d W 1 u c z E u e 0 N v b H V t b j g 5 N i w 4 O T V 9 J n F 1 b 3 Q 7 L C Z x d W 9 0 O 1 N l Y 3 R p b 2 4 x L 0 Y v Q X V 0 b 1 J l b W 9 2 Z W R D b 2 x 1 b W 5 z M S 5 7 Q 2 9 s d W 1 u O D k 3 L D g 5 N n 0 m c X V v d D s s J n F 1 b 3 Q 7 U 2 V j d G l v b j E v R i 9 B d X R v U m V t b 3 Z l Z E N v b H V t b n M x L n t D b 2 x 1 b W 4 4 O T g s O D k 3 f S Z x d W 9 0 O y w m c X V v d D t T Z W N 0 a W 9 u M S 9 G L 0 F 1 d G 9 S Z W 1 v d m V k Q 2 9 s d W 1 u c z E u e 0 N v b H V t b j g 5 O S w 4 O T h 9 J n F 1 b 3 Q 7 L C Z x d W 9 0 O 1 N l Y 3 R p b 2 4 x L 0 Y v Q X V 0 b 1 J l b W 9 2 Z W R D b 2 x 1 b W 5 z M S 5 7 Q 2 9 s d W 1 u O T A w L D g 5 O X 0 m c X V v d D s s J n F 1 b 3 Q 7 U 2 V j d G l v b j E v R i 9 B d X R v U m V t b 3 Z l Z E N v b H V t b n M x L n t D b 2 x 1 b W 4 5 M D E s O T A w f S Z x d W 9 0 O y w m c X V v d D t T Z W N 0 a W 9 u M S 9 G L 0 F 1 d G 9 S Z W 1 v d m V k Q 2 9 s d W 1 u c z E u e 0 N v b H V t b j k w M i w 5 M D F 9 J n F 1 b 3 Q 7 L C Z x d W 9 0 O 1 N l Y 3 R p b 2 4 x L 0 Y v Q X V 0 b 1 J l b W 9 2 Z W R D b 2 x 1 b W 5 z M S 5 7 Q 2 9 s d W 1 u O T A z L D k w M n 0 m c X V v d D s s J n F 1 b 3 Q 7 U 2 V j d G l v b j E v R i 9 B d X R v U m V t b 3 Z l Z E N v b H V t b n M x L n t D b 2 x 1 b W 4 5 M D Q s O T A z f S Z x d W 9 0 O y w m c X V v d D t T Z W N 0 a W 9 u M S 9 G L 0 F 1 d G 9 S Z W 1 v d m V k Q 2 9 s d W 1 u c z E u e 0 N v b H V t b j k w N S w 5 M D R 9 J n F 1 b 3 Q 7 L C Z x d W 9 0 O 1 N l Y 3 R p b 2 4 x L 0 Y v Q X V 0 b 1 J l b W 9 2 Z W R D b 2 x 1 b W 5 z M S 5 7 Q 2 9 s d W 1 u O T A 2 L D k w N X 0 m c X V v d D s s J n F 1 b 3 Q 7 U 2 V j d G l v b j E v R i 9 B d X R v U m V t b 3 Z l Z E N v b H V t b n M x L n t D b 2 x 1 b W 4 5 M D c s O T A 2 f S Z x d W 9 0 O y w m c X V v d D t T Z W N 0 a W 9 u M S 9 G L 0 F 1 d G 9 S Z W 1 v d m V k Q 2 9 s d W 1 u c z E u e 0 N v b H V t b j k w O C w 5 M D d 9 J n F 1 b 3 Q 7 L C Z x d W 9 0 O 1 N l Y 3 R p b 2 4 x L 0 Y v Q X V 0 b 1 J l b W 9 2 Z W R D b 2 x 1 b W 5 z M S 5 7 Q 2 9 s d W 1 u O T A 5 L D k w O H 0 m c X V v d D s s J n F 1 b 3 Q 7 U 2 V j d G l v b j E v R i 9 B d X R v U m V t b 3 Z l Z E N v b H V t b n M x L n t D b 2 x 1 b W 4 5 M T A s O T A 5 f S Z x d W 9 0 O y w m c X V v d D t T Z W N 0 a W 9 u M S 9 G L 0 F 1 d G 9 S Z W 1 v d m V k Q 2 9 s d W 1 u c z E u e 0 N v b H V t b j k x M S w 5 M T B 9 J n F 1 b 3 Q 7 L C Z x d W 9 0 O 1 N l Y 3 R p b 2 4 x L 0 Y v Q X V 0 b 1 J l b W 9 2 Z W R D b 2 x 1 b W 5 z M S 5 7 Q 2 9 s d W 1 u O T E y L D k x M X 0 m c X V v d D s s J n F 1 b 3 Q 7 U 2 V j d G l v b j E v R i 9 B d X R v U m V t b 3 Z l Z E N v b H V t b n M x L n t D b 2 x 1 b W 4 5 M T M s O T E y f S Z x d W 9 0 O y w m c X V v d D t T Z W N 0 a W 9 u M S 9 G L 0 F 1 d G 9 S Z W 1 v d m V k Q 2 9 s d W 1 u c z E u e 0 N v b H V t b j k x N C w 5 M T N 9 J n F 1 b 3 Q 7 L C Z x d W 9 0 O 1 N l Y 3 R p b 2 4 x L 0 Y v Q X V 0 b 1 J l b W 9 2 Z W R D b 2 x 1 b W 5 z M S 5 7 Q 2 9 s d W 1 u O T E 1 L D k x N H 0 m c X V v d D s s J n F 1 b 3 Q 7 U 2 V j d G l v b j E v R i 9 B d X R v U m V t b 3 Z l Z E N v b H V t b n M x L n t D b 2 x 1 b W 4 5 M T Y s O T E 1 f S Z x d W 9 0 O y w m c X V v d D t T Z W N 0 a W 9 u M S 9 G L 0 F 1 d G 9 S Z W 1 v d m V k Q 2 9 s d W 1 u c z E u e 0 N v b H V t b j k x N y w 5 M T Z 9 J n F 1 b 3 Q 7 L C Z x d W 9 0 O 1 N l Y 3 R p b 2 4 x L 0 Y v Q X V 0 b 1 J l b W 9 2 Z W R D b 2 x 1 b W 5 z M S 5 7 Q 2 9 s d W 1 u O T E 4 L D k x N 3 0 m c X V v d D s s J n F 1 b 3 Q 7 U 2 V j d G l v b j E v R i 9 B d X R v U m V t b 3 Z l Z E N v b H V t b n M x L n t D b 2 x 1 b W 4 5 M T k s O T E 4 f S Z x d W 9 0 O y w m c X V v d D t T Z W N 0 a W 9 u M S 9 G L 0 F 1 d G 9 S Z W 1 v d m V k Q 2 9 s d W 1 u c z E u e 0 N v b H V t b j k y M C w 5 M T l 9 J n F 1 b 3 Q 7 L C Z x d W 9 0 O 1 N l Y 3 R p b 2 4 x L 0 Y v Q X V 0 b 1 J l b W 9 2 Z W R D b 2 x 1 b W 5 z M S 5 7 Q 2 9 s d W 1 u O T I x L D k y M H 0 m c X V v d D s s J n F 1 b 3 Q 7 U 2 V j d G l v b j E v R i 9 B d X R v U m V t b 3 Z l Z E N v b H V t b n M x L n t D b 2 x 1 b W 4 5 M j I s O T I x f S Z x d W 9 0 O y w m c X V v d D t T Z W N 0 a W 9 u M S 9 G L 0 F 1 d G 9 S Z W 1 v d m V k Q 2 9 s d W 1 u c z E u e 0 N v b H V t b j k y M y w 5 M j J 9 J n F 1 b 3 Q 7 L C Z x d W 9 0 O 1 N l Y 3 R p b 2 4 x L 0 Y v Q X V 0 b 1 J l b W 9 2 Z W R D b 2 x 1 b W 5 z M S 5 7 Q 2 9 s d W 1 u O T I 0 L D k y M 3 0 m c X V v d D s s J n F 1 b 3 Q 7 U 2 V j d G l v b j E v R i 9 B d X R v U m V t b 3 Z l Z E N v b H V t b n M x L n t D b 2 x 1 b W 4 5 M j U s O T I 0 f S Z x d W 9 0 O y w m c X V v d D t T Z W N 0 a W 9 u M S 9 G L 0 F 1 d G 9 S Z W 1 v d m V k Q 2 9 s d W 1 u c z E u e 0 N v b H V t b j k y N i w 5 M j V 9 J n F 1 b 3 Q 7 L C Z x d W 9 0 O 1 N l Y 3 R p b 2 4 x L 0 Y v Q X V 0 b 1 J l b W 9 2 Z W R D b 2 x 1 b W 5 z M S 5 7 Q 2 9 s d W 1 u O T I 3 L D k y N n 0 m c X V v d D s s J n F 1 b 3 Q 7 U 2 V j d G l v b j E v R i 9 B d X R v U m V t b 3 Z l Z E N v b H V t b n M x L n t D b 2 x 1 b W 4 5 M j g s O T I 3 f S Z x d W 9 0 O y w m c X V v d D t T Z W N 0 a W 9 u M S 9 G L 0 F 1 d G 9 S Z W 1 v d m V k Q 2 9 s d W 1 u c z E u e 0 N v b H V t b j k y O S w 5 M j h 9 J n F 1 b 3 Q 7 L C Z x d W 9 0 O 1 N l Y 3 R p b 2 4 x L 0 Y v Q X V 0 b 1 J l b W 9 2 Z W R D b 2 x 1 b W 5 z M S 5 7 Q 2 9 s d W 1 u O T M w L D k y O X 0 m c X V v d D s s J n F 1 b 3 Q 7 U 2 V j d G l v b j E v R i 9 B d X R v U m V t b 3 Z l Z E N v b H V t b n M x L n t D b 2 x 1 b W 4 5 M z E s O T M w f S Z x d W 9 0 O y w m c X V v d D t T Z W N 0 a W 9 u M S 9 G L 0 F 1 d G 9 S Z W 1 v d m V k Q 2 9 s d W 1 u c z E u e 0 N v b H V t b j k z M i w 5 M z F 9 J n F 1 b 3 Q 7 L C Z x d W 9 0 O 1 N l Y 3 R p b 2 4 x L 0 Y v Q X V 0 b 1 J l b W 9 2 Z W R D b 2 x 1 b W 5 z M S 5 7 Q 2 9 s d W 1 u O T M z L D k z M n 0 m c X V v d D s s J n F 1 b 3 Q 7 U 2 V j d G l v b j E v R i 9 B d X R v U m V t b 3 Z l Z E N v b H V t b n M x L n t D b 2 x 1 b W 4 5 M z Q s O T M z f S Z x d W 9 0 O y w m c X V v d D t T Z W N 0 a W 9 u M S 9 G L 0 F 1 d G 9 S Z W 1 v d m V k Q 2 9 s d W 1 u c z E u e 0 N v b H V t b j k z N S w 5 M z R 9 J n F 1 b 3 Q 7 L C Z x d W 9 0 O 1 N l Y 3 R p b 2 4 x L 0 Y v Q X V 0 b 1 J l b W 9 2 Z W R D b 2 x 1 b W 5 z M S 5 7 Q 2 9 s d W 1 u O T M 2 L D k z N X 0 m c X V v d D s s J n F 1 b 3 Q 7 U 2 V j d G l v b j E v R i 9 B d X R v U m V t b 3 Z l Z E N v b H V t b n M x L n t D b 2 x 1 b W 4 5 M z c s O T M 2 f S Z x d W 9 0 O y w m c X V v d D t T Z W N 0 a W 9 u M S 9 G L 0 F 1 d G 9 S Z W 1 v d m V k Q 2 9 s d W 1 u c z E u e 0 N v b H V t b j k z O C w 5 M z d 9 J n F 1 b 3 Q 7 L C Z x d W 9 0 O 1 N l Y 3 R p b 2 4 x L 0 Y v Q X V 0 b 1 J l b W 9 2 Z W R D b 2 x 1 b W 5 z M S 5 7 Q 2 9 s d W 1 u O T M 5 L D k z O H 0 m c X V v d D s s J n F 1 b 3 Q 7 U 2 V j d G l v b j E v R i 9 B d X R v U m V t b 3 Z l Z E N v b H V t b n M x L n t D b 2 x 1 b W 4 5 N D A s O T M 5 f S Z x d W 9 0 O y w m c X V v d D t T Z W N 0 a W 9 u M S 9 G L 0 F 1 d G 9 S Z W 1 v d m V k Q 2 9 s d W 1 u c z E u e 0 N v b H V t b j k 0 M S w 5 N D B 9 J n F 1 b 3 Q 7 L C Z x d W 9 0 O 1 N l Y 3 R p b 2 4 x L 0 Y v Q X V 0 b 1 J l b W 9 2 Z W R D b 2 x 1 b W 5 z M S 5 7 Q 2 9 s d W 1 u O T Q y L D k 0 M X 0 m c X V v d D s s J n F 1 b 3 Q 7 U 2 V j d G l v b j E v R i 9 B d X R v U m V t b 3 Z l Z E N v b H V t b n M x L n t D b 2 x 1 b W 4 5 N D M s O T Q y f S Z x d W 9 0 O y w m c X V v d D t T Z W N 0 a W 9 u M S 9 G L 0 F 1 d G 9 S Z W 1 v d m V k Q 2 9 s d W 1 u c z E u e 0 N v b H V t b j k 0 N C w 5 N D N 9 J n F 1 b 3 Q 7 L C Z x d W 9 0 O 1 N l Y 3 R p b 2 4 x L 0 Y v Q X V 0 b 1 J l b W 9 2 Z W R D b 2 x 1 b W 5 z M S 5 7 Q 2 9 s d W 1 u O T Q 1 L D k 0 N H 0 m c X V v d D s s J n F 1 b 3 Q 7 U 2 V j d G l v b j E v R i 9 B d X R v U m V t b 3 Z l Z E N v b H V t b n M x L n t D b 2 x 1 b W 4 5 N D Y s O T Q 1 f S Z x d W 9 0 O y w m c X V v d D t T Z W N 0 a W 9 u M S 9 G L 0 F 1 d G 9 S Z W 1 v d m V k Q 2 9 s d W 1 u c z E u e 0 N v b H V t b j k 0 N y w 5 N D Z 9 J n F 1 b 3 Q 7 L C Z x d W 9 0 O 1 N l Y 3 R p b 2 4 x L 0 Y v Q X V 0 b 1 J l b W 9 2 Z W R D b 2 x 1 b W 5 z M S 5 7 Q 2 9 s d W 1 u O T Q 4 L D k 0 N 3 0 m c X V v d D s s J n F 1 b 3 Q 7 U 2 V j d G l v b j E v R i 9 B d X R v U m V t b 3 Z l Z E N v b H V t b n M x L n t D b 2 x 1 b W 4 5 N D k s O T Q 4 f S Z x d W 9 0 O y w m c X V v d D t T Z W N 0 a W 9 u M S 9 G L 0 F 1 d G 9 S Z W 1 v d m V k Q 2 9 s d W 1 u c z E u e 0 N v b H V t b j k 1 M C w 5 N D l 9 J n F 1 b 3 Q 7 L C Z x d W 9 0 O 1 N l Y 3 R p b 2 4 x L 0 Y v Q X V 0 b 1 J l b W 9 2 Z W R D b 2 x 1 b W 5 z M S 5 7 Q 2 9 s d W 1 u O T U x L D k 1 M H 0 m c X V v d D s s J n F 1 b 3 Q 7 U 2 V j d G l v b j E v R i 9 B d X R v U m V t b 3 Z l Z E N v b H V t b n M x L n t D b 2 x 1 b W 4 5 N T I s O T U x f S Z x d W 9 0 O y w m c X V v d D t T Z W N 0 a W 9 u M S 9 G L 0 F 1 d G 9 S Z W 1 v d m V k Q 2 9 s d W 1 u c z E u e 0 N v b H V t b j k 1 M y w 5 N T J 9 J n F 1 b 3 Q 7 L C Z x d W 9 0 O 1 N l Y 3 R p b 2 4 x L 0 Y v Q X V 0 b 1 J l b W 9 2 Z W R D b 2 x 1 b W 5 z M S 5 7 Q 2 9 s d W 1 u O T U 0 L D k 1 M 3 0 m c X V v d D s s J n F 1 b 3 Q 7 U 2 V j d G l v b j E v R i 9 B d X R v U m V t b 3 Z l Z E N v b H V t b n M x L n t D b 2 x 1 b W 4 5 N T U s O T U 0 f S Z x d W 9 0 O y w m c X V v d D t T Z W N 0 a W 9 u M S 9 G L 0 F 1 d G 9 S Z W 1 v d m V k Q 2 9 s d W 1 u c z E u e 0 N v b H V t b j k 1 N i w 5 N T V 9 J n F 1 b 3 Q 7 L C Z x d W 9 0 O 1 N l Y 3 R p b 2 4 x L 0 Y v Q X V 0 b 1 J l b W 9 2 Z W R D b 2 x 1 b W 5 z M S 5 7 Q 2 9 s d W 1 u O T U 3 L D k 1 N n 0 m c X V v d D s s J n F 1 b 3 Q 7 U 2 V j d G l v b j E v R i 9 B d X R v U m V t b 3 Z l Z E N v b H V t b n M x L n t D b 2 x 1 b W 4 5 N T g s O T U 3 f S Z x d W 9 0 O y w m c X V v d D t T Z W N 0 a W 9 u M S 9 G L 0 F 1 d G 9 S Z W 1 v d m V k Q 2 9 s d W 1 u c z E u e 0 N v b H V t b j k 1 O S w 5 N T h 9 J n F 1 b 3 Q 7 L C Z x d W 9 0 O 1 N l Y 3 R p b 2 4 x L 0 Y v Q X V 0 b 1 J l b W 9 2 Z W R D b 2 x 1 b W 5 z M S 5 7 Q 2 9 s d W 1 u O T Y w L D k 1 O X 0 m c X V v d D s s J n F 1 b 3 Q 7 U 2 V j d G l v b j E v R i 9 B d X R v U m V t b 3 Z l Z E N v b H V t b n M x L n t D b 2 x 1 b W 4 5 N j E s O T Y w f S Z x d W 9 0 O y w m c X V v d D t T Z W N 0 a W 9 u M S 9 G L 0 F 1 d G 9 S Z W 1 v d m V k Q 2 9 s d W 1 u c z E u e 0 N v b H V t b j k 2 M i w 5 N j F 9 J n F 1 b 3 Q 7 L C Z x d W 9 0 O 1 N l Y 3 R p b 2 4 x L 0 Y v Q X V 0 b 1 J l b W 9 2 Z W R D b 2 x 1 b W 5 z M S 5 7 Q 2 9 s d W 1 u O T Y z L D k 2 M n 0 m c X V v d D s s J n F 1 b 3 Q 7 U 2 V j d G l v b j E v R i 9 B d X R v U m V t b 3 Z l Z E N v b H V t b n M x L n t D b 2 x 1 b W 4 5 N j Q s O T Y z f S Z x d W 9 0 O y w m c X V v d D t T Z W N 0 a W 9 u M S 9 G L 0 F 1 d G 9 S Z W 1 v d m V k Q 2 9 s d W 1 u c z E u e 0 N v b H V t b j k 2 N S w 5 N j R 9 J n F 1 b 3 Q 7 L C Z x d W 9 0 O 1 N l Y 3 R p b 2 4 x L 0 Y v Q X V 0 b 1 J l b W 9 2 Z W R D b 2 x 1 b W 5 z M S 5 7 Q 2 9 s d W 1 u O T Y 2 L D k 2 N X 0 m c X V v d D s s J n F 1 b 3 Q 7 U 2 V j d G l v b j E v R i 9 B d X R v U m V t b 3 Z l Z E N v b H V t b n M x L n t D b 2 x 1 b W 4 5 N j c s O T Y 2 f S Z x d W 9 0 O y w m c X V v d D t T Z W N 0 a W 9 u M S 9 G L 0 F 1 d G 9 S Z W 1 v d m V k Q 2 9 s d W 1 u c z E u e 0 N v b H V t b j k 2 O C w 5 N j d 9 J n F 1 b 3 Q 7 L C Z x d W 9 0 O 1 N l Y 3 R p b 2 4 x L 0 Y v Q X V 0 b 1 J l b W 9 2 Z W R D b 2 x 1 b W 5 z M S 5 7 Q 2 9 s d W 1 u O T Y 5 L D k 2 O H 0 m c X V v d D s s J n F 1 b 3 Q 7 U 2 V j d G l v b j E v R i 9 B d X R v U m V t b 3 Z l Z E N v b H V t b n M x L n t D b 2 x 1 b W 4 5 N z A s O T Y 5 f S Z x d W 9 0 O y w m c X V v d D t T Z W N 0 a W 9 u M S 9 G L 0 F 1 d G 9 S Z W 1 v d m V k Q 2 9 s d W 1 u c z E u e 0 N v b H V t b j k 3 M S w 5 N z B 9 J n F 1 b 3 Q 7 L C Z x d W 9 0 O 1 N l Y 3 R p b 2 4 x L 0 Y v Q X V 0 b 1 J l b W 9 2 Z W R D b 2 x 1 b W 5 z M S 5 7 Q 2 9 s d W 1 u O T c y L D k 3 M X 0 m c X V v d D s s J n F 1 b 3 Q 7 U 2 V j d G l v b j E v R i 9 B d X R v U m V t b 3 Z l Z E N v b H V t b n M x L n t D b 2 x 1 b W 4 5 N z M s O T c y f S Z x d W 9 0 O y w m c X V v d D t T Z W N 0 a W 9 u M S 9 G L 0 F 1 d G 9 S Z W 1 v d m V k Q 2 9 s d W 1 u c z E u e 0 N v b H V t b j k 3 N C w 5 N z N 9 J n F 1 b 3 Q 7 L C Z x d W 9 0 O 1 N l Y 3 R p b 2 4 x L 0 Y v Q X V 0 b 1 J l b W 9 2 Z W R D b 2 x 1 b W 5 z M S 5 7 Q 2 9 s d W 1 u O T c 1 L D k 3 N H 0 m c X V v d D s s J n F 1 b 3 Q 7 U 2 V j d G l v b j E v R i 9 B d X R v U m V t b 3 Z l Z E N v b H V t b n M x L n t D b 2 x 1 b W 4 5 N z Y s O T c 1 f S Z x d W 9 0 O y w m c X V v d D t T Z W N 0 a W 9 u M S 9 G L 0 F 1 d G 9 S Z W 1 v d m V k Q 2 9 s d W 1 u c z E u e 0 N v b H V t b j k 3 N y w 5 N z Z 9 J n F 1 b 3 Q 7 L C Z x d W 9 0 O 1 N l Y 3 R p b 2 4 x L 0 Y v Q X V 0 b 1 J l b W 9 2 Z W R D b 2 x 1 b W 5 z M S 5 7 Q 2 9 s d W 1 u O T c 4 L D k 3 N 3 0 m c X V v d D s s J n F 1 b 3 Q 7 U 2 V j d G l v b j E v R i 9 B d X R v U m V t b 3 Z l Z E N v b H V t b n M x L n t D b 2 x 1 b W 4 5 N z k s O T c 4 f S Z x d W 9 0 O y w m c X V v d D t T Z W N 0 a W 9 u M S 9 G L 0 F 1 d G 9 S Z W 1 v d m V k Q 2 9 s d W 1 u c z E u e 0 N v b H V t b j k 4 M C w 5 N z l 9 J n F 1 b 3 Q 7 L C Z x d W 9 0 O 1 N l Y 3 R p b 2 4 x L 0 Y v Q X V 0 b 1 J l b W 9 2 Z W R D b 2 x 1 b W 5 z M S 5 7 Q 2 9 s d W 1 u O T g x L D k 4 M H 0 m c X V v d D s s J n F 1 b 3 Q 7 U 2 V j d G l v b j E v R i 9 B d X R v U m V t b 3 Z l Z E N v b H V t b n M x L n t D b 2 x 1 b W 4 5 O D I s O T g x f S Z x d W 9 0 O y w m c X V v d D t T Z W N 0 a W 9 u M S 9 G L 0 F 1 d G 9 S Z W 1 v d m V k Q 2 9 s d W 1 u c z E u e 0 N v b H V t b j k 4 M y w 5 O D J 9 J n F 1 b 3 Q 7 L C Z x d W 9 0 O 1 N l Y 3 R p b 2 4 x L 0 Y v Q X V 0 b 1 J l b W 9 2 Z W R D b 2 x 1 b W 5 z M S 5 7 Q 2 9 s d W 1 u O T g 0 L D k 4 M 3 0 m c X V v d D s s J n F 1 b 3 Q 7 U 2 V j d G l v b j E v R i 9 B d X R v U m V t b 3 Z l Z E N v b H V t b n M x L n t D b 2 x 1 b W 4 5 O D U s O T g 0 f S Z x d W 9 0 O y w m c X V v d D t T Z W N 0 a W 9 u M S 9 G L 0 F 1 d G 9 S Z W 1 v d m V k Q 2 9 s d W 1 u c z E u e 0 N v b H V t b j k 4 N i w 5 O D V 9 J n F 1 b 3 Q 7 L C Z x d W 9 0 O 1 N l Y 3 R p b 2 4 x L 0 Y v Q X V 0 b 1 J l b W 9 2 Z W R D b 2 x 1 b W 5 z M S 5 7 Q 2 9 s d W 1 u O T g 3 L D k 4 N n 0 m c X V v d D s s J n F 1 b 3 Q 7 U 2 V j d G l v b j E v R i 9 B d X R v U m V t b 3 Z l Z E N v b H V t b n M x L n t D b 2 x 1 b W 4 5 O D g s O T g 3 f S Z x d W 9 0 O y w m c X V v d D t T Z W N 0 a W 9 u M S 9 G L 0 F 1 d G 9 S Z W 1 v d m V k Q 2 9 s d W 1 u c z E u e 0 N v b H V t b j k 4 O S w 5 O D h 9 J n F 1 b 3 Q 7 L C Z x d W 9 0 O 1 N l Y 3 R p b 2 4 x L 0 Y v Q X V 0 b 1 J l b W 9 2 Z W R D b 2 x 1 b W 5 z M S 5 7 Q 2 9 s d W 1 u O T k w L D k 4 O X 0 m c X V v d D s s J n F 1 b 3 Q 7 U 2 V j d G l v b j E v R i 9 B d X R v U m V t b 3 Z l Z E N v b H V t b n M x L n t D b 2 x 1 b W 4 5 O T E s O T k w f S Z x d W 9 0 O y w m c X V v d D t T Z W N 0 a W 9 u M S 9 G L 0 F 1 d G 9 S Z W 1 v d m V k Q 2 9 s d W 1 u c z E u e 0 N v b H V t b j k 5 M i w 5 O T F 9 J n F 1 b 3 Q 7 L C Z x d W 9 0 O 1 N l Y 3 R p b 2 4 x L 0 Y v Q X V 0 b 1 J l b W 9 2 Z W R D b 2 x 1 b W 5 z M S 5 7 Q 2 9 s d W 1 u O T k z L D k 5 M n 0 m c X V v d D s s J n F 1 b 3 Q 7 U 2 V j d G l v b j E v R i 9 B d X R v U m V t b 3 Z l Z E N v b H V t b n M x L n t D b 2 x 1 b W 4 5 O T Q s O T k z f S Z x d W 9 0 O y w m c X V v d D t T Z W N 0 a W 9 u M S 9 G L 0 F 1 d G 9 S Z W 1 v d m V k Q 2 9 s d W 1 u c z E u e 0 N v b H V t b j k 5 N S w 5 O T R 9 J n F 1 b 3 Q 7 L C Z x d W 9 0 O 1 N l Y 3 R p b 2 4 x L 0 Y v Q X V 0 b 1 J l b W 9 2 Z W R D b 2 x 1 b W 5 z M S 5 7 Q 2 9 s d W 1 u O T k 2 L D k 5 N X 0 m c X V v d D s s J n F 1 b 3 Q 7 U 2 V j d G l v b j E v R i 9 B d X R v U m V t b 3 Z l Z E N v b H V t b n M x L n t D b 2 x 1 b W 4 5 O T c s O T k 2 f S Z x d W 9 0 O y w m c X V v d D t T Z W N 0 a W 9 u M S 9 G L 0 F 1 d G 9 S Z W 1 v d m V k Q 2 9 s d W 1 u c z E u e 0 N v b H V t b j k 5 O C w 5 O T d 9 J n F 1 b 3 Q 7 L C Z x d W 9 0 O 1 N l Y 3 R p b 2 4 x L 0 Y v Q X V 0 b 1 J l b W 9 2 Z W R D b 2 x 1 b W 5 z M S 5 7 Q 2 9 s d W 1 u O T k 5 L D k 5 O H 0 m c X V v d D s s J n F 1 b 3 Q 7 U 2 V j d G l v b j E v R i 9 B d X R v U m V t b 3 Z l Z E N v b H V t b n M x L n t D b 2 x 1 b W 4 x M D A w L D k 5 O X 0 m c X V v d D s s J n F 1 b 3 Q 7 U 2 V j d G l v b j E v R i 9 B d X R v U m V t b 3 Z l Z E N v b H V t b n M x L n t D b 2 x 1 b W 4 x M D A x L D E w M D B 9 J n F 1 b 3 Q 7 L C Z x d W 9 0 O 1 N l Y 3 R p b 2 4 x L 0 Y v Q X V 0 b 1 J l b W 9 2 Z W R D b 2 x 1 b W 5 z M S 5 7 Q 2 9 s d W 1 u M T A w M i w x M D A x f S Z x d W 9 0 O y w m c X V v d D t T Z W N 0 a W 9 u M S 9 G L 0 F 1 d G 9 S Z W 1 v d m V k Q 2 9 s d W 1 u c z E u e 0 N v b H V t b j E w M D M s M T A w M n 0 m c X V v d D s s J n F 1 b 3 Q 7 U 2 V j d G l v b j E v R i 9 B d X R v U m V t b 3 Z l Z E N v b H V t b n M x L n t D b 2 x 1 b W 4 x M D A 0 L D E w M D N 9 J n F 1 b 3 Q 7 L C Z x d W 9 0 O 1 N l Y 3 R p b 2 4 x L 0 Y v Q X V 0 b 1 J l b W 9 2 Z W R D b 2 x 1 b W 5 z M S 5 7 Q 2 9 s d W 1 u M T A w N S w x M D A 0 f S Z x d W 9 0 O y w m c X V v d D t T Z W N 0 a W 9 u M S 9 G L 0 F 1 d G 9 S Z W 1 v d m V k Q 2 9 s d W 1 u c z E u e 0 N v b H V t b j E w M D Y s M T A w N X 0 m c X V v d D s s J n F 1 b 3 Q 7 U 2 V j d G l v b j E v R i 9 B d X R v U m V t b 3 Z l Z E N v b H V t b n M x L n t D b 2 x 1 b W 4 x M D A 3 L D E w M D Z 9 J n F 1 b 3 Q 7 L C Z x d W 9 0 O 1 N l Y 3 R p b 2 4 x L 0 Y v Q X V 0 b 1 J l b W 9 2 Z W R D b 2 x 1 b W 5 z M S 5 7 Q 2 9 s d W 1 u M T A w O C w x M D A 3 f S Z x d W 9 0 O y w m c X V v d D t T Z W N 0 a W 9 u M S 9 G L 0 F 1 d G 9 S Z W 1 v d m V k Q 2 9 s d W 1 u c z E u e 0 N v b H V t b j E w M D k s M T A w O H 0 m c X V v d D s s J n F 1 b 3 Q 7 U 2 V j d G l v b j E v R i 9 B d X R v U m V t b 3 Z l Z E N v b H V t b n M x L n t D b 2 x 1 b W 4 x M D E w L D E w M D l 9 J n F 1 b 3 Q 7 L C Z x d W 9 0 O 1 N l Y 3 R p b 2 4 x L 0 Y v Q X V 0 b 1 J l b W 9 2 Z W R D b 2 x 1 b W 5 z M S 5 7 Q 2 9 s d W 1 u M T A x M S w x M D E w f S Z x d W 9 0 O y w m c X V v d D t T Z W N 0 a W 9 u M S 9 G L 0 F 1 d G 9 S Z W 1 v d m V k Q 2 9 s d W 1 u c z E u e 0 N v b H V t b j E w M T I s M T A x M X 0 m c X V v d D s s J n F 1 b 3 Q 7 U 2 V j d G l v b j E v R i 9 B d X R v U m V t b 3 Z l Z E N v b H V t b n M x L n t D b 2 x 1 b W 4 x M D E z L D E w M T J 9 J n F 1 b 3 Q 7 L C Z x d W 9 0 O 1 N l Y 3 R p b 2 4 x L 0 Y v Q X V 0 b 1 J l b W 9 2 Z W R D b 2 x 1 b W 5 z M S 5 7 Q 2 9 s d W 1 u M T A x N C w x M D E z f S Z x d W 9 0 O y w m c X V v d D t T Z W N 0 a W 9 u M S 9 G L 0 F 1 d G 9 S Z W 1 v d m V k Q 2 9 s d W 1 u c z E u e 0 N v b H V t b j E w M T U s M T A x N H 0 m c X V v d D s s J n F 1 b 3 Q 7 U 2 V j d G l v b j E v R i 9 B d X R v U m V t b 3 Z l Z E N v b H V t b n M x L n t D b 2 x 1 b W 4 x M D E 2 L D E w M T V 9 J n F 1 b 3 Q 7 L C Z x d W 9 0 O 1 N l Y 3 R p b 2 4 x L 0 Y v Q X V 0 b 1 J l b W 9 2 Z W R D b 2 x 1 b W 5 z M S 5 7 Q 2 9 s d W 1 u M T A x N y w x M D E 2 f S Z x d W 9 0 O y w m c X V v d D t T Z W N 0 a W 9 u M S 9 G L 0 F 1 d G 9 S Z W 1 v d m V k Q 2 9 s d W 1 u c z E u e 0 N v b H V t b j E w M T g s M T A x N 3 0 m c X V v d D s s J n F 1 b 3 Q 7 U 2 V j d G l v b j E v R i 9 B d X R v U m V t b 3 Z l Z E N v b H V t b n M x L n t D b 2 x 1 b W 4 x M D E 5 L D E w M T h 9 J n F 1 b 3 Q 7 L C Z x d W 9 0 O 1 N l Y 3 R p b 2 4 x L 0 Y v Q X V 0 b 1 J l b W 9 2 Z W R D b 2 x 1 b W 5 z M S 5 7 Q 2 9 s d W 1 u M T A y M C w x M D E 5 f S Z x d W 9 0 O y w m c X V v d D t T Z W N 0 a W 9 u M S 9 G L 0 F 1 d G 9 S Z W 1 v d m V k Q 2 9 s d W 1 u c z E u e 0 N v b H V t b j E w M j E s M T A y M H 0 m c X V v d D s s J n F 1 b 3 Q 7 U 2 V j d G l v b j E v R i 9 B d X R v U m V t b 3 Z l Z E N v b H V t b n M x L n t D b 2 x 1 b W 4 x M D I y L D E w M j F 9 J n F 1 b 3 Q 7 L C Z x d W 9 0 O 1 N l Y 3 R p b 2 4 x L 0 Y v Q X V 0 b 1 J l b W 9 2 Z W R D b 2 x 1 b W 5 z M S 5 7 Q 2 9 s d W 1 u M T A y M y w x M D I y f S Z x d W 9 0 O y w m c X V v d D t T Z W N 0 a W 9 u M S 9 G L 0 F 1 d G 9 S Z W 1 v d m V k Q 2 9 s d W 1 u c z E u e 0 N v b H V t b j E w M j Q s M T A y M 3 0 m c X V v d D s s J n F 1 b 3 Q 7 U 2 V j d G l v b j E v R i 9 B d X R v U m V t b 3 Z l Z E N v b H V t b n M x L n t D b 2 x 1 b W 4 x M D I 1 L D E w M j R 9 J n F 1 b 3 Q 7 L C Z x d W 9 0 O 1 N l Y 3 R p b 2 4 x L 0 Y v Q X V 0 b 1 J l b W 9 2 Z W R D b 2 x 1 b W 5 z M S 5 7 Q 2 9 s d W 1 u M T A y N i w x M D I 1 f S Z x d W 9 0 O y w m c X V v d D t T Z W N 0 a W 9 u M S 9 G L 0 F 1 d G 9 S Z W 1 v d m V k Q 2 9 s d W 1 u c z E u e 0 N v b H V t b j E w M j c s M T A y N n 0 m c X V v d D s s J n F 1 b 3 Q 7 U 2 V j d G l v b j E v R i 9 B d X R v U m V t b 3 Z l Z E N v b H V t b n M x L n t D b 2 x 1 b W 4 x M D I 4 L D E w M j d 9 J n F 1 b 3 Q 7 L C Z x d W 9 0 O 1 N l Y 3 R p b 2 4 x L 0 Y v Q X V 0 b 1 J l b W 9 2 Z W R D b 2 x 1 b W 5 z M S 5 7 Q 2 9 s d W 1 u M T A y O S w x M D I 4 f S Z x d W 9 0 O y w m c X V v d D t T Z W N 0 a W 9 u M S 9 G L 0 F 1 d G 9 S Z W 1 v d m V k Q 2 9 s d W 1 u c z E u e 0 N v b H V t b j E w M z A s M T A y O X 0 m c X V v d D s s J n F 1 b 3 Q 7 U 2 V j d G l v b j E v R i 9 B d X R v U m V t b 3 Z l Z E N v b H V t b n M x L n t D b 2 x 1 b W 4 x M D M x L D E w M z B 9 J n F 1 b 3 Q 7 L C Z x d W 9 0 O 1 N l Y 3 R p b 2 4 x L 0 Y v Q X V 0 b 1 J l b W 9 2 Z W R D b 2 x 1 b W 5 z M S 5 7 Q 2 9 s d W 1 u M T A z M i w x M D M x f S Z x d W 9 0 O y w m c X V v d D t T Z W N 0 a W 9 u M S 9 G L 0 F 1 d G 9 S Z W 1 v d m V k Q 2 9 s d W 1 u c z E u e 0 N v b H V t b j E w M z M s M T A z M n 0 m c X V v d D s s J n F 1 b 3 Q 7 U 2 V j d G l v b j E v R i 9 B d X R v U m V t b 3 Z l Z E N v b H V t b n M x L n t D b 2 x 1 b W 4 x M D M 0 L D E w M z N 9 J n F 1 b 3 Q 7 L C Z x d W 9 0 O 1 N l Y 3 R p b 2 4 x L 0 Y v Q X V 0 b 1 J l b W 9 2 Z W R D b 2 x 1 b W 5 z M S 5 7 Q 2 9 s d W 1 u M T A z N S w x M D M 0 f S Z x d W 9 0 O y w m c X V v d D t T Z W N 0 a W 9 u M S 9 G L 0 F 1 d G 9 S Z W 1 v d m V k Q 2 9 s d W 1 u c z E u e 0 N v b H V t b j E w M z Y s M T A z N X 0 m c X V v d D s s J n F 1 b 3 Q 7 U 2 V j d G l v b j E v R i 9 B d X R v U m V t b 3 Z l Z E N v b H V t b n M x L n t D b 2 x 1 b W 4 x M D M 3 L D E w M z Z 9 J n F 1 b 3 Q 7 L C Z x d W 9 0 O 1 N l Y 3 R p b 2 4 x L 0 Y v Q X V 0 b 1 J l b W 9 2 Z W R D b 2 x 1 b W 5 z M S 5 7 Q 2 9 s d W 1 u M T A z O C w x M D M 3 f S Z x d W 9 0 O y w m c X V v d D t T Z W N 0 a W 9 u M S 9 G L 0 F 1 d G 9 S Z W 1 v d m V k Q 2 9 s d W 1 u c z E u e 0 N v b H V t b j E w M z k s M T A z O H 0 m c X V v d D s s J n F 1 b 3 Q 7 U 2 V j d G l v b j E v R i 9 B d X R v U m V t b 3 Z l Z E N v b H V t b n M x L n t D b 2 x 1 b W 4 x M D Q w L D E w M z l 9 J n F 1 b 3 Q 7 L C Z x d W 9 0 O 1 N l Y 3 R p b 2 4 x L 0 Y v Q X V 0 b 1 J l b W 9 2 Z W R D b 2 x 1 b W 5 z M S 5 7 Q 2 9 s d W 1 u M T A 0 M S w x M D Q w f S Z x d W 9 0 O y w m c X V v d D t T Z W N 0 a W 9 u M S 9 G L 0 F 1 d G 9 S Z W 1 v d m V k Q 2 9 s d W 1 u c z E u e 0 N v b H V t b j E w N D I s M T A 0 M X 0 m c X V v d D s s J n F 1 b 3 Q 7 U 2 V j d G l v b j E v R i 9 B d X R v U m V t b 3 Z l Z E N v b H V t b n M x L n t D b 2 x 1 b W 4 x M D Q z L D E w N D J 9 J n F 1 b 3 Q 7 L C Z x d W 9 0 O 1 N l Y 3 R p b 2 4 x L 0 Y v Q X V 0 b 1 J l b W 9 2 Z W R D b 2 x 1 b W 5 z M S 5 7 Q 2 9 s d W 1 u M T A 0 N C w x M D Q z f S Z x d W 9 0 O y w m c X V v d D t T Z W N 0 a W 9 u M S 9 G L 0 F 1 d G 9 S Z W 1 v d m V k Q 2 9 s d W 1 u c z E u e 0 N v b H V t b j E w N D U s M T A 0 N H 0 m c X V v d D s s J n F 1 b 3 Q 7 U 2 V j d G l v b j E v R i 9 B d X R v U m V t b 3 Z l Z E N v b H V t b n M x L n t D b 2 x 1 b W 4 x M D Q 2 L D E w N D V 9 J n F 1 b 3 Q 7 L C Z x d W 9 0 O 1 N l Y 3 R p b 2 4 x L 0 Y v Q X V 0 b 1 J l b W 9 2 Z W R D b 2 x 1 b W 5 z M S 5 7 Q 2 9 s d W 1 u M T A 0 N y w x M D Q 2 f S Z x d W 9 0 O y w m c X V v d D t T Z W N 0 a W 9 u M S 9 G L 0 F 1 d G 9 S Z W 1 v d m V k Q 2 9 s d W 1 u c z E u e 0 N v b H V t b j E w N D g s M T A 0 N 3 0 m c X V v d D s s J n F 1 b 3 Q 7 U 2 V j d G l v b j E v R i 9 B d X R v U m V t b 3 Z l Z E N v b H V t b n M x L n t D b 2 x 1 b W 4 x M D Q 5 L D E w N D h 9 J n F 1 b 3 Q 7 L C Z x d W 9 0 O 1 N l Y 3 R p b 2 4 x L 0 Y v Q X V 0 b 1 J l b W 9 2 Z W R D b 2 x 1 b W 5 z M S 5 7 Q 2 9 s d W 1 u M T A 1 M C w x M D Q 5 f S Z x d W 9 0 O y w m c X V v d D t T Z W N 0 a W 9 u M S 9 G L 0 F 1 d G 9 S Z W 1 v d m V k Q 2 9 s d W 1 u c z E u e 0 N v b H V t b j E w N T E s M T A 1 M H 0 m c X V v d D s s J n F 1 b 3 Q 7 U 2 V j d G l v b j E v R i 9 B d X R v U m V t b 3 Z l Z E N v b H V t b n M x L n t D b 2 x 1 b W 4 x M D U y L D E w N T F 9 J n F 1 b 3 Q 7 L C Z x d W 9 0 O 1 N l Y 3 R p b 2 4 x L 0 Y v Q X V 0 b 1 J l b W 9 2 Z W R D b 2 x 1 b W 5 z M S 5 7 Q 2 9 s d W 1 u M T A 1 M y w x M D U y f S Z x d W 9 0 O y w m c X V v d D t T Z W N 0 a W 9 u M S 9 G L 0 F 1 d G 9 S Z W 1 v d m V k Q 2 9 s d W 1 u c z E u e 0 N v b H V t b j E w N T Q s M T A 1 M 3 0 m c X V v d D s s J n F 1 b 3 Q 7 U 2 V j d G l v b j E v R i 9 B d X R v U m V t b 3 Z l Z E N v b H V t b n M x L n t D b 2 x 1 b W 4 x M D U 1 L D E w N T R 9 J n F 1 b 3 Q 7 L C Z x d W 9 0 O 1 N l Y 3 R p b 2 4 x L 0 Y v Q X V 0 b 1 J l b W 9 2 Z W R D b 2 x 1 b W 5 z M S 5 7 Q 2 9 s d W 1 u M T A 1 N i w x M D U 1 f S Z x d W 9 0 O y w m c X V v d D t T Z W N 0 a W 9 u M S 9 G L 0 F 1 d G 9 S Z W 1 v d m V k Q 2 9 s d W 1 u c z E u e 0 N v b H V t b j E w N T c s M T A 1 N n 0 m c X V v d D s s J n F 1 b 3 Q 7 U 2 V j d G l v b j E v R i 9 B d X R v U m V t b 3 Z l Z E N v b H V t b n M x L n t D b 2 x 1 b W 4 x M D U 4 L D E w N T d 9 J n F 1 b 3 Q 7 L C Z x d W 9 0 O 1 N l Y 3 R p b 2 4 x L 0 Y v Q X V 0 b 1 J l b W 9 2 Z W R D b 2 x 1 b W 5 z M S 5 7 Q 2 9 s d W 1 u M T A 1 O S w x M D U 4 f S Z x d W 9 0 O y w m c X V v d D t T Z W N 0 a W 9 u M S 9 G L 0 F 1 d G 9 S Z W 1 v d m V k Q 2 9 s d W 1 u c z E u e 0 N v b H V t b j E w N j A s M T A 1 O X 0 m c X V v d D s s J n F 1 b 3 Q 7 U 2 V j d G l v b j E v R i 9 B d X R v U m V t b 3 Z l Z E N v b H V t b n M x L n t D b 2 x 1 b W 4 x M D Y x L D E w N j B 9 J n F 1 b 3 Q 7 L C Z x d W 9 0 O 1 N l Y 3 R p b 2 4 x L 0 Y v Q X V 0 b 1 J l b W 9 2 Z W R D b 2 x 1 b W 5 z M S 5 7 Q 2 9 s d W 1 u M T A 2 M i w x M D Y x f S Z x d W 9 0 O y w m c X V v d D t T Z W N 0 a W 9 u M S 9 G L 0 F 1 d G 9 S Z W 1 v d m V k Q 2 9 s d W 1 u c z E u e 0 N v b H V t b j E w N j M s M T A 2 M n 0 m c X V v d D s s J n F 1 b 3 Q 7 U 2 V j d G l v b j E v R i 9 B d X R v U m V t b 3 Z l Z E N v b H V t b n M x L n t D b 2 x 1 b W 4 x M D Y 0 L D E w N j N 9 J n F 1 b 3 Q 7 L C Z x d W 9 0 O 1 N l Y 3 R p b 2 4 x L 0 Y v Q X V 0 b 1 J l b W 9 2 Z W R D b 2 x 1 b W 5 z M S 5 7 Q 2 9 s d W 1 u M T A 2 N S w x M D Y 0 f S Z x d W 9 0 O y w m c X V v d D t T Z W N 0 a W 9 u M S 9 G L 0 F 1 d G 9 S Z W 1 v d m V k Q 2 9 s d W 1 u c z E u e 0 N v b H V t b j E w N j Y s M T A 2 N X 0 m c X V v d D s s J n F 1 b 3 Q 7 U 2 V j d G l v b j E v R i 9 B d X R v U m V t b 3 Z l Z E N v b H V t b n M x L n t D b 2 x 1 b W 4 x M D Y 3 L D E w N j Z 9 J n F 1 b 3 Q 7 L C Z x d W 9 0 O 1 N l Y 3 R p b 2 4 x L 0 Y v Q X V 0 b 1 J l b W 9 2 Z W R D b 2 x 1 b W 5 z M S 5 7 Q 2 9 s d W 1 u M T A 2 O C w x M D Y 3 f S Z x d W 9 0 O y w m c X V v d D t T Z W N 0 a W 9 u M S 9 G L 0 F 1 d G 9 S Z W 1 v d m V k Q 2 9 s d W 1 u c z E u e 0 N v b H V t b j E w N j k s M T A 2 O H 0 m c X V v d D s s J n F 1 b 3 Q 7 U 2 V j d G l v b j E v R i 9 B d X R v U m V t b 3 Z l Z E N v b H V t b n M x L n t D b 2 x 1 b W 4 x M D c w L D E w N j l 9 J n F 1 b 3 Q 7 L C Z x d W 9 0 O 1 N l Y 3 R p b 2 4 x L 0 Y v Q X V 0 b 1 J l b W 9 2 Z W R D b 2 x 1 b W 5 z M S 5 7 Q 2 9 s d W 1 u M T A 3 M S w x M D c w f S Z x d W 9 0 O y w m c X V v d D t T Z W N 0 a W 9 u M S 9 G L 0 F 1 d G 9 S Z W 1 v d m V k Q 2 9 s d W 1 u c z E u e 0 N v b H V t b j E w N z I s M T A 3 M X 0 m c X V v d D s s J n F 1 b 3 Q 7 U 2 V j d G l v b j E v R i 9 B d X R v U m V t b 3 Z l Z E N v b H V t b n M x L n t D b 2 x 1 b W 4 x M D c z L D E w N z J 9 J n F 1 b 3 Q 7 L C Z x d W 9 0 O 1 N l Y 3 R p b 2 4 x L 0 Y v Q X V 0 b 1 J l b W 9 2 Z W R D b 2 x 1 b W 5 z M S 5 7 Q 2 9 s d W 1 u M T A 3 N C w x M D c z f S Z x d W 9 0 O y w m c X V v d D t T Z W N 0 a W 9 u M S 9 G L 0 F 1 d G 9 S Z W 1 v d m V k Q 2 9 s d W 1 u c z E u e 0 N v b H V t b j E w N z U s M T A 3 N H 0 m c X V v d D s s J n F 1 b 3 Q 7 U 2 V j d G l v b j E v R i 9 B d X R v U m V t b 3 Z l Z E N v b H V t b n M x L n t D b 2 x 1 b W 4 x M D c 2 L D E w N z V 9 J n F 1 b 3 Q 7 L C Z x d W 9 0 O 1 N l Y 3 R p b 2 4 x L 0 Y v Q X V 0 b 1 J l b W 9 2 Z W R D b 2 x 1 b W 5 z M S 5 7 Q 2 9 s d W 1 u M T A 3 N y w x M D c 2 f S Z x d W 9 0 O y w m c X V v d D t T Z W N 0 a W 9 u M S 9 G L 0 F 1 d G 9 S Z W 1 v d m V k Q 2 9 s d W 1 u c z E u e 0 N v b H V t b j E w N z g s M T A 3 N 3 0 m c X V v d D s s J n F 1 b 3 Q 7 U 2 V j d G l v b j E v R i 9 B d X R v U m V t b 3 Z l Z E N v b H V t b n M x L n t D b 2 x 1 b W 4 x M D c 5 L D E w N z h 9 J n F 1 b 3 Q 7 L C Z x d W 9 0 O 1 N l Y 3 R p b 2 4 x L 0 Y v Q X V 0 b 1 J l b W 9 2 Z W R D b 2 x 1 b W 5 z M S 5 7 Q 2 9 s d W 1 u M T A 4 M C w x M D c 5 f S Z x d W 9 0 O y w m c X V v d D t T Z W N 0 a W 9 u M S 9 G L 0 F 1 d G 9 S Z W 1 v d m V k Q 2 9 s d W 1 u c z E u e 0 N v b H V t b j E w O D E s M T A 4 M H 0 m c X V v d D s s J n F 1 b 3 Q 7 U 2 V j d G l v b j E v R i 9 B d X R v U m V t b 3 Z l Z E N v b H V t b n M x L n t D b 2 x 1 b W 4 x M D g y L D E w O D F 9 J n F 1 b 3 Q 7 L C Z x d W 9 0 O 1 N l Y 3 R p b 2 4 x L 0 Y v Q X V 0 b 1 J l b W 9 2 Z W R D b 2 x 1 b W 5 z M S 5 7 Q 2 9 s d W 1 u M T A 4 M y w x M D g y f S Z x d W 9 0 O y w m c X V v d D t T Z W N 0 a W 9 u M S 9 G L 0 F 1 d G 9 S Z W 1 v d m V k Q 2 9 s d W 1 u c z E u e 0 N v b H V t b j E w O D Q s M T A 4 M 3 0 m c X V v d D s s J n F 1 b 3 Q 7 U 2 V j d G l v b j E v R i 9 B d X R v U m V t b 3 Z l Z E N v b H V t b n M x L n t D b 2 x 1 b W 4 x M D g 1 L D E w O D R 9 J n F 1 b 3 Q 7 L C Z x d W 9 0 O 1 N l Y 3 R p b 2 4 x L 0 Y v Q X V 0 b 1 J l b W 9 2 Z W R D b 2 x 1 b W 5 z M S 5 7 Q 2 9 s d W 1 u M T A 4 N i w x M D g 1 f S Z x d W 9 0 O y w m c X V v d D t T Z W N 0 a W 9 u M S 9 G L 0 F 1 d G 9 S Z W 1 v d m V k Q 2 9 s d W 1 u c z E u e 0 N v b H V t b j E w O D c s M T A 4 N n 0 m c X V v d D s s J n F 1 b 3 Q 7 U 2 V j d G l v b j E v R i 9 B d X R v U m V t b 3 Z l Z E N v b H V t b n M x L n t D b 2 x 1 b W 4 x M D g 4 L D E w O D d 9 J n F 1 b 3 Q 7 L C Z x d W 9 0 O 1 N l Y 3 R p b 2 4 x L 0 Y v Q X V 0 b 1 J l b W 9 2 Z W R D b 2 x 1 b W 5 z M S 5 7 Q 2 9 s d W 1 u M T A 4 O S w x M D g 4 f S Z x d W 9 0 O y w m c X V v d D t T Z W N 0 a W 9 u M S 9 G L 0 F 1 d G 9 S Z W 1 v d m V k Q 2 9 s d W 1 u c z E u e 0 N v b H V t b j E w O T A s M T A 4 O X 0 m c X V v d D s s J n F 1 b 3 Q 7 U 2 V j d G l v b j E v R i 9 B d X R v U m V t b 3 Z l Z E N v b H V t b n M x L n t D b 2 x 1 b W 4 x M D k x L D E w O T B 9 J n F 1 b 3 Q 7 L C Z x d W 9 0 O 1 N l Y 3 R p b 2 4 x L 0 Y v Q X V 0 b 1 J l b W 9 2 Z W R D b 2 x 1 b W 5 z M S 5 7 Q 2 9 s d W 1 u M T A 5 M i w x M D k x f S Z x d W 9 0 O y w m c X V v d D t T Z W N 0 a W 9 u M S 9 G L 0 F 1 d G 9 S Z W 1 v d m V k Q 2 9 s d W 1 u c z E u e 0 N v b H V t b j E w O T M s M T A 5 M n 0 m c X V v d D s s J n F 1 b 3 Q 7 U 2 V j d G l v b j E v R i 9 B d X R v U m V t b 3 Z l Z E N v b H V t b n M x L n t D b 2 x 1 b W 4 x M D k 0 L D E w O T N 9 J n F 1 b 3 Q 7 L C Z x d W 9 0 O 1 N l Y 3 R p b 2 4 x L 0 Y v Q X V 0 b 1 J l b W 9 2 Z W R D b 2 x 1 b W 5 z M S 5 7 Q 2 9 s d W 1 u M T A 5 N S w x M D k 0 f S Z x d W 9 0 O y w m c X V v d D t T Z W N 0 a W 9 u M S 9 G L 0 F 1 d G 9 S Z W 1 v d m V k Q 2 9 s d W 1 u c z E u e 0 N v b H V t b j E w O T Y s M T A 5 N X 0 m c X V v d D s s J n F 1 b 3 Q 7 U 2 V j d G l v b j E v R i 9 B d X R v U m V t b 3 Z l Z E N v b H V t b n M x L n t D b 2 x 1 b W 4 x M D k 3 L D E w O T Z 9 J n F 1 b 3 Q 7 L C Z x d W 9 0 O 1 N l Y 3 R p b 2 4 x L 0 Y v Q X V 0 b 1 J l b W 9 2 Z W R D b 2 x 1 b W 5 z M S 5 7 Q 2 9 s d W 1 u M T A 5 O C w x M D k 3 f S Z x d W 9 0 O y w m c X V v d D t T Z W N 0 a W 9 u M S 9 G L 0 F 1 d G 9 S Z W 1 v d m V k Q 2 9 s d W 1 u c z E u e 0 N v b H V t b j E w O T k s M T A 5 O H 0 m c X V v d D s s J n F 1 b 3 Q 7 U 2 V j d G l v b j E v R i 9 B d X R v U m V t b 3 Z l Z E N v b H V t b n M x L n t D b 2 x 1 b W 4 x M T A w L D E w O T l 9 J n F 1 b 3 Q 7 L C Z x d W 9 0 O 1 N l Y 3 R p b 2 4 x L 0 Y v Q X V 0 b 1 J l b W 9 2 Z W R D b 2 x 1 b W 5 z M S 5 7 Q 2 9 s d W 1 u M T E w M S w x M T A w f S Z x d W 9 0 O y w m c X V v d D t T Z W N 0 a W 9 u M S 9 G L 0 F 1 d G 9 S Z W 1 v d m V k Q 2 9 s d W 1 u c z E u e 0 N v b H V t b j E x M D I s M T E w M X 0 m c X V v d D s s J n F 1 b 3 Q 7 U 2 V j d G l v b j E v R i 9 B d X R v U m V t b 3 Z l Z E N v b H V t b n M x L n t D b 2 x 1 b W 4 x M T A z L D E x M D J 9 J n F 1 b 3 Q 7 L C Z x d W 9 0 O 1 N l Y 3 R p b 2 4 x L 0 Y v Q X V 0 b 1 J l b W 9 2 Z W R D b 2 x 1 b W 5 z M S 5 7 Q 2 9 s d W 1 u M T E w N C w x M T A z f S Z x d W 9 0 O y w m c X V v d D t T Z W N 0 a W 9 u M S 9 G L 0 F 1 d G 9 S Z W 1 v d m V k Q 2 9 s d W 1 u c z E u e 0 N v b H V t b j E x M D U s M T E w N H 0 m c X V v d D s s J n F 1 b 3 Q 7 U 2 V j d G l v b j E v R i 9 B d X R v U m V t b 3 Z l Z E N v b H V t b n M x L n t D b 2 x 1 b W 4 x M T A 2 L D E x M D V 9 J n F 1 b 3 Q 7 L C Z x d W 9 0 O 1 N l Y 3 R p b 2 4 x L 0 Y v Q X V 0 b 1 J l b W 9 2 Z W R D b 2 x 1 b W 5 z M S 5 7 Q 2 9 s d W 1 u M T E w N y w x M T A 2 f S Z x d W 9 0 O y w m c X V v d D t T Z W N 0 a W 9 u M S 9 G L 0 F 1 d G 9 S Z W 1 v d m V k Q 2 9 s d W 1 u c z E u e 0 N v b H V t b j E x M D g s M T E w N 3 0 m c X V v d D s s J n F 1 b 3 Q 7 U 2 V j d G l v b j E v R i 9 B d X R v U m V t b 3 Z l Z E N v b H V t b n M x L n t D b 2 x 1 b W 4 x M T A 5 L D E x M D h 9 J n F 1 b 3 Q 7 L C Z x d W 9 0 O 1 N l Y 3 R p b 2 4 x L 0 Y v Q X V 0 b 1 J l b W 9 2 Z W R D b 2 x 1 b W 5 z M S 5 7 Q 2 9 s d W 1 u M T E x M C w x M T A 5 f S Z x d W 9 0 O y w m c X V v d D t T Z W N 0 a W 9 u M S 9 G L 0 F 1 d G 9 S Z W 1 v d m V k Q 2 9 s d W 1 u c z E u e 0 N v b H V t b j E x M T E s M T E x M H 0 m c X V v d D s s J n F 1 b 3 Q 7 U 2 V j d G l v b j E v R i 9 B d X R v U m V t b 3 Z l Z E N v b H V t b n M x L n t D b 2 x 1 b W 4 x M T E y L D E x M T F 9 J n F 1 b 3 Q 7 L C Z x d W 9 0 O 1 N l Y 3 R p b 2 4 x L 0 Y v Q X V 0 b 1 J l b W 9 2 Z W R D b 2 x 1 b W 5 z M S 5 7 Q 2 9 s d W 1 u M T E x M y w x M T E y f S Z x d W 9 0 O y w m c X V v d D t T Z W N 0 a W 9 u M S 9 G L 0 F 1 d G 9 S Z W 1 v d m V k Q 2 9 s d W 1 u c z E u e 0 N v b H V t b j E x M T Q s M T E x M 3 0 m c X V v d D s s J n F 1 b 3 Q 7 U 2 V j d G l v b j E v R i 9 B d X R v U m V t b 3 Z l Z E N v b H V t b n M x L n t D b 2 x 1 b W 4 x M T E 1 L D E x M T R 9 J n F 1 b 3 Q 7 L C Z x d W 9 0 O 1 N l Y 3 R p b 2 4 x L 0 Y v Q X V 0 b 1 J l b W 9 2 Z W R D b 2 x 1 b W 5 z M S 5 7 Q 2 9 s d W 1 u M T E x N i w x M T E 1 f S Z x d W 9 0 O y w m c X V v d D t T Z W N 0 a W 9 u M S 9 G L 0 F 1 d G 9 S Z W 1 v d m V k Q 2 9 s d W 1 u c z E u e 0 N v b H V t b j E x M T c s M T E x N n 0 m c X V v d D s s J n F 1 b 3 Q 7 U 2 V j d G l v b j E v R i 9 B d X R v U m V t b 3 Z l Z E N v b H V t b n M x L n t D b 2 x 1 b W 4 x M T E 4 L D E x M T d 9 J n F 1 b 3 Q 7 L C Z x d W 9 0 O 1 N l Y 3 R p b 2 4 x L 0 Y v Q X V 0 b 1 J l b W 9 2 Z W R D b 2 x 1 b W 5 z M S 5 7 Q 2 9 s d W 1 u M T E x O S w x M T E 4 f S Z x d W 9 0 O y w m c X V v d D t T Z W N 0 a W 9 u M S 9 G L 0 F 1 d G 9 S Z W 1 v d m V k Q 2 9 s d W 1 u c z E u e 0 N v b H V t b j E x M j A s M T E x O X 0 m c X V v d D s s J n F 1 b 3 Q 7 U 2 V j d G l v b j E v R i 9 B d X R v U m V t b 3 Z l Z E N v b H V t b n M x L n t D b 2 x 1 b W 4 x M T I x L D E x M j B 9 J n F 1 b 3 Q 7 L C Z x d W 9 0 O 1 N l Y 3 R p b 2 4 x L 0 Y v Q X V 0 b 1 J l b W 9 2 Z W R D b 2 x 1 b W 5 z M S 5 7 Q 2 9 s d W 1 u M T E y M i w x M T I x f S Z x d W 9 0 O y w m c X V v d D t T Z W N 0 a W 9 u M S 9 G L 0 F 1 d G 9 S Z W 1 v d m V k Q 2 9 s d W 1 u c z E u e 0 N v b H V t b j E x M j M s M T E y M n 0 m c X V v d D s s J n F 1 b 3 Q 7 U 2 V j d G l v b j E v R i 9 B d X R v U m V t b 3 Z l Z E N v b H V t b n M x L n t D b 2 x 1 b W 4 x M T I 0 L D E x M j N 9 J n F 1 b 3 Q 7 L C Z x d W 9 0 O 1 N l Y 3 R p b 2 4 x L 0 Y v Q X V 0 b 1 J l b W 9 2 Z W R D b 2 x 1 b W 5 z M S 5 7 Q 2 9 s d W 1 u M T E y N S w x M T I 0 f S Z x d W 9 0 O y w m c X V v d D t T Z W N 0 a W 9 u M S 9 G L 0 F 1 d G 9 S Z W 1 v d m V k Q 2 9 s d W 1 u c z E u e 0 N v b H V t b j E x M j Y s M T E y N X 0 m c X V v d D s s J n F 1 b 3 Q 7 U 2 V j d G l v b j E v R i 9 B d X R v U m V t b 3 Z l Z E N v b H V t b n M x L n t D b 2 x 1 b W 4 x M T I 3 L D E x M j Z 9 J n F 1 b 3 Q 7 L C Z x d W 9 0 O 1 N l Y 3 R p b 2 4 x L 0 Y v Q X V 0 b 1 J l b W 9 2 Z W R D b 2 x 1 b W 5 z M S 5 7 Q 2 9 s d W 1 u M T E y O C w x M T I 3 f S Z x d W 9 0 O y w m c X V v d D t T Z W N 0 a W 9 u M S 9 G L 0 F 1 d G 9 S Z W 1 v d m V k Q 2 9 s d W 1 u c z E u e 0 N v b H V t b j E x M j k s M T E y O H 0 m c X V v d D s s J n F 1 b 3 Q 7 U 2 V j d G l v b j E v R i 9 B d X R v U m V t b 3 Z l Z E N v b H V t b n M x L n t D b 2 x 1 b W 4 x M T M w L D E x M j l 9 J n F 1 b 3 Q 7 L C Z x d W 9 0 O 1 N l Y 3 R p b 2 4 x L 0 Y v Q X V 0 b 1 J l b W 9 2 Z W R D b 2 x 1 b W 5 z M S 5 7 Q 2 9 s d W 1 u M T E z M S w x M T M w f S Z x d W 9 0 O y w m c X V v d D t T Z W N 0 a W 9 u M S 9 G L 0 F 1 d G 9 S Z W 1 v d m V k Q 2 9 s d W 1 u c z E u e 0 N v b H V t b j E x M z I s M T E z M X 0 m c X V v d D s s J n F 1 b 3 Q 7 U 2 V j d G l v b j E v R i 9 B d X R v U m V t b 3 Z l Z E N v b H V t b n M x L n t D b 2 x 1 b W 4 x M T M z L D E x M z J 9 J n F 1 b 3 Q 7 L C Z x d W 9 0 O 1 N l Y 3 R p b 2 4 x L 0 Y v Q X V 0 b 1 J l b W 9 2 Z W R D b 2 x 1 b W 5 z M S 5 7 Q 2 9 s d W 1 u M T E z N C w x M T M z f S Z x d W 9 0 O y w m c X V v d D t T Z W N 0 a W 9 u M S 9 G L 0 F 1 d G 9 S Z W 1 v d m V k Q 2 9 s d W 1 u c z E u e 0 N v b H V t b j E x M z U s M T E z N H 0 m c X V v d D s s J n F 1 b 3 Q 7 U 2 V j d G l v b j E v R i 9 B d X R v U m V t b 3 Z l Z E N v b H V t b n M x L n t D b 2 x 1 b W 4 x M T M 2 L D E x M z V 9 J n F 1 b 3 Q 7 L C Z x d W 9 0 O 1 N l Y 3 R p b 2 4 x L 0 Y v Q X V 0 b 1 J l b W 9 2 Z W R D b 2 x 1 b W 5 z M S 5 7 Q 2 9 s d W 1 u M T E z N y w x M T M 2 f S Z x d W 9 0 O y w m c X V v d D t T Z W N 0 a W 9 u M S 9 G L 0 F 1 d G 9 S Z W 1 v d m V k Q 2 9 s d W 1 u c z E u e 0 N v b H V t b j E x M z g s M T E z N 3 0 m c X V v d D s s J n F 1 b 3 Q 7 U 2 V j d G l v b j E v R i 9 B d X R v U m V t b 3 Z l Z E N v b H V t b n M x L n t D b 2 x 1 b W 4 x M T M 5 L D E x M z h 9 J n F 1 b 3 Q 7 L C Z x d W 9 0 O 1 N l Y 3 R p b 2 4 x L 0 Y v Q X V 0 b 1 J l b W 9 2 Z W R D b 2 x 1 b W 5 z M S 5 7 Q 2 9 s d W 1 u M T E 0 M C w x M T M 5 f S Z x d W 9 0 O y w m c X V v d D t T Z W N 0 a W 9 u M S 9 G L 0 F 1 d G 9 S Z W 1 v d m V k Q 2 9 s d W 1 u c z E u e 0 N v b H V t b j E x N D E s M T E 0 M H 0 m c X V v d D s s J n F 1 b 3 Q 7 U 2 V j d G l v b j E v R i 9 B d X R v U m V t b 3 Z l Z E N v b H V t b n M x L n t D b 2 x 1 b W 4 x M T Q y L D E x N D F 9 J n F 1 b 3 Q 7 L C Z x d W 9 0 O 1 N l Y 3 R p b 2 4 x L 0 Y v Q X V 0 b 1 J l b W 9 2 Z W R D b 2 x 1 b W 5 z M S 5 7 Q 2 9 s d W 1 u M T E 0 M y w x M T Q y f S Z x d W 9 0 O y w m c X V v d D t T Z W N 0 a W 9 u M S 9 G L 0 F 1 d G 9 S Z W 1 v d m V k Q 2 9 s d W 1 u c z E u e 0 N v b H V t b j E x N D Q s M T E 0 M 3 0 m c X V v d D s s J n F 1 b 3 Q 7 U 2 V j d G l v b j E v R i 9 B d X R v U m V t b 3 Z l Z E N v b H V t b n M x L n t D b 2 x 1 b W 4 x M T Q 1 L D E x N D R 9 J n F 1 b 3 Q 7 L C Z x d W 9 0 O 1 N l Y 3 R p b 2 4 x L 0 Y v Q X V 0 b 1 J l b W 9 2 Z W R D b 2 x 1 b W 5 z M S 5 7 Q 2 9 s d W 1 u M T E 0 N i w x M T Q 1 f S Z x d W 9 0 O y w m c X V v d D t T Z W N 0 a W 9 u M S 9 G L 0 F 1 d G 9 S Z W 1 v d m V k Q 2 9 s d W 1 u c z E u e 0 N v b H V t b j E x N D c s M T E 0 N n 0 m c X V v d D s s J n F 1 b 3 Q 7 U 2 V j d G l v b j E v R i 9 B d X R v U m V t b 3 Z l Z E N v b H V t b n M x L n t D b 2 x 1 b W 4 x M T Q 4 L D E x N D d 9 J n F 1 b 3 Q 7 L C Z x d W 9 0 O 1 N l Y 3 R p b 2 4 x L 0 Y v Q X V 0 b 1 J l b W 9 2 Z W R D b 2 x 1 b W 5 z M S 5 7 Q 2 9 s d W 1 u M T E 0 O S w x M T Q 4 f S Z x d W 9 0 O y w m c X V v d D t T Z W N 0 a W 9 u M S 9 G L 0 F 1 d G 9 S Z W 1 v d m V k Q 2 9 s d W 1 u c z E u e 0 N v b H V t b j E x N T A s M T E 0 O X 0 m c X V v d D s s J n F 1 b 3 Q 7 U 2 V j d G l v b j E v R i 9 B d X R v U m V t b 3 Z l Z E N v b H V t b n M x L n t D b 2 x 1 b W 4 x M T U x L D E x N T B 9 J n F 1 b 3 Q 7 L C Z x d W 9 0 O 1 N l Y 3 R p b 2 4 x L 0 Y v Q X V 0 b 1 J l b W 9 2 Z W R D b 2 x 1 b W 5 z M S 5 7 Q 2 9 s d W 1 u M T E 1 M i w x M T U x f S Z x d W 9 0 O y w m c X V v d D t T Z W N 0 a W 9 u M S 9 G L 0 F 1 d G 9 S Z W 1 v d m V k Q 2 9 s d W 1 u c z E u e 0 N v b H V t b j E x N T M s M T E 1 M n 0 m c X V v d D s s J n F 1 b 3 Q 7 U 2 V j d G l v b j E v R i 9 B d X R v U m V t b 3 Z l Z E N v b H V t b n M x L n t D b 2 x 1 b W 4 x M T U 0 L D E x N T N 9 J n F 1 b 3 Q 7 L C Z x d W 9 0 O 1 N l Y 3 R p b 2 4 x L 0 Y v Q X V 0 b 1 J l b W 9 2 Z W R D b 2 x 1 b W 5 z M S 5 7 Q 2 9 s d W 1 u M T E 1 N S w x M T U 0 f S Z x d W 9 0 O y w m c X V v d D t T Z W N 0 a W 9 u M S 9 G L 0 F 1 d G 9 S Z W 1 v d m V k Q 2 9 s d W 1 u c z E u e 0 N v b H V t b j E x N T Y s M T E 1 N X 0 m c X V v d D s s J n F 1 b 3 Q 7 U 2 V j d G l v b j E v R i 9 B d X R v U m V t b 3 Z l Z E N v b H V t b n M x L n t D b 2 x 1 b W 4 x M T U 3 L D E x N T Z 9 J n F 1 b 3 Q 7 L C Z x d W 9 0 O 1 N l Y 3 R p b 2 4 x L 0 Y v Q X V 0 b 1 J l b W 9 2 Z W R D b 2 x 1 b W 5 z M S 5 7 Q 2 9 s d W 1 u M T E 1 O C w x M T U 3 f S Z x d W 9 0 O y w m c X V v d D t T Z W N 0 a W 9 u M S 9 G L 0 F 1 d G 9 S Z W 1 v d m V k Q 2 9 s d W 1 u c z E u e 0 N v b H V t b j E x N T k s M T E 1 O H 0 m c X V v d D s s J n F 1 b 3 Q 7 U 2 V j d G l v b j E v R i 9 B d X R v U m V t b 3 Z l Z E N v b H V t b n M x L n t D b 2 x 1 b W 4 x M T Y w L D E x N T l 9 J n F 1 b 3 Q 7 L C Z x d W 9 0 O 1 N l Y 3 R p b 2 4 x L 0 Y v Q X V 0 b 1 J l b W 9 2 Z W R D b 2 x 1 b W 5 z M S 5 7 Q 2 9 s d W 1 u M T E 2 M S w x M T Y w f S Z x d W 9 0 O y w m c X V v d D t T Z W N 0 a W 9 u M S 9 G L 0 F 1 d G 9 S Z W 1 v d m V k Q 2 9 s d W 1 u c z E u e 0 N v b H V t b j E x N j I s M T E 2 M X 0 m c X V v d D s s J n F 1 b 3 Q 7 U 2 V j d G l v b j E v R i 9 B d X R v U m V t b 3 Z l Z E N v b H V t b n M x L n t D b 2 x 1 b W 4 x M T Y z L D E x N j J 9 J n F 1 b 3 Q 7 L C Z x d W 9 0 O 1 N l Y 3 R p b 2 4 x L 0 Y v Q X V 0 b 1 J l b W 9 2 Z W R D b 2 x 1 b W 5 z M S 5 7 Q 2 9 s d W 1 u M T E 2 N C w x M T Y z f S Z x d W 9 0 O y w m c X V v d D t T Z W N 0 a W 9 u M S 9 G L 0 F 1 d G 9 S Z W 1 v d m V k Q 2 9 s d W 1 u c z E u e 0 N v b H V t b j E x N j U s M T E 2 N H 0 m c X V v d D s s J n F 1 b 3 Q 7 U 2 V j d G l v b j E v R i 9 B d X R v U m V t b 3 Z l Z E N v b H V t b n M x L n t D b 2 x 1 b W 4 x M T Y 2 L D E x N j V 9 J n F 1 b 3 Q 7 L C Z x d W 9 0 O 1 N l Y 3 R p b 2 4 x L 0 Y v Q X V 0 b 1 J l b W 9 2 Z W R D b 2 x 1 b W 5 z M S 5 7 Q 2 9 s d W 1 u M T E 2 N y w x M T Y 2 f S Z x d W 9 0 O y w m c X V v d D t T Z W N 0 a W 9 u M S 9 G L 0 F 1 d G 9 S Z W 1 v d m V k Q 2 9 s d W 1 u c z E u e 0 N v b H V t b j E x N j g s M T E 2 N 3 0 m c X V v d D s s J n F 1 b 3 Q 7 U 2 V j d G l v b j E v R i 9 B d X R v U m V t b 3 Z l Z E N v b H V t b n M x L n t D b 2 x 1 b W 4 x M T Y 5 L D E x N j h 9 J n F 1 b 3 Q 7 L C Z x d W 9 0 O 1 N l Y 3 R p b 2 4 x L 0 Y v Q X V 0 b 1 J l b W 9 2 Z W R D b 2 x 1 b W 5 z M S 5 7 Q 2 9 s d W 1 u M T E 3 M C w x M T Y 5 f S Z x d W 9 0 O y w m c X V v d D t T Z W N 0 a W 9 u M S 9 G L 0 F 1 d G 9 S Z W 1 v d m V k Q 2 9 s d W 1 u c z E u e 0 N v b H V t b j E x N z E s M T E 3 M H 0 m c X V v d D s s J n F 1 b 3 Q 7 U 2 V j d G l v b j E v R i 9 B d X R v U m V t b 3 Z l Z E N v b H V t b n M x L n t D b 2 x 1 b W 4 x M T c y L D E x N z F 9 J n F 1 b 3 Q 7 L C Z x d W 9 0 O 1 N l Y 3 R p b 2 4 x L 0 Y v Q X V 0 b 1 J l b W 9 2 Z W R D b 2 x 1 b W 5 z M S 5 7 Q 2 9 s d W 1 u M T E 3 M y w x M T c y f S Z x d W 9 0 O y w m c X V v d D t T Z W N 0 a W 9 u M S 9 G L 0 F 1 d G 9 S Z W 1 v d m V k Q 2 9 s d W 1 u c z E u e 0 N v b H V t b j E x N z Q s M T E 3 M 3 0 m c X V v d D s s J n F 1 b 3 Q 7 U 2 V j d G l v b j E v R i 9 B d X R v U m V t b 3 Z l Z E N v b H V t b n M x L n t D b 2 x 1 b W 4 x M T c 1 L D E x N z R 9 J n F 1 b 3 Q 7 L C Z x d W 9 0 O 1 N l Y 3 R p b 2 4 x L 0 Y v Q X V 0 b 1 J l b W 9 2 Z W R D b 2 x 1 b W 5 z M S 5 7 Q 2 9 s d W 1 u M T E 3 N i w x M T c 1 f S Z x d W 9 0 O y w m c X V v d D t T Z W N 0 a W 9 u M S 9 G L 0 F 1 d G 9 S Z W 1 v d m V k Q 2 9 s d W 1 u c z E u e 0 N v b H V t b j E x N z c s M T E 3 N n 0 m c X V v d D s s J n F 1 b 3 Q 7 U 2 V j d G l v b j E v R i 9 B d X R v U m V t b 3 Z l Z E N v b H V t b n M x L n t D b 2 x 1 b W 4 x M T c 4 L D E x N z d 9 J n F 1 b 3 Q 7 L C Z x d W 9 0 O 1 N l Y 3 R p b 2 4 x L 0 Y v Q X V 0 b 1 J l b W 9 2 Z W R D b 2 x 1 b W 5 z M S 5 7 Q 2 9 s d W 1 u M T E 3 O S w x M T c 4 f S Z x d W 9 0 O y w m c X V v d D t T Z W N 0 a W 9 u M S 9 G L 0 F 1 d G 9 S Z W 1 v d m V k Q 2 9 s d W 1 u c z E u e 0 N v b H V t b j E x O D A s M T E 3 O X 0 m c X V v d D s s J n F 1 b 3 Q 7 U 2 V j d G l v b j E v R i 9 B d X R v U m V t b 3 Z l Z E N v b H V t b n M x L n t D b 2 x 1 b W 4 x M T g x L D E x O D B 9 J n F 1 b 3 Q 7 L C Z x d W 9 0 O 1 N l Y 3 R p b 2 4 x L 0 Y v Q X V 0 b 1 J l b W 9 2 Z W R D b 2 x 1 b W 5 z M S 5 7 Q 2 9 s d W 1 u M T E 4 M i w x M T g x f S Z x d W 9 0 O y w m c X V v d D t T Z W N 0 a W 9 u M S 9 G L 0 F 1 d G 9 S Z W 1 v d m V k Q 2 9 s d W 1 u c z E u e 0 N v b H V t b j E x O D M s M T E 4 M n 0 m c X V v d D s s J n F 1 b 3 Q 7 U 2 V j d G l v b j E v R i 9 B d X R v U m V t b 3 Z l Z E N v b H V t b n M x L n t D b 2 x 1 b W 4 x M T g 0 L D E x O D N 9 J n F 1 b 3 Q 7 L C Z x d W 9 0 O 1 N l Y 3 R p b 2 4 x L 0 Y v Q X V 0 b 1 J l b W 9 2 Z W R D b 2 x 1 b W 5 z M S 5 7 Q 2 9 s d W 1 u M T E 4 N S w x M T g 0 f S Z x d W 9 0 O y w m c X V v d D t T Z W N 0 a W 9 u M S 9 G L 0 F 1 d G 9 S Z W 1 v d m V k Q 2 9 s d W 1 u c z E u e 0 N v b H V t b j E x O D Y s M T E 4 N X 0 m c X V v d D s s J n F 1 b 3 Q 7 U 2 V j d G l v b j E v R i 9 B d X R v U m V t b 3 Z l Z E N v b H V t b n M x L n t D b 2 x 1 b W 4 x M T g 3 L D E x O D Z 9 J n F 1 b 3 Q 7 L C Z x d W 9 0 O 1 N l Y 3 R p b 2 4 x L 0 Y v Q X V 0 b 1 J l b W 9 2 Z W R D b 2 x 1 b W 5 z M S 5 7 Q 2 9 s d W 1 u M T E 4 O C w x M T g 3 f S Z x d W 9 0 O y w m c X V v d D t T Z W N 0 a W 9 u M S 9 G L 0 F 1 d G 9 S Z W 1 v d m V k Q 2 9 s d W 1 u c z E u e 0 N v b H V t b j E x O D k s M T E 4 O H 0 m c X V v d D s s J n F 1 b 3 Q 7 U 2 V j d G l v b j E v R i 9 B d X R v U m V t b 3 Z l Z E N v b H V t b n M x L n t D b 2 x 1 b W 4 x M T k w L D E x O D l 9 J n F 1 b 3 Q 7 L C Z x d W 9 0 O 1 N l Y 3 R p b 2 4 x L 0 Y v Q X V 0 b 1 J l b W 9 2 Z W R D b 2 x 1 b W 5 z M S 5 7 Q 2 9 s d W 1 u M T E 5 M S w x M T k w f S Z x d W 9 0 O y w m c X V v d D t T Z W N 0 a W 9 u M S 9 G L 0 F 1 d G 9 S Z W 1 v d m V k Q 2 9 s d W 1 u c z E u e 0 N v b H V t b j E x O T I s M T E 5 M X 0 m c X V v d D s s J n F 1 b 3 Q 7 U 2 V j d G l v b j E v R i 9 B d X R v U m V t b 3 Z l Z E N v b H V t b n M x L n t D b 2 x 1 b W 4 x M T k z L D E x O T J 9 J n F 1 b 3 Q 7 L C Z x d W 9 0 O 1 N l Y 3 R p b 2 4 x L 0 Y v Q X V 0 b 1 J l b W 9 2 Z W R D b 2 x 1 b W 5 z M S 5 7 Q 2 9 s d W 1 u M T E 5 N C w x M T k z f S Z x d W 9 0 O y w m c X V v d D t T Z W N 0 a W 9 u M S 9 G L 0 F 1 d G 9 S Z W 1 v d m V k Q 2 9 s d W 1 u c z E u e 0 N v b H V t b j E x O T U s M T E 5 N H 0 m c X V v d D s s J n F 1 b 3 Q 7 U 2 V j d G l v b j E v R i 9 B d X R v U m V t b 3 Z l Z E N v b H V t b n M x L n t D b 2 x 1 b W 4 x M T k 2 L D E x O T V 9 J n F 1 b 3 Q 7 L C Z x d W 9 0 O 1 N l Y 3 R p b 2 4 x L 0 Y v Q X V 0 b 1 J l b W 9 2 Z W R D b 2 x 1 b W 5 z M S 5 7 Q 2 9 s d W 1 u M T E 5 N y w x M T k 2 f S Z x d W 9 0 O y w m c X V v d D t T Z W N 0 a W 9 u M S 9 G L 0 F 1 d G 9 S Z W 1 v d m V k Q 2 9 s d W 1 u c z E u e 0 N v b H V t b j E x O T g s M T E 5 N 3 0 m c X V v d D s s J n F 1 b 3 Q 7 U 2 V j d G l v b j E v R i 9 B d X R v U m V t b 3 Z l Z E N v b H V t b n M x L n t D b 2 x 1 b W 4 x M T k 5 L D E x O T h 9 J n F 1 b 3 Q 7 L C Z x d W 9 0 O 1 N l Y 3 R p b 2 4 x L 0 Y v Q X V 0 b 1 J l b W 9 2 Z W R D b 2 x 1 b W 5 z M S 5 7 Q 2 9 s d W 1 u M T I w M C w x M T k 5 f S Z x d W 9 0 O y w m c X V v d D t T Z W N 0 a W 9 u M S 9 G L 0 F 1 d G 9 S Z W 1 v d m V k Q 2 9 s d W 1 u c z E u e 0 N v b H V t b j E y M D E s M T I w M H 0 m c X V v d D s s J n F 1 b 3 Q 7 U 2 V j d G l v b j E v R i 9 B d X R v U m V t b 3 Z l Z E N v b H V t b n M x L n t D b 2 x 1 b W 4 x M j A y L D E y M D F 9 J n F 1 b 3 Q 7 L C Z x d W 9 0 O 1 N l Y 3 R p b 2 4 x L 0 Y v Q X V 0 b 1 J l b W 9 2 Z W R D b 2 x 1 b W 5 z M S 5 7 Q 2 9 s d W 1 u M T I w M y w x M j A y f S Z x d W 9 0 O y w m c X V v d D t T Z W N 0 a W 9 u M S 9 G L 0 F 1 d G 9 S Z W 1 v d m V k Q 2 9 s d W 1 u c z E u e 0 N v b H V t b j E y M D Q s M T I w M 3 0 m c X V v d D s s J n F 1 b 3 Q 7 U 2 V j d G l v b j E v R i 9 B d X R v U m V t b 3 Z l Z E N v b H V t b n M x L n t D b 2 x 1 b W 4 x M j A 1 L D E y M D R 9 J n F 1 b 3 Q 7 L C Z x d W 9 0 O 1 N l Y 3 R p b 2 4 x L 0 Y v Q X V 0 b 1 J l b W 9 2 Z W R D b 2 x 1 b W 5 z M S 5 7 Q 2 9 s d W 1 u M T I w N i w x M j A 1 f S Z x d W 9 0 O y w m c X V v d D t T Z W N 0 a W 9 u M S 9 G L 0 F 1 d G 9 S Z W 1 v d m V k Q 2 9 s d W 1 u c z E u e 0 N v b H V t b j E y M D c s M T I w N n 0 m c X V v d D s s J n F 1 b 3 Q 7 U 2 V j d G l v b j E v R i 9 B d X R v U m V t b 3 Z l Z E N v b H V t b n M x L n t D b 2 x 1 b W 4 x M j A 4 L D E y M D d 9 J n F 1 b 3 Q 7 L C Z x d W 9 0 O 1 N l Y 3 R p b 2 4 x L 0 Y v Q X V 0 b 1 J l b W 9 2 Z W R D b 2 x 1 b W 5 z M S 5 7 Q 2 9 s d W 1 u M T I w O S w x M j A 4 f S Z x d W 9 0 O y w m c X V v d D t T Z W N 0 a W 9 u M S 9 G L 0 F 1 d G 9 S Z W 1 v d m V k Q 2 9 s d W 1 u c z E u e 0 N v b H V t b j E y M T A s M T I w O X 0 m c X V v d D s s J n F 1 b 3 Q 7 U 2 V j d G l v b j E v R i 9 B d X R v U m V t b 3 Z l Z E N v b H V t b n M x L n t D b 2 x 1 b W 4 x M j E x L D E y M T B 9 J n F 1 b 3 Q 7 L C Z x d W 9 0 O 1 N l Y 3 R p b 2 4 x L 0 Y v Q X V 0 b 1 J l b W 9 2 Z W R D b 2 x 1 b W 5 z M S 5 7 Q 2 9 s d W 1 u M T I x M i w x M j E x f S Z x d W 9 0 O y w m c X V v d D t T Z W N 0 a W 9 u M S 9 G L 0 F 1 d G 9 S Z W 1 v d m V k Q 2 9 s d W 1 u c z E u e 0 N v b H V t b j E y M T M s M T I x M n 0 m c X V v d D s s J n F 1 b 3 Q 7 U 2 V j d G l v b j E v R i 9 B d X R v U m V t b 3 Z l Z E N v b H V t b n M x L n t D b 2 x 1 b W 4 x M j E 0 L D E y M T N 9 J n F 1 b 3 Q 7 L C Z x d W 9 0 O 1 N l Y 3 R p b 2 4 x L 0 Y v Q X V 0 b 1 J l b W 9 2 Z W R D b 2 x 1 b W 5 z M S 5 7 Q 2 9 s d W 1 u M T I x N S w x M j E 0 f S Z x d W 9 0 O y w m c X V v d D t T Z W N 0 a W 9 u M S 9 G L 0 F 1 d G 9 S Z W 1 v d m V k Q 2 9 s d W 1 u c z E u e 0 N v b H V t b j E y M T Y s M T I x N X 0 m c X V v d D s s J n F 1 b 3 Q 7 U 2 V j d G l v b j E v R i 9 B d X R v U m V t b 3 Z l Z E N v b H V t b n M x L n t D b 2 x 1 b W 4 x M j E 3 L D E y M T Z 9 J n F 1 b 3 Q 7 L C Z x d W 9 0 O 1 N l Y 3 R p b 2 4 x L 0 Y v Q X V 0 b 1 J l b W 9 2 Z W R D b 2 x 1 b W 5 z M S 5 7 Q 2 9 s d W 1 u M T I x O C w x M j E 3 f S Z x d W 9 0 O y w m c X V v d D t T Z W N 0 a W 9 u M S 9 G L 0 F 1 d G 9 S Z W 1 v d m V k Q 2 9 s d W 1 u c z E u e 0 N v b H V t b j E y M T k s M T I x O H 0 m c X V v d D s s J n F 1 b 3 Q 7 U 2 V j d G l v b j E v R i 9 B d X R v U m V t b 3 Z l Z E N v b H V t b n M x L n t D b 2 x 1 b W 4 x M j I w L D E y M T l 9 J n F 1 b 3 Q 7 L C Z x d W 9 0 O 1 N l Y 3 R p b 2 4 x L 0 Y v Q X V 0 b 1 J l b W 9 2 Z W R D b 2 x 1 b W 5 z M S 5 7 Q 2 9 s d W 1 u M T I y M S w x M j I w f S Z x d W 9 0 O y w m c X V v d D t T Z W N 0 a W 9 u M S 9 G L 0 F 1 d G 9 S Z W 1 v d m V k Q 2 9 s d W 1 u c z E u e 0 N v b H V t b j E y M j I s M T I y M X 0 m c X V v d D s s J n F 1 b 3 Q 7 U 2 V j d G l v b j E v R i 9 B d X R v U m V t b 3 Z l Z E N v b H V t b n M x L n t D b 2 x 1 b W 4 x M j I z L D E y M j J 9 J n F 1 b 3 Q 7 L C Z x d W 9 0 O 1 N l Y 3 R p b 2 4 x L 0 Y v Q X V 0 b 1 J l b W 9 2 Z W R D b 2 x 1 b W 5 z M S 5 7 Q 2 9 s d W 1 u M T I y N C w x M j I z f S Z x d W 9 0 O y w m c X V v d D t T Z W N 0 a W 9 u M S 9 G L 0 F 1 d G 9 S Z W 1 v d m V k Q 2 9 s d W 1 u c z E u e 0 N v b H V t b j E y M j U s M T I y N H 0 m c X V v d D s s J n F 1 b 3 Q 7 U 2 V j d G l v b j E v R i 9 B d X R v U m V t b 3 Z l Z E N v b H V t b n M x L n t D b 2 x 1 b W 4 x M j I 2 L D E y M j V 9 J n F 1 b 3 Q 7 L C Z x d W 9 0 O 1 N l Y 3 R p b 2 4 x L 0 Y v Q X V 0 b 1 J l b W 9 2 Z W R D b 2 x 1 b W 5 z M S 5 7 Q 2 9 s d W 1 u M T I y N y w x M j I 2 f S Z x d W 9 0 O y w m c X V v d D t T Z W N 0 a W 9 u M S 9 G L 0 F 1 d G 9 S Z W 1 v d m V k Q 2 9 s d W 1 u c z E u e 0 N v b H V t b j E y M j g s M T I y N 3 0 m c X V v d D s s J n F 1 b 3 Q 7 U 2 V j d G l v b j E v R i 9 B d X R v U m V t b 3 Z l Z E N v b H V t b n M x L n t D b 2 x 1 b W 4 x M j I 5 L D E y M j h 9 J n F 1 b 3 Q 7 L C Z x d W 9 0 O 1 N l Y 3 R p b 2 4 x L 0 Y v Q X V 0 b 1 J l b W 9 2 Z W R D b 2 x 1 b W 5 z M S 5 7 Q 2 9 s d W 1 u M T I z M C w x M j I 5 f S Z x d W 9 0 O y w m c X V v d D t T Z W N 0 a W 9 u M S 9 G L 0 F 1 d G 9 S Z W 1 v d m V k Q 2 9 s d W 1 u c z E u e 0 N v b H V t b j E y M z E s M T I z M H 0 m c X V v d D s s J n F 1 b 3 Q 7 U 2 V j d G l v b j E v R i 9 B d X R v U m V t b 3 Z l Z E N v b H V t b n M x L n t D b 2 x 1 b W 4 x M j M y L D E y M z F 9 J n F 1 b 3 Q 7 L C Z x d W 9 0 O 1 N l Y 3 R p b 2 4 x L 0 Y v Q X V 0 b 1 J l b W 9 2 Z W R D b 2 x 1 b W 5 z M S 5 7 Q 2 9 s d W 1 u M T I z M y w x M j M y f S Z x d W 9 0 O y w m c X V v d D t T Z W N 0 a W 9 u M S 9 G L 0 F 1 d G 9 S Z W 1 v d m V k Q 2 9 s d W 1 u c z E u e 0 N v b H V t b j E y M z Q s M T I z M 3 0 m c X V v d D s s J n F 1 b 3 Q 7 U 2 V j d G l v b j E v R i 9 B d X R v U m V t b 3 Z l Z E N v b H V t b n M x L n t D b 2 x 1 b W 4 x M j M 1 L D E y M z R 9 J n F 1 b 3 Q 7 L C Z x d W 9 0 O 1 N l Y 3 R p b 2 4 x L 0 Y v Q X V 0 b 1 J l b W 9 2 Z W R D b 2 x 1 b W 5 z M S 5 7 Q 2 9 s d W 1 u M T I z N i w x M j M 1 f S Z x d W 9 0 O y w m c X V v d D t T Z W N 0 a W 9 u M S 9 G L 0 F 1 d G 9 S Z W 1 v d m V k Q 2 9 s d W 1 u c z E u e 0 N v b H V t b j E y M z c s M T I z N n 0 m c X V v d D s s J n F 1 b 3 Q 7 U 2 V j d G l v b j E v R i 9 B d X R v U m V t b 3 Z l Z E N v b H V t b n M x L n t D b 2 x 1 b W 4 x M j M 4 L D E y M z d 9 J n F 1 b 3 Q 7 L C Z x d W 9 0 O 1 N l Y 3 R p b 2 4 x L 0 Y v Q X V 0 b 1 J l b W 9 2 Z W R D b 2 x 1 b W 5 z M S 5 7 Q 2 9 s d W 1 u M T I z O S w x M j M 4 f S Z x d W 9 0 O y w m c X V v d D t T Z W N 0 a W 9 u M S 9 G L 0 F 1 d G 9 S Z W 1 v d m V k Q 2 9 s d W 1 u c z E u e 0 N v b H V t b j E y N D A s M T I z O X 0 m c X V v d D s s J n F 1 b 3 Q 7 U 2 V j d G l v b j E v R i 9 B d X R v U m V t b 3 Z l Z E N v b H V t b n M x L n t D b 2 x 1 b W 4 x M j Q x L D E y N D B 9 J n F 1 b 3 Q 7 L C Z x d W 9 0 O 1 N l Y 3 R p b 2 4 x L 0 Y v Q X V 0 b 1 J l b W 9 2 Z W R D b 2 x 1 b W 5 z M S 5 7 Q 2 9 s d W 1 u M T I 0 M i w x M j Q x f S Z x d W 9 0 O y w m c X V v d D t T Z W N 0 a W 9 u M S 9 G L 0 F 1 d G 9 S Z W 1 v d m V k Q 2 9 s d W 1 u c z E u e 0 N v b H V t b j E y N D M s M T I 0 M n 0 m c X V v d D s s J n F 1 b 3 Q 7 U 2 V j d G l v b j E v R i 9 B d X R v U m V t b 3 Z l Z E N v b H V t b n M x L n t D b 2 x 1 b W 4 x M j Q 0 L D E y N D N 9 J n F 1 b 3 Q 7 L C Z x d W 9 0 O 1 N l Y 3 R p b 2 4 x L 0 Y v Q X V 0 b 1 J l b W 9 2 Z W R D b 2 x 1 b W 5 z M S 5 7 Q 2 9 s d W 1 u M T I 0 N S w x M j Q 0 f S Z x d W 9 0 O y w m c X V v d D t T Z W N 0 a W 9 u M S 9 G L 0 F 1 d G 9 S Z W 1 v d m V k Q 2 9 s d W 1 u c z E u e 0 N v b H V t b j E y N D Y s M T I 0 N X 0 m c X V v d D s s J n F 1 b 3 Q 7 U 2 V j d G l v b j E v R i 9 B d X R v U m V t b 3 Z l Z E N v b H V t b n M x L n t D b 2 x 1 b W 4 x M j Q 3 L D E y N D Z 9 J n F 1 b 3 Q 7 L C Z x d W 9 0 O 1 N l Y 3 R p b 2 4 x L 0 Y v Q X V 0 b 1 J l b W 9 2 Z W R D b 2 x 1 b W 5 z M S 5 7 Q 2 9 s d W 1 u M T I 0 O C w x M j Q 3 f S Z x d W 9 0 O y w m c X V v d D t T Z W N 0 a W 9 u M S 9 G L 0 F 1 d G 9 S Z W 1 v d m V k Q 2 9 s d W 1 u c z E u e 0 N v b H V t b j E y N D k s M T I 0 O H 0 m c X V v d D s s J n F 1 b 3 Q 7 U 2 V j d G l v b j E v R i 9 B d X R v U m V t b 3 Z l Z E N v b H V t b n M x L n t D b 2 x 1 b W 4 x M j U w L D E y N D l 9 J n F 1 b 3 Q 7 L C Z x d W 9 0 O 1 N l Y 3 R p b 2 4 x L 0 Y v Q X V 0 b 1 J l b W 9 2 Z W R D b 2 x 1 b W 5 z M S 5 7 Q 2 9 s d W 1 u M T I 1 M S w x M j U w f S Z x d W 9 0 O y w m c X V v d D t T Z W N 0 a W 9 u M S 9 G L 0 F 1 d G 9 S Z W 1 v d m V k Q 2 9 s d W 1 u c z E u e 0 N v b H V t b j E y N T I s M T I 1 M X 0 m c X V v d D s s J n F 1 b 3 Q 7 U 2 V j d G l v b j E v R i 9 B d X R v U m V t b 3 Z l Z E N v b H V t b n M x L n t D b 2 x 1 b W 4 x M j U z L D E y N T J 9 J n F 1 b 3 Q 7 L C Z x d W 9 0 O 1 N l Y 3 R p b 2 4 x L 0 Y v Q X V 0 b 1 J l b W 9 2 Z W R D b 2 x 1 b W 5 z M S 5 7 Q 2 9 s d W 1 u M T I 1 N C w x M j U z f S Z x d W 9 0 O y w m c X V v d D t T Z W N 0 a W 9 u M S 9 G L 0 F 1 d G 9 S Z W 1 v d m V k Q 2 9 s d W 1 u c z E u e 0 N v b H V t b j E y N T U s M T I 1 N H 0 m c X V v d D s s J n F 1 b 3 Q 7 U 2 V j d G l v b j E v R i 9 B d X R v U m V t b 3 Z l Z E N v b H V t b n M x L n t D b 2 x 1 b W 4 x M j U 2 L D E y N T V 9 J n F 1 b 3 Q 7 L C Z x d W 9 0 O 1 N l Y 3 R p b 2 4 x L 0 Y v Q X V 0 b 1 J l b W 9 2 Z W R D b 2 x 1 b W 5 z M S 5 7 Q 2 9 s d W 1 u M T I 1 N y w x M j U 2 f S Z x d W 9 0 O y w m c X V v d D t T Z W N 0 a W 9 u M S 9 G L 0 F 1 d G 9 S Z W 1 v d m V k Q 2 9 s d W 1 u c z E u e 0 N v b H V t b j E y N T g s M T I 1 N 3 0 m c X V v d D s s J n F 1 b 3 Q 7 U 2 V j d G l v b j E v R i 9 B d X R v U m V t b 3 Z l Z E N v b H V t b n M x L n t D b 2 x 1 b W 4 x M j U 5 L D E y N T h 9 J n F 1 b 3 Q 7 L C Z x d W 9 0 O 1 N l Y 3 R p b 2 4 x L 0 Y v Q X V 0 b 1 J l b W 9 2 Z W R D b 2 x 1 b W 5 z M S 5 7 Q 2 9 s d W 1 u M T I 2 M C w x M j U 5 f S Z x d W 9 0 O y w m c X V v d D t T Z W N 0 a W 9 u M S 9 G L 0 F 1 d G 9 S Z W 1 v d m V k Q 2 9 s d W 1 u c z E u e 0 N v b H V t b j E y N j E s M T I 2 M H 0 m c X V v d D s s J n F 1 b 3 Q 7 U 2 V j d G l v b j E v R i 9 B d X R v U m V t b 3 Z l Z E N v b H V t b n M x L n t D b 2 x 1 b W 4 x M j Y y L D E y N j F 9 J n F 1 b 3 Q 7 L C Z x d W 9 0 O 1 N l Y 3 R p b 2 4 x L 0 Y v Q X V 0 b 1 J l b W 9 2 Z W R D b 2 x 1 b W 5 z M S 5 7 Q 2 9 s d W 1 u M T I 2 M y w x M j Y y f S Z x d W 9 0 O y w m c X V v d D t T Z W N 0 a W 9 u M S 9 G L 0 F 1 d G 9 S Z W 1 v d m V k Q 2 9 s d W 1 u c z E u e 0 N v b H V t b j E y N j Q s M T I 2 M 3 0 m c X V v d D s s J n F 1 b 3 Q 7 U 2 V j d G l v b j E v R i 9 B d X R v U m V t b 3 Z l Z E N v b H V t b n M x L n t D b 2 x 1 b W 4 x M j Y 1 L D E y N j R 9 J n F 1 b 3 Q 7 L C Z x d W 9 0 O 1 N l Y 3 R p b 2 4 x L 0 Y v Q X V 0 b 1 J l b W 9 2 Z W R D b 2 x 1 b W 5 z M S 5 7 Q 2 9 s d W 1 u M T I 2 N i w x M j Y 1 f S Z x d W 9 0 O y w m c X V v d D t T Z W N 0 a W 9 u M S 9 G L 0 F 1 d G 9 S Z W 1 v d m V k Q 2 9 s d W 1 u c z E u e 0 N v b H V t b j E y N j c s M T I 2 N n 0 m c X V v d D s s J n F 1 b 3 Q 7 U 2 V j d G l v b j E v R i 9 B d X R v U m V t b 3 Z l Z E N v b H V t b n M x L n t D b 2 x 1 b W 4 x M j Y 4 L D E y N j d 9 J n F 1 b 3 Q 7 L C Z x d W 9 0 O 1 N l Y 3 R p b 2 4 x L 0 Y v Q X V 0 b 1 J l b W 9 2 Z W R D b 2 x 1 b W 5 z M S 5 7 Q 2 9 s d W 1 u M T I 2 O S w x M j Y 4 f S Z x d W 9 0 O y w m c X V v d D t T Z W N 0 a W 9 u M S 9 G L 0 F 1 d G 9 S Z W 1 v d m V k Q 2 9 s d W 1 u c z E u e 0 N v b H V t b j E y N z A s M T I 2 O X 0 m c X V v d D s s J n F 1 b 3 Q 7 U 2 V j d G l v b j E v R i 9 B d X R v U m V t b 3 Z l Z E N v b H V t b n M x L n t D b 2 x 1 b W 4 x M j c x L D E y N z B 9 J n F 1 b 3 Q 7 L C Z x d W 9 0 O 1 N l Y 3 R p b 2 4 x L 0 Y v Q X V 0 b 1 J l b W 9 2 Z W R D b 2 x 1 b W 5 z M S 5 7 Q 2 9 s d W 1 u M T I 3 M i w x M j c x f S Z x d W 9 0 O y w m c X V v d D t T Z W N 0 a W 9 u M S 9 G L 0 F 1 d G 9 S Z W 1 v d m V k Q 2 9 s d W 1 u c z E u e 0 N v b H V t b j E y N z M s M T I 3 M n 0 m c X V v d D s s J n F 1 b 3 Q 7 U 2 V j d G l v b j E v R i 9 B d X R v U m V t b 3 Z l Z E N v b H V t b n M x L n t D b 2 x 1 b W 4 x M j c 0 L D E y N z N 9 J n F 1 b 3 Q 7 L C Z x d W 9 0 O 1 N l Y 3 R p b 2 4 x L 0 Y v Q X V 0 b 1 J l b W 9 2 Z W R D b 2 x 1 b W 5 z M S 5 7 Q 2 9 s d W 1 u M T I 3 N S w x M j c 0 f S Z x d W 9 0 O y w m c X V v d D t T Z W N 0 a W 9 u M S 9 G L 0 F 1 d G 9 S Z W 1 v d m V k Q 2 9 s d W 1 u c z E u e 0 N v b H V t b j E y N z Y s M T I 3 N X 0 m c X V v d D s s J n F 1 b 3 Q 7 U 2 V j d G l v b j E v R i 9 B d X R v U m V t b 3 Z l Z E N v b H V t b n M x L n t D b 2 x 1 b W 4 x M j c 3 L D E y N z Z 9 J n F 1 b 3 Q 7 L C Z x d W 9 0 O 1 N l Y 3 R p b 2 4 x L 0 Y v Q X V 0 b 1 J l b W 9 2 Z W R D b 2 x 1 b W 5 z M S 5 7 Q 2 9 s d W 1 u M T I 3 O C w x M j c 3 f S Z x d W 9 0 O y w m c X V v d D t T Z W N 0 a W 9 u M S 9 G L 0 F 1 d G 9 S Z W 1 v d m V k Q 2 9 s d W 1 u c z E u e 0 N v b H V t b j E y N z k s M T I 3 O H 0 m c X V v d D s s J n F 1 b 3 Q 7 U 2 V j d G l v b j E v R i 9 B d X R v U m V t b 3 Z l Z E N v b H V t b n M x L n t D b 2 x 1 b W 4 x M j g w L D E y N z l 9 J n F 1 b 3 Q 7 L C Z x d W 9 0 O 1 N l Y 3 R p b 2 4 x L 0 Y v Q X V 0 b 1 J l b W 9 2 Z W R D b 2 x 1 b W 5 z M S 5 7 Q 2 9 s d W 1 u M T I 4 M S w x M j g w f S Z x d W 9 0 O y w m c X V v d D t T Z W N 0 a W 9 u M S 9 G L 0 F 1 d G 9 S Z W 1 v d m V k Q 2 9 s d W 1 u c z E u e 0 N v b H V t b j E y O D I s M T I 4 M X 0 m c X V v d D s s J n F 1 b 3 Q 7 U 2 V j d G l v b j E v R i 9 B d X R v U m V t b 3 Z l Z E N v b H V t b n M x L n t D b 2 x 1 b W 4 x M j g z L D E y O D J 9 J n F 1 b 3 Q 7 L C Z x d W 9 0 O 1 N l Y 3 R p b 2 4 x L 0 Y v Q X V 0 b 1 J l b W 9 2 Z W R D b 2 x 1 b W 5 z M S 5 7 Q 2 9 s d W 1 u M T I 4 N C w x M j g z f S Z x d W 9 0 O y w m c X V v d D t T Z W N 0 a W 9 u M S 9 G L 0 F 1 d G 9 S Z W 1 v d m V k Q 2 9 s d W 1 u c z E u e 0 N v b H V t b j E y O D U s M T I 4 N H 0 m c X V v d D s s J n F 1 b 3 Q 7 U 2 V j d G l v b j E v R i 9 B d X R v U m V t b 3 Z l Z E N v b H V t b n M x L n t D b 2 x 1 b W 4 x M j g 2 L D E y O D V 9 J n F 1 b 3 Q 7 L C Z x d W 9 0 O 1 N l Y 3 R p b 2 4 x L 0 Y v Q X V 0 b 1 J l b W 9 2 Z W R D b 2 x 1 b W 5 z M S 5 7 Q 2 9 s d W 1 u M T I 4 N y w x M j g 2 f S Z x d W 9 0 O y w m c X V v d D t T Z W N 0 a W 9 u M S 9 G L 0 F 1 d G 9 S Z W 1 v d m V k Q 2 9 s d W 1 u c z E u e 0 N v b H V t b j E y O D g s M T I 4 N 3 0 m c X V v d D s s J n F 1 b 3 Q 7 U 2 V j d G l v b j E v R i 9 B d X R v U m V t b 3 Z l Z E N v b H V t b n M x L n t D b 2 x 1 b W 4 x M j g 5 L D E y O D h 9 J n F 1 b 3 Q 7 L C Z x d W 9 0 O 1 N l Y 3 R p b 2 4 x L 0 Y v Q X V 0 b 1 J l b W 9 2 Z W R D b 2 x 1 b W 5 z M S 5 7 Q 2 9 s d W 1 u M T I 5 M C w x M j g 5 f S Z x d W 9 0 O y w m c X V v d D t T Z W N 0 a W 9 u M S 9 G L 0 F 1 d G 9 S Z W 1 v d m V k Q 2 9 s d W 1 u c z E u e 0 N v b H V t b j E y O T E s M T I 5 M H 0 m c X V v d D s s J n F 1 b 3 Q 7 U 2 V j d G l v b j E v R i 9 B d X R v U m V t b 3 Z l Z E N v b H V t b n M x L n t D b 2 x 1 b W 4 x M j k y L D E y O T F 9 J n F 1 b 3 Q 7 L C Z x d W 9 0 O 1 N l Y 3 R p b 2 4 x L 0 Y v Q X V 0 b 1 J l b W 9 2 Z W R D b 2 x 1 b W 5 z M S 5 7 Q 2 9 s d W 1 u M T I 5 M y w x M j k y f S Z x d W 9 0 O y w m c X V v d D t T Z W N 0 a W 9 u M S 9 G L 0 F 1 d G 9 S Z W 1 v d m V k Q 2 9 s d W 1 u c z E u e 0 N v b H V t b j E y O T Q s M T I 5 M 3 0 m c X V v d D s s J n F 1 b 3 Q 7 U 2 V j d G l v b j E v R i 9 B d X R v U m V t b 3 Z l Z E N v b H V t b n M x L n t D b 2 x 1 b W 4 x M j k 1 L D E y O T R 9 J n F 1 b 3 Q 7 L C Z x d W 9 0 O 1 N l Y 3 R p b 2 4 x L 0 Y v Q X V 0 b 1 J l b W 9 2 Z W R D b 2 x 1 b W 5 z M S 5 7 Q 2 9 s d W 1 u M T I 5 N i w x M j k 1 f S Z x d W 9 0 O y w m c X V v d D t T Z W N 0 a W 9 u M S 9 G L 0 F 1 d G 9 S Z W 1 v d m V k Q 2 9 s d W 1 u c z E u e 0 N v b H V t b j E y O T c s M T I 5 N n 0 m c X V v d D s s J n F 1 b 3 Q 7 U 2 V j d G l v b j E v R i 9 B d X R v U m V t b 3 Z l Z E N v b H V t b n M x L n t D b 2 x 1 b W 4 x M j k 4 L D E y O T d 9 J n F 1 b 3 Q 7 L C Z x d W 9 0 O 1 N l Y 3 R p b 2 4 x L 0 Y v Q X V 0 b 1 J l b W 9 2 Z W R D b 2 x 1 b W 5 z M S 5 7 Q 2 9 s d W 1 u M T I 5 O S w x M j k 4 f S Z x d W 9 0 O y w m c X V v d D t T Z W N 0 a W 9 u M S 9 G L 0 F 1 d G 9 S Z W 1 v d m V k Q 2 9 s d W 1 u c z E u e 0 N v b H V t b j E z M D A s M T I 5 O X 0 m c X V v d D s s J n F 1 b 3 Q 7 U 2 V j d G l v b j E v R i 9 B d X R v U m V t b 3 Z l Z E N v b H V t b n M x L n t D b 2 x 1 b W 4 x M z A x L D E z M D B 9 J n F 1 b 3 Q 7 L C Z x d W 9 0 O 1 N l Y 3 R p b 2 4 x L 0 Y v Q X V 0 b 1 J l b W 9 2 Z W R D b 2 x 1 b W 5 z M S 5 7 Q 2 9 s d W 1 u M T M w M i w x M z A x f S Z x d W 9 0 O y w m c X V v d D t T Z W N 0 a W 9 u M S 9 G L 0 F 1 d G 9 S Z W 1 v d m V k Q 2 9 s d W 1 u c z E u e 0 N v b H V t b j E z M D M s M T M w M n 0 m c X V v d D s s J n F 1 b 3 Q 7 U 2 V j d G l v b j E v R i 9 B d X R v U m V t b 3 Z l Z E N v b H V t b n M x L n t D b 2 x 1 b W 4 x M z A 0 L D E z M D N 9 J n F 1 b 3 Q 7 L C Z x d W 9 0 O 1 N l Y 3 R p b 2 4 x L 0 Y v Q X V 0 b 1 J l b W 9 2 Z W R D b 2 x 1 b W 5 z M S 5 7 Q 2 9 s d W 1 u M T M w N S w x M z A 0 f S Z x d W 9 0 O y w m c X V v d D t T Z W N 0 a W 9 u M S 9 G L 0 F 1 d G 9 S Z W 1 v d m V k Q 2 9 s d W 1 u c z E u e 0 N v b H V t b j E z M D Y s M T M w N X 0 m c X V v d D s s J n F 1 b 3 Q 7 U 2 V j d G l v b j E v R i 9 B d X R v U m V t b 3 Z l Z E N v b H V t b n M x L n t D b 2 x 1 b W 4 x M z A 3 L D E z M D Z 9 J n F 1 b 3 Q 7 L C Z x d W 9 0 O 1 N l Y 3 R p b 2 4 x L 0 Y v Q X V 0 b 1 J l b W 9 2 Z W R D b 2 x 1 b W 5 z M S 5 7 Q 2 9 s d W 1 u M T M w O C w x M z A 3 f S Z x d W 9 0 O y w m c X V v d D t T Z W N 0 a W 9 u M S 9 G L 0 F 1 d G 9 S Z W 1 v d m V k Q 2 9 s d W 1 u c z E u e 0 N v b H V t b j E z M D k s M T M w O H 0 m c X V v d D s s J n F 1 b 3 Q 7 U 2 V j d G l v b j E v R i 9 B d X R v U m V t b 3 Z l Z E N v b H V t b n M x L n t D b 2 x 1 b W 4 x M z E w L D E z M D l 9 J n F 1 b 3 Q 7 L C Z x d W 9 0 O 1 N l Y 3 R p b 2 4 x L 0 Y v Q X V 0 b 1 J l b W 9 2 Z W R D b 2 x 1 b W 5 z M S 5 7 Q 2 9 s d W 1 u M T M x M S w x M z E w f S Z x d W 9 0 O y w m c X V v d D t T Z W N 0 a W 9 u M S 9 G L 0 F 1 d G 9 S Z W 1 v d m V k Q 2 9 s d W 1 u c z E u e 0 N v b H V t b j E z M T I s M T M x M X 0 m c X V v d D s s J n F 1 b 3 Q 7 U 2 V j d G l v b j E v R i 9 B d X R v U m V t b 3 Z l Z E N v b H V t b n M x L n t D b 2 x 1 b W 4 x M z E z L D E z M T J 9 J n F 1 b 3 Q 7 L C Z x d W 9 0 O 1 N l Y 3 R p b 2 4 x L 0 Y v Q X V 0 b 1 J l b W 9 2 Z W R D b 2 x 1 b W 5 z M S 5 7 Q 2 9 s d W 1 u M T M x N C w x M z E z f S Z x d W 9 0 O y w m c X V v d D t T Z W N 0 a W 9 u M S 9 G L 0 F 1 d G 9 S Z W 1 v d m V k Q 2 9 s d W 1 u c z E u e 0 N v b H V t b j E z M T U s M T M x N H 0 m c X V v d D s s J n F 1 b 3 Q 7 U 2 V j d G l v b j E v R i 9 B d X R v U m V t b 3 Z l Z E N v b H V t b n M x L n t D b 2 x 1 b W 4 x M z E 2 L D E z M T V 9 J n F 1 b 3 Q 7 L C Z x d W 9 0 O 1 N l Y 3 R p b 2 4 x L 0 Y v Q X V 0 b 1 J l b W 9 2 Z W R D b 2 x 1 b W 5 z M S 5 7 Q 2 9 s d W 1 u M T M x N y w x M z E 2 f S Z x d W 9 0 O y w m c X V v d D t T Z W N 0 a W 9 u M S 9 G L 0 F 1 d G 9 S Z W 1 v d m V k Q 2 9 s d W 1 u c z E u e 0 N v b H V t b j E z M T g s M T M x N 3 0 m c X V v d D s s J n F 1 b 3 Q 7 U 2 V j d G l v b j E v R i 9 B d X R v U m V t b 3 Z l Z E N v b H V t b n M x L n t D b 2 x 1 b W 4 x M z E 5 L D E z M T h 9 J n F 1 b 3 Q 7 L C Z x d W 9 0 O 1 N l Y 3 R p b 2 4 x L 0 Y v Q X V 0 b 1 J l b W 9 2 Z W R D b 2 x 1 b W 5 z M S 5 7 Q 2 9 s d W 1 u M T M y M C w x M z E 5 f S Z x d W 9 0 O y w m c X V v d D t T Z W N 0 a W 9 u M S 9 G L 0 F 1 d G 9 S Z W 1 v d m V k Q 2 9 s d W 1 u c z E u e 0 N v b H V t b j E z M j E s M T M y M H 0 m c X V v d D s s J n F 1 b 3 Q 7 U 2 V j d G l v b j E v R i 9 B d X R v U m V t b 3 Z l Z E N v b H V t b n M x L n t D b 2 x 1 b W 4 x M z I y L D E z M j F 9 J n F 1 b 3 Q 7 L C Z x d W 9 0 O 1 N l Y 3 R p b 2 4 x L 0 Y v Q X V 0 b 1 J l b W 9 2 Z W R D b 2 x 1 b W 5 z M S 5 7 Q 2 9 s d W 1 u M T M y M y w x M z I y f S Z x d W 9 0 O y w m c X V v d D t T Z W N 0 a W 9 u M S 9 G L 0 F 1 d G 9 S Z W 1 v d m V k Q 2 9 s d W 1 u c z E u e 0 N v b H V t b j E z M j Q s M T M y M 3 0 m c X V v d D s s J n F 1 b 3 Q 7 U 2 V j d G l v b j E v R i 9 B d X R v U m V t b 3 Z l Z E N v b H V t b n M x L n t D b 2 x 1 b W 4 x M z I 1 L D E z M j R 9 J n F 1 b 3 Q 7 L C Z x d W 9 0 O 1 N l Y 3 R p b 2 4 x L 0 Y v Q X V 0 b 1 J l b W 9 2 Z W R D b 2 x 1 b W 5 z M S 5 7 Q 2 9 s d W 1 u M T M y N i w x M z I 1 f S Z x d W 9 0 O y w m c X V v d D t T Z W N 0 a W 9 u M S 9 G L 0 F 1 d G 9 S Z W 1 v d m V k Q 2 9 s d W 1 u c z E u e 0 N v b H V t b j E z M j c s M T M y N n 0 m c X V v d D s s J n F 1 b 3 Q 7 U 2 V j d G l v b j E v R i 9 B d X R v U m V t b 3 Z l Z E N v b H V t b n M x L n t D b 2 x 1 b W 4 x M z I 4 L D E z M j d 9 J n F 1 b 3 Q 7 L C Z x d W 9 0 O 1 N l Y 3 R p b 2 4 x L 0 Y v Q X V 0 b 1 J l b W 9 2 Z W R D b 2 x 1 b W 5 z M S 5 7 Q 2 9 s d W 1 u M T M y O S w x M z I 4 f S Z x d W 9 0 O y w m c X V v d D t T Z W N 0 a W 9 u M S 9 G L 0 F 1 d G 9 S Z W 1 v d m V k Q 2 9 s d W 1 u c z E u e 0 N v b H V t b j E z M z A s M T M y O X 0 m c X V v d D s s J n F 1 b 3 Q 7 U 2 V j d G l v b j E v R i 9 B d X R v U m V t b 3 Z l Z E N v b H V t b n M x L n t D b 2 x 1 b W 4 x M z M x L D E z M z B 9 J n F 1 b 3 Q 7 L C Z x d W 9 0 O 1 N l Y 3 R p b 2 4 x L 0 Y v Q X V 0 b 1 J l b W 9 2 Z W R D b 2 x 1 b W 5 z M S 5 7 Q 2 9 s d W 1 u M T M z M i w x M z M x f S Z x d W 9 0 O y w m c X V v d D t T Z W N 0 a W 9 u M S 9 G L 0 F 1 d G 9 S Z W 1 v d m V k Q 2 9 s d W 1 u c z E u e 0 N v b H V t b j E z M z M s M T M z M n 0 m c X V v d D s s J n F 1 b 3 Q 7 U 2 V j d G l v b j E v R i 9 B d X R v U m V t b 3 Z l Z E N v b H V t b n M x L n t D b 2 x 1 b W 4 x M z M 0 L D E z M z N 9 J n F 1 b 3 Q 7 L C Z x d W 9 0 O 1 N l Y 3 R p b 2 4 x L 0 Y v Q X V 0 b 1 J l b W 9 2 Z W R D b 2 x 1 b W 5 z M S 5 7 Q 2 9 s d W 1 u M T M z N S w x M z M 0 f S Z x d W 9 0 O y w m c X V v d D t T Z W N 0 a W 9 u M S 9 G L 0 F 1 d G 9 S Z W 1 v d m V k Q 2 9 s d W 1 u c z E u e 0 N v b H V t b j E z M z Y s M T M z N X 0 m c X V v d D s s J n F 1 b 3 Q 7 U 2 V j d G l v b j E v R i 9 B d X R v U m V t b 3 Z l Z E N v b H V t b n M x L n t D b 2 x 1 b W 4 x M z M 3 L D E z M z Z 9 J n F 1 b 3 Q 7 L C Z x d W 9 0 O 1 N l Y 3 R p b 2 4 x L 0 Y v Q X V 0 b 1 J l b W 9 2 Z W R D b 2 x 1 b W 5 z M S 5 7 Q 2 9 s d W 1 u M T M z O C w x M z M 3 f S Z x d W 9 0 O y w m c X V v d D t T Z W N 0 a W 9 u M S 9 G L 0 F 1 d G 9 S Z W 1 v d m V k Q 2 9 s d W 1 u c z E u e 0 N v b H V t b j E z M z k s M T M z O H 0 m c X V v d D s s J n F 1 b 3 Q 7 U 2 V j d G l v b j E v R i 9 B d X R v U m V t b 3 Z l Z E N v b H V t b n M x L n t D b 2 x 1 b W 4 x M z Q w L D E z M z l 9 J n F 1 b 3 Q 7 L C Z x d W 9 0 O 1 N l Y 3 R p b 2 4 x L 0 Y v Q X V 0 b 1 J l b W 9 2 Z W R D b 2 x 1 b W 5 z M S 5 7 Q 2 9 s d W 1 u M T M 0 M S w x M z Q w f S Z x d W 9 0 O y w m c X V v d D t T Z W N 0 a W 9 u M S 9 G L 0 F 1 d G 9 S Z W 1 v d m V k Q 2 9 s d W 1 u c z E u e 0 N v b H V t b j E z N D I s M T M 0 M X 0 m c X V v d D s s J n F 1 b 3 Q 7 U 2 V j d G l v b j E v R i 9 B d X R v U m V t b 3 Z l Z E N v b H V t b n M x L n t D b 2 x 1 b W 4 x M z Q z L D E z N D J 9 J n F 1 b 3 Q 7 L C Z x d W 9 0 O 1 N l Y 3 R p b 2 4 x L 0 Y v Q X V 0 b 1 J l b W 9 2 Z W R D b 2 x 1 b W 5 z M S 5 7 Q 2 9 s d W 1 u M T M 0 N C w x M z Q z f S Z x d W 9 0 O y w m c X V v d D t T Z W N 0 a W 9 u M S 9 G L 0 F 1 d G 9 S Z W 1 v d m V k Q 2 9 s d W 1 u c z E u e 0 N v b H V t b j E z N D U s M T M 0 N H 0 m c X V v d D s s J n F 1 b 3 Q 7 U 2 V j d G l v b j E v R i 9 B d X R v U m V t b 3 Z l Z E N v b H V t b n M x L n t D b 2 x 1 b W 4 x M z Q 2 L D E z N D V 9 J n F 1 b 3 Q 7 L C Z x d W 9 0 O 1 N l Y 3 R p b 2 4 x L 0 Y v Q X V 0 b 1 J l b W 9 2 Z W R D b 2 x 1 b W 5 z M S 5 7 Q 2 9 s d W 1 u M T M 0 N y w x M z Q 2 f S Z x d W 9 0 O y w m c X V v d D t T Z W N 0 a W 9 u M S 9 G L 0 F 1 d G 9 S Z W 1 v d m V k Q 2 9 s d W 1 u c z E u e 0 N v b H V t b j E z N D g s M T M 0 N 3 0 m c X V v d D s s J n F 1 b 3 Q 7 U 2 V j d G l v b j E v R i 9 B d X R v U m V t b 3 Z l Z E N v b H V t b n M x L n t D b 2 x 1 b W 4 x M z Q 5 L D E z N D h 9 J n F 1 b 3 Q 7 L C Z x d W 9 0 O 1 N l Y 3 R p b 2 4 x L 0 Y v Q X V 0 b 1 J l b W 9 2 Z W R D b 2 x 1 b W 5 z M S 5 7 Q 2 9 s d W 1 u M T M 1 M C w x M z Q 5 f S Z x d W 9 0 O y w m c X V v d D t T Z W N 0 a W 9 u M S 9 G L 0 F 1 d G 9 S Z W 1 v d m V k Q 2 9 s d W 1 u c z E u e 0 N v b H V t b j E z N T E s M T M 1 M H 0 m c X V v d D s s J n F 1 b 3 Q 7 U 2 V j d G l v b j E v R i 9 B d X R v U m V t b 3 Z l Z E N v b H V t b n M x L n t D b 2 x 1 b W 4 x M z U y L D E z N T F 9 J n F 1 b 3 Q 7 L C Z x d W 9 0 O 1 N l Y 3 R p b 2 4 x L 0 Y v Q X V 0 b 1 J l b W 9 2 Z W R D b 2 x 1 b W 5 z M S 5 7 Q 2 9 s d W 1 u M T M 1 M y w x M z U y f S Z x d W 9 0 O y w m c X V v d D t T Z W N 0 a W 9 u M S 9 G L 0 F 1 d G 9 S Z W 1 v d m V k Q 2 9 s d W 1 u c z E u e 0 N v b H V t b j E z N T Q s M T M 1 M 3 0 m c X V v d D s s J n F 1 b 3 Q 7 U 2 V j d G l v b j E v R i 9 B d X R v U m V t b 3 Z l Z E N v b H V t b n M x L n t D b 2 x 1 b W 4 x M z U 1 L D E z N T R 9 J n F 1 b 3 Q 7 L C Z x d W 9 0 O 1 N l Y 3 R p b 2 4 x L 0 Y v Q X V 0 b 1 J l b W 9 2 Z W R D b 2 x 1 b W 5 z M S 5 7 Q 2 9 s d W 1 u M T M 1 N i w x M z U 1 f S Z x d W 9 0 O y w m c X V v d D t T Z W N 0 a W 9 u M S 9 G L 0 F 1 d G 9 S Z W 1 v d m V k Q 2 9 s d W 1 u c z E u e 0 N v b H V t b j E z N T c s M T M 1 N n 0 m c X V v d D s s J n F 1 b 3 Q 7 U 2 V j d G l v b j E v R i 9 B d X R v U m V t b 3 Z l Z E N v b H V t b n M x L n t D b 2 x 1 b W 4 x M z U 4 L D E z N T d 9 J n F 1 b 3 Q 7 L C Z x d W 9 0 O 1 N l Y 3 R p b 2 4 x L 0 Y v Q X V 0 b 1 J l b W 9 2 Z W R D b 2 x 1 b W 5 z M S 5 7 Q 2 9 s d W 1 u M T M 1 O S w x M z U 4 f S Z x d W 9 0 O y w m c X V v d D t T Z W N 0 a W 9 u M S 9 G L 0 F 1 d G 9 S Z W 1 v d m V k Q 2 9 s d W 1 u c z E u e 0 N v b H V t b j E z N j A s M T M 1 O X 0 m c X V v d D s s J n F 1 b 3 Q 7 U 2 V j d G l v b j E v R i 9 B d X R v U m V t b 3 Z l Z E N v b H V t b n M x L n t D b 2 x 1 b W 4 x M z Y x L D E z N j B 9 J n F 1 b 3 Q 7 L C Z x d W 9 0 O 1 N l Y 3 R p b 2 4 x L 0 Y v Q X V 0 b 1 J l b W 9 2 Z W R D b 2 x 1 b W 5 z M S 5 7 Q 2 9 s d W 1 u M T M 2 M i w x M z Y x f S Z x d W 9 0 O y w m c X V v d D t T Z W N 0 a W 9 u M S 9 G L 0 F 1 d G 9 S Z W 1 v d m V k Q 2 9 s d W 1 u c z E u e 0 N v b H V t b j E z N j M s M T M 2 M n 0 m c X V v d D s s J n F 1 b 3 Q 7 U 2 V j d G l v b j E v R i 9 B d X R v U m V t b 3 Z l Z E N v b H V t b n M x L n t D b 2 x 1 b W 4 x M z Y 0 L D E z N j N 9 J n F 1 b 3 Q 7 L C Z x d W 9 0 O 1 N l Y 3 R p b 2 4 x L 0 Y v Q X V 0 b 1 J l b W 9 2 Z W R D b 2 x 1 b W 5 z M S 5 7 Q 2 9 s d W 1 u M T M 2 N S w x M z Y 0 f S Z x d W 9 0 O y w m c X V v d D t T Z W N 0 a W 9 u M S 9 G L 0 F 1 d G 9 S Z W 1 v d m V k Q 2 9 s d W 1 u c z E u e 0 N v b H V t b j E z N j Y s M T M 2 N X 0 m c X V v d D s s J n F 1 b 3 Q 7 U 2 V j d G l v b j E v R i 9 B d X R v U m V t b 3 Z l Z E N v b H V t b n M x L n t D b 2 x 1 b W 4 x M z Y 3 L D E z N j Z 9 J n F 1 b 3 Q 7 L C Z x d W 9 0 O 1 N l Y 3 R p b 2 4 x L 0 Y v Q X V 0 b 1 J l b W 9 2 Z W R D b 2 x 1 b W 5 z M S 5 7 Q 2 9 s d W 1 u M T M 2 O C w x M z Y 3 f S Z x d W 9 0 O y w m c X V v d D t T Z W N 0 a W 9 u M S 9 G L 0 F 1 d G 9 S Z W 1 v d m V k Q 2 9 s d W 1 u c z E u e 0 N v b H V t b j E z N j k s M T M 2 O H 0 m c X V v d D s s J n F 1 b 3 Q 7 U 2 V j d G l v b j E v R i 9 B d X R v U m V t b 3 Z l Z E N v b H V t b n M x L n t D b 2 x 1 b W 4 x M z c w L D E z N j l 9 J n F 1 b 3 Q 7 L C Z x d W 9 0 O 1 N l Y 3 R p b 2 4 x L 0 Y v Q X V 0 b 1 J l b W 9 2 Z W R D b 2 x 1 b W 5 z M S 5 7 Q 2 9 s d W 1 u M T M 3 M S w x M z c w f S Z x d W 9 0 O y w m c X V v d D t T Z W N 0 a W 9 u M S 9 G L 0 F 1 d G 9 S Z W 1 v d m V k Q 2 9 s d W 1 u c z E u e 0 N v b H V t b j E z N z I s M T M 3 M X 0 m c X V v d D s s J n F 1 b 3 Q 7 U 2 V j d G l v b j E v R i 9 B d X R v U m V t b 3 Z l Z E N v b H V t b n M x L n t D b 2 x 1 b W 4 x M z c z L D E z N z J 9 J n F 1 b 3 Q 7 L C Z x d W 9 0 O 1 N l Y 3 R p b 2 4 x L 0 Y v Q X V 0 b 1 J l b W 9 2 Z W R D b 2 x 1 b W 5 z M S 5 7 Q 2 9 s d W 1 u M T M 3 N C w x M z c z f S Z x d W 9 0 O y w m c X V v d D t T Z W N 0 a W 9 u M S 9 G L 0 F 1 d G 9 S Z W 1 v d m V k Q 2 9 s d W 1 u c z E u e 0 N v b H V t b j E z N z U s M T M 3 N H 0 m c X V v d D s s J n F 1 b 3 Q 7 U 2 V j d G l v b j E v R i 9 B d X R v U m V t b 3 Z l Z E N v b H V t b n M x L n t D b 2 x 1 b W 4 x M z c 2 L D E z N z V 9 J n F 1 b 3 Q 7 L C Z x d W 9 0 O 1 N l Y 3 R p b 2 4 x L 0 Y v Q X V 0 b 1 J l b W 9 2 Z W R D b 2 x 1 b W 5 z M S 5 7 Q 2 9 s d W 1 u M T M 3 N y w x M z c 2 f S Z x d W 9 0 O y w m c X V v d D t T Z W N 0 a W 9 u M S 9 G L 0 F 1 d G 9 S Z W 1 v d m V k Q 2 9 s d W 1 u c z E u e 0 N v b H V t b j E z N z g s M T M 3 N 3 0 m c X V v d D s s J n F 1 b 3 Q 7 U 2 V j d G l v b j E v R i 9 B d X R v U m V t b 3 Z l Z E N v b H V t b n M x L n t D b 2 x 1 b W 4 x M z c 5 L D E z N z h 9 J n F 1 b 3 Q 7 L C Z x d W 9 0 O 1 N l Y 3 R p b 2 4 x L 0 Y v Q X V 0 b 1 J l b W 9 2 Z W R D b 2 x 1 b W 5 z M S 5 7 Q 2 9 s d W 1 u M T M 4 M C w x M z c 5 f S Z x d W 9 0 O y w m c X V v d D t T Z W N 0 a W 9 u M S 9 G L 0 F 1 d G 9 S Z W 1 v d m V k Q 2 9 s d W 1 u c z E u e 0 N v b H V t b j E z O D E s M T M 4 M H 0 m c X V v d D s s J n F 1 b 3 Q 7 U 2 V j d G l v b j E v R i 9 B d X R v U m V t b 3 Z l Z E N v b H V t b n M x L n t D b 2 x 1 b W 4 x M z g y L D E z O D F 9 J n F 1 b 3 Q 7 L C Z x d W 9 0 O 1 N l Y 3 R p b 2 4 x L 0 Y v Q X V 0 b 1 J l b W 9 2 Z W R D b 2 x 1 b W 5 z M S 5 7 Q 2 9 s d W 1 u M T M 4 M y w x M z g y f S Z x d W 9 0 O y w m c X V v d D t T Z W N 0 a W 9 u M S 9 G L 0 F 1 d G 9 S Z W 1 v d m V k Q 2 9 s d W 1 u c z E u e 0 N v b H V t b j E z O D Q s M T M 4 M 3 0 m c X V v d D s s J n F 1 b 3 Q 7 U 2 V j d G l v b j E v R i 9 B d X R v U m V t b 3 Z l Z E N v b H V t b n M x L n t D b 2 x 1 b W 4 x M z g 1 L D E z O D R 9 J n F 1 b 3 Q 7 L C Z x d W 9 0 O 1 N l Y 3 R p b 2 4 x L 0 Y v Q X V 0 b 1 J l b W 9 2 Z W R D b 2 x 1 b W 5 z M S 5 7 Q 2 9 s d W 1 u M T M 4 N i w x M z g 1 f S Z x d W 9 0 O y w m c X V v d D t T Z W N 0 a W 9 u M S 9 G L 0 F 1 d G 9 S Z W 1 v d m V k Q 2 9 s d W 1 u c z E u e 0 N v b H V t b j E z O D c s M T M 4 N n 0 m c X V v d D s s J n F 1 b 3 Q 7 U 2 V j d G l v b j E v R i 9 B d X R v U m V t b 3 Z l Z E N v b H V t b n M x L n t D b 2 x 1 b W 4 x M z g 4 L D E z O D d 9 J n F 1 b 3 Q 7 L C Z x d W 9 0 O 1 N l Y 3 R p b 2 4 x L 0 Y v Q X V 0 b 1 J l b W 9 2 Z W R D b 2 x 1 b W 5 z M S 5 7 Q 2 9 s d W 1 u M T M 4 O S w x M z g 4 f S Z x d W 9 0 O y w m c X V v d D t T Z W N 0 a W 9 u M S 9 G L 0 F 1 d G 9 S Z W 1 v d m V k Q 2 9 s d W 1 u c z E u e 0 N v b H V t b j E z O T A s M T M 4 O X 0 m c X V v d D s s J n F 1 b 3 Q 7 U 2 V j d G l v b j E v R i 9 B d X R v U m V t b 3 Z l Z E N v b H V t b n M x L n t D b 2 x 1 b W 4 x M z k x L D E z O T B 9 J n F 1 b 3 Q 7 L C Z x d W 9 0 O 1 N l Y 3 R p b 2 4 x L 0 Y v Q X V 0 b 1 J l b W 9 2 Z W R D b 2 x 1 b W 5 z M S 5 7 Q 2 9 s d W 1 u M T M 5 M i w x M z k x f S Z x d W 9 0 O y w m c X V v d D t T Z W N 0 a W 9 u M S 9 G L 0 F 1 d G 9 S Z W 1 v d m V k Q 2 9 s d W 1 u c z E u e 0 N v b H V t b j E z O T M s M T M 5 M n 0 m c X V v d D s s J n F 1 b 3 Q 7 U 2 V j d G l v b j E v R i 9 B d X R v U m V t b 3 Z l Z E N v b H V t b n M x L n t D b 2 x 1 b W 4 x M z k 0 L D E z O T N 9 J n F 1 b 3 Q 7 L C Z x d W 9 0 O 1 N l Y 3 R p b 2 4 x L 0 Y v Q X V 0 b 1 J l b W 9 2 Z W R D b 2 x 1 b W 5 z M S 5 7 Q 2 9 s d W 1 u M T M 5 N S w x M z k 0 f S Z x d W 9 0 O y w m c X V v d D t T Z W N 0 a W 9 u M S 9 G L 0 F 1 d G 9 S Z W 1 v d m V k Q 2 9 s d W 1 u c z E u e 0 N v b H V t b j E z O T Y s M T M 5 N X 0 m c X V v d D s s J n F 1 b 3 Q 7 U 2 V j d G l v b j E v R i 9 B d X R v U m V t b 3 Z l Z E N v b H V t b n M x L n t D b 2 x 1 b W 4 x M z k 3 L D E z O T Z 9 J n F 1 b 3 Q 7 L C Z x d W 9 0 O 1 N l Y 3 R p b 2 4 x L 0 Y v Q X V 0 b 1 J l b W 9 2 Z W R D b 2 x 1 b W 5 z M S 5 7 Q 2 9 s d W 1 u M T M 5 O C w x M z k 3 f S Z x d W 9 0 O y w m c X V v d D t T Z W N 0 a W 9 u M S 9 G L 0 F 1 d G 9 S Z W 1 v d m V k Q 2 9 s d W 1 u c z E u e 0 N v b H V t b j E z O T k s M T M 5 O H 0 m c X V v d D s s J n F 1 b 3 Q 7 U 2 V j d G l v b j E v R i 9 B d X R v U m V t b 3 Z l Z E N v b H V t b n M x L n t D b 2 x 1 b W 4 x N D A w L D E z O T l 9 J n F 1 b 3 Q 7 L C Z x d W 9 0 O 1 N l Y 3 R p b 2 4 x L 0 Y v Q X V 0 b 1 J l b W 9 2 Z W R D b 2 x 1 b W 5 z M S 5 7 Q 2 9 s d W 1 u M T Q w M S w x N D A w f S Z x d W 9 0 O y w m c X V v d D t T Z W N 0 a W 9 u M S 9 G L 0 F 1 d G 9 S Z W 1 v d m V k Q 2 9 s d W 1 u c z E u e 0 N v b H V t b j E 0 M D I s M T Q w M X 0 m c X V v d D s s J n F 1 b 3 Q 7 U 2 V j d G l v b j E v R i 9 B d X R v U m V t b 3 Z l Z E N v b H V t b n M x L n t D b 2 x 1 b W 4 x N D A z L D E 0 M D J 9 J n F 1 b 3 Q 7 L C Z x d W 9 0 O 1 N l Y 3 R p b 2 4 x L 0 Y v Q X V 0 b 1 J l b W 9 2 Z W R D b 2 x 1 b W 5 z M S 5 7 Q 2 9 s d W 1 u M T Q w N C w x N D A z f S Z x d W 9 0 O y w m c X V v d D t T Z W N 0 a W 9 u M S 9 G L 0 F 1 d G 9 S Z W 1 v d m V k Q 2 9 s d W 1 u c z E u e 0 N v b H V t b j E 0 M D U s M T Q w N H 0 m c X V v d D s s J n F 1 b 3 Q 7 U 2 V j d G l v b j E v R i 9 B d X R v U m V t b 3 Z l Z E N v b H V t b n M x L n t D b 2 x 1 b W 4 x N D A 2 L D E 0 M D V 9 J n F 1 b 3 Q 7 L C Z x d W 9 0 O 1 N l Y 3 R p b 2 4 x L 0 Y v Q X V 0 b 1 J l b W 9 2 Z W R D b 2 x 1 b W 5 z M S 5 7 Q 2 9 s d W 1 u M T Q w N y w x N D A 2 f S Z x d W 9 0 O y w m c X V v d D t T Z W N 0 a W 9 u M S 9 G L 0 F 1 d G 9 S Z W 1 v d m V k Q 2 9 s d W 1 u c z E u e 0 N v b H V t b j E 0 M D g s M T Q w N 3 0 m c X V v d D s s J n F 1 b 3 Q 7 U 2 V j d G l v b j E v R i 9 B d X R v U m V t b 3 Z l Z E N v b H V t b n M x L n t D b 2 x 1 b W 4 x N D A 5 L D E 0 M D h 9 J n F 1 b 3 Q 7 L C Z x d W 9 0 O 1 N l Y 3 R p b 2 4 x L 0 Y v Q X V 0 b 1 J l b W 9 2 Z W R D b 2 x 1 b W 5 z M S 5 7 Q 2 9 s d W 1 u M T Q x M C w x N D A 5 f S Z x d W 9 0 O y w m c X V v d D t T Z W N 0 a W 9 u M S 9 G L 0 F 1 d G 9 S Z W 1 v d m V k Q 2 9 s d W 1 u c z E u e 0 N v b H V t b j E 0 M T E s M T Q x M H 0 m c X V v d D s s J n F 1 b 3 Q 7 U 2 V j d G l v b j E v R i 9 B d X R v U m V t b 3 Z l Z E N v b H V t b n M x L n t D b 2 x 1 b W 4 x N D E y L D E 0 M T F 9 J n F 1 b 3 Q 7 L C Z x d W 9 0 O 1 N l Y 3 R p b 2 4 x L 0 Y v Q X V 0 b 1 J l b W 9 2 Z W R D b 2 x 1 b W 5 z M S 5 7 Q 2 9 s d W 1 u M T Q x M y w x N D E y f S Z x d W 9 0 O y w m c X V v d D t T Z W N 0 a W 9 u M S 9 G L 0 F 1 d G 9 S Z W 1 v d m V k Q 2 9 s d W 1 u c z E u e 0 N v b H V t b j E 0 M T Q s M T Q x M 3 0 m c X V v d D s s J n F 1 b 3 Q 7 U 2 V j d G l v b j E v R i 9 B d X R v U m V t b 3 Z l Z E N v b H V t b n M x L n t D b 2 x 1 b W 4 x N D E 1 L D E 0 M T R 9 J n F 1 b 3 Q 7 L C Z x d W 9 0 O 1 N l Y 3 R p b 2 4 x L 0 Y v Q X V 0 b 1 J l b W 9 2 Z W R D b 2 x 1 b W 5 z M S 5 7 Q 2 9 s d W 1 u M T Q x N i w x N D E 1 f S Z x d W 9 0 O y w m c X V v d D t T Z W N 0 a W 9 u M S 9 G L 0 F 1 d G 9 S Z W 1 v d m V k Q 2 9 s d W 1 u c z E u e 0 N v b H V t b j E 0 M T c s M T Q x N n 0 m c X V v d D s s J n F 1 b 3 Q 7 U 2 V j d G l v b j E v R i 9 B d X R v U m V t b 3 Z l Z E N v b H V t b n M x L n t D b 2 x 1 b W 4 x N D E 4 L D E 0 M T d 9 J n F 1 b 3 Q 7 L C Z x d W 9 0 O 1 N l Y 3 R p b 2 4 x L 0 Y v Q X V 0 b 1 J l b W 9 2 Z W R D b 2 x 1 b W 5 z M S 5 7 Q 2 9 s d W 1 u M T Q x O S w x N D E 4 f S Z x d W 9 0 O y w m c X V v d D t T Z W N 0 a W 9 u M S 9 G L 0 F 1 d G 9 S Z W 1 v d m V k Q 2 9 s d W 1 u c z E u e 0 N v b H V t b j E 0 M j A s M T Q x O X 0 m c X V v d D s s J n F 1 b 3 Q 7 U 2 V j d G l v b j E v R i 9 B d X R v U m V t b 3 Z l Z E N v b H V t b n M x L n t D b 2 x 1 b W 4 x N D I x L D E 0 M j B 9 J n F 1 b 3 Q 7 L C Z x d W 9 0 O 1 N l Y 3 R p b 2 4 x L 0 Y v Q X V 0 b 1 J l b W 9 2 Z W R D b 2 x 1 b W 5 z M S 5 7 Q 2 9 s d W 1 u M T Q y M i w x N D I x f S Z x d W 9 0 O y w m c X V v d D t T Z W N 0 a W 9 u M S 9 G L 0 F 1 d G 9 S Z W 1 v d m V k Q 2 9 s d W 1 u c z E u e 0 N v b H V t b j E 0 M j M s M T Q y M n 0 m c X V v d D s s J n F 1 b 3 Q 7 U 2 V j d G l v b j E v R i 9 B d X R v U m V t b 3 Z l Z E N v b H V t b n M x L n t D b 2 x 1 b W 4 x N D I 0 L D E 0 M j N 9 J n F 1 b 3 Q 7 L C Z x d W 9 0 O 1 N l Y 3 R p b 2 4 x L 0 Y v Q X V 0 b 1 J l b W 9 2 Z W R D b 2 x 1 b W 5 z M S 5 7 Q 2 9 s d W 1 u M T Q y N S w x N D I 0 f S Z x d W 9 0 O y w m c X V v d D t T Z W N 0 a W 9 u M S 9 G L 0 F 1 d G 9 S Z W 1 v d m V k Q 2 9 s d W 1 u c z E u e 0 N v b H V t b j E 0 M j Y s M T Q y N X 0 m c X V v d D s s J n F 1 b 3 Q 7 U 2 V j d G l v b j E v R i 9 B d X R v U m V t b 3 Z l Z E N v b H V t b n M x L n t D b 2 x 1 b W 4 x N D I 3 L D E 0 M j Z 9 J n F 1 b 3 Q 7 L C Z x d W 9 0 O 1 N l Y 3 R p b 2 4 x L 0 Y v Q X V 0 b 1 J l b W 9 2 Z W R D b 2 x 1 b W 5 z M S 5 7 Q 2 9 s d W 1 u M T Q y O C w x N D I 3 f S Z x d W 9 0 O y w m c X V v d D t T Z W N 0 a W 9 u M S 9 G L 0 F 1 d G 9 S Z W 1 v d m V k Q 2 9 s d W 1 u c z E u e 0 N v b H V t b j E 0 M j k s M T Q y O H 0 m c X V v d D s s J n F 1 b 3 Q 7 U 2 V j d G l v b j E v R i 9 B d X R v U m V t b 3 Z l Z E N v b H V t b n M x L n t D b 2 x 1 b W 4 x N D M w L D E 0 M j l 9 J n F 1 b 3 Q 7 L C Z x d W 9 0 O 1 N l Y 3 R p b 2 4 x L 0 Y v Q X V 0 b 1 J l b W 9 2 Z W R D b 2 x 1 b W 5 z M S 5 7 Q 2 9 s d W 1 u M T Q z M S w x N D M w f S Z x d W 9 0 O y w m c X V v d D t T Z W N 0 a W 9 u M S 9 G L 0 F 1 d G 9 S Z W 1 v d m V k Q 2 9 s d W 1 u c z E u e 0 N v b H V t b j E 0 M z I s M T Q z M X 0 m c X V v d D s s J n F 1 b 3 Q 7 U 2 V j d G l v b j E v R i 9 B d X R v U m V t b 3 Z l Z E N v b H V t b n M x L n t D b 2 x 1 b W 4 x N D M z L D E 0 M z J 9 J n F 1 b 3 Q 7 L C Z x d W 9 0 O 1 N l Y 3 R p b 2 4 x L 0 Y v Q X V 0 b 1 J l b W 9 2 Z W R D b 2 x 1 b W 5 z M S 5 7 Q 2 9 s d W 1 u M T Q z N C w x N D M z f S Z x d W 9 0 O y w m c X V v d D t T Z W N 0 a W 9 u M S 9 G L 0 F 1 d G 9 S Z W 1 v d m V k Q 2 9 s d W 1 u c z E u e 0 N v b H V t b j E 0 M z U s M T Q z N H 0 m c X V v d D s s J n F 1 b 3 Q 7 U 2 V j d G l v b j E v R i 9 B d X R v U m V t b 3 Z l Z E N v b H V t b n M x L n t D b 2 x 1 b W 4 x N D M 2 L D E 0 M z V 9 J n F 1 b 3 Q 7 L C Z x d W 9 0 O 1 N l Y 3 R p b 2 4 x L 0 Y v Q X V 0 b 1 J l b W 9 2 Z W R D b 2 x 1 b W 5 z M S 5 7 Q 2 9 s d W 1 u M T Q z N y w x N D M 2 f S Z x d W 9 0 O y w m c X V v d D t T Z W N 0 a W 9 u M S 9 G L 0 F 1 d G 9 S Z W 1 v d m V k Q 2 9 s d W 1 u c z E u e 0 N v b H V t b j E 0 M z g s M T Q z N 3 0 m c X V v d D s s J n F 1 b 3 Q 7 U 2 V j d G l v b j E v R i 9 B d X R v U m V t b 3 Z l Z E N v b H V t b n M x L n t D b 2 x 1 b W 4 x N D M 5 L D E 0 M z h 9 J n F 1 b 3 Q 7 L C Z x d W 9 0 O 1 N l Y 3 R p b 2 4 x L 0 Y v Q X V 0 b 1 J l b W 9 2 Z W R D b 2 x 1 b W 5 z M S 5 7 Q 2 9 s d W 1 u M T Q 0 M C w x N D M 5 f S Z x d W 9 0 O y w m c X V v d D t T Z W N 0 a W 9 u M S 9 G L 0 F 1 d G 9 S Z W 1 v d m V k Q 2 9 s d W 1 u c z E u e 0 N v b H V t b j E 0 N D E s M T Q 0 M H 0 m c X V v d D s s J n F 1 b 3 Q 7 U 2 V j d G l v b j E v R i 9 B d X R v U m V t b 3 Z l Z E N v b H V t b n M x L n t D b 2 x 1 b W 4 x N D Q y L D E 0 N D F 9 J n F 1 b 3 Q 7 L C Z x d W 9 0 O 1 N l Y 3 R p b 2 4 x L 0 Y v Q X V 0 b 1 J l b W 9 2 Z W R D b 2 x 1 b W 5 z M S 5 7 Q 2 9 s d W 1 u M T Q 0 M y w x N D Q y f S Z x d W 9 0 O y w m c X V v d D t T Z W N 0 a W 9 u M S 9 G L 0 F 1 d G 9 S Z W 1 v d m V k Q 2 9 s d W 1 u c z E u e 0 N v b H V t b j E 0 N D Q s M T Q 0 M 3 0 m c X V v d D s s J n F 1 b 3 Q 7 U 2 V j d G l v b j E v R i 9 B d X R v U m V t b 3 Z l Z E N v b H V t b n M x L n t D b 2 x 1 b W 4 x N D Q 1 L D E 0 N D R 9 J n F 1 b 3 Q 7 L C Z x d W 9 0 O 1 N l Y 3 R p b 2 4 x L 0 Y v Q X V 0 b 1 J l b W 9 2 Z W R D b 2 x 1 b W 5 z M S 5 7 Q 2 9 s d W 1 u M T Q 0 N i w x N D Q 1 f S Z x d W 9 0 O y w m c X V v d D t T Z W N 0 a W 9 u M S 9 G L 0 F 1 d G 9 S Z W 1 v d m V k Q 2 9 s d W 1 u c z E u e 0 N v b H V t b j E 0 N D c s M T Q 0 N n 0 m c X V v d D s s J n F 1 b 3 Q 7 U 2 V j d G l v b j E v R i 9 B d X R v U m V t b 3 Z l Z E N v b H V t b n M x L n t D b 2 x 1 b W 4 x N D Q 4 L D E 0 N D d 9 J n F 1 b 3 Q 7 L C Z x d W 9 0 O 1 N l Y 3 R p b 2 4 x L 0 Y v Q X V 0 b 1 J l b W 9 2 Z W R D b 2 x 1 b W 5 z M S 5 7 Q 2 9 s d W 1 u M T Q 0 O S w x N D Q 4 f S Z x d W 9 0 O y w m c X V v d D t T Z W N 0 a W 9 u M S 9 G L 0 F 1 d G 9 S Z W 1 v d m V k Q 2 9 s d W 1 u c z E u e 0 N v b H V t b j E 0 N T A s M T Q 0 O X 0 m c X V v d D s s J n F 1 b 3 Q 7 U 2 V j d G l v b j E v R i 9 B d X R v U m V t b 3 Z l Z E N v b H V t b n M x L n t D b 2 x 1 b W 4 x N D U x L D E 0 N T B 9 J n F 1 b 3 Q 7 L C Z x d W 9 0 O 1 N l Y 3 R p b 2 4 x L 0 Y v Q X V 0 b 1 J l b W 9 2 Z W R D b 2 x 1 b W 5 z M S 5 7 Q 2 9 s d W 1 u M T Q 1 M i w x N D U x f S Z x d W 9 0 O y w m c X V v d D t T Z W N 0 a W 9 u M S 9 G L 0 F 1 d G 9 S Z W 1 v d m V k Q 2 9 s d W 1 u c z E u e 0 N v b H V t b j E 0 N T M s M T Q 1 M n 0 m c X V v d D s s J n F 1 b 3 Q 7 U 2 V j d G l v b j E v R i 9 B d X R v U m V t b 3 Z l Z E N v b H V t b n M x L n t D b 2 x 1 b W 4 x N D U 0 L D E 0 N T N 9 J n F 1 b 3 Q 7 L C Z x d W 9 0 O 1 N l Y 3 R p b 2 4 x L 0 Y v Q X V 0 b 1 J l b W 9 2 Z W R D b 2 x 1 b W 5 z M S 5 7 Q 2 9 s d W 1 u M T Q 1 N S w x N D U 0 f S Z x d W 9 0 O y w m c X V v d D t T Z W N 0 a W 9 u M S 9 G L 0 F 1 d G 9 S Z W 1 v d m V k Q 2 9 s d W 1 u c z E u e 0 N v b H V t b j E 0 N T Y s M T Q 1 N X 0 m c X V v d D s s J n F 1 b 3 Q 7 U 2 V j d G l v b j E v R i 9 B d X R v U m V t b 3 Z l Z E N v b H V t b n M x L n t D b 2 x 1 b W 4 x N D U 3 L D E 0 N T Z 9 J n F 1 b 3 Q 7 L C Z x d W 9 0 O 1 N l Y 3 R p b 2 4 x L 0 Y v Q X V 0 b 1 J l b W 9 2 Z W R D b 2 x 1 b W 5 z M S 5 7 Q 2 9 s d W 1 u M T Q 1 O C w x N D U 3 f S Z x d W 9 0 O y w m c X V v d D t T Z W N 0 a W 9 u M S 9 G L 0 F 1 d G 9 S Z W 1 v d m V k Q 2 9 s d W 1 u c z E u e 0 N v b H V t b j E 0 N T k s M T Q 1 O H 0 m c X V v d D s s J n F 1 b 3 Q 7 U 2 V j d G l v b j E v R i 9 B d X R v U m V t b 3 Z l Z E N v b H V t b n M x L n t D b 2 x 1 b W 4 x N D Y w L D E 0 N T l 9 J n F 1 b 3 Q 7 L C Z x d W 9 0 O 1 N l Y 3 R p b 2 4 x L 0 Y v Q X V 0 b 1 J l b W 9 2 Z W R D b 2 x 1 b W 5 z M S 5 7 Q 2 9 s d W 1 u M T Q 2 M S w x N D Y w f S Z x d W 9 0 O y w m c X V v d D t T Z W N 0 a W 9 u M S 9 G L 0 F 1 d G 9 S Z W 1 v d m V k Q 2 9 s d W 1 u c z E u e 0 N v b H V t b j E 0 N j I s M T Q 2 M X 0 m c X V v d D s s J n F 1 b 3 Q 7 U 2 V j d G l v b j E v R i 9 B d X R v U m V t b 3 Z l Z E N v b H V t b n M x L n t D b 2 x 1 b W 4 x N D Y z L D E 0 N j J 9 J n F 1 b 3 Q 7 L C Z x d W 9 0 O 1 N l Y 3 R p b 2 4 x L 0 Y v Q X V 0 b 1 J l b W 9 2 Z W R D b 2 x 1 b W 5 z M S 5 7 Q 2 9 s d W 1 u M T Q 2 N C w x N D Y z f S Z x d W 9 0 O y w m c X V v d D t T Z W N 0 a W 9 u M S 9 G L 0 F 1 d G 9 S Z W 1 v d m V k Q 2 9 s d W 1 u c z E u e 0 N v b H V t b j E 0 N j U s M T Q 2 N H 0 m c X V v d D s s J n F 1 b 3 Q 7 U 2 V j d G l v b j E v R i 9 B d X R v U m V t b 3 Z l Z E N v b H V t b n M x L n t D b 2 x 1 b W 4 x N D Y 2 L D E 0 N j V 9 J n F 1 b 3 Q 7 L C Z x d W 9 0 O 1 N l Y 3 R p b 2 4 x L 0 Y v Q X V 0 b 1 J l b W 9 2 Z W R D b 2 x 1 b W 5 z M S 5 7 Q 2 9 s d W 1 u M T Q 2 N y w x N D Y 2 f S Z x d W 9 0 O y w m c X V v d D t T Z W N 0 a W 9 u M S 9 G L 0 F 1 d G 9 S Z W 1 v d m V k Q 2 9 s d W 1 u c z E u e 0 N v b H V t b j E 0 N j g s M T Q 2 N 3 0 m c X V v d D s s J n F 1 b 3 Q 7 U 2 V j d G l v b j E v R i 9 B d X R v U m V t b 3 Z l Z E N v b H V t b n M x L n t D b 2 x 1 b W 4 x N D Y 5 L D E 0 N j h 9 J n F 1 b 3 Q 7 L C Z x d W 9 0 O 1 N l Y 3 R p b 2 4 x L 0 Y v Q X V 0 b 1 J l b W 9 2 Z W R D b 2 x 1 b W 5 z M S 5 7 Q 2 9 s d W 1 u M T Q 3 M C w x N D Y 5 f S Z x d W 9 0 O y w m c X V v d D t T Z W N 0 a W 9 u M S 9 G L 0 F 1 d G 9 S Z W 1 v d m V k Q 2 9 s d W 1 u c z E u e 0 N v b H V t b j E 0 N z E s M T Q 3 M H 0 m c X V v d D s s J n F 1 b 3 Q 7 U 2 V j d G l v b j E v R i 9 B d X R v U m V t b 3 Z l Z E N v b H V t b n M x L n t D b 2 x 1 b W 4 x N D c y L D E 0 N z F 9 J n F 1 b 3 Q 7 L C Z x d W 9 0 O 1 N l Y 3 R p b 2 4 x L 0 Y v Q X V 0 b 1 J l b W 9 2 Z W R D b 2 x 1 b W 5 z M S 5 7 Q 2 9 s d W 1 u M T Q 3 M y w x N D c y f S Z x d W 9 0 O y w m c X V v d D t T Z W N 0 a W 9 u M S 9 G L 0 F 1 d G 9 S Z W 1 v d m V k Q 2 9 s d W 1 u c z E u e 0 N v b H V t b j E 0 N z Q s M T Q 3 M 3 0 m c X V v d D s s J n F 1 b 3 Q 7 U 2 V j d G l v b j E v R i 9 B d X R v U m V t b 3 Z l Z E N v b H V t b n M x L n t D b 2 x 1 b W 4 x N D c 1 L D E 0 N z R 9 J n F 1 b 3 Q 7 L C Z x d W 9 0 O 1 N l Y 3 R p b 2 4 x L 0 Y v Q X V 0 b 1 J l b W 9 2 Z W R D b 2 x 1 b W 5 z M S 5 7 Q 2 9 s d W 1 u M T Q 3 N i w x N D c 1 f S Z x d W 9 0 O y w m c X V v d D t T Z W N 0 a W 9 u M S 9 G L 0 F 1 d G 9 S Z W 1 v d m V k Q 2 9 s d W 1 u c z E u e 0 N v b H V t b j E 0 N z c s M T Q 3 N n 0 m c X V v d D s s J n F 1 b 3 Q 7 U 2 V j d G l v b j E v R i 9 B d X R v U m V t b 3 Z l Z E N v b H V t b n M x L n t D b 2 x 1 b W 4 x N D c 4 L D E 0 N z d 9 J n F 1 b 3 Q 7 L C Z x d W 9 0 O 1 N l Y 3 R p b 2 4 x L 0 Y v Q X V 0 b 1 J l b W 9 2 Z W R D b 2 x 1 b W 5 z M S 5 7 Q 2 9 s d W 1 u M T Q 3 O S w x N D c 4 f S Z x d W 9 0 O y w m c X V v d D t T Z W N 0 a W 9 u M S 9 G L 0 F 1 d G 9 S Z W 1 v d m V k Q 2 9 s d W 1 u c z E u e 0 N v b H V t b j E 0 O D A s M T Q 3 O X 0 m c X V v d D s s J n F 1 b 3 Q 7 U 2 V j d G l v b j E v R i 9 B d X R v U m V t b 3 Z l Z E N v b H V t b n M x L n t D b 2 x 1 b W 4 x N D g x L D E 0 O D B 9 J n F 1 b 3 Q 7 L C Z x d W 9 0 O 1 N l Y 3 R p b 2 4 x L 0 Y v Q X V 0 b 1 J l b W 9 2 Z W R D b 2 x 1 b W 5 z M S 5 7 Q 2 9 s d W 1 u M T Q 4 M i w x N D g x f S Z x d W 9 0 O y w m c X V v d D t T Z W N 0 a W 9 u M S 9 G L 0 F 1 d G 9 S Z W 1 v d m V k Q 2 9 s d W 1 u c z E u e 0 N v b H V t b j E 0 O D M s M T Q 4 M n 0 m c X V v d D s s J n F 1 b 3 Q 7 U 2 V j d G l v b j E v R i 9 B d X R v U m V t b 3 Z l Z E N v b H V t b n M x L n t D b 2 x 1 b W 4 x N D g 0 L D E 0 O D N 9 J n F 1 b 3 Q 7 L C Z x d W 9 0 O 1 N l Y 3 R p b 2 4 x L 0 Y v Q X V 0 b 1 J l b W 9 2 Z W R D b 2 x 1 b W 5 z M S 5 7 Q 2 9 s d W 1 u M T Q 4 N S w x N D g 0 f S Z x d W 9 0 O y w m c X V v d D t T Z W N 0 a W 9 u M S 9 G L 0 F 1 d G 9 S Z W 1 v d m V k Q 2 9 s d W 1 u c z E u e 0 N v b H V t b j E 0 O D Y s M T Q 4 N X 0 m c X V v d D s s J n F 1 b 3 Q 7 U 2 V j d G l v b j E v R i 9 B d X R v U m V t b 3 Z l Z E N v b H V t b n M x L n t D b 2 x 1 b W 4 x N D g 3 L D E 0 O D Z 9 J n F 1 b 3 Q 7 L C Z x d W 9 0 O 1 N l Y 3 R p b 2 4 x L 0 Y v Q X V 0 b 1 J l b W 9 2 Z W R D b 2 x 1 b W 5 z M S 5 7 Q 2 9 s d W 1 u M T Q 4 O C w x N D g 3 f S Z x d W 9 0 O y w m c X V v d D t T Z W N 0 a W 9 u M S 9 G L 0 F 1 d G 9 S Z W 1 v d m V k Q 2 9 s d W 1 u c z E u e 0 N v b H V t b j E 0 O D k s M T Q 4 O H 0 m c X V v d D s s J n F 1 b 3 Q 7 U 2 V j d G l v b j E v R i 9 B d X R v U m V t b 3 Z l Z E N v b H V t b n M x L n t D b 2 x 1 b W 4 x N D k w L D E 0 O D l 9 J n F 1 b 3 Q 7 L C Z x d W 9 0 O 1 N l Y 3 R p b 2 4 x L 0 Y v Q X V 0 b 1 J l b W 9 2 Z W R D b 2 x 1 b W 5 z M S 5 7 Q 2 9 s d W 1 u M T Q 5 M S w x N D k w f S Z x d W 9 0 O y w m c X V v d D t T Z W N 0 a W 9 u M S 9 G L 0 F 1 d G 9 S Z W 1 v d m V k Q 2 9 s d W 1 u c z E u e 0 N v b H V t b j E 0 O T I s M T Q 5 M X 0 m c X V v d D s s J n F 1 b 3 Q 7 U 2 V j d G l v b j E v R i 9 B d X R v U m V t b 3 Z l Z E N v b H V t b n M x L n t D b 2 x 1 b W 4 x N D k z L D E 0 O T J 9 J n F 1 b 3 Q 7 L C Z x d W 9 0 O 1 N l Y 3 R p b 2 4 x L 0 Y v Q X V 0 b 1 J l b W 9 2 Z W R D b 2 x 1 b W 5 z M S 5 7 Q 2 9 s d W 1 u M T Q 5 N C w x N D k z f S Z x d W 9 0 O y w m c X V v d D t T Z W N 0 a W 9 u M S 9 G L 0 F 1 d G 9 S Z W 1 v d m V k Q 2 9 s d W 1 u c z E u e 0 N v b H V t b j E 0 O T U s M T Q 5 N H 0 m c X V v d D s s J n F 1 b 3 Q 7 U 2 V j d G l v b j E v R i 9 B d X R v U m V t b 3 Z l Z E N v b H V t b n M x L n t D b 2 x 1 b W 4 x N D k 2 L D E 0 O T V 9 J n F 1 b 3 Q 7 L C Z x d W 9 0 O 1 N l Y 3 R p b 2 4 x L 0 Y v Q X V 0 b 1 J l b W 9 2 Z W R D b 2 x 1 b W 5 z M S 5 7 Q 2 9 s d W 1 u M T Q 5 N y w x N D k 2 f S Z x d W 9 0 O y w m c X V v d D t T Z W N 0 a W 9 u M S 9 G L 0 F 1 d G 9 S Z W 1 v d m V k Q 2 9 s d W 1 u c z E u e 0 N v b H V t b j E 0 O T g s M T Q 5 N 3 0 m c X V v d D s s J n F 1 b 3 Q 7 U 2 V j d G l v b j E v R i 9 B d X R v U m V t b 3 Z l Z E N v b H V t b n M x L n t D b 2 x 1 b W 4 x N D k 5 L D E 0 O T h 9 J n F 1 b 3 Q 7 L C Z x d W 9 0 O 1 N l Y 3 R p b 2 4 x L 0 Y v Q X V 0 b 1 J l b W 9 2 Z W R D b 2 x 1 b W 5 z M S 5 7 Q 2 9 s d W 1 u M T U w M C w x N D k 5 f S Z x d W 9 0 O y w m c X V v d D t T Z W N 0 a W 9 u M S 9 G L 0 F 1 d G 9 S Z W 1 v d m V k Q 2 9 s d W 1 u c z E u e 0 N v b H V t b j E 1 M D E s M T U w M H 0 m c X V v d D s s J n F 1 b 3 Q 7 U 2 V j d G l v b j E v R i 9 B d X R v U m V t b 3 Z l Z E N v b H V t b n M x L n t D b 2 x 1 b W 4 x N T A y L D E 1 M D F 9 J n F 1 b 3 Q 7 L C Z x d W 9 0 O 1 N l Y 3 R p b 2 4 x L 0 Y v Q X V 0 b 1 J l b W 9 2 Z W R D b 2 x 1 b W 5 z M S 5 7 Q 2 9 s d W 1 u M T U w M y w x N T A y f S Z x d W 9 0 O y w m c X V v d D t T Z W N 0 a W 9 u M S 9 G L 0 F 1 d G 9 S Z W 1 v d m V k Q 2 9 s d W 1 u c z E u e 0 N v b H V t b j E 1 M D Q s M T U w M 3 0 m c X V v d D s s J n F 1 b 3 Q 7 U 2 V j d G l v b j E v R i 9 B d X R v U m V t b 3 Z l Z E N v b H V t b n M x L n t D b 2 x 1 b W 4 x N T A 1 L D E 1 M D R 9 J n F 1 b 3 Q 7 L C Z x d W 9 0 O 1 N l Y 3 R p b 2 4 x L 0 Y v Q X V 0 b 1 J l b W 9 2 Z W R D b 2 x 1 b W 5 z M S 5 7 Q 2 9 s d W 1 u M T U w N i w x N T A 1 f S Z x d W 9 0 O y w m c X V v d D t T Z W N 0 a W 9 u M S 9 G L 0 F 1 d G 9 S Z W 1 v d m V k Q 2 9 s d W 1 u c z E u e 0 N v b H V t b j E 1 M D c s M T U w N n 0 m c X V v d D s s J n F 1 b 3 Q 7 U 2 V j d G l v b j E v R i 9 B d X R v U m V t b 3 Z l Z E N v b H V t b n M x L n t D b 2 x 1 b W 4 x N T A 4 L D E 1 M D d 9 J n F 1 b 3 Q 7 L C Z x d W 9 0 O 1 N l Y 3 R p b 2 4 x L 0 Y v Q X V 0 b 1 J l b W 9 2 Z W R D b 2 x 1 b W 5 z M S 5 7 Q 2 9 s d W 1 u M T U w O S w x N T A 4 f S Z x d W 9 0 O y w m c X V v d D t T Z W N 0 a W 9 u M S 9 G L 0 F 1 d G 9 S Z W 1 v d m V k Q 2 9 s d W 1 u c z E u e 0 N v b H V t b j E 1 M T A s M T U w O X 0 m c X V v d D s s J n F 1 b 3 Q 7 U 2 V j d G l v b j E v R i 9 B d X R v U m V t b 3 Z l Z E N v b H V t b n M x L n t D b 2 x 1 b W 4 x N T E x L D E 1 M T B 9 J n F 1 b 3 Q 7 L C Z x d W 9 0 O 1 N l Y 3 R p b 2 4 x L 0 Y v Q X V 0 b 1 J l b W 9 2 Z W R D b 2 x 1 b W 5 z M S 5 7 Q 2 9 s d W 1 u M T U x M i w x N T E x f S Z x d W 9 0 O y w m c X V v d D t T Z W N 0 a W 9 u M S 9 G L 0 F 1 d G 9 S Z W 1 v d m V k Q 2 9 s d W 1 u c z E u e 0 N v b H V t b j E 1 M T M s M T U x M n 0 m c X V v d D s s J n F 1 b 3 Q 7 U 2 V j d G l v b j E v R i 9 B d X R v U m V t b 3 Z l Z E N v b H V t b n M x L n t D b 2 x 1 b W 4 x N T E 0 L D E 1 M T N 9 J n F 1 b 3 Q 7 L C Z x d W 9 0 O 1 N l Y 3 R p b 2 4 x L 0 Y v Q X V 0 b 1 J l b W 9 2 Z W R D b 2 x 1 b W 5 z M S 5 7 Q 2 9 s d W 1 u M T U x N S w x N T E 0 f S Z x d W 9 0 O y w m c X V v d D t T Z W N 0 a W 9 u M S 9 G L 0 F 1 d G 9 S Z W 1 v d m V k Q 2 9 s d W 1 u c z E u e 0 N v b H V t b j E 1 M T Y s M T U x N X 0 m c X V v d D s s J n F 1 b 3 Q 7 U 2 V j d G l v b j E v R i 9 B d X R v U m V t b 3 Z l Z E N v b H V t b n M x L n t D b 2 x 1 b W 4 x N T E 3 L D E 1 M T Z 9 J n F 1 b 3 Q 7 L C Z x d W 9 0 O 1 N l Y 3 R p b 2 4 x L 0 Y v Q X V 0 b 1 J l b W 9 2 Z W R D b 2 x 1 b W 5 z M S 5 7 Q 2 9 s d W 1 u M T U x O C w x N T E 3 f S Z x d W 9 0 O y w m c X V v d D t T Z W N 0 a W 9 u M S 9 G L 0 F 1 d G 9 S Z W 1 v d m V k Q 2 9 s d W 1 u c z E u e 0 N v b H V t b j E 1 M T k s M T U x O H 0 m c X V v d D s s J n F 1 b 3 Q 7 U 2 V j d G l v b j E v R i 9 B d X R v U m V t b 3 Z l Z E N v b H V t b n M x L n t D b 2 x 1 b W 4 x N T I w L D E 1 M T l 9 J n F 1 b 3 Q 7 L C Z x d W 9 0 O 1 N l Y 3 R p b 2 4 x L 0 Y v Q X V 0 b 1 J l b W 9 2 Z W R D b 2 x 1 b W 5 z M S 5 7 Q 2 9 s d W 1 u M T U y M S w x N T I w f S Z x d W 9 0 O y w m c X V v d D t T Z W N 0 a W 9 u M S 9 G L 0 F 1 d G 9 S Z W 1 v d m V k Q 2 9 s d W 1 u c z E u e 0 N v b H V t b j E 1 M j I s M T U y M X 0 m c X V v d D s s J n F 1 b 3 Q 7 U 2 V j d G l v b j E v R i 9 B d X R v U m V t b 3 Z l Z E N v b H V t b n M x L n t D b 2 x 1 b W 4 x N T I z L D E 1 M j J 9 J n F 1 b 3 Q 7 L C Z x d W 9 0 O 1 N l Y 3 R p b 2 4 x L 0 Y v Q X V 0 b 1 J l b W 9 2 Z W R D b 2 x 1 b W 5 z M S 5 7 Q 2 9 s d W 1 u M T U y N C w x N T I z f S Z x d W 9 0 O y w m c X V v d D t T Z W N 0 a W 9 u M S 9 G L 0 F 1 d G 9 S Z W 1 v d m V k Q 2 9 s d W 1 u c z E u e 0 N v b H V t b j E 1 M j U s M T U y N H 0 m c X V v d D s s J n F 1 b 3 Q 7 U 2 V j d G l v b j E v R i 9 B d X R v U m V t b 3 Z l Z E N v b H V t b n M x L n t D b 2 x 1 b W 4 x N T I 2 L D E 1 M j V 9 J n F 1 b 3 Q 7 L C Z x d W 9 0 O 1 N l Y 3 R p b 2 4 x L 0 Y v Q X V 0 b 1 J l b W 9 2 Z W R D b 2 x 1 b W 5 z M S 5 7 Q 2 9 s d W 1 u M T U y N y w x N T I 2 f S Z x d W 9 0 O y w m c X V v d D t T Z W N 0 a W 9 u M S 9 G L 0 F 1 d G 9 S Z W 1 v d m V k Q 2 9 s d W 1 u c z E u e 0 N v b H V t b j E 1 M j g s M T U y N 3 0 m c X V v d D s s J n F 1 b 3 Q 7 U 2 V j d G l v b j E v R i 9 B d X R v U m V t b 3 Z l Z E N v b H V t b n M x L n t D b 2 x 1 b W 4 x N T I 5 L D E 1 M j h 9 J n F 1 b 3 Q 7 L C Z x d W 9 0 O 1 N l Y 3 R p b 2 4 x L 0 Y v Q X V 0 b 1 J l b W 9 2 Z W R D b 2 x 1 b W 5 z M S 5 7 Q 2 9 s d W 1 u M T U z M C w x N T I 5 f S Z x d W 9 0 O y w m c X V v d D t T Z W N 0 a W 9 u M S 9 G L 0 F 1 d G 9 S Z W 1 v d m V k Q 2 9 s d W 1 u c z E u e 0 N v b H V t b j E 1 M z E s M T U z M H 0 m c X V v d D s s J n F 1 b 3 Q 7 U 2 V j d G l v b j E v R i 9 B d X R v U m V t b 3 Z l Z E N v b H V t b n M x L n t D b 2 x 1 b W 4 x N T M y L D E 1 M z F 9 J n F 1 b 3 Q 7 L C Z x d W 9 0 O 1 N l Y 3 R p b 2 4 x L 0 Y v Q X V 0 b 1 J l b W 9 2 Z W R D b 2 x 1 b W 5 z M S 5 7 Q 2 9 s d W 1 u M T U z M y w x N T M y f S Z x d W 9 0 O y w m c X V v d D t T Z W N 0 a W 9 u M S 9 G L 0 F 1 d G 9 S Z W 1 v d m V k Q 2 9 s d W 1 u c z E u e 0 N v b H V t b j E 1 M z Q s M T U z M 3 0 m c X V v d D s s J n F 1 b 3 Q 7 U 2 V j d G l v b j E v R i 9 B d X R v U m V t b 3 Z l Z E N v b H V t b n M x L n t D b 2 x 1 b W 4 x N T M 1 L D E 1 M z R 9 J n F 1 b 3 Q 7 L C Z x d W 9 0 O 1 N l Y 3 R p b 2 4 x L 0 Y v Q X V 0 b 1 J l b W 9 2 Z W R D b 2 x 1 b W 5 z M S 5 7 Q 2 9 s d W 1 u M T U z N i w x N T M 1 f S Z x d W 9 0 O y w m c X V v d D t T Z W N 0 a W 9 u M S 9 G L 0 F 1 d G 9 S Z W 1 v d m V k Q 2 9 s d W 1 u c z E u e 0 N v b H V t b j E 1 M z c s M T U z N n 0 m c X V v d D s s J n F 1 b 3 Q 7 U 2 V j d G l v b j E v R i 9 B d X R v U m V t b 3 Z l Z E N v b H V t b n M x L n t D b 2 x 1 b W 4 x N T M 4 L D E 1 M z d 9 J n F 1 b 3 Q 7 L C Z x d W 9 0 O 1 N l Y 3 R p b 2 4 x L 0 Y v Q X V 0 b 1 J l b W 9 2 Z W R D b 2 x 1 b W 5 z M S 5 7 Q 2 9 s d W 1 u M T U z O S w x N T M 4 f S Z x d W 9 0 O y w m c X V v d D t T Z W N 0 a W 9 u M S 9 G L 0 F 1 d G 9 S Z W 1 v d m V k Q 2 9 s d W 1 u c z E u e 0 N v b H V t b j E 1 N D A s M T U z O X 0 m c X V v d D s s J n F 1 b 3 Q 7 U 2 V j d G l v b j E v R i 9 B d X R v U m V t b 3 Z l Z E N v b H V t b n M x L n t D b 2 x 1 b W 4 x N T Q x L D E 1 N D B 9 J n F 1 b 3 Q 7 L C Z x d W 9 0 O 1 N l Y 3 R p b 2 4 x L 0 Y v Q X V 0 b 1 J l b W 9 2 Z W R D b 2 x 1 b W 5 z M S 5 7 Q 2 9 s d W 1 u M T U 0 M i w x N T Q x f S Z x d W 9 0 O y w m c X V v d D t T Z W N 0 a W 9 u M S 9 G L 0 F 1 d G 9 S Z W 1 v d m V k Q 2 9 s d W 1 u c z E u e 0 N v b H V t b j E 1 N D M s M T U 0 M n 0 m c X V v d D s s J n F 1 b 3 Q 7 U 2 V j d G l v b j E v R i 9 B d X R v U m V t b 3 Z l Z E N v b H V t b n M x L n t D b 2 x 1 b W 4 x N T Q 0 L D E 1 N D N 9 J n F 1 b 3 Q 7 L C Z x d W 9 0 O 1 N l Y 3 R p b 2 4 x L 0 Y v Q X V 0 b 1 J l b W 9 2 Z W R D b 2 x 1 b W 5 z M S 5 7 Q 2 9 s d W 1 u M T U 0 N S w x N T Q 0 f S Z x d W 9 0 O y w m c X V v d D t T Z W N 0 a W 9 u M S 9 G L 0 F 1 d G 9 S Z W 1 v d m V k Q 2 9 s d W 1 u c z E u e 0 N v b H V t b j E 1 N D Y s M T U 0 N X 0 m c X V v d D s s J n F 1 b 3 Q 7 U 2 V j d G l v b j E v R i 9 B d X R v U m V t b 3 Z l Z E N v b H V t b n M x L n t D b 2 x 1 b W 4 x N T Q 3 L D E 1 N D Z 9 J n F 1 b 3 Q 7 L C Z x d W 9 0 O 1 N l Y 3 R p b 2 4 x L 0 Y v Q X V 0 b 1 J l b W 9 2 Z W R D b 2 x 1 b W 5 z M S 5 7 Q 2 9 s d W 1 u M T U 0 O C w x N T Q 3 f S Z x d W 9 0 O y w m c X V v d D t T Z W N 0 a W 9 u M S 9 G L 0 F 1 d G 9 S Z W 1 v d m V k Q 2 9 s d W 1 u c z E u e 0 N v b H V t b j E 1 N D k s M T U 0 O H 0 m c X V v d D s s J n F 1 b 3 Q 7 U 2 V j d G l v b j E v R i 9 B d X R v U m V t b 3 Z l Z E N v b H V t b n M x L n t D b 2 x 1 b W 4 x N T U w L D E 1 N D l 9 J n F 1 b 3 Q 7 L C Z x d W 9 0 O 1 N l Y 3 R p b 2 4 x L 0 Y v Q X V 0 b 1 J l b W 9 2 Z W R D b 2 x 1 b W 5 z M S 5 7 Q 2 9 s d W 1 u M T U 1 M S w x N T U w f S Z x d W 9 0 O y w m c X V v d D t T Z W N 0 a W 9 u M S 9 G L 0 F 1 d G 9 S Z W 1 v d m V k Q 2 9 s d W 1 u c z E u e 0 N v b H V t b j E 1 N T I s M T U 1 M X 0 m c X V v d D s s J n F 1 b 3 Q 7 U 2 V j d G l v b j E v R i 9 B d X R v U m V t b 3 Z l Z E N v b H V t b n M x L n t D b 2 x 1 b W 4 x N T U z L D E 1 N T J 9 J n F 1 b 3 Q 7 L C Z x d W 9 0 O 1 N l Y 3 R p b 2 4 x L 0 Y v Q X V 0 b 1 J l b W 9 2 Z W R D b 2 x 1 b W 5 z M S 5 7 Q 2 9 s d W 1 u M T U 1 N C w x N T U z f S Z x d W 9 0 O y w m c X V v d D t T Z W N 0 a W 9 u M S 9 G L 0 F 1 d G 9 S Z W 1 v d m V k Q 2 9 s d W 1 u c z E u e 0 N v b H V t b j E 1 N T U s M T U 1 N H 0 m c X V v d D s s J n F 1 b 3 Q 7 U 2 V j d G l v b j E v R i 9 B d X R v U m V t b 3 Z l Z E N v b H V t b n M x L n t D b 2 x 1 b W 4 x N T U 2 L D E 1 N T V 9 J n F 1 b 3 Q 7 L C Z x d W 9 0 O 1 N l Y 3 R p b 2 4 x L 0 Y v Q X V 0 b 1 J l b W 9 2 Z W R D b 2 x 1 b W 5 z M S 5 7 Q 2 9 s d W 1 u M T U 1 N y w x N T U 2 f S Z x d W 9 0 O y w m c X V v d D t T Z W N 0 a W 9 u M S 9 G L 0 F 1 d G 9 S Z W 1 v d m V k Q 2 9 s d W 1 u c z E u e 0 N v b H V t b j E 1 N T g s M T U 1 N 3 0 m c X V v d D s s J n F 1 b 3 Q 7 U 2 V j d G l v b j E v R i 9 B d X R v U m V t b 3 Z l Z E N v b H V t b n M x L n t D b 2 x 1 b W 4 x N T U 5 L D E 1 N T h 9 J n F 1 b 3 Q 7 L C Z x d W 9 0 O 1 N l Y 3 R p b 2 4 x L 0 Y v Q X V 0 b 1 J l b W 9 2 Z W R D b 2 x 1 b W 5 z M S 5 7 Q 2 9 s d W 1 u M T U 2 M C w x N T U 5 f S Z x d W 9 0 O y w m c X V v d D t T Z W N 0 a W 9 u M S 9 G L 0 F 1 d G 9 S Z W 1 v d m V k Q 2 9 s d W 1 u c z E u e 0 N v b H V t b j E 1 N j E s M T U 2 M H 0 m c X V v d D s s J n F 1 b 3 Q 7 U 2 V j d G l v b j E v R i 9 B d X R v U m V t b 3 Z l Z E N v b H V t b n M x L n t D b 2 x 1 b W 4 x N T Y y L D E 1 N j F 9 J n F 1 b 3 Q 7 L C Z x d W 9 0 O 1 N l Y 3 R p b 2 4 x L 0 Y v Q X V 0 b 1 J l b W 9 2 Z W R D b 2 x 1 b W 5 z M S 5 7 Q 2 9 s d W 1 u M T U 2 M y w x N T Y y f S Z x d W 9 0 O y w m c X V v d D t T Z W N 0 a W 9 u M S 9 G L 0 F 1 d G 9 S Z W 1 v d m V k Q 2 9 s d W 1 u c z E u e 0 N v b H V t b j E 1 N j Q s M T U 2 M 3 0 m c X V v d D s s J n F 1 b 3 Q 7 U 2 V j d G l v b j E v R i 9 B d X R v U m V t b 3 Z l Z E N v b H V t b n M x L n t D b 2 x 1 b W 4 x N T Y 1 L D E 1 N j R 9 J n F 1 b 3 Q 7 L C Z x d W 9 0 O 1 N l Y 3 R p b 2 4 x L 0 Y v Q X V 0 b 1 J l b W 9 2 Z W R D b 2 x 1 b W 5 z M S 5 7 Q 2 9 s d W 1 u M T U 2 N i w x N T Y 1 f S Z x d W 9 0 O y w m c X V v d D t T Z W N 0 a W 9 u M S 9 G L 0 F 1 d G 9 S Z W 1 v d m V k Q 2 9 s d W 1 u c z E u e 0 N v b H V t b j E 1 N j c s M T U 2 N n 0 m c X V v d D s s J n F 1 b 3 Q 7 U 2 V j d G l v b j E v R i 9 B d X R v U m V t b 3 Z l Z E N v b H V t b n M x L n t D b 2 x 1 b W 4 x N T Y 4 L D E 1 N j d 9 J n F 1 b 3 Q 7 L C Z x d W 9 0 O 1 N l Y 3 R p b 2 4 x L 0 Y v Q X V 0 b 1 J l b W 9 2 Z W R D b 2 x 1 b W 5 z M S 5 7 Q 2 9 s d W 1 u M T U 2 O S w x N T Y 4 f S Z x d W 9 0 O y w m c X V v d D t T Z W N 0 a W 9 u M S 9 G L 0 F 1 d G 9 S Z W 1 v d m V k Q 2 9 s d W 1 u c z E u e 0 N v b H V t b j E 1 N z A s M T U 2 O X 0 m c X V v d D s s J n F 1 b 3 Q 7 U 2 V j d G l v b j E v R i 9 B d X R v U m V t b 3 Z l Z E N v b H V t b n M x L n t D b 2 x 1 b W 4 x N T c x L D E 1 N z B 9 J n F 1 b 3 Q 7 L C Z x d W 9 0 O 1 N l Y 3 R p b 2 4 x L 0 Y v Q X V 0 b 1 J l b W 9 2 Z W R D b 2 x 1 b W 5 z M S 5 7 Q 2 9 s d W 1 u M T U 3 M i w x N T c x f S Z x d W 9 0 O y w m c X V v d D t T Z W N 0 a W 9 u M S 9 G L 0 F 1 d G 9 S Z W 1 v d m V k Q 2 9 s d W 1 u c z E u e 0 N v b H V t b j E 1 N z M s M T U 3 M n 0 m c X V v d D s s J n F 1 b 3 Q 7 U 2 V j d G l v b j E v R i 9 B d X R v U m V t b 3 Z l Z E N v b H V t b n M x L n t D b 2 x 1 b W 4 x N T c 0 L D E 1 N z N 9 J n F 1 b 3 Q 7 L C Z x d W 9 0 O 1 N l Y 3 R p b 2 4 x L 0 Y v Q X V 0 b 1 J l b W 9 2 Z W R D b 2 x 1 b W 5 z M S 5 7 Q 2 9 s d W 1 u M T U 3 N S w x N T c 0 f S Z x d W 9 0 O y w m c X V v d D t T Z W N 0 a W 9 u M S 9 G L 0 F 1 d G 9 S Z W 1 v d m V k Q 2 9 s d W 1 u c z E u e 0 N v b H V t b j E 1 N z Y s M T U 3 N X 0 m c X V v d D s s J n F 1 b 3 Q 7 U 2 V j d G l v b j E v R i 9 B d X R v U m V t b 3 Z l Z E N v b H V t b n M x L n t D b 2 x 1 b W 4 x N T c 3 L D E 1 N z Z 9 J n F 1 b 3 Q 7 L C Z x d W 9 0 O 1 N l Y 3 R p b 2 4 x L 0 Y v Q X V 0 b 1 J l b W 9 2 Z W R D b 2 x 1 b W 5 z M S 5 7 Q 2 9 s d W 1 u M T U 3 O C w x N T c 3 f S Z x d W 9 0 O y w m c X V v d D t T Z W N 0 a W 9 u M S 9 G L 0 F 1 d G 9 S Z W 1 v d m V k Q 2 9 s d W 1 u c z E u e 0 N v b H V t b j E 1 N z k s M T U 3 O H 0 m c X V v d D s s J n F 1 b 3 Q 7 U 2 V j d G l v b j E v R i 9 B d X R v U m V t b 3 Z l Z E N v b H V t b n M x L n t D b 2 x 1 b W 4 x N T g w L D E 1 N z l 9 J n F 1 b 3 Q 7 L C Z x d W 9 0 O 1 N l Y 3 R p b 2 4 x L 0 Y v Q X V 0 b 1 J l b W 9 2 Z W R D b 2 x 1 b W 5 z M S 5 7 Q 2 9 s d W 1 u M T U 4 M S w x N T g w f S Z x d W 9 0 O y w m c X V v d D t T Z W N 0 a W 9 u M S 9 G L 0 F 1 d G 9 S Z W 1 v d m V k Q 2 9 s d W 1 u c z E u e 0 N v b H V t b j E 1 O D I s M T U 4 M X 0 m c X V v d D s s J n F 1 b 3 Q 7 U 2 V j d G l v b j E v R i 9 B d X R v U m V t b 3 Z l Z E N v b H V t b n M x L n t D b 2 x 1 b W 4 x N T g z L D E 1 O D J 9 J n F 1 b 3 Q 7 L C Z x d W 9 0 O 1 N l Y 3 R p b 2 4 x L 0 Y v Q X V 0 b 1 J l b W 9 2 Z W R D b 2 x 1 b W 5 z M S 5 7 Q 2 9 s d W 1 u M T U 4 N C w x N T g z f S Z x d W 9 0 O y w m c X V v d D t T Z W N 0 a W 9 u M S 9 G L 0 F 1 d G 9 S Z W 1 v d m V k Q 2 9 s d W 1 u c z E u e 0 N v b H V t b j E 1 O D U s M T U 4 N H 0 m c X V v d D s s J n F 1 b 3 Q 7 U 2 V j d G l v b j E v R i 9 B d X R v U m V t b 3 Z l Z E N v b H V t b n M x L n t D b 2 x 1 b W 4 x N T g 2 L D E 1 O D V 9 J n F 1 b 3 Q 7 L C Z x d W 9 0 O 1 N l Y 3 R p b 2 4 x L 0 Y v Q X V 0 b 1 J l b W 9 2 Z W R D b 2 x 1 b W 5 z M S 5 7 Q 2 9 s d W 1 u M T U 4 N y w x N T g 2 f S Z x d W 9 0 O y w m c X V v d D t T Z W N 0 a W 9 u M S 9 G L 0 F 1 d G 9 S Z W 1 v d m V k Q 2 9 s d W 1 u c z E u e 0 N v b H V t b j E 1 O D g s M T U 4 N 3 0 m c X V v d D s s J n F 1 b 3 Q 7 U 2 V j d G l v b j E v R i 9 B d X R v U m V t b 3 Z l Z E N v b H V t b n M x L n t D b 2 x 1 b W 4 x N T g 5 L D E 1 O D h 9 J n F 1 b 3 Q 7 L C Z x d W 9 0 O 1 N l Y 3 R p b 2 4 x L 0 Y v Q X V 0 b 1 J l b W 9 2 Z W R D b 2 x 1 b W 5 z M S 5 7 Q 2 9 s d W 1 u M T U 5 M C w x N T g 5 f S Z x d W 9 0 O y w m c X V v d D t T Z W N 0 a W 9 u M S 9 G L 0 F 1 d G 9 S Z W 1 v d m V k Q 2 9 s d W 1 u c z E u e 0 N v b H V t b j E 1 O T E s M T U 5 M H 0 m c X V v d D s s J n F 1 b 3 Q 7 U 2 V j d G l v b j E v R i 9 B d X R v U m V t b 3 Z l Z E N v b H V t b n M x L n t D b 2 x 1 b W 4 x N T k y L D E 1 O T F 9 J n F 1 b 3 Q 7 L C Z x d W 9 0 O 1 N l Y 3 R p b 2 4 x L 0 Y v Q X V 0 b 1 J l b W 9 2 Z W R D b 2 x 1 b W 5 z M S 5 7 Q 2 9 s d W 1 u M T U 5 M y w x N T k y f S Z x d W 9 0 O y w m c X V v d D t T Z W N 0 a W 9 u M S 9 G L 0 F 1 d G 9 S Z W 1 v d m V k Q 2 9 s d W 1 u c z E u e 0 N v b H V t b j E 1 O T Q s M T U 5 M 3 0 m c X V v d D s s J n F 1 b 3 Q 7 U 2 V j d G l v b j E v R i 9 B d X R v U m V t b 3 Z l Z E N v b H V t b n M x L n t D b 2 x 1 b W 4 x N T k 1 L D E 1 O T R 9 J n F 1 b 3 Q 7 L C Z x d W 9 0 O 1 N l Y 3 R p b 2 4 x L 0 Y v Q X V 0 b 1 J l b W 9 2 Z W R D b 2 x 1 b W 5 z M S 5 7 Q 2 9 s d W 1 u M T U 5 N i w x N T k 1 f S Z x d W 9 0 O y w m c X V v d D t T Z W N 0 a W 9 u M S 9 G L 0 F 1 d G 9 S Z W 1 v d m V k Q 2 9 s d W 1 u c z E u e 0 N v b H V t b j E 1 O T c s M T U 5 N n 0 m c X V v d D s s J n F 1 b 3 Q 7 U 2 V j d G l v b j E v R i 9 B d X R v U m V t b 3 Z l Z E N v b H V t b n M x L n t D b 2 x 1 b W 4 x N T k 4 L D E 1 O T d 9 J n F 1 b 3 Q 7 L C Z x d W 9 0 O 1 N l Y 3 R p b 2 4 x L 0 Y v Q X V 0 b 1 J l b W 9 2 Z W R D b 2 x 1 b W 5 z M S 5 7 Q 2 9 s d W 1 u M T U 5 O S w x N T k 4 f S Z x d W 9 0 O y w m c X V v d D t T Z W N 0 a W 9 u M S 9 G L 0 F 1 d G 9 S Z W 1 v d m V k Q 2 9 s d W 1 u c z E u e 0 N v b H V t b j E 2 M D A s M T U 5 O X 0 m c X V v d D s s J n F 1 b 3 Q 7 U 2 V j d G l v b j E v R i 9 B d X R v U m V t b 3 Z l Z E N v b H V t b n M x L n t D b 2 x 1 b W 4 x N j A x L D E 2 M D B 9 J n F 1 b 3 Q 7 L C Z x d W 9 0 O 1 N l Y 3 R p b 2 4 x L 0 Y v Q X V 0 b 1 J l b W 9 2 Z W R D b 2 x 1 b W 5 z M S 5 7 Q 2 9 s d W 1 u M T Y w M i w x N j A x f S Z x d W 9 0 O y w m c X V v d D t T Z W N 0 a W 9 u M S 9 G L 0 F 1 d G 9 S Z W 1 v d m V k Q 2 9 s d W 1 u c z E u e 0 N v b H V t b j E 2 M D M s M T Y w M n 0 m c X V v d D s s J n F 1 b 3 Q 7 U 2 V j d G l v b j E v R i 9 B d X R v U m V t b 3 Z l Z E N v b H V t b n M x L n t D b 2 x 1 b W 4 x N j A 0 L D E 2 M D N 9 J n F 1 b 3 Q 7 L C Z x d W 9 0 O 1 N l Y 3 R p b 2 4 x L 0 Y v Q X V 0 b 1 J l b W 9 2 Z W R D b 2 x 1 b W 5 z M S 5 7 Q 2 9 s d W 1 u M T Y w N S w x N j A 0 f S Z x d W 9 0 O y w m c X V v d D t T Z W N 0 a W 9 u M S 9 G L 0 F 1 d G 9 S Z W 1 v d m V k Q 2 9 s d W 1 u c z E u e 0 N v b H V t b j E 2 M D Y s M T Y w N X 0 m c X V v d D s s J n F 1 b 3 Q 7 U 2 V j d G l v b j E v R i 9 B d X R v U m V t b 3 Z l Z E N v b H V t b n M x L n t D b 2 x 1 b W 4 x N j A 3 L D E 2 M D Z 9 J n F 1 b 3 Q 7 L C Z x d W 9 0 O 1 N l Y 3 R p b 2 4 x L 0 Y v Q X V 0 b 1 J l b W 9 2 Z W R D b 2 x 1 b W 5 z M S 5 7 Q 2 9 s d W 1 u M T Y w O C w x N j A 3 f S Z x d W 9 0 O y w m c X V v d D t T Z W N 0 a W 9 u M S 9 G L 0 F 1 d G 9 S Z W 1 v d m V k Q 2 9 s d W 1 u c z E u e 0 N v b H V t b j E 2 M D k s M T Y w O H 0 m c X V v d D s s J n F 1 b 3 Q 7 U 2 V j d G l v b j E v R i 9 B d X R v U m V t b 3 Z l Z E N v b H V t b n M x L n t D b 2 x 1 b W 4 x N j E w L D E 2 M D l 9 J n F 1 b 3 Q 7 L C Z x d W 9 0 O 1 N l Y 3 R p b 2 4 x L 0 Y v Q X V 0 b 1 J l b W 9 2 Z W R D b 2 x 1 b W 5 z M S 5 7 Q 2 9 s d W 1 u M T Y x M S w x N j E w f S Z x d W 9 0 O y w m c X V v d D t T Z W N 0 a W 9 u M S 9 G L 0 F 1 d G 9 S Z W 1 v d m V k Q 2 9 s d W 1 u c z E u e 0 N v b H V t b j E 2 M T I s M T Y x M X 0 m c X V v d D s s J n F 1 b 3 Q 7 U 2 V j d G l v b j E v R i 9 B d X R v U m V t b 3 Z l Z E N v b H V t b n M x L n t D b 2 x 1 b W 4 x N j E z L D E 2 M T J 9 J n F 1 b 3 Q 7 L C Z x d W 9 0 O 1 N l Y 3 R p b 2 4 x L 0 Y v Q X V 0 b 1 J l b W 9 2 Z W R D b 2 x 1 b W 5 z M S 5 7 Q 2 9 s d W 1 u M T Y x N C w x N j E z f S Z x d W 9 0 O y w m c X V v d D t T Z W N 0 a W 9 u M S 9 G L 0 F 1 d G 9 S Z W 1 v d m V k Q 2 9 s d W 1 u c z E u e 0 N v b H V t b j E 2 M T U s M T Y x N H 0 m c X V v d D s s J n F 1 b 3 Q 7 U 2 V j d G l v b j E v R i 9 B d X R v U m V t b 3 Z l Z E N v b H V t b n M x L n t D b 2 x 1 b W 4 x N j E 2 L D E 2 M T V 9 J n F 1 b 3 Q 7 L C Z x d W 9 0 O 1 N l Y 3 R p b 2 4 x L 0 Y v Q X V 0 b 1 J l b W 9 2 Z W R D b 2 x 1 b W 5 z M S 5 7 Q 2 9 s d W 1 u M T Y x N y w x N j E 2 f S Z x d W 9 0 O y w m c X V v d D t T Z W N 0 a W 9 u M S 9 G L 0 F 1 d G 9 S Z W 1 v d m V k Q 2 9 s d W 1 u c z E u e 0 N v b H V t b j E 2 M T g s M T Y x N 3 0 m c X V v d D s s J n F 1 b 3 Q 7 U 2 V j d G l v b j E v R i 9 B d X R v U m V t b 3 Z l Z E N v b H V t b n M x L n t D b 2 x 1 b W 4 x N j E 5 L D E 2 M T h 9 J n F 1 b 3 Q 7 L C Z x d W 9 0 O 1 N l Y 3 R p b 2 4 x L 0 Y v Q X V 0 b 1 J l b W 9 2 Z W R D b 2 x 1 b W 5 z M S 5 7 Q 2 9 s d W 1 u M T Y y M C w x N j E 5 f S Z x d W 9 0 O y w m c X V v d D t T Z W N 0 a W 9 u M S 9 G L 0 F 1 d G 9 S Z W 1 v d m V k Q 2 9 s d W 1 u c z E u e 0 N v b H V t b j E 2 M j E s M T Y y M H 0 m c X V v d D s s J n F 1 b 3 Q 7 U 2 V j d G l v b j E v R i 9 B d X R v U m V t b 3 Z l Z E N v b H V t b n M x L n t D b 2 x 1 b W 4 x N j I y L D E 2 M j F 9 J n F 1 b 3 Q 7 L C Z x d W 9 0 O 1 N l Y 3 R p b 2 4 x L 0 Y v Q X V 0 b 1 J l b W 9 2 Z W R D b 2 x 1 b W 5 z M S 5 7 Q 2 9 s d W 1 u M T Y y M y w x N j I y f S Z x d W 9 0 O y w m c X V v d D t T Z W N 0 a W 9 u M S 9 G L 0 F 1 d G 9 S Z W 1 v d m V k Q 2 9 s d W 1 u c z E u e 0 N v b H V t b j E 2 M j Q s M T Y y M 3 0 m c X V v d D s s J n F 1 b 3 Q 7 U 2 V j d G l v b j E v R i 9 B d X R v U m V t b 3 Z l Z E N v b H V t b n M x L n t D b 2 x 1 b W 4 x N j I 1 L D E 2 M j R 9 J n F 1 b 3 Q 7 L C Z x d W 9 0 O 1 N l Y 3 R p b 2 4 x L 0 Y v Q X V 0 b 1 J l b W 9 2 Z W R D b 2 x 1 b W 5 z M S 5 7 Q 2 9 s d W 1 u M T Y y N i w x N j I 1 f S Z x d W 9 0 O y w m c X V v d D t T Z W N 0 a W 9 u M S 9 G L 0 F 1 d G 9 S Z W 1 v d m V k Q 2 9 s d W 1 u c z E u e 0 N v b H V t b j E 2 M j c s M T Y y N n 0 m c X V v d D s s J n F 1 b 3 Q 7 U 2 V j d G l v b j E v R i 9 B d X R v U m V t b 3 Z l Z E N v b H V t b n M x L n t D b 2 x 1 b W 4 x N j I 4 L D E 2 M j d 9 J n F 1 b 3 Q 7 L C Z x d W 9 0 O 1 N l Y 3 R p b 2 4 x L 0 Y v Q X V 0 b 1 J l b W 9 2 Z W R D b 2 x 1 b W 5 z M S 5 7 Q 2 9 s d W 1 u M T Y y O S w x N j I 4 f S Z x d W 9 0 O y w m c X V v d D t T Z W N 0 a W 9 u M S 9 G L 0 F 1 d G 9 S Z W 1 v d m V k Q 2 9 s d W 1 u c z E u e 0 N v b H V t b j E 2 M z A s M T Y y O X 0 m c X V v d D s s J n F 1 b 3 Q 7 U 2 V j d G l v b j E v R i 9 B d X R v U m V t b 3 Z l Z E N v b H V t b n M x L n t D b 2 x 1 b W 4 x N j M x L D E 2 M z B 9 J n F 1 b 3 Q 7 L C Z x d W 9 0 O 1 N l Y 3 R p b 2 4 x L 0 Y v Q X V 0 b 1 J l b W 9 2 Z W R D b 2 x 1 b W 5 z M S 5 7 Q 2 9 s d W 1 u M T Y z M i w x N j M x f S Z x d W 9 0 O y w m c X V v d D t T Z W N 0 a W 9 u M S 9 G L 0 F 1 d G 9 S Z W 1 v d m V k Q 2 9 s d W 1 u c z E u e 0 N v b H V t b j E 2 M z M s M T Y z M n 0 m c X V v d D s s J n F 1 b 3 Q 7 U 2 V j d G l v b j E v R i 9 B d X R v U m V t b 3 Z l Z E N v b H V t b n M x L n t D b 2 x 1 b W 4 x N j M 0 L D E 2 M z N 9 J n F 1 b 3 Q 7 L C Z x d W 9 0 O 1 N l Y 3 R p b 2 4 x L 0 Y v Q X V 0 b 1 J l b W 9 2 Z W R D b 2 x 1 b W 5 z M S 5 7 Q 2 9 s d W 1 u M T Y z N S w x N j M 0 f S Z x d W 9 0 O y w m c X V v d D t T Z W N 0 a W 9 u M S 9 G L 0 F 1 d G 9 S Z W 1 v d m V k Q 2 9 s d W 1 u c z E u e 0 N v b H V t b j E 2 M z Y s M T Y z N X 0 m c X V v d D s s J n F 1 b 3 Q 7 U 2 V j d G l v b j E v R i 9 B d X R v U m V t b 3 Z l Z E N v b H V t b n M x L n t D b 2 x 1 b W 4 x N j M 3 L D E 2 M z Z 9 J n F 1 b 3 Q 7 L C Z x d W 9 0 O 1 N l Y 3 R p b 2 4 x L 0 Y v Q X V 0 b 1 J l b W 9 2 Z W R D b 2 x 1 b W 5 z M S 5 7 Q 2 9 s d W 1 u M T Y z O C w x N j M 3 f S Z x d W 9 0 O y w m c X V v d D t T Z W N 0 a W 9 u M S 9 G L 0 F 1 d G 9 S Z W 1 v d m V k Q 2 9 s d W 1 u c z E u e 0 N v b H V t b j E 2 M z k s M T Y z O H 0 m c X V v d D s s J n F 1 b 3 Q 7 U 2 V j d G l v b j E v R i 9 B d X R v U m V t b 3 Z l Z E N v b H V t b n M x L n t D b 2 x 1 b W 4 x N j Q w L D E 2 M z l 9 J n F 1 b 3 Q 7 L C Z x d W 9 0 O 1 N l Y 3 R p b 2 4 x L 0 Y v Q X V 0 b 1 J l b W 9 2 Z W R D b 2 x 1 b W 5 z M S 5 7 Q 2 9 s d W 1 u M T Y 0 M S w x N j Q w f S Z x d W 9 0 O y w m c X V v d D t T Z W N 0 a W 9 u M S 9 G L 0 F 1 d G 9 S Z W 1 v d m V k Q 2 9 s d W 1 u c z E u e 0 N v b H V t b j E 2 N D I s M T Y 0 M X 0 m c X V v d D s s J n F 1 b 3 Q 7 U 2 V j d G l v b j E v R i 9 B d X R v U m V t b 3 Z l Z E N v b H V t b n M x L n t D b 2 x 1 b W 4 x N j Q z L D E 2 N D J 9 J n F 1 b 3 Q 7 L C Z x d W 9 0 O 1 N l Y 3 R p b 2 4 x L 0 Y v Q X V 0 b 1 J l b W 9 2 Z W R D b 2 x 1 b W 5 z M S 5 7 Q 2 9 s d W 1 u M T Y 0 N C w x N j Q z f S Z x d W 9 0 O y w m c X V v d D t T Z W N 0 a W 9 u M S 9 G L 0 F 1 d G 9 S Z W 1 v d m V k Q 2 9 s d W 1 u c z E u e 0 N v b H V t b j E 2 N D U s M T Y 0 N H 0 m c X V v d D s s J n F 1 b 3 Q 7 U 2 V j d G l v b j E v R i 9 B d X R v U m V t b 3 Z l Z E N v b H V t b n M x L n t D b 2 x 1 b W 4 x N j Q 2 L D E 2 N D V 9 J n F 1 b 3 Q 7 L C Z x d W 9 0 O 1 N l Y 3 R p b 2 4 x L 0 Y v Q X V 0 b 1 J l b W 9 2 Z W R D b 2 x 1 b W 5 z M S 5 7 Q 2 9 s d W 1 u M T Y 0 N y w x N j Q 2 f S Z x d W 9 0 O y w m c X V v d D t T Z W N 0 a W 9 u M S 9 G L 0 F 1 d G 9 S Z W 1 v d m V k Q 2 9 s d W 1 u c z E u e 0 N v b H V t b j E 2 N D g s M T Y 0 N 3 0 m c X V v d D s s J n F 1 b 3 Q 7 U 2 V j d G l v b j E v R i 9 B d X R v U m V t b 3 Z l Z E N v b H V t b n M x L n t D b 2 x 1 b W 4 x N j Q 5 L D E 2 N D h 9 J n F 1 b 3 Q 7 L C Z x d W 9 0 O 1 N l Y 3 R p b 2 4 x L 0 Y v Q X V 0 b 1 J l b W 9 2 Z W R D b 2 x 1 b W 5 z M S 5 7 Q 2 9 s d W 1 u M T Y 1 M C w x N j Q 5 f S Z x d W 9 0 O y w m c X V v d D t T Z W N 0 a W 9 u M S 9 G L 0 F 1 d G 9 S Z W 1 v d m V k Q 2 9 s d W 1 u c z E u e 0 N v b H V t b j E 2 N T E s M T Y 1 M H 0 m c X V v d D s s J n F 1 b 3 Q 7 U 2 V j d G l v b j E v R i 9 B d X R v U m V t b 3 Z l Z E N v b H V t b n M x L n t D b 2 x 1 b W 4 x N j U y L D E 2 N T F 9 J n F 1 b 3 Q 7 L C Z x d W 9 0 O 1 N l Y 3 R p b 2 4 x L 0 Y v Q X V 0 b 1 J l b W 9 2 Z W R D b 2 x 1 b W 5 z M S 5 7 Q 2 9 s d W 1 u M T Y 1 M y w x N j U y f S Z x d W 9 0 O y w m c X V v d D t T Z W N 0 a W 9 u M S 9 G L 0 F 1 d G 9 S Z W 1 v d m V k Q 2 9 s d W 1 u c z E u e 0 N v b H V t b j E 2 N T Q s M T Y 1 M 3 0 m c X V v d D s s J n F 1 b 3 Q 7 U 2 V j d G l v b j E v R i 9 B d X R v U m V t b 3 Z l Z E N v b H V t b n M x L n t D b 2 x 1 b W 4 x N j U 1 L D E 2 N T R 9 J n F 1 b 3 Q 7 L C Z x d W 9 0 O 1 N l Y 3 R p b 2 4 x L 0 Y v Q X V 0 b 1 J l b W 9 2 Z W R D b 2 x 1 b W 5 z M S 5 7 Q 2 9 s d W 1 u M T Y 1 N i w x N j U 1 f S Z x d W 9 0 O y w m c X V v d D t T Z W N 0 a W 9 u M S 9 G L 0 F 1 d G 9 S Z W 1 v d m V k Q 2 9 s d W 1 u c z E u e 0 N v b H V t b j E 2 N T c s M T Y 1 N n 0 m c X V v d D s s J n F 1 b 3 Q 7 U 2 V j d G l v b j E v R i 9 B d X R v U m V t b 3 Z l Z E N v b H V t b n M x L n t D b 2 x 1 b W 4 x N j U 4 L D E 2 N T d 9 J n F 1 b 3 Q 7 L C Z x d W 9 0 O 1 N l Y 3 R p b 2 4 x L 0 Y v Q X V 0 b 1 J l b W 9 2 Z W R D b 2 x 1 b W 5 z M S 5 7 Q 2 9 s d W 1 u M T Y 1 O S w x N j U 4 f S Z x d W 9 0 O y w m c X V v d D t T Z W N 0 a W 9 u M S 9 G L 0 F 1 d G 9 S Z W 1 v d m V k Q 2 9 s d W 1 u c z E u e 0 N v b H V t b j E 2 N j A s M T Y 1 O X 0 m c X V v d D s s J n F 1 b 3 Q 7 U 2 V j d G l v b j E v R i 9 B d X R v U m V t b 3 Z l Z E N v b H V t b n M x L n t D b 2 x 1 b W 4 x N j Y x L D E 2 N j B 9 J n F 1 b 3 Q 7 L C Z x d W 9 0 O 1 N l Y 3 R p b 2 4 x L 0 Y v Q X V 0 b 1 J l b W 9 2 Z W R D b 2 x 1 b W 5 z M S 5 7 Q 2 9 s d W 1 u M T Y 2 M i w x N j Y x f S Z x d W 9 0 O y w m c X V v d D t T Z W N 0 a W 9 u M S 9 G L 0 F 1 d G 9 S Z W 1 v d m V k Q 2 9 s d W 1 u c z E u e 0 N v b H V t b j E 2 N j M s M T Y 2 M n 0 m c X V v d D s s J n F 1 b 3 Q 7 U 2 V j d G l v b j E v R i 9 B d X R v U m V t b 3 Z l Z E N v b H V t b n M x L n t D b 2 x 1 b W 4 x N j Y 0 L D E 2 N j N 9 J n F 1 b 3 Q 7 L C Z x d W 9 0 O 1 N l Y 3 R p b 2 4 x L 0 Y v Q X V 0 b 1 J l b W 9 2 Z W R D b 2 x 1 b W 5 z M S 5 7 Q 2 9 s d W 1 u M T Y 2 N S w x N j Y 0 f S Z x d W 9 0 O y w m c X V v d D t T Z W N 0 a W 9 u M S 9 G L 0 F 1 d G 9 S Z W 1 v d m V k Q 2 9 s d W 1 u c z E u e 0 N v b H V t b j E 2 N j Y s M T Y 2 N X 0 m c X V v d D s s J n F 1 b 3 Q 7 U 2 V j d G l v b j E v R i 9 B d X R v U m V t b 3 Z l Z E N v b H V t b n M x L n t D b 2 x 1 b W 4 x N j Y 3 L D E 2 N j Z 9 J n F 1 b 3 Q 7 L C Z x d W 9 0 O 1 N l Y 3 R p b 2 4 x L 0 Y v Q X V 0 b 1 J l b W 9 2 Z W R D b 2 x 1 b W 5 z M S 5 7 Q 2 9 s d W 1 u M T Y 2 O C w x N j Y 3 f S Z x d W 9 0 O y w m c X V v d D t T Z W N 0 a W 9 u M S 9 G L 0 F 1 d G 9 S Z W 1 v d m V k Q 2 9 s d W 1 u c z E u e 0 N v b H V t b j E 2 N j k s M T Y 2 O H 0 m c X V v d D s s J n F 1 b 3 Q 7 U 2 V j d G l v b j E v R i 9 B d X R v U m V t b 3 Z l Z E N v b H V t b n M x L n t D b 2 x 1 b W 4 x N j c w L D E 2 N j l 9 J n F 1 b 3 Q 7 L C Z x d W 9 0 O 1 N l Y 3 R p b 2 4 x L 0 Y v Q X V 0 b 1 J l b W 9 2 Z W R D b 2 x 1 b W 5 z M S 5 7 Q 2 9 s d W 1 u M T Y 3 M S w x N j c w f S Z x d W 9 0 O y w m c X V v d D t T Z W N 0 a W 9 u M S 9 G L 0 F 1 d G 9 S Z W 1 v d m V k Q 2 9 s d W 1 u c z E u e 0 N v b H V t b j E 2 N z I s M T Y 3 M X 0 m c X V v d D s s J n F 1 b 3 Q 7 U 2 V j d G l v b j E v R i 9 B d X R v U m V t b 3 Z l Z E N v b H V t b n M x L n t D b 2 x 1 b W 4 x N j c z L D E 2 N z J 9 J n F 1 b 3 Q 7 L C Z x d W 9 0 O 1 N l Y 3 R p b 2 4 x L 0 Y v Q X V 0 b 1 J l b W 9 2 Z W R D b 2 x 1 b W 5 z M S 5 7 Q 2 9 s d W 1 u M T Y 3 N C w x N j c z f S Z x d W 9 0 O y w m c X V v d D t T Z W N 0 a W 9 u M S 9 G L 0 F 1 d G 9 S Z W 1 v d m V k Q 2 9 s d W 1 u c z E u e 0 N v b H V t b j E 2 N z U s M T Y 3 N H 0 m c X V v d D s s J n F 1 b 3 Q 7 U 2 V j d G l v b j E v R i 9 B d X R v U m V t b 3 Z l Z E N v b H V t b n M x L n t D b 2 x 1 b W 4 x N j c 2 L D E 2 N z V 9 J n F 1 b 3 Q 7 L C Z x d W 9 0 O 1 N l Y 3 R p b 2 4 x L 0 Y v Q X V 0 b 1 J l b W 9 2 Z W R D b 2 x 1 b W 5 z M S 5 7 Q 2 9 s d W 1 u M T Y 3 N y w x N j c 2 f S Z x d W 9 0 O y w m c X V v d D t T Z W N 0 a W 9 u M S 9 G L 0 F 1 d G 9 S Z W 1 v d m V k Q 2 9 s d W 1 u c z E u e 0 N v b H V t b j E 2 N z g s M T Y 3 N 3 0 m c X V v d D s s J n F 1 b 3 Q 7 U 2 V j d G l v b j E v R i 9 B d X R v U m V t b 3 Z l Z E N v b H V t b n M x L n t D b 2 x 1 b W 4 x N j c 5 L D E 2 N z h 9 J n F 1 b 3 Q 7 L C Z x d W 9 0 O 1 N l Y 3 R p b 2 4 x L 0 Y v Q X V 0 b 1 J l b W 9 2 Z W R D b 2 x 1 b W 5 z M S 5 7 Q 2 9 s d W 1 u M T Y 4 M C w x N j c 5 f S Z x d W 9 0 O y w m c X V v d D t T Z W N 0 a W 9 u M S 9 G L 0 F 1 d G 9 S Z W 1 v d m V k Q 2 9 s d W 1 u c z E u e 0 N v b H V t b j E 2 O D E s M T Y 4 M H 0 m c X V v d D s s J n F 1 b 3 Q 7 U 2 V j d G l v b j E v R i 9 B d X R v U m V t b 3 Z l Z E N v b H V t b n M x L n t D b 2 x 1 b W 4 x N j g y L D E 2 O D F 9 J n F 1 b 3 Q 7 L C Z x d W 9 0 O 1 N l Y 3 R p b 2 4 x L 0 Y v Q X V 0 b 1 J l b W 9 2 Z W R D b 2 x 1 b W 5 z M S 5 7 Q 2 9 s d W 1 u M T Y 4 M y w x N j g y f S Z x d W 9 0 O y w m c X V v d D t T Z W N 0 a W 9 u M S 9 G L 0 F 1 d G 9 S Z W 1 v d m V k Q 2 9 s d W 1 u c z E u e 0 N v b H V t b j E 2 O D Q s M T Y 4 M 3 0 m c X V v d D s s J n F 1 b 3 Q 7 U 2 V j d G l v b j E v R i 9 B d X R v U m V t b 3 Z l Z E N v b H V t b n M x L n t D b 2 x 1 b W 4 x N j g 1 L D E 2 O D R 9 J n F 1 b 3 Q 7 L C Z x d W 9 0 O 1 N l Y 3 R p b 2 4 x L 0 Y v Q X V 0 b 1 J l b W 9 2 Z W R D b 2 x 1 b W 5 z M S 5 7 Q 2 9 s d W 1 u M T Y 4 N i w x N j g 1 f S Z x d W 9 0 O y w m c X V v d D t T Z W N 0 a W 9 u M S 9 G L 0 F 1 d G 9 S Z W 1 v d m V k Q 2 9 s d W 1 u c z E u e 0 N v b H V t b j E 2 O D c s M T Y 4 N n 0 m c X V v d D s s J n F 1 b 3 Q 7 U 2 V j d G l v b j E v R i 9 B d X R v U m V t b 3 Z l Z E N v b H V t b n M x L n t D b 2 x 1 b W 4 x N j g 4 L D E 2 O D d 9 J n F 1 b 3 Q 7 L C Z x d W 9 0 O 1 N l Y 3 R p b 2 4 x L 0 Y v Q X V 0 b 1 J l b W 9 2 Z W R D b 2 x 1 b W 5 z M S 5 7 Q 2 9 s d W 1 u M T Y 4 O S w x N j g 4 f S Z x d W 9 0 O y w m c X V v d D t T Z W N 0 a W 9 u M S 9 G L 0 F 1 d G 9 S Z W 1 v d m V k Q 2 9 s d W 1 u c z E u e 0 N v b H V t b j E 2 O T A s M T Y 4 O X 0 m c X V v d D s s J n F 1 b 3 Q 7 U 2 V j d G l v b j E v R i 9 B d X R v U m V t b 3 Z l Z E N v b H V t b n M x L n t D b 2 x 1 b W 4 x N j k x L D E 2 O T B 9 J n F 1 b 3 Q 7 L C Z x d W 9 0 O 1 N l Y 3 R p b 2 4 x L 0 Y v Q X V 0 b 1 J l b W 9 2 Z W R D b 2 x 1 b W 5 z M S 5 7 Q 2 9 s d W 1 u M T Y 5 M i w x N j k x f S Z x d W 9 0 O y w m c X V v d D t T Z W N 0 a W 9 u M S 9 G L 0 F 1 d G 9 S Z W 1 v d m V k Q 2 9 s d W 1 u c z E u e 0 N v b H V t b j E 2 O T M s M T Y 5 M n 0 m c X V v d D s s J n F 1 b 3 Q 7 U 2 V j d G l v b j E v R i 9 B d X R v U m V t b 3 Z l Z E N v b H V t b n M x L n t D b 2 x 1 b W 4 x N j k 0 L D E 2 O T N 9 J n F 1 b 3 Q 7 L C Z x d W 9 0 O 1 N l Y 3 R p b 2 4 x L 0 Y v Q X V 0 b 1 J l b W 9 2 Z W R D b 2 x 1 b W 5 z M S 5 7 Q 2 9 s d W 1 u M T Y 5 N S w x N j k 0 f S Z x d W 9 0 O y w m c X V v d D t T Z W N 0 a W 9 u M S 9 G L 0 F 1 d G 9 S Z W 1 v d m V k Q 2 9 s d W 1 u c z E u e 0 N v b H V t b j E 2 O T Y s M T Y 5 N X 0 m c X V v d D s s J n F 1 b 3 Q 7 U 2 V j d G l v b j E v R i 9 B d X R v U m V t b 3 Z l Z E N v b H V t b n M x L n t D b 2 x 1 b W 4 x N j k 3 L D E 2 O T Z 9 J n F 1 b 3 Q 7 L C Z x d W 9 0 O 1 N l Y 3 R p b 2 4 x L 0 Y v Q X V 0 b 1 J l b W 9 2 Z W R D b 2 x 1 b W 5 z M S 5 7 Q 2 9 s d W 1 u M T Y 5 O C w x N j k 3 f S Z x d W 9 0 O y w m c X V v d D t T Z W N 0 a W 9 u M S 9 G L 0 F 1 d G 9 S Z W 1 v d m V k Q 2 9 s d W 1 u c z E u e 0 N v b H V t b j E 2 O T k s M T Y 5 O H 0 m c X V v d D s s J n F 1 b 3 Q 7 U 2 V j d G l v b j E v R i 9 B d X R v U m V t b 3 Z l Z E N v b H V t b n M x L n t D b 2 x 1 b W 4 x N z A w L D E 2 O T l 9 J n F 1 b 3 Q 7 L C Z x d W 9 0 O 1 N l Y 3 R p b 2 4 x L 0 Y v Q X V 0 b 1 J l b W 9 2 Z W R D b 2 x 1 b W 5 z M S 5 7 Q 2 9 s d W 1 u M T c w M S w x N z A w f S Z x d W 9 0 O y w m c X V v d D t T Z W N 0 a W 9 u M S 9 G L 0 F 1 d G 9 S Z W 1 v d m V k Q 2 9 s d W 1 u c z E u e 0 N v b H V t b j E 3 M D I s M T c w M X 0 m c X V v d D s s J n F 1 b 3 Q 7 U 2 V j d G l v b j E v R i 9 B d X R v U m V t b 3 Z l Z E N v b H V t b n M x L n t D b 2 x 1 b W 4 x N z A z L D E 3 M D J 9 J n F 1 b 3 Q 7 L C Z x d W 9 0 O 1 N l Y 3 R p b 2 4 x L 0 Y v Q X V 0 b 1 J l b W 9 2 Z W R D b 2 x 1 b W 5 z M S 5 7 Q 2 9 s d W 1 u M T c w N C w x N z A z f S Z x d W 9 0 O y w m c X V v d D t T Z W N 0 a W 9 u M S 9 G L 0 F 1 d G 9 S Z W 1 v d m V k Q 2 9 s d W 1 u c z E u e 0 N v b H V t b j E 3 M D U s M T c w N H 0 m c X V v d D s s J n F 1 b 3 Q 7 U 2 V j d G l v b j E v R i 9 B d X R v U m V t b 3 Z l Z E N v b H V t b n M x L n t D b 2 x 1 b W 4 x N z A 2 L D E 3 M D V 9 J n F 1 b 3 Q 7 L C Z x d W 9 0 O 1 N l Y 3 R p b 2 4 x L 0 Y v Q X V 0 b 1 J l b W 9 2 Z W R D b 2 x 1 b W 5 z M S 5 7 Q 2 9 s d W 1 u M T c w N y w x N z A 2 f S Z x d W 9 0 O y w m c X V v d D t T Z W N 0 a W 9 u M S 9 G L 0 F 1 d G 9 S Z W 1 v d m V k Q 2 9 s d W 1 u c z E u e 0 N v b H V t b j E 3 M D g s M T c w N 3 0 m c X V v d D s s J n F 1 b 3 Q 7 U 2 V j d G l v b j E v R i 9 B d X R v U m V t b 3 Z l Z E N v b H V t b n M x L n t D b 2 x 1 b W 4 x N z A 5 L D E 3 M D h 9 J n F 1 b 3 Q 7 L C Z x d W 9 0 O 1 N l Y 3 R p b 2 4 x L 0 Y v Q X V 0 b 1 J l b W 9 2 Z W R D b 2 x 1 b W 5 z M S 5 7 Q 2 9 s d W 1 u M T c x M C w x N z A 5 f S Z x d W 9 0 O y w m c X V v d D t T Z W N 0 a W 9 u M S 9 G L 0 F 1 d G 9 S Z W 1 v d m V k Q 2 9 s d W 1 u c z E u e 0 N v b H V t b j E 3 M T E s M T c x M H 0 m c X V v d D s s J n F 1 b 3 Q 7 U 2 V j d G l v b j E v R i 9 B d X R v U m V t b 3 Z l Z E N v b H V t b n M x L n t D b 2 x 1 b W 4 x N z E y L D E 3 M T F 9 J n F 1 b 3 Q 7 L C Z x d W 9 0 O 1 N l Y 3 R p b 2 4 x L 0 Y v Q X V 0 b 1 J l b W 9 2 Z W R D b 2 x 1 b W 5 z M S 5 7 Q 2 9 s d W 1 u M T c x M y w x N z E y f S Z x d W 9 0 O y w m c X V v d D t T Z W N 0 a W 9 u M S 9 G L 0 F 1 d G 9 S Z W 1 v d m V k Q 2 9 s d W 1 u c z E u e 0 N v b H V t b j E 3 M T Q s M T c x M 3 0 m c X V v d D s s J n F 1 b 3 Q 7 U 2 V j d G l v b j E v R i 9 B d X R v U m V t b 3 Z l Z E N v b H V t b n M x L n t D b 2 x 1 b W 4 x N z E 1 L D E 3 M T R 9 J n F 1 b 3 Q 7 L C Z x d W 9 0 O 1 N l Y 3 R p b 2 4 x L 0 Y v Q X V 0 b 1 J l b W 9 2 Z W R D b 2 x 1 b W 5 z M S 5 7 Q 2 9 s d W 1 u M T c x N i w x N z E 1 f S Z x d W 9 0 O y w m c X V v d D t T Z W N 0 a W 9 u M S 9 G L 0 F 1 d G 9 S Z W 1 v d m V k Q 2 9 s d W 1 u c z E u e 0 N v b H V t b j E 3 M T c s M T c x N n 0 m c X V v d D s s J n F 1 b 3 Q 7 U 2 V j d G l v b j E v R i 9 B d X R v U m V t b 3 Z l Z E N v b H V t b n M x L n t D b 2 x 1 b W 4 x N z E 4 L D E 3 M T d 9 J n F 1 b 3 Q 7 L C Z x d W 9 0 O 1 N l Y 3 R p b 2 4 x L 0 Y v Q X V 0 b 1 J l b W 9 2 Z W R D b 2 x 1 b W 5 z M S 5 7 Q 2 9 s d W 1 u M T c x O S w x N z E 4 f S Z x d W 9 0 O y w m c X V v d D t T Z W N 0 a W 9 u M S 9 G L 0 F 1 d G 9 S Z W 1 v d m V k Q 2 9 s d W 1 u c z E u e 0 N v b H V t b j E 3 M j A s M T c x O X 0 m c X V v d D s s J n F 1 b 3 Q 7 U 2 V j d G l v b j E v R i 9 B d X R v U m V t b 3 Z l Z E N v b H V t b n M x L n t D b 2 x 1 b W 4 x N z I x L D E 3 M j B 9 J n F 1 b 3 Q 7 L C Z x d W 9 0 O 1 N l Y 3 R p b 2 4 x L 0 Y v Q X V 0 b 1 J l b W 9 2 Z W R D b 2 x 1 b W 5 z M S 5 7 Q 2 9 s d W 1 u M T c y M i w x N z I x f S Z x d W 9 0 O y w m c X V v d D t T Z W N 0 a W 9 u M S 9 G L 0 F 1 d G 9 S Z W 1 v d m V k Q 2 9 s d W 1 u c z E u e 0 N v b H V t b j E 3 M j M s M T c y M n 0 m c X V v d D s s J n F 1 b 3 Q 7 U 2 V j d G l v b j E v R i 9 B d X R v U m V t b 3 Z l Z E N v b H V t b n M x L n t D b 2 x 1 b W 4 x N z I 0 L D E 3 M j N 9 J n F 1 b 3 Q 7 L C Z x d W 9 0 O 1 N l Y 3 R p b 2 4 x L 0 Y v Q X V 0 b 1 J l b W 9 2 Z W R D b 2 x 1 b W 5 z M S 5 7 Q 2 9 s d W 1 u M T c y N S w x N z I 0 f S Z x d W 9 0 O y w m c X V v d D t T Z W N 0 a W 9 u M S 9 G L 0 F 1 d G 9 S Z W 1 v d m V k Q 2 9 s d W 1 u c z E u e 0 N v b H V t b j E 3 M j Y s M T c y N X 0 m c X V v d D s s J n F 1 b 3 Q 7 U 2 V j d G l v b j E v R i 9 B d X R v U m V t b 3 Z l Z E N v b H V t b n M x L n t D b 2 x 1 b W 4 x N z I 3 L D E 3 M j Z 9 J n F 1 b 3 Q 7 L C Z x d W 9 0 O 1 N l Y 3 R p b 2 4 x L 0 Y v Q X V 0 b 1 J l b W 9 2 Z W R D b 2 x 1 b W 5 z M S 5 7 Q 2 9 s d W 1 u M T c y O C w x N z I 3 f S Z x d W 9 0 O y w m c X V v d D t T Z W N 0 a W 9 u M S 9 G L 0 F 1 d G 9 S Z W 1 v d m V k Q 2 9 s d W 1 u c z E u e 0 N v b H V t b j E 3 M j k s M T c y O H 0 m c X V v d D s s J n F 1 b 3 Q 7 U 2 V j d G l v b j E v R i 9 B d X R v U m V t b 3 Z l Z E N v b H V t b n M x L n t D b 2 x 1 b W 4 x N z M w L D E 3 M j l 9 J n F 1 b 3 Q 7 L C Z x d W 9 0 O 1 N l Y 3 R p b 2 4 x L 0 Y v Q X V 0 b 1 J l b W 9 2 Z W R D b 2 x 1 b W 5 z M S 5 7 Q 2 9 s d W 1 u M T c z M S w x N z M w f S Z x d W 9 0 O y w m c X V v d D t T Z W N 0 a W 9 u M S 9 G L 0 F 1 d G 9 S Z W 1 v d m V k Q 2 9 s d W 1 u c z E u e 0 N v b H V t b j E 3 M z I s M T c z M X 0 m c X V v d D s s J n F 1 b 3 Q 7 U 2 V j d G l v b j E v R i 9 B d X R v U m V t b 3 Z l Z E N v b H V t b n M x L n t D b 2 x 1 b W 4 x N z M z L D E 3 M z J 9 J n F 1 b 3 Q 7 L C Z x d W 9 0 O 1 N l Y 3 R p b 2 4 x L 0 Y v Q X V 0 b 1 J l b W 9 2 Z W R D b 2 x 1 b W 5 z M S 5 7 Q 2 9 s d W 1 u M T c z N C w x N z M z f S Z x d W 9 0 O y w m c X V v d D t T Z W N 0 a W 9 u M S 9 G L 0 F 1 d G 9 S Z W 1 v d m V k Q 2 9 s d W 1 u c z E u e 0 N v b H V t b j E 3 M z U s M T c z N H 0 m c X V v d D s s J n F 1 b 3 Q 7 U 2 V j d G l v b j E v R i 9 B d X R v U m V t b 3 Z l Z E N v b H V t b n M x L n t D b 2 x 1 b W 4 x N z M 2 L D E 3 M z V 9 J n F 1 b 3 Q 7 L C Z x d W 9 0 O 1 N l Y 3 R p b 2 4 x L 0 Y v Q X V 0 b 1 J l b W 9 2 Z W R D b 2 x 1 b W 5 z M S 5 7 Q 2 9 s d W 1 u M T c z N y w x N z M 2 f S Z x d W 9 0 O y w m c X V v d D t T Z W N 0 a W 9 u M S 9 G L 0 F 1 d G 9 S Z W 1 v d m V k Q 2 9 s d W 1 u c z E u e 0 N v b H V t b j E 3 M z g s M T c z N 3 0 m c X V v d D s s J n F 1 b 3 Q 7 U 2 V j d G l v b j E v R i 9 B d X R v U m V t b 3 Z l Z E N v b H V t b n M x L n t D b 2 x 1 b W 4 x N z M 5 L D E 3 M z h 9 J n F 1 b 3 Q 7 L C Z x d W 9 0 O 1 N l Y 3 R p b 2 4 x L 0 Y v Q X V 0 b 1 J l b W 9 2 Z W R D b 2 x 1 b W 5 z M S 5 7 Q 2 9 s d W 1 u M T c 0 M C w x N z M 5 f S Z x d W 9 0 O y w m c X V v d D t T Z W N 0 a W 9 u M S 9 G L 0 F 1 d G 9 S Z W 1 v d m V k Q 2 9 s d W 1 u c z E u e 0 N v b H V t b j E 3 N D E s M T c 0 M H 0 m c X V v d D s s J n F 1 b 3 Q 7 U 2 V j d G l v b j E v R i 9 B d X R v U m V t b 3 Z l Z E N v b H V t b n M x L n t D b 2 x 1 b W 4 x N z Q y L D E 3 N D F 9 J n F 1 b 3 Q 7 L C Z x d W 9 0 O 1 N l Y 3 R p b 2 4 x L 0 Y v Q X V 0 b 1 J l b W 9 2 Z W R D b 2 x 1 b W 5 z M S 5 7 Q 2 9 s d W 1 u M T c 0 M y w x N z Q y f S Z x d W 9 0 O y w m c X V v d D t T Z W N 0 a W 9 u M S 9 G L 0 F 1 d G 9 S Z W 1 v d m V k Q 2 9 s d W 1 u c z E u e 0 N v b H V t b j E 3 N D Q s M T c 0 M 3 0 m c X V v d D s s J n F 1 b 3 Q 7 U 2 V j d G l v b j E v R i 9 B d X R v U m V t b 3 Z l Z E N v b H V t b n M x L n t D b 2 x 1 b W 4 x N z Q 1 L D E 3 N D R 9 J n F 1 b 3 Q 7 L C Z x d W 9 0 O 1 N l Y 3 R p b 2 4 x L 0 Y v Q X V 0 b 1 J l b W 9 2 Z W R D b 2 x 1 b W 5 z M S 5 7 Q 2 9 s d W 1 u M T c 0 N i w x N z Q 1 f S Z x d W 9 0 O y w m c X V v d D t T Z W N 0 a W 9 u M S 9 G L 0 F 1 d G 9 S Z W 1 v d m V k Q 2 9 s d W 1 u c z E u e 0 N v b H V t b j E 3 N D c s M T c 0 N n 0 m c X V v d D s s J n F 1 b 3 Q 7 U 2 V j d G l v b j E v R i 9 B d X R v U m V t b 3 Z l Z E N v b H V t b n M x L n t D b 2 x 1 b W 4 x N z Q 4 L D E 3 N D d 9 J n F 1 b 3 Q 7 L C Z x d W 9 0 O 1 N l Y 3 R p b 2 4 x L 0 Y v Q X V 0 b 1 J l b W 9 2 Z W R D b 2 x 1 b W 5 z M S 5 7 Q 2 9 s d W 1 u M T c 0 O S w x N z Q 4 f S Z x d W 9 0 O y w m c X V v d D t T Z W N 0 a W 9 u M S 9 G L 0 F 1 d G 9 S Z W 1 v d m V k Q 2 9 s d W 1 u c z E u e 0 N v b H V t b j E 3 N T A s M T c 0 O X 0 m c X V v d D s s J n F 1 b 3 Q 7 U 2 V j d G l v b j E v R i 9 B d X R v U m V t b 3 Z l Z E N v b H V t b n M x L n t D b 2 x 1 b W 4 x N z U x L D E 3 N T B 9 J n F 1 b 3 Q 7 L C Z x d W 9 0 O 1 N l Y 3 R p b 2 4 x L 0 Y v Q X V 0 b 1 J l b W 9 2 Z W R D b 2 x 1 b W 5 z M S 5 7 Q 2 9 s d W 1 u M T c 1 M i w x N z U x f S Z x d W 9 0 O y w m c X V v d D t T Z W N 0 a W 9 u M S 9 G L 0 F 1 d G 9 S Z W 1 v d m V k Q 2 9 s d W 1 u c z E u e 0 N v b H V t b j E 3 N T M s M T c 1 M n 0 m c X V v d D s s J n F 1 b 3 Q 7 U 2 V j d G l v b j E v R i 9 B d X R v U m V t b 3 Z l Z E N v b H V t b n M x L n t D b 2 x 1 b W 4 x N z U 0 L D E 3 N T N 9 J n F 1 b 3 Q 7 L C Z x d W 9 0 O 1 N l Y 3 R p b 2 4 x L 0 Y v Q X V 0 b 1 J l b W 9 2 Z W R D b 2 x 1 b W 5 z M S 5 7 Q 2 9 s d W 1 u M T c 1 N S w x N z U 0 f S Z x d W 9 0 O y w m c X V v d D t T Z W N 0 a W 9 u M S 9 G L 0 F 1 d G 9 S Z W 1 v d m V k Q 2 9 s d W 1 u c z E u e 0 N v b H V t b j E 3 N T Y s M T c 1 N X 0 m c X V v d D s s J n F 1 b 3 Q 7 U 2 V j d G l v b j E v R i 9 B d X R v U m V t b 3 Z l Z E N v b H V t b n M x L n t D b 2 x 1 b W 4 x N z U 3 L D E 3 N T Z 9 J n F 1 b 3 Q 7 L C Z x d W 9 0 O 1 N l Y 3 R p b 2 4 x L 0 Y v Q X V 0 b 1 J l b W 9 2 Z W R D b 2 x 1 b W 5 z M S 5 7 Q 2 9 s d W 1 u M T c 1 O C w x N z U 3 f S Z x d W 9 0 O y w m c X V v d D t T Z W N 0 a W 9 u M S 9 G L 0 F 1 d G 9 S Z W 1 v d m V k Q 2 9 s d W 1 u c z E u e 0 N v b H V t b j E 3 N T k s M T c 1 O H 0 m c X V v d D s s J n F 1 b 3 Q 7 U 2 V j d G l v b j E v R i 9 B d X R v U m V t b 3 Z l Z E N v b H V t b n M x L n t D b 2 x 1 b W 4 x N z Y w L D E 3 N T l 9 J n F 1 b 3 Q 7 L C Z x d W 9 0 O 1 N l Y 3 R p b 2 4 x L 0 Y v Q X V 0 b 1 J l b W 9 2 Z W R D b 2 x 1 b W 5 z M S 5 7 Q 2 9 s d W 1 u M T c 2 M S w x N z Y w f S Z x d W 9 0 O y w m c X V v d D t T Z W N 0 a W 9 u M S 9 G L 0 F 1 d G 9 S Z W 1 v d m V k Q 2 9 s d W 1 u c z E u e 0 N v b H V t b j E 3 N j I s M T c 2 M X 0 m c X V v d D s s J n F 1 b 3 Q 7 U 2 V j d G l v b j E v R i 9 B d X R v U m V t b 3 Z l Z E N v b H V t b n M x L n t D b 2 x 1 b W 4 x N z Y z L D E 3 N j J 9 J n F 1 b 3 Q 7 L C Z x d W 9 0 O 1 N l Y 3 R p b 2 4 x L 0 Y v Q X V 0 b 1 J l b W 9 2 Z W R D b 2 x 1 b W 5 z M S 5 7 Q 2 9 s d W 1 u M T c 2 N C w x N z Y z f S Z x d W 9 0 O y w m c X V v d D t T Z W N 0 a W 9 u M S 9 G L 0 F 1 d G 9 S Z W 1 v d m V k Q 2 9 s d W 1 u c z E u e 0 N v b H V t b j E 3 N j U s M T c 2 N H 0 m c X V v d D s s J n F 1 b 3 Q 7 U 2 V j d G l v b j E v R i 9 B d X R v U m V t b 3 Z l Z E N v b H V t b n M x L n t D b 2 x 1 b W 4 x N z Y 2 L D E 3 N j V 9 J n F 1 b 3 Q 7 L C Z x d W 9 0 O 1 N l Y 3 R p b 2 4 x L 0 Y v Q X V 0 b 1 J l b W 9 2 Z W R D b 2 x 1 b W 5 z M S 5 7 Q 2 9 s d W 1 u M T c 2 N y w x N z Y 2 f S Z x d W 9 0 O y w m c X V v d D t T Z W N 0 a W 9 u M S 9 G L 0 F 1 d G 9 S Z W 1 v d m V k Q 2 9 s d W 1 u c z E u e 0 N v b H V t b j E 3 N j g s M T c 2 N 3 0 m c X V v d D s s J n F 1 b 3 Q 7 U 2 V j d G l v b j E v R i 9 B d X R v U m V t b 3 Z l Z E N v b H V t b n M x L n t D b 2 x 1 b W 4 x N z Y 5 L D E 3 N j h 9 J n F 1 b 3 Q 7 L C Z x d W 9 0 O 1 N l Y 3 R p b 2 4 x L 0 Y v Q X V 0 b 1 J l b W 9 2 Z W R D b 2 x 1 b W 5 z M S 5 7 Q 2 9 s d W 1 u M T c 3 M C w x N z Y 5 f S Z x d W 9 0 O y w m c X V v d D t T Z W N 0 a W 9 u M S 9 G L 0 F 1 d G 9 S Z W 1 v d m V k Q 2 9 s d W 1 u c z E u e 0 N v b H V t b j E 3 N z E s M T c 3 M H 0 m c X V v d D s s J n F 1 b 3 Q 7 U 2 V j d G l v b j E v R i 9 B d X R v U m V t b 3 Z l Z E N v b H V t b n M x L n t D b 2 x 1 b W 4 x N z c y L D E 3 N z F 9 J n F 1 b 3 Q 7 L C Z x d W 9 0 O 1 N l Y 3 R p b 2 4 x L 0 Y v Q X V 0 b 1 J l b W 9 2 Z W R D b 2 x 1 b W 5 z M S 5 7 Q 2 9 s d W 1 u M T c 3 M y w x N z c y f S Z x d W 9 0 O y w m c X V v d D t T Z W N 0 a W 9 u M S 9 G L 0 F 1 d G 9 S Z W 1 v d m V k Q 2 9 s d W 1 u c z E u e 0 N v b H V t b j E 3 N z Q s M T c 3 M 3 0 m c X V v d D s s J n F 1 b 3 Q 7 U 2 V j d G l v b j E v R i 9 B d X R v U m V t b 3 Z l Z E N v b H V t b n M x L n t D b 2 x 1 b W 4 x N z c 1 L D E 3 N z R 9 J n F 1 b 3 Q 7 L C Z x d W 9 0 O 1 N l Y 3 R p b 2 4 x L 0 Y v Q X V 0 b 1 J l b W 9 2 Z W R D b 2 x 1 b W 5 z M S 5 7 Q 2 9 s d W 1 u M T c 3 N i w x N z c 1 f S Z x d W 9 0 O y w m c X V v d D t T Z W N 0 a W 9 u M S 9 G L 0 F 1 d G 9 S Z W 1 v d m V k Q 2 9 s d W 1 u c z E u e 0 N v b H V t b j E 3 N z c s M T c 3 N n 0 m c X V v d D s s J n F 1 b 3 Q 7 U 2 V j d G l v b j E v R i 9 B d X R v U m V t b 3 Z l Z E N v b H V t b n M x L n t D b 2 x 1 b W 4 x N z c 4 L D E 3 N z d 9 J n F 1 b 3 Q 7 L C Z x d W 9 0 O 1 N l Y 3 R p b 2 4 x L 0 Y v Q X V 0 b 1 J l b W 9 2 Z W R D b 2 x 1 b W 5 z M S 5 7 Q 2 9 s d W 1 u M T c 3 O S w x N z c 4 f S Z x d W 9 0 O y w m c X V v d D t T Z W N 0 a W 9 u M S 9 G L 0 F 1 d G 9 S Z W 1 v d m V k Q 2 9 s d W 1 u c z E u e 0 N v b H V t b j E 3 O D A s M T c 3 O X 0 m c X V v d D s s J n F 1 b 3 Q 7 U 2 V j d G l v b j E v R i 9 B d X R v U m V t b 3 Z l Z E N v b H V t b n M x L n t D b 2 x 1 b W 4 x N z g x L D E 3 O D B 9 J n F 1 b 3 Q 7 L C Z x d W 9 0 O 1 N l Y 3 R p b 2 4 x L 0 Y v Q X V 0 b 1 J l b W 9 2 Z W R D b 2 x 1 b W 5 z M S 5 7 Q 2 9 s d W 1 u M T c 4 M i w x N z g x f S Z x d W 9 0 O y w m c X V v d D t T Z W N 0 a W 9 u M S 9 G L 0 F 1 d G 9 S Z W 1 v d m V k Q 2 9 s d W 1 u c z E u e 0 N v b H V t b j E 3 O D M s M T c 4 M n 0 m c X V v d D s s J n F 1 b 3 Q 7 U 2 V j d G l v b j E v R i 9 B d X R v U m V t b 3 Z l Z E N v b H V t b n M x L n t D b 2 x 1 b W 4 x N z g 0 L D E 3 O D N 9 J n F 1 b 3 Q 7 L C Z x d W 9 0 O 1 N l Y 3 R p b 2 4 x L 0 Y v Q X V 0 b 1 J l b W 9 2 Z W R D b 2 x 1 b W 5 z M S 5 7 Q 2 9 s d W 1 u M T c 4 N S w x N z g 0 f S Z x d W 9 0 O y w m c X V v d D t T Z W N 0 a W 9 u M S 9 G L 0 F 1 d G 9 S Z W 1 v d m V k Q 2 9 s d W 1 u c z E u e 0 N v b H V t b j E 3 O D Y s M T c 4 N X 0 m c X V v d D s s J n F 1 b 3 Q 7 U 2 V j d G l v b j E v R i 9 B d X R v U m V t b 3 Z l Z E N v b H V t b n M x L n t D b 2 x 1 b W 4 x N z g 3 L D E 3 O D Z 9 J n F 1 b 3 Q 7 L C Z x d W 9 0 O 1 N l Y 3 R p b 2 4 x L 0 Y v Q X V 0 b 1 J l b W 9 2 Z W R D b 2 x 1 b W 5 z M S 5 7 Q 2 9 s d W 1 u M T c 4 O C w x N z g 3 f S Z x d W 9 0 O y w m c X V v d D t T Z W N 0 a W 9 u M S 9 G L 0 F 1 d G 9 S Z W 1 v d m V k Q 2 9 s d W 1 u c z E u e 0 N v b H V t b j E 3 O D k s M T c 4 O H 0 m c X V v d D s s J n F 1 b 3 Q 7 U 2 V j d G l v b j E v R i 9 B d X R v U m V t b 3 Z l Z E N v b H V t b n M x L n t D b 2 x 1 b W 4 x N z k w L D E 3 O D l 9 J n F 1 b 3 Q 7 L C Z x d W 9 0 O 1 N l Y 3 R p b 2 4 x L 0 Y v Q X V 0 b 1 J l b W 9 2 Z W R D b 2 x 1 b W 5 z M S 5 7 Q 2 9 s d W 1 u M T c 5 M S w x N z k w f S Z x d W 9 0 O y w m c X V v d D t T Z W N 0 a W 9 u M S 9 G L 0 F 1 d G 9 S Z W 1 v d m V k Q 2 9 s d W 1 u c z E u e 0 N v b H V t b j E 3 O T I s M T c 5 M X 0 m c X V v d D s s J n F 1 b 3 Q 7 U 2 V j d G l v b j E v R i 9 B d X R v U m V t b 3 Z l Z E N v b H V t b n M x L n t D b 2 x 1 b W 4 x N z k z L D E 3 O T J 9 J n F 1 b 3 Q 7 L C Z x d W 9 0 O 1 N l Y 3 R p b 2 4 x L 0 Y v Q X V 0 b 1 J l b W 9 2 Z W R D b 2 x 1 b W 5 z M S 5 7 Q 2 9 s d W 1 u M T c 5 N C w x N z k z f S Z x d W 9 0 O y w m c X V v d D t T Z W N 0 a W 9 u M S 9 G L 0 F 1 d G 9 S Z W 1 v d m V k Q 2 9 s d W 1 u c z E u e 0 N v b H V t b j E 3 O T U s M T c 5 N H 0 m c X V v d D s s J n F 1 b 3 Q 7 U 2 V j d G l v b j E v R i 9 B d X R v U m V t b 3 Z l Z E N v b H V t b n M x L n t D b 2 x 1 b W 4 x N z k 2 L D E 3 O T V 9 J n F 1 b 3 Q 7 L C Z x d W 9 0 O 1 N l Y 3 R p b 2 4 x L 0 Y v Q X V 0 b 1 J l b W 9 2 Z W R D b 2 x 1 b W 5 z M S 5 7 Q 2 9 s d W 1 u M T c 5 N y w x N z k 2 f S Z x d W 9 0 O y w m c X V v d D t T Z W N 0 a W 9 u M S 9 G L 0 F 1 d G 9 S Z W 1 v d m V k Q 2 9 s d W 1 u c z E u e 0 N v b H V t b j E 3 O T g s M T c 5 N 3 0 m c X V v d D s s J n F 1 b 3 Q 7 U 2 V j d G l v b j E v R i 9 B d X R v U m V t b 3 Z l Z E N v b H V t b n M x L n t D b 2 x 1 b W 4 x N z k 5 L D E 3 O T h 9 J n F 1 b 3 Q 7 L C Z x d W 9 0 O 1 N l Y 3 R p b 2 4 x L 0 Y v Q X V 0 b 1 J l b W 9 2 Z W R D b 2 x 1 b W 5 z M S 5 7 Q 2 9 s d W 1 u M T g w M C w x N z k 5 f S Z x d W 9 0 O y w m c X V v d D t T Z W N 0 a W 9 u M S 9 G L 0 F 1 d G 9 S Z W 1 v d m V k Q 2 9 s d W 1 u c z E u e 0 N v b H V t b j E 4 M D E s M T g w M H 0 m c X V v d D s s J n F 1 b 3 Q 7 U 2 V j d G l v b j E v R i 9 B d X R v U m V t b 3 Z l Z E N v b H V t b n M x L n t D b 2 x 1 b W 4 x O D A y L D E 4 M D F 9 J n F 1 b 3 Q 7 L C Z x d W 9 0 O 1 N l Y 3 R p b 2 4 x L 0 Y v Q X V 0 b 1 J l b W 9 2 Z W R D b 2 x 1 b W 5 z M S 5 7 Q 2 9 s d W 1 u M T g w M y w x O D A y f S Z x d W 9 0 O y w m c X V v d D t T Z W N 0 a W 9 u M S 9 G L 0 F 1 d G 9 S Z W 1 v d m V k Q 2 9 s d W 1 u c z E u e 0 N v b H V t b j E 4 M D Q s M T g w M 3 0 m c X V v d D s s J n F 1 b 3 Q 7 U 2 V j d G l v b j E v R i 9 B d X R v U m V t b 3 Z l Z E N v b H V t b n M x L n t D b 2 x 1 b W 4 x O D A 1 L D E 4 M D R 9 J n F 1 b 3 Q 7 L C Z x d W 9 0 O 1 N l Y 3 R p b 2 4 x L 0 Y v Q X V 0 b 1 J l b W 9 2 Z W R D b 2 x 1 b W 5 z M S 5 7 Q 2 9 s d W 1 u M T g w N i w x O D A 1 f S Z x d W 9 0 O y w m c X V v d D t T Z W N 0 a W 9 u M S 9 G L 0 F 1 d G 9 S Z W 1 v d m V k Q 2 9 s d W 1 u c z E u e 0 N v b H V t b j E 4 M D c s M T g w N n 0 m c X V v d D s s J n F 1 b 3 Q 7 U 2 V j d G l v b j E v R i 9 B d X R v U m V t b 3 Z l Z E N v b H V t b n M x L n t D b 2 x 1 b W 4 x O D A 4 L D E 4 M D d 9 J n F 1 b 3 Q 7 L C Z x d W 9 0 O 1 N l Y 3 R p b 2 4 x L 0 Y v Q X V 0 b 1 J l b W 9 2 Z W R D b 2 x 1 b W 5 z M S 5 7 Q 2 9 s d W 1 u M T g w O S w x O D A 4 f S Z x d W 9 0 O y w m c X V v d D t T Z W N 0 a W 9 u M S 9 G L 0 F 1 d G 9 S Z W 1 v d m V k Q 2 9 s d W 1 u c z E u e 0 N v b H V t b j E 4 M T A s M T g w O X 0 m c X V v d D s s J n F 1 b 3 Q 7 U 2 V j d G l v b j E v R i 9 B d X R v U m V t b 3 Z l Z E N v b H V t b n M x L n t D b 2 x 1 b W 4 x O D E x L D E 4 M T B 9 J n F 1 b 3 Q 7 L C Z x d W 9 0 O 1 N l Y 3 R p b 2 4 x L 0 Y v Q X V 0 b 1 J l b W 9 2 Z W R D b 2 x 1 b W 5 z M S 5 7 Q 2 9 s d W 1 u M T g x M i w x O D E x f S Z x d W 9 0 O y w m c X V v d D t T Z W N 0 a W 9 u M S 9 G L 0 F 1 d G 9 S Z W 1 v d m V k Q 2 9 s d W 1 u c z E u e 0 N v b H V t b j E 4 M T M s M T g x M n 0 m c X V v d D s s J n F 1 b 3 Q 7 U 2 V j d G l v b j E v R i 9 B d X R v U m V t b 3 Z l Z E N v b H V t b n M x L n t D b 2 x 1 b W 4 x O D E 0 L D E 4 M T N 9 J n F 1 b 3 Q 7 L C Z x d W 9 0 O 1 N l Y 3 R p b 2 4 x L 0 Y v Q X V 0 b 1 J l b W 9 2 Z W R D b 2 x 1 b W 5 z M S 5 7 Q 2 9 s d W 1 u M T g x N S w x O D E 0 f S Z x d W 9 0 O y w m c X V v d D t T Z W N 0 a W 9 u M S 9 G L 0 F 1 d G 9 S Z W 1 v d m V k Q 2 9 s d W 1 u c z E u e 0 N v b H V t b j E 4 M T Y s M T g x N X 0 m c X V v d D s s J n F 1 b 3 Q 7 U 2 V j d G l v b j E v R i 9 B d X R v U m V t b 3 Z l Z E N v b H V t b n M x L n t D b 2 x 1 b W 4 x O D E 3 L D E 4 M T Z 9 J n F 1 b 3 Q 7 L C Z x d W 9 0 O 1 N l Y 3 R p b 2 4 x L 0 Y v Q X V 0 b 1 J l b W 9 2 Z W R D b 2 x 1 b W 5 z M S 5 7 Q 2 9 s d W 1 u M T g x O C w x O D E 3 f S Z x d W 9 0 O y w m c X V v d D t T Z W N 0 a W 9 u M S 9 G L 0 F 1 d G 9 S Z W 1 v d m V k Q 2 9 s d W 1 u c z E u e 0 N v b H V t b j E 4 M T k s M T g x O H 0 m c X V v d D s s J n F 1 b 3 Q 7 U 2 V j d G l v b j E v R i 9 B d X R v U m V t b 3 Z l Z E N v b H V t b n M x L n t D b 2 x 1 b W 4 x O D I w L D E 4 M T l 9 J n F 1 b 3 Q 7 L C Z x d W 9 0 O 1 N l Y 3 R p b 2 4 x L 0 Y v Q X V 0 b 1 J l b W 9 2 Z W R D b 2 x 1 b W 5 z M S 5 7 Q 2 9 s d W 1 u M T g y M S w x O D I w f S Z x d W 9 0 O y w m c X V v d D t T Z W N 0 a W 9 u M S 9 G L 0 F 1 d G 9 S Z W 1 v d m V k Q 2 9 s d W 1 u c z E u e 0 N v b H V t b j E 4 M j I s M T g y M X 0 m c X V v d D s s J n F 1 b 3 Q 7 U 2 V j d G l v b j E v R i 9 B d X R v U m V t b 3 Z l Z E N v b H V t b n M x L n t D b 2 x 1 b W 4 x O D I z L D E 4 M j J 9 J n F 1 b 3 Q 7 L C Z x d W 9 0 O 1 N l Y 3 R p b 2 4 x L 0 Y v Q X V 0 b 1 J l b W 9 2 Z W R D b 2 x 1 b W 5 z M S 5 7 Q 2 9 s d W 1 u M T g y N C w x O D I z f S Z x d W 9 0 O y w m c X V v d D t T Z W N 0 a W 9 u M S 9 G L 0 F 1 d G 9 S Z W 1 v d m V k Q 2 9 s d W 1 u c z E u e 0 N v b H V t b j E 4 M j U s M T g y N H 0 m c X V v d D s s J n F 1 b 3 Q 7 U 2 V j d G l v b j E v R i 9 B d X R v U m V t b 3 Z l Z E N v b H V t b n M x L n t D b 2 x 1 b W 4 x O D I 2 L D E 4 M j V 9 J n F 1 b 3 Q 7 L C Z x d W 9 0 O 1 N l Y 3 R p b 2 4 x L 0 Y v Q X V 0 b 1 J l b W 9 2 Z W R D b 2 x 1 b W 5 z M S 5 7 Q 2 9 s d W 1 u M T g y N y w x O D I 2 f S Z x d W 9 0 O y w m c X V v d D t T Z W N 0 a W 9 u M S 9 G L 0 F 1 d G 9 S Z W 1 v d m V k Q 2 9 s d W 1 u c z E u e 0 N v b H V t b j E 4 M j g s M T g y N 3 0 m c X V v d D s s J n F 1 b 3 Q 7 U 2 V j d G l v b j E v R i 9 B d X R v U m V t b 3 Z l Z E N v b H V t b n M x L n t D b 2 x 1 b W 4 x O D I 5 L D E 4 M j h 9 J n F 1 b 3 Q 7 L C Z x d W 9 0 O 1 N l Y 3 R p b 2 4 x L 0 Y v Q X V 0 b 1 J l b W 9 2 Z W R D b 2 x 1 b W 5 z M S 5 7 Q 2 9 s d W 1 u M T g z M C w x O D I 5 f S Z x d W 9 0 O y w m c X V v d D t T Z W N 0 a W 9 u M S 9 G L 0 F 1 d G 9 S Z W 1 v d m V k Q 2 9 s d W 1 u c z E u e 0 N v b H V t b j E 4 M z E s M T g z M H 0 m c X V v d D s s J n F 1 b 3 Q 7 U 2 V j d G l v b j E v R i 9 B d X R v U m V t b 3 Z l Z E N v b H V t b n M x L n t D b 2 x 1 b W 4 x O D M y L D E 4 M z F 9 J n F 1 b 3 Q 7 L C Z x d W 9 0 O 1 N l Y 3 R p b 2 4 x L 0 Y v Q X V 0 b 1 J l b W 9 2 Z W R D b 2 x 1 b W 5 z M S 5 7 Q 2 9 s d W 1 u M T g z M y w x O D M y f S Z x d W 9 0 O y w m c X V v d D t T Z W N 0 a W 9 u M S 9 G L 0 F 1 d G 9 S Z W 1 v d m V k Q 2 9 s d W 1 u c z E u e 0 N v b H V t b j E 4 M z Q s M T g z M 3 0 m c X V v d D s s J n F 1 b 3 Q 7 U 2 V j d G l v b j E v R i 9 B d X R v U m V t b 3 Z l Z E N v b H V t b n M x L n t D b 2 x 1 b W 4 x O D M 1 L D E 4 M z R 9 J n F 1 b 3 Q 7 L C Z x d W 9 0 O 1 N l Y 3 R p b 2 4 x L 0 Y v Q X V 0 b 1 J l b W 9 2 Z W R D b 2 x 1 b W 5 z M S 5 7 Q 2 9 s d W 1 u M T g z N i w x O D M 1 f S Z x d W 9 0 O y w m c X V v d D t T Z W N 0 a W 9 u M S 9 G L 0 F 1 d G 9 S Z W 1 v d m V k Q 2 9 s d W 1 u c z E u e 0 N v b H V t b j E 4 M z c s M T g z N n 0 m c X V v d D s s J n F 1 b 3 Q 7 U 2 V j d G l v b j E v R i 9 B d X R v U m V t b 3 Z l Z E N v b H V t b n M x L n t D b 2 x 1 b W 4 x O D M 4 L D E 4 M z d 9 J n F 1 b 3 Q 7 L C Z x d W 9 0 O 1 N l Y 3 R p b 2 4 x L 0 Y v Q X V 0 b 1 J l b W 9 2 Z W R D b 2 x 1 b W 5 z M S 5 7 Q 2 9 s d W 1 u M T g z O S w x O D M 4 f S Z x d W 9 0 O y w m c X V v d D t T Z W N 0 a W 9 u M S 9 G L 0 F 1 d G 9 S Z W 1 v d m V k Q 2 9 s d W 1 u c z E u e 0 N v b H V t b j E 4 N D A s M T g z O X 0 m c X V v d D s s J n F 1 b 3 Q 7 U 2 V j d G l v b j E v R i 9 B d X R v U m V t b 3 Z l Z E N v b H V t b n M x L n t D b 2 x 1 b W 4 x O D Q x L D E 4 N D B 9 J n F 1 b 3 Q 7 L C Z x d W 9 0 O 1 N l Y 3 R p b 2 4 x L 0 Y v Q X V 0 b 1 J l b W 9 2 Z W R D b 2 x 1 b W 5 z M S 5 7 Q 2 9 s d W 1 u M T g 0 M i w x O D Q x f S Z x d W 9 0 O y w m c X V v d D t T Z W N 0 a W 9 u M S 9 G L 0 F 1 d G 9 S Z W 1 v d m V k Q 2 9 s d W 1 u c z E u e 0 N v b H V t b j E 4 N D M s M T g 0 M n 0 m c X V v d D s s J n F 1 b 3 Q 7 U 2 V j d G l v b j E v R i 9 B d X R v U m V t b 3 Z l Z E N v b H V t b n M x L n t D b 2 x 1 b W 4 x O D Q 0 L D E 4 N D N 9 J n F 1 b 3 Q 7 L C Z x d W 9 0 O 1 N l Y 3 R p b 2 4 x L 0 Y v Q X V 0 b 1 J l b W 9 2 Z W R D b 2 x 1 b W 5 z M S 5 7 Q 2 9 s d W 1 u M T g 0 N S w x O D Q 0 f S Z x d W 9 0 O y w m c X V v d D t T Z W N 0 a W 9 u M S 9 G L 0 F 1 d G 9 S Z W 1 v d m V k Q 2 9 s d W 1 u c z E u e 0 N v b H V t b j E 4 N D Y s M T g 0 N X 0 m c X V v d D s s J n F 1 b 3 Q 7 U 2 V j d G l v b j E v R i 9 B d X R v U m V t b 3 Z l Z E N v b H V t b n M x L n t D b 2 x 1 b W 4 x O D Q 3 L D E 4 N D Z 9 J n F 1 b 3 Q 7 L C Z x d W 9 0 O 1 N l Y 3 R p b 2 4 x L 0 Y v Q X V 0 b 1 J l b W 9 2 Z W R D b 2 x 1 b W 5 z M S 5 7 Q 2 9 s d W 1 u M T g 0 O C w x O D Q 3 f S Z x d W 9 0 O y w m c X V v d D t T Z W N 0 a W 9 u M S 9 G L 0 F 1 d G 9 S Z W 1 v d m V k Q 2 9 s d W 1 u c z E u e 0 N v b H V t b j E 4 N D k s M T g 0 O H 0 m c X V v d D s s J n F 1 b 3 Q 7 U 2 V j d G l v b j E v R i 9 B d X R v U m V t b 3 Z l Z E N v b H V t b n M x L n t D b 2 x 1 b W 4 x O D U w L D E 4 N D l 9 J n F 1 b 3 Q 7 L C Z x d W 9 0 O 1 N l Y 3 R p b 2 4 x L 0 Y v Q X V 0 b 1 J l b W 9 2 Z W R D b 2 x 1 b W 5 z M S 5 7 Q 2 9 s d W 1 u M T g 1 M S w x O D U w f S Z x d W 9 0 O y w m c X V v d D t T Z W N 0 a W 9 u M S 9 G L 0 F 1 d G 9 S Z W 1 v d m V k Q 2 9 s d W 1 u c z E u e 0 N v b H V t b j E 4 N T I s M T g 1 M X 0 m c X V v d D s s J n F 1 b 3 Q 7 U 2 V j d G l v b j E v R i 9 B d X R v U m V t b 3 Z l Z E N v b H V t b n M x L n t D b 2 x 1 b W 4 x O D U z L D E 4 N T J 9 J n F 1 b 3 Q 7 L C Z x d W 9 0 O 1 N l Y 3 R p b 2 4 x L 0 Y v Q X V 0 b 1 J l b W 9 2 Z W R D b 2 x 1 b W 5 z M S 5 7 Q 2 9 s d W 1 u M T g 1 N C w x O D U z f S Z x d W 9 0 O y w m c X V v d D t T Z W N 0 a W 9 u M S 9 G L 0 F 1 d G 9 S Z W 1 v d m V k Q 2 9 s d W 1 u c z E u e 0 N v b H V t b j E 4 N T U s M T g 1 N H 0 m c X V v d D s s J n F 1 b 3 Q 7 U 2 V j d G l v b j E v R i 9 B d X R v U m V t b 3 Z l Z E N v b H V t b n M x L n t D b 2 x 1 b W 4 x O D U 2 L D E 4 N T V 9 J n F 1 b 3 Q 7 L C Z x d W 9 0 O 1 N l Y 3 R p b 2 4 x L 0 Y v Q X V 0 b 1 J l b W 9 2 Z W R D b 2 x 1 b W 5 z M S 5 7 Q 2 9 s d W 1 u M T g 1 N y w x O D U 2 f S Z x d W 9 0 O y w m c X V v d D t T Z W N 0 a W 9 u M S 9 G L 0 F 1 d G 9 S Z W 1 v d m V k Q 2 9 s d W 1 u c z E u e 0 N v b H V t b j E 4 N T g s M T g 1 N 3 0 m c X V v d D s s J n F 1 b 3 Q 7 U 2 V j d G l v b j E v R i 9 B d X R v U m V t b 3 Z l Z E N v b H V t b n M x L n t D b 2 x 1 b W 4 x O D U 5 L D E 4 N T h 9 J n F 1 b 3 Q 7 L C Z x d W 9 0 O 1 N l Y 3 R p b 2 4 x L 0 Y v Q X V 0 b 1 J l b W 9 2 Z W R D b 2 x 1 b W 5 z M S 5 7 Q 2 9 s d W 1 u M T g 2 M C w x O D U 5 f S Z x d W 9 0 O y w m c X V v d D t T Z W N 0 a W 9 u M S 9 G L 0 F 1 d G 9 S Z W 1 v d m V k Q 2 9 s d W 1 u c z E u e 0 N v b H V t b j E 4 N j E s M T g 2 M H 0 m c X V v d D s s J n F 1 b 3 Q 7 U 2 V j d G l v b j E v R i 9 B d X R v U m V t b 3 Z l Z E N v b H V t b n M x L n t D b 2 x 1 b W 4 x O D Y y L D E 4 N j F 9 J n F 1 b 3 Q 7 L C Z x d W 9 0 O 1 N l Y 3 R p b 2 4 x L 0 Y v Q X V 0 b 1 J l b W 9 2 Z W R D b 2 x 1 b W 5 z M S 5 7 Q 2 9 s d W 1 u M T g 2 M y w x O D Y y f S Z x d W 9 0 O y w m c X V v d D t T Z W N 0 a W 9 u M S 9 G L 0 F 1 d G 9 S Z W 1 v d m V k Q 2 9 s d W 1 u c z E u e 0 N v b H V t b j E 4 N j Q s M T g 2 M 3 0 m c X V v d D s s J n F 1 b 3 Q 7 U 2 V j d G l v b j E v R i 9 B d X R v U m V t b 3 Z l Z E N v b H V t b n M x L n t D b 2 x 1 b W 4 x O D Y 1 L D E 4 N j R 9 J n F 1 b 3 Q 7 L C Z x d W 9 0 O 1 N l Y 3 R p b 2 4 x L 0 Y v Q X V 0 b 1 J l b W 9 2 Z W R D b 2 x 1 b W 5 z M S 5 7 Q 2 9 s d W 1 u M T g 2 N i w x O D Y 1 f S Z x d W 9 0 O y w m c X V v d D t T Z W N 0 a W 9 u M S 9 G L 0 F 1 d G 9 S Z W 1 v d m V k Q 2 9 s d W 1 u c z E u e 0 N v b H V t b j E 4 N j c s M T g 2 N n 0 m c X V v d D s s J n F 1 b 3 Q 7 U 2 V j d G l v b j E v R i 9 B d X R v U m V t b 3 Z l Z E N v b H V t b n M x L n t D b 2 x 1 b W 4 x O D Y 4 L D E 4 N j d 9 J n F 1 b 3 Q 7 L C Z x d W 9 0 O 1 N l Y 3 R p b 2 4 x L 0 Y v Q X V 0 b 1 J l b W 9 2 Z W R D b 2 x 1 b W 5 z M S 5 7 Q 2 9 s d W 1 u M T g 2 O S w x O D Y 4 f S Z x d W 9 0 O y w m c X V v d D t T Z W N 0 a W 9 u M S 9 G L 0 F 1 d G 9 S Z W 1 v d m V k Q 2 9 s d W 1 u c z E u e 0 N v b H V t b j E 4 N z A s M T g 2 O X 0 m c X V v d D s s J n F 1 b 3 Q 7 U 2 V j d G l v b j E v R i 9 B d X R v U m V t b 3 Z l Z E N v b H V t b n M x L n t D b 2 x 1 b W 4 x O D c x L D E 4 N z B 9 J n F 1 b 3 Q 7 L C Z x d W 9 0 O 1 N l Y 3 R p b 2 4 x L 0 Y v Q X V 0 b 1 J l b W 9 2 Z W R D b 2 x 1 b W 5 z M S 5 7 Q 2 9 s d W 1 u M T g 3 M i w x O D c x f S Z x d W 9 0 O y w m c X V v d D t T Z W N 0 a W 9 u M S 9 G L 0 F 1 d G 9 S Z W 1 v d m V k Q 2 9 s d W 1 u c z E u e 0 N v b H V t b j E 4 N z M s M T g 3 M n 0 m c X V v d D s s J n F 1 b 3 Q 7 U 2 V j d G l v b j E v R i 9 B d X R v U m V t b 3 Z l Z E N v b H V t b n M x L n t D b 2 x 1 b W 4 x O D c 0 L D E 4 N z N 9 J n F 1 b 3 Q 7 L C Z x d W 9 0 O 1 N l Y 3 R p b 2 4 x L 0 Y v Q X V 0 b 1 J l b W 9 2 Z W R D b 2 x 1 b W 5 z M S 5 7 Q 2 9 s d W 1 u M T g 3 N S w x O D c 0 f S Z x d W 9 0 O y w m c X V v d D t T Z W N 0 a W 9 u M S 9 G L 0 F 1 d G 9 S Z W 1 v d m V k Q 2 9 s d W 1 u c z E u e 0 N v b H V t b j E 4 N z Y s M T g 3 N X 0 m c X V v d D s s J n F 1 b 3 Q 7 U 2 V j d G l v b j E v R i 9 B d X R v U m V t b 3 Z l Z E N v b H V t b n M x L n t D b 2 x 1 b W 4 x O D c 3 L D E 4 N z Z 9 J n F 1 b 3 Q 7 L C Z x d W 9 0 O 1 N l Y 3 R p b 2 4 x L 0 Y v Q X V 0 b 1 J l b W 9 2 Z W R D b 2 x 1 b W 5 z M S 5 7 Q 2 9 s d W 1 u M T g 3 O C w x O D c 3 f S Z x d W 9 0 O y w m c X V v d D t T Z W N 0 a W 9 u M S 9 G L 0 F 1 d G 9 S Z W 1 v d m V k Q 2 9 s d W 1 u c z E u e 0 N v b H V t b j E 4 N z k s M T g 3 O H 0 m c X V v d D s s J n F 1 b 3 Q 7 U 2 V j d G l v b j E v R i 9 B d X R v U m V t b 3 Z l Z E N v b H V t b n M x L n t D b 2 x 1 b W 4 x O D g w L D E 4 N z l 9 J n F 1 b 3 Q 7 L C Z x d W 9 0 O 1 N l Y 3 R p b 2 4 x L 0 Y v Q X V 0 b 1 J l b W 9 2 Z W R D b 2 x 1 b W 5 z M S 5 7 Q 2 9 s d W 1 u M T g 4 M S w x O D g w f S Z x d W 9 0 O y w m c X V v d D t T Z W N 0 a W 9 u M S 9 G L 0 F 1 d G 9 S Z W 1 v d m V k Q 2 9 s d W 1 u c z E u e 0 N v b H V t b j E 4 O D I s M T g 4 M X 0 m c X V v d D s s J n F 1 b 3 Q 7 U 2 V j d G l v b j E v R i 9 B d X R v U m V t b 3 Z l Z E N v b H V t b n M x L n t D b 2 x 1 b W 4 x O D g z L D E 4 O D J 9 J n F 1 b 3 Q 7 L C Z x d W 9 0 O 1 N l Y 3 R p b 2 4 x L 0 Y v Q X V 0 b 1 J l b W 9 2 Z W R D b 2 x 1 b W 5 z M S 5 7 Q 2 9 s d W 1 u M T g 4 N C w x O D g z f S Z x d W 9 0 O y w m c X V v d D t T Z W N 0 a W 9 u M S 9 G L 0 F 1 d G 9 S Z W 1 v d m V k Q 2 9 s d W 1 u c z E u e 0 N v b H V t b j E 4 O D U s M T g 4 N H 0 m c X V v d D s s J n F 1 b 3 Q 7 U 2 V j d G l v b j E v R i 9 B d X R v U m V t b 3 Z l Z E N v b H V t b n M x L n t D b 2 x 1 b W 4 x O D g 2 L D E 4 O D V 9 J n F 1 b 3 Q 7 L C Z x d W 9 0 O 1 N l Y 3 R p b 2 4 x L 0 Y v Q X V 0 b 1 J l b W 9 2 Z W R D b 2 x 1 b W 5 z M S 5 7 Q 2 9 s d W 1 u M T g 4 N y w x O D g 2 f S Z x d W 9 0 O y w m c X V v d D t T Z W N 0 a W 9 u M S 9 G L 0 F 1 d G 9 S Z W 1 v d m V k Q 2 9 s d W 1 u c z E u e 0 N v b H V t b j E 4 O D g s M T g 4 N 3 0 m c X V v d D s s J n F 1 b 3 Q 7 U 2 V j d G l v b j E v R i 9 B d X R v U m V t b 3 Z l Z E N v b H V t b n M x L n t D b 2 x 1 b W 4 x O D g 5 L D E 4 O D h 9 J n F 1 b 3 Q 7 L C Z x d W 9 0 O 1 N l Y 3 R p b 2 4 x L 0 Y v Q X V 0 b 1 J l b W 9 2 Z W R D b 2 x 1 b W 5 z M S 5 7 Q 2 9 s d W 1 u M T g 5 M C w x O D g 5 f S Z x d W 9 0 O y w m c X V v d D t T Z W N 0 a W 9 u M S 9 G L 0 F 1 d G 9 S Z W 1 v d m V k Q 2 9 s d W 1 u c z E u e 0 N v b H V t b j E 4 O T E s M T g 5 M H 0 m c X V v d D s s J n F 1 b 3 Q 7 U 2 V j d G l v b j E v R i 9 B d X R v U m V t b 3 Z l Z E N v b H V t b n M x L n t D b 2 x 1 b W 4 x O D k y L D E 4 O T F 9 J n F 1 b 3 Q 7 L C Z x d W 9 0 O 1 N l Y 3 R p b 2 4 x L 0 Y v Q X V 0 b 1 J l b W 9 2 Z W R D b 2 x 1 b W 5 z M S 5 7 Q 2 9 s d W 1 u M T g 5 M y w x O D k y f S Z x d W 9 0 O y w m c X V v d D t T Z W N 0 a W 9 u M S 9 G L 0 F 1 d G 9 S Z W 1 v d m V k Q 2 9 s d W 1 u c z E u e 0 N v b H V t b j E 4 O T Q s M T g 5 M 3 0 m c X V v d D s s J n F 1 b 3 Q 7 U 2 V j d G l v b j E v R i 9 B d X R v U m V t b 3 Z l Z E N v b H V t b n M x L n t D b 2 x 1 b W 4 x O D k 1 L D E 4 O T R 9 J n F 1 b 3 Q 7 L C Z x d W 9 0 O 1 N l Y 3 R p b 2 4 x L 0 Y v Q X V 0 b 1 J l b W 9 2 Z W R D b 2 x 1 b W 5 z M S 5 7 Q 2 9 s d W 1 u M T g 5 N i w x O D k 1 f S Z x d W 9 0 O y w m c X V v d D t T Z W N 0 a W 9 u M S 9 G L 0 F 1 d G 9 S Z W 1 v d m V k Q 2 9 s d W 1 u c z E u e 0 N v b H V t b j E 4 O T c s M T g 5 N n 0 m c X V v d D s s J n F 1 b 3 Q 7 U 2 V j d G l v b j E v R i 9 B d X R v U m V t b 3 Z l Z E N v b H V t b n M x L n t D b 2 x 1 b W 4 x O D k 4 L D E 4 O T d 9 J n F 1 b 3 Q 7 L C Z x d W 9 0 O 1 N l Y 3 R p b 2 4 x L 0 Y v Q X V 0 b 1 J l b W 9 2 Z W R D b 2 x 1 b W 5 z M S 5 7 Q 2 9 s d W 1 u M T g 5 O S w x O D k 4 f S Z x d W 9 0 O y w m c X V v d D t T Z W N 0 a W 9 u M S 9 G L 0 F 1 d G 9 S Z W 1 v d m V k Q 2 9 s d W 1 u c z E u e 0 N v b H V t b j E 5 M D A s M T g 5 O X 0 m c X V v d D s s J n F 1 b 3 Q 7 U 2 V j d G l v b j E v R i 9 B d X R v U m V t b 3 Z l Z E N v b H V t b n M x L n t D b 2 x 1 b W 4 x O T A x L D E 5 M D B 9 J n F 1 b 3 Q 7 L C Z x d W 9 0 O 1 N l Y 3 R p b 2 4 x L 0 Y v Q X V 0 b 1 J l b W 9 2 Z W R D b 2 x 1 b W 5 z M S 5 7 Q 2 9 s d W 1 u M T k w M i w x O T A x f S Z x d W 9 0 O y w m c X V v d D t T Z W N 0 a W 9 u M S 9 G L 0 F 1 d G 9 S Z W 1 v d m V k Q 2 9 s d W 1 u c z E u e 0 N v b H V t b j E 5 M D M s M T k w M n 0 m c X V v d D s s J n F 1 b 3 Q 7 U 2 V j d G l v b j E v R i 9 B d X R v U m V t b 3 Z l Z E N v b H V t b n M x L n t D b 2 x 1 b W 4 x O T A 0 L D E 5 M D N 9 J n F 1 b 3 Q 7 L C Z x d W 9 0 O 1 N l Y 3 R p b 2 4 x L 0 Y v Q X V 0 b 1 J l b W 9 2 Z W R D b 2 x 1 b W 5 z M S 5 7 Q 2 9 s d W 1 u M T k w N S w x O T A 0 f S Z x d W 9 0 O y w m c X V v d D t T Z W N 0 a W 9 u M S 9 G L 0 F 1 d G 9 S Z W 1 v d m V k Q 2 9 s d W 1 u c z E u e 0 N v b H V t b j E 5 M D Y s M T k w N X 0 m c X V v d D s s J n F 1 b 3 Q 7 U 2 V j d G l v b j E v R i 9 B d X R v U m V t b 3 Z l Z E N v b H V t b n M x L n t D b 2 x 1 b W 4 x O T A 3 L D E 5 M D Z 9 J n F 1 b 3 Q 7 L C Z x d W 9 0 O 1 N l Y 3 R p b 2 4 x L 0 Y v Q X V 0 b 1 J l b W 9 2 Z W R D b 2 x 1 b W 5 z M S 5 7 Q 2 9 s d W 1 u M T k w O C w x O T A 3 f S Z x d W 9 0 O y w m c X V v d D t T Z W N 0 a W 9 u M S 9 G L 0 F 1 d G 9 S Z W 1 v d m V k Q 2 9 s d W 1 u c z E u e 0 N v b H V t b j E 5 M D k s M T k w O H 0 m c X V v d D s s J n F 1 b 3 Q 7 U 2 V j d G l v b j E v R i 9 B d X R v U m V t b 3 Z l Z E N v b H V t b n M x L n t D b 2 x 1 b W 4 x O T E w L D E 5 M D l 9 J n F 1 b 3 Q 7 L C Z x d W 9 0 O 1 N l Y 3 R p b 2 4 x L 0 Y v Q X V 0 b 1 J l b W 9 2 Z W R D b 2 x 1 b W 5 z M S 5 7 Q 2 9 s d W 1 u M T k x M S w x O T E w f S Z x d W 9 0 O y w m c X V v d D t T Z W N 0 a W 9 u M S 9 G L 0 F 1 d G 9 S Z W 1 v d m V k Q 2 9 s d W 1 u c z E u e 0 N v b H V t b j E 5 M T I s M T k x M X 0 m c X V v d D s s J n F 1 b 3 Q 7 U 2 V j d G l v b j E v R i 9 B d X R v U m V t b 3 Z l Z E N v b H V t b n M x L n t D b 2 x 1 b W 4 x O T E z L D E 5 M T J 9 J n F 1 b 3 Q 7 L C Z x d W 9 0 O 1 N l Y 3 R p b 2 4 x L 0 Y v Q X V 0 b 1 J l b W 9 2 Z W R D b 2 x 1 b W 5 z M S 5 7 Q 2 9 s d W 1 u M T k x N C w x O T E z f S Z x d W 9 0 O y w m c X V v d D t T Z W N 0 a W 9 u M S 9 G L 0 F 1 d G 9 S Z W 1 v d m V k Q 2 9 s d W 1 u c z E u e 0 N v b H V t b j E 5 M T U s M T k x N H 0 m c X V v d D s s J n F 1 b 3 Q 7 U 2 V j d G l v b j E v R i 9 B d X R v U m V t b 3 Z l Z E N v b H V t b n M x L n t D b 2 x 1 b W 4 x O T E 2 L D E 5 M T V 9 J n F 1 b 3 Q 7 L C Z x d W 9 0 O 1 N l Y 3 R p b 2 4 x L 0 Y v Q X V 0 b 1 J l b W 9 2 Z W R D b 2 x 1 b W 5 z M S 5 7 Q 2 9 s d W 1 u M T k x N y w x O T E 2 f S Z x d W 9 0 O y w m c X V v d D t T Z W N 0 a W 9 u M S 9 G L 0 F 1 d G 9 S Z W 1 v d m V k Q 2 9 s d W 1 u c z E u e 0 N v b H V t b j E 5 M T g s M T k x N 3 0 m c X V v d D s s J n F 1 b 3 Q 7 U 2 V j d G l v b j E v R i 9 B d X R v U m V t b 3 Z l Z E N v b H V t b n M x L n t D b 2 x 1 b W 4 x O T E 5 L D E 5 M T h 9 J n F 1 b 3 Q 7 L C Z x d W 9 0 O 1 N l Y 3 R p b 2 4 x L 0 Y v Q X V 0 b 1 J l b W 9 2 Z W R D b 2 x 1 b W 5 z M S 5 7 Q 2 9 s d W 1 u M T k y M C w x O T E 5 f S Z x d W 9 0 O y w m c X V v d D t T Z W N 0 a W 9 u M S 9 G L 0 F 1 d G 9 S Z W 1 v d m V k Q 2 9 s d W 1 u c z E u e 0 N v b H V t b j E 5 M j E s M T k y M H 0 m c X V v d D s s J n F 1 b 3 Q 7 U 2 V j d G l v b j E v R i 9 B d X R v U m V t b 3 Z l Z E N v b H V t b n M x L n t D b 2 x 1 b W 4 x O T I y L D E 5 M j F 9 J n F 1 b 3 Q 7 L C Z x d W 9 0 O 1 N l Y 3 R p b 2 4 x L 0 Y v Q X V 0 b 1 J l b W 9 2 Z W R D b 2 x 1 b W 5 z M S 5 7 Q 2 9 s d W 1 u M T k y M y w x O T I y f S Z x d W 9 0 O y w m c X V v d D t T Z W N 0 a W 9 u M S 9 G L 0 F 1 d G 9 S Z W 1 v d m V k Q 2 9 s d W 1 u c z E u e 0 N v b H V t b j E 5 M j Q s M T k y M 3 0 m c X V v d D s s J n F 1 b 3 Q 7 U 2 V j d G l v b j E v R i 9 B d X R v U m V t b 3 Z l Z E N v b H V t b n M x L n t D b 2 x 1 b W 4 x O T I 1 L D E 5 M j R 9 J n F 1 b 3 Q 7 L C Z x d W 9 0 O 1 N l Y 3 R p b 2 4 x L 0 Y v Q X V 0 b 1 J l b W 9 2 Z W R D b 2 x 1 b W 5 z M S 5 7 Q 2 9 s d W 1 u M T k y N i w x O T I 1 f S Z x d W 9 0 O y w m c X V v d D t T Z W N 0 a W 9 u M S 9 G L 0 F 1 d G 9 S Z W 1 v d m V k Q 2 9 s d W 1 u c z E u e 0 N v b H V t b j E 5 M j c s M T k y N n 0 m c X V v d D s s J n F 1 b 3 Q 7 U 2 V j d G l v b j E v R i 9 B d X R v U m V t b 3 Z l Z E N v b H V t b n M x L n t D b 2 x 1 b W 4 x O T I 4 L D E 5 M j d 9 J n F 1 b 3 Q 7 L C Z x d W 9 0 O 1 N l Y 3 R p b 2 4 x L 0 Y v Q X V 0 b 1 J l b W 9 2 Z W R D b 2 x 1 b W 5 z M S 5 7 Q 2 9 s d W 1 u M T k y O S w x O T I 4 f S Z x d W 9 0 O y w m c X V v d D t T Z W N 0 a W 9 u M S 9 G L 0 F 1 d G 9 S Z W 1 v d m V k Q 2 9 s d W 1 u c z E u e 0 N v b H V t b j E 5 M z A s M T k y O X 0 m c X V v d D s s J n F 1 b 3 Q 7 U 2 V j d G l v b j E v R i 9 B d X R v U m V t b 3 Z l Z E N v b H V t b n M x L n t D b 2 x 1 b W 4 x O T M x L D E 5 M z B 9 J n F 1 b 3 Q 7 L C Z x d W 9 0 O 1 N l Y 3 R p b 2 4 x L 0 Y v Q X V 0 b 1 J l b W 9 2 Z W R D b 2 x 1 b W 5 z M S 5 7 Q 2 9 s d W 1 u M T k z M i w x O T M x f S Z x d W 9 0 O y w m c X V v d D t T Z W N 0 a W 9 u M S 9 G L 0 F 1 d G 9 S Z W 1 v d m V k Q 2 9 s d W 1 u c z E u e 0 N v b H V t b j E 5 M z M s M T k z M n 0 m c X V v d D s s J n F 1 b 3 Q 7 U 2 V j d G l v b j E v R i 9 B d X R v U m V t b 3 Z l Z E N v b H V t b n M x L n t D b 2 x 1 b W 4 x O T M 0 L D E 5 M z N 9 J n F 1 b 3 Q 7 L C Z x d W 9 0 O 1 N l Y 3 R p b 2 4 x L 0 Y v Q X V 0 b 1 J l b W 9 2 Z W R D b 2 x 1 b W 5 z M S 5 7 Q 2 9 s d W 1 u M T k z N S w x O T M 0 f S Z x d W 9 0 O y w m c X V v d D t T Z W N 0 a W 9 u M S 9 G L 0 F 1 d G 9 S Z W 1 v d m V k Q 2 9 s d W 1 u c z E u e 0 N v b H V t b j E 5 M z Y s M T k z N X 0 m c X V v d D s s J n F 1 b 3 Q 7 U 2 V j d G l v b j E v R i 9 B d X R v U m V t b 3 Z l Z E N v b H V t b n M x L n t D b 2 x 1 b W 4 x O T M 3 L D E 5 M z Z 9 J n F 1 b 3 Q 7 L C Z x d W 9 0 O 1 N l Y 3 R p b 2 4 x L 0 Y v Q X V 0 b 1 J l b W 9 2 Z W R D b 2 x 1 b W 5 z M S 5 7 Q 2 9 s d W 1 u M T k z O C w x O T M 3 f S Z x d W 9 0 O y w m c X V v d D t T Z W N 0 a W 9 u M S 9 G L 0 F 1 d G 9 S Z W 1 v d m V k Q 2 9 s d W 1 u c z E u e 0 N v b H V t b j E 5 M z k s M T k z O H 0 m c X V v d D s s J n F 1 b 3 Q 7 U 2 V j d G l v b j E v R i 9 B d X R v U m V t b 3 Z l Z E N v b H V t b n M x L n t D b 2 x 1 b W 4 x O T Q w L D E 5 M z l 9 J n F 1 b 3 Q 7 L C Z x d W 9 0 O 1 N l Y 3 R p b 2 4 x L 0 Y v Q X V 0 b 1 J l b W 9 2 Z W R D b 2 x 1 b W 5 z M S 5 7 Q 2 9 s d W 1 u M T k 0 M S w x O T Q w f S Z x d W 9 0 O y w m c X V v d D t T Z W N 0 a W 9 u M S 9 G L 0 F 1 d G 9 S Z W 1 v d m V k Q 2 9 s d W 1 u c z E u e 0 N v b H V t b j E 5 N D I s M T k 0 M X 0 m c X V v d D s s J n F 1 b 3 Q 7 U 2 V j d G l v b j E v R i 9 B d X R v U m V t b 3 Z l Z E N v b H V t b n M x L n t D b 2 x 1 b W 4 x O T Q z L D E 5 N D J 9 J n F 1 b 3 Q 7 L C Z x d W 9 0 O 1 N l Y 3 R p b 2 4 x L 0 Y v Q X V 0 b 1 J l b W 9 2 Z W R D b 2 x 1 b W 5 z M S 5 7 Q 2 9 s d W 1 u M T k 0 N C w x O T Q z f S Z x d W 9 0 O y w m c X V v d D t T Z W N 0 a W 9 u M S 9 G L 0 F 1 d G 9 S Z W 1 v d m V k Q 2 9 s d W 1 u c z E u e 0 N v b H V t b j E 5 N D U s M T k 0 N H 0 m c X V v d D s s J n F 1 b 3 Q 7 U 2 V j d G l v b j E v R i 9 B d X R v U m V t b 3 Z l Z E N v b H V t b n M x L n t D b 2 x 1 b W 4 x O T Q 2 L D E 5 N D V 9 J n F 1 b 3 Q 7 L C Z x d W 9 0 O 1 N l Y 3 R p b 2 4 x L 0 Y v Q X V 0 b 1 J l b W 9 2 Z W R D b 2 x 1 b W 5 z M S 5 7 Q 2 9 s d W 1 u M T k 0 N y w x O T Q 2 f S Z x d W 9 0 O y w m c X V v d D t T Z W N 0 a W 9 u M S 9 G L 0 F 1 d G 9 S Z W 1 v d m V k Q 2 9 s d W 1 u c z E u e 0 N v b H V t b j E 5 N D g s M T k 0 N 3 0 m c X V v d D s s J n F 1 b 3 Q 7 U 2 V j d G l v b j E v R i 9 B d X R v U m V t b 3 Z l Z E N v b H V t b n M x L n t D b 2 x 1 b W 4 x O T Q 5 L D E 5 N D h 9 J n F 1 b 3 Q 7 L C Z x d W 9 0 O 1 N l Y 3 R p b 2 4 x L 0 Y v Q X V 0 b 1 J l b W 9 2 Z W R D b 2 x 1 b W 5 z M S 5 7 Q 2 9 s d W 1 u M T k 1 M C w x O T Q 5 f S Z x d W 9 0 O y w m c X V v d D t T Z W N 0 a W 9 u M S 9 G L 0 F 1 d G 9 S Z W 1 v d m V k Q 2 9 s d W 1 u c z E u e 0 N v b H V t b j E 5 N T E s M T k 1 M H 0 m c X V v d D s s J n F 1 b 3 Q 7 U 2 V j d G l v b j E v R i 9 B d X R v U m V t b 3 Z l Z E N v b H V t b n M x L n t D b 2 x 1 b W 4 x O T U y L D E 5 N T F 9 J n F 1 b 3 Q 7 L C Z x d W 9 0 O 1 N l Y 3 R p b 2 4 x L 0 Y v Q X V 0 b 1 J l b W 9 2 Z W R D b 2 x 1 b W 5 z M S 5 7 Q 2 9 s d W 1 u M T k 1 M y w x O T U y f S Z x d W 9 0 O y w m c X V v d D t T Z W N 0 a W 9 u M S 9 G L 0 F 1 d G 9 S Z W 1 v d m V k Q 2 9 s d W 1 u c z E u e 0 N v b H V t b j E 5 N T Q s M T k 1 M 3 0 m c X V v d D s s J n F 1 b 3 Q 7 U 2 V j d G l v b j E v R i 9 B d X R v U m V t b 3 Z l Z E N v b H V t b n M x L n t D b 2 x 1 b W 4 x O T U 1 L D E 5 N T R 9 J n F 1 b 3 Q 7 L C Z x d W 9 0 O 1 N l Y 3 R p b 2 4 x L 0 Y v Q X V 0 b 1 J l b W 9 2 Z W R D b 2 x 1 b W 5 z M S 5 7 Q 2 9 s d W 1 u M T k 1 N i w x O T U 1 f S Z x d W 9 0 O y w m c X V v d D t T Z W N 0 a W 9 u M S 9 G L 0 F 1 d G 9 S Z W 1 v d m V k Q 2 9 s d W 1 u c z E u e 0 N v b H V t b j E 5 N T c s M T k 1 N n 0 m c X V v d D s s J n F 1 b 3 Q 7 U 2 V j d G l v b j E v R i 9 B d X R v U m V t b 3 Z l Z E N v b H V t b n M x L n t D b 2 x 1 b W 4 x O T U 4 L D E 5 N T d 9 J n F 1 b 3 Q 7 L C Z x d W 9 0 O 1 N l Y 3 R p b 2 4 x L 0 Y v Q X V 0 b 1 J l b W 9 2 Z W R D b 2 x 1 b W 5 z M S 5 7 Q 2 9 s d W 1 u M T k 1 O S w x O T U 4 f S Z x d W 9 0 O y w m c X V v d D t T Z W N 0 a W 9 u M S 9 G L 0 F 1 d G 9 S Z W 1 v d m V k Q 2 9 s d W 1 u c z E u e 0 N v b H V t b j E 5 N j A s M T k 1 O X 0 m c X V v d D s s J n F 1 b 3 Q 7 U 2 V j d G l v b j E v R i 9 B d X R v U m V t b 3 Z l Z E N v b H V t b n M x L n t D b 2 x 1 b W 4 x O T Y x L D E 5 N j B 9 J n F 1 b 3 Q 7 L C Z x d W 9 0 O 1 N l Y 3 R p b 2 4 x L 0 Y v Q X V 0 b 1 J l b W 9 2 Z W R D b 2 x 1 b W 5 z M S 5 7 Q 2 9 s d W 1 u M T k 2 M i w x O T Y x f S Z x d W 9 0 O y w m c X V v d D t T Z W N 0 a W 9 u M S 9 G L 0 F 1 d G 9 S Z W 1 v d m V k Q 2 9 s d W 1 u c z E u e 0 N v b H V t b j E 5 N j M s M T k 2 M n 0 m c X V v d D s s J n F 1 b 3 Q 7 U 2 V j d G l v b j E v R i 9 B d X R v U m V t b 3 Z l Z E N v b H V t b n M x L n t D b 2 x 1 b W 4 x O T Y 0 L D E 5 N j N 9 J n F 1 b 3 Q 7 L C Z x d W 9 0 O 1 N l Y 3 R p b 2 4 x L 0 Y v Q X V 0 b 1 J l b W 9 2 Z W R D b 2 x 1 b W 5 z M S 5 7 Q 2 9 s d W 1 u M T k 2 N S w x O T Y 0 f S Z x d W 9 0 O y w m c X V v d D t T Z W N 0 a W 9 u M S 9 G L 0 F 1 d G 9 S Z W 1 v d m V k Q 2 9 s d W 1 u c z E u e 0 N v b H V t b j E 5 N j Y s M T k 2 N X 0 m c X V v d D s s J n F 1 b 3 Q 7 U 2 V j d G l v b j E v R i 9 B d X R v U m V t b 3 Z l Z E N v b H V t b n M x L n t D b 2 x 1 b W 4 x O T Y 3 L D E 5 N j Z 9 J n F 1 b 3 Q 7 L C Z x d W 9 0 O 1 N l Y 3 R p b 2 4 x L 0 Y v Q X V 0 b 1 J l b W 9 2 Z W R D b 2 x 1 b W 5 z M S 5 7 Q 2 9 s d W 1 u M T k 2 O C w x O T Y 3 f S Z x d W 9 0 O y w m c X V v d D t T Z W N 0 a W 9 u M S 9 G L 0 F 1 d G 9 S Z W 1 v d m V k Q 2 9 s d W 1 u c z E u e 0 N v b H V t b j E 5 N j k s M T k 2 O H 0 m c X V v d D s s J n F 1 b 3 Q 7 U 2 V j d G l v b j E v R i 9 B d X R v U m V t b 3 Z l Z E N v b H V t b n M x L n t D b 2 x 1 b W 4 x O T c w L D E 5 N j l 9 J n F 1 b 3 Q 7 L C Z x d W 9 0 O 1 N l Y 3 R p b 2 4 x L 0 Y v Q X V 0 b 1 J l b W 9 2 Z W R D b 2 x 1 b W 5 z M S 5 7 Q 2 9 s d W 1 u M T k 3 M S w x O T c w f S Z x d W 9 0 O y w m c X V v d D t T Z W N 0 a W 9 u M S 9 G L 0 F 1 d G 9 S Z W 1 v d m V k Q 2 9 s d W 1 u c z E u e 0 N v b H V t b j E 5 N z I s M T k 3 M X 0 m c X V v d D s s J n F 1 b 3 Q 7 U 2 V j d G l v b j E v R i 9 B d X R v U m V t b 3 Z l Z E N v b H V t b n M x L n t D b 2 x 1 b W 4 x O T c z L D E 5 N z J 9 J n F 1 b 3 Q 7 L C Z x d W 9 0 O 1 N l Y 3 R p b 2 4 x L 0 Y v Q X V 0 b 1 J l b W 9 2 Z W R D b 2 x 1 b W 5 z M S 5 7 Q 2 9 s d W 1 u M T k 3 N C w x O T c z f S Z x d W 9 0 O y w m c X V v d D t T Z W N 0 a W 9 u M S 9 G L 0 F 1 d G 9 S Z W 1 v d m V k Q 2 9 s d W 1 u c z E u e 0 N v b H V t b j E 5 N z U s M T k 3 N H 0 m c X V v d D s s J n F 1 b 3 Q 7 U 2 V j d G l v b j E v R i 9 B d X R v U m V t b 3 Z l Z E N v b H V t b n M x L n t D b 2 x 1 b W 4 x O T c 2 L D E 5 N z V 9 J n F 1 b 3 Q 7 L C Z x d W 9 0 O 1 N l Y 3 R p b 2 4 x L 0 Y v Q X V 0 b 1 J l b W 9 2 Z W R D b 2 x 1 b W 5 z M S 5 7 Q 2 9 s d W 1 u M T k 3 N y w x O T c 2 f S Z x d W 9 0 O y w m c X V v d D t T Z W N 0 a W 9 u M S 9 G L 0 F 1 d G 9 S Z W 1 v d m V k Q 2 9 s d W 1 u c z E u e 0 N v b H V t b j E 5 N z g s M T k 3 N 3 0 m c X V v d D s s J n F 1 b 3 Q 7 U 2 V j d G l v b j E v R i 9 B d X R v U m V t b 3 Z l Z E N v b H V t b n M x L n t D b 2 x 1 b W 4 x O T c 5 L D E 5 N z h 9 J n F 1 b 3 Q 7 L C Z x d W 9 0 O 1 N l Y 3 R p b 2 4 x L 0 Y v Q X V 0 b 1 J l b W 9 2 Z W R D b 2 x 1 b W 5 z M S 5 7 Q 2 9 s d W 1 u M T k 4 M C w x O T c 5 f S Z x d W 9 0 O y w m c X V v d D t T Z W N 0 a W 9 u M S 9 G L 0 F 1 d G 9 S Z W 1 v d m V k Q 2 9 s d W 1 u c z E u e 0 N v b H V t b j E 5 O D E s M T k 4 M H 0 m c X V v d D s s J n F 1 b 3 Q 7 U 2 V j d G l v b j E v R i 9 B d X R v U m V t b 3 Z l Z E N v b H V t b n M x L n t D b 2 x 1 b W 4 x O T g y L D E 5 O D F 9 J n F 1 b 3 Q 7 L C Z x d W 9 0 O 1 N l Y 3 R p b 2 4 x L 0 Y v Q X V 0 b 1 J l b W 9 2 Z W R D b 2 x 1 b W 5 z M S 5 7 Q 2 9 s d W 1 u M T k 4 M y w x O T g y f S Z x d W 9 0 O y w m c X V v d D t T Z W N 0 a W 9 u M S 9 G L 0 F 1 d G 9 S Z W 1 v d m V k Q 2 9 s d W 1 u c z E u e 0 N v b H V t b j E 5 O D Q s M T k 4 M 3 0 m c X V v d D s s J n F 1 b 3 Q 7 U 2 V j d G l v b j E v R i 9 B d X R v U m V t b 3 Z l Z E N v b H V t b n M x L n t D b 2 x 1 b W 4 x O T g 1 L D E 5 O D R 9 J n F 1 b 3 Q 7 L C Z x d W 9 0 O 1 N l Y 3 R p b 2 4 x L 0 Y v Q X V 0 b 1 J l b W 9 2 Z W R D b 2 x 1 b W 5 z M S 5 7 Q 2 9 s d W 1 u M T k 4 N i w x O T g 1 f S Z x d W 9 0 O y w m c X V v d D t T Z W N 0 a W 9 u M S 9 G L 0 F 1 d G 9 S Z W 1 v d m V k Q 2 9 s d W 1 u c z E u e 0 N v b H V t b j E 5 O D c s M T k 4 N n 0 m c X V v d D s s J n F 1 b 3 Q 7 U 2 V j d G l v b j E v R i 9 B d X R v U m V t b 3 Z l Z E N v b H V t b n M x L n t D b 2 x 1 b W 4 x O T g 4 L D E 5 O D d 9 J n F 1 b 3 Q 7 L C Z x d W 9 0 O 1 N l Y 3 R p b 2 4 x L 0 Y v Q X V 0 b 1 J l b W 9 2 Z W R D b 2 x 1 b W 5 z M S 5 7 Q 2 9 s d W 1 u M T k 4 O S w x O T g 4 f S Z x d W 9 0 O y w m c X V v d D t T Z W N 0 a W 9 u M S 9 G L 0 F 1 d G 9 S Z W 1 v d m V k Q 2 9 s d W 1 u c z E u e 0 N v b H V t b j E 5 O T A s M T k 4 O X 0 m c X V v d D s s J n F 1 b 3 Q 7 U 2 V j d G l v b j E v R i 9 B d X R v U m V t b 3 Z l Z E N v b H V t b n M x L n t D b 2 x 1 b W 4 x O T k x L D E 5 O T B 9 J n F 1 b 3 Q 7 L C Z x d W 9 0 O 1 N l Y 3 R p b 2 4 x L 0 Y v Q X V 0 b 1 J l b W 9 2 Z W R D b 2 x 1 b W 5 z M S 5 7 Q 2 9 s d W 1 u M T k 5 M i w x O T k x f S Z x d W 9 0 O y w m c X V v d D t T Z W N 0 a W 9 u M S 9 G L 0 F 1 d G 9 S Z W 1 v d m V k Q 2 9 s d W 1 u c z E u e 0 N v b H V t b j E 5 O T M s M T k 5 M n 0 m c X V v d D s s J n F 1 b 3 Q 7 U 2 V j d G l v b j E v R i 9 B d X R v U m V t b 3 Z l Z E N v b H V t b n M x L n t D b 2 x 1 b W 4 x O T k 0 L D E 5 O T N 9 J n F 1 b 3 Q 7 L C Z x d W 9 0 O 1 N l Y 3 R p b 2 4 x L 0 Y v Q X V 0 b 1 J l b W 9 2 Z W R D b 2 x 1 b W 5 z M S 5 7 Q 2 9 s d W 1 u M T k 5 N S w x O T k 0 f S Z x d W 9 0 O y w m c X V v d D t T Z W N 0 a W 9 u M S 9 G L 0 F 1 d G 9 S Z W 1 v d m V k Q 2 9 s d W 1 u c z E u e 0 N v b H V t b j E 5 O T Y s M T k 5 N X 0 m c X V v d D s s J n F 1 b 3 Q 7 U 2 V j d G l v b j E v R i 9 B d X R v U m V t b 3 Z l Z E N v b H V t b n M x L n t D b 2 x 1 b W 4 x O T k 3 L D E 5 O T Z 9 J n F 1 b 3 Q 7 L C Z x d W 9 0 O 1 N l Y 3 R p b 2 4 x L 0 Y v Q X V 0 b 1 J l b W 9 2 Z W R D b 2 x 1 b W 5 z M S 5 7 Q 2 9 s d W 1 u M T k 5 O C w x O T k 3 f S Z x d W 9 0 O y w m c X V v d D t T Z W N 0 a W 9 u M S 9 G L 0 F 1 d G 9 S Z W 1 v d m V k Q 2 9 s d W 1 u c z E u e 0 N v b H V t b j E 5 O T k s M T k 5 O H 0 m c X V v d D s s J n F 1 b 3 Q 7 U 2 V j d G l v b j E v R i 9 B d X R v U m V t b 3 Z l Z E N v b H V t b n M x L n t D b 2 x 1 b W 4 y M D A w L D E 5 O T l 9 J n F 1 b 3 Q 7 L C Z x d W 9 0 O 1 N l Y 3 R p b 2 4 x L 0 Y v Q X V 0 b 1 J l b W 9 2 Z W R D b 2 x 1 b W 5 z M S 5 7 Q 2 9 s d W 1 u M j A w M S w y M D A w f S Z x d W 9 0 O y w m c X V v d D t T Z W N 0 a W 9 u M S 9 G L 0 F 1 d G 9 S Z W 1 v d m V k Q 2 9 s d W 1 u c z E u e 0 N v b H V t b j I w M D I s M j A w M X 0 m c X V v d D s s J n F 1 b 3 Q 7 U 2 V j d G l v b j E v R i 9 B d X R v U m V t b 3 Z l Z E N v b H V t b n M x L n t D b 2 x 1 b W 4 y M D A z L D I w M D J 9 J n F 1 b 3 Q 7 L C Z x d W 9 0 O 1 N l Y 3 R p b 2 4 x L 0 Y v Q X V 0 b 1 J l b W 9 2 Z W R D b 2 x 1 b W 5 z M S 5 7 Q 2 9 s d W 1 u M j A w N C w y M D A z f S Z x d W 9 0 O y w m c X V v d D t T Z W N 0 a W 9 u M S 9 G L 0 F 1 d G 9 S Z W 1 v d m V k Q 2 9 s d W 1 u c z E u e 0 N v b H V t b j I w M D U s M j A w N H 0 m c X V v d D s s J n F 1 b 3 Q 7 U 2 V j d G l v b j E v R i 9 B d X R v U m V t b 3 Z l Z E N v b H V t b n M x L n t D b 2 x 1 b W 4 y M D A 2 L D I w M D V 9 J n F 1 b 3 Q 7 L C Z x d W 9 0 O 1 N l Y 3 R p b 2 4 x L 0 Y v Q X V 0 b 1 J l b W 9 2 Z W R D b 2 x 1 b W 5 z M S 5 7 Q 2 9 s d W 1 u M j A w N y w y M D A 2 f S Z x d W 9 0 O y w m c X V v d D t T Z W N 0 a W 9 u M S 9 G L 0 F 1 d G 9 S Z W 1 v d m V k Q 2 9 s d W 1 u c z E u e 0 N v b H V t b j I w M D g s M j A w N 3 0 m c X V v d D s s J n F 1 b 3 Q 7 U 2 V j d G l v b j E v R i 9 B d X R v U m V t b 3 Z l Z E N v b H V t b n M x L n t D b 2 x 1 b W 4 y M D A 5 L D I w M D h 9 J n F 1 b 3 Q 7 L C Z x d W 9 0 O 1 N l Y 3 R p b 2 4 x L 0 Y v Q X V 0 b 1 J l b W 9 2 Z W R D b 2 x 1 b W 5 z M S 5 7 Q 2 9 s d W 1 u M j A x M C w y M D A 5 f S Z x d W 9 0 O y w m c X V v d D t T Z W N 0 a W 9 u M S 9 G L 0 F 1 d G 9 S Z W 1 v d m V k Q 2 9 s d W 1 u c z E u e 0 N v b H V t b j I w M T E s M j A x M H 0 m c X V v d D s s J n F 1 b 3 Q 7 U 2 V j d G l v b j E v R i 9 B d X R v U m V t b 3 Z l Z E N v b H V t b n M x L n t D b 2 x 1 b W 4 y M D E y L D I w M T F 9 J n F 1 b 3 Q 7 L C Z x d W 9 0 O 1 N l Y 3 R p b 2 4 x L 0 Y v Q X V 0 b 1 J l b W 9 2 Z W R D b 2 x 1 b W 5 z M S 5 7 Q 2 9 s d W 1 u M j A x M y w y M D E y f S Z x d W 9 0 O y w m c X V v d D t T Z W N 0 a W 9 u M S 9 G L 0 F 1 d G 9 S Z W 1 v d m V k Q 2 9 s d W 1 u c z E u e 0 N v b H V t b j I w M T Q s M j A x M 3 0 m c X V v d D s s J n F 1 b 3 Q 7 U 2 V j d G l v b j E v R i 9 B d X R v U m V t b 3 Z l Z E N v b H V t b n M x L n t D b 2 x 1 b W 4 y M D E 1 L D I w M T R 9 J n F 1 b 3 Q 7 L C Z x d W 9 0 O 1 N l Y 3 R p b 2 4 x L 0 Y v Q X V 0 b 1 J l b W 9 2 Z W R D b 2 x 1 b W 5 z M S 5 7 Q 2 9 s d W 1 u M j A x N i w y M D E 1 f S Z x d W 9 0 O y w m c X V v d D t T Z W N 0 a W 9 u M S 9 G L 0 F 1 d G 9 S Z W 1 v d m V k Q 2 9 s d W 1 u c z E u e 0 N v b H V t b j I w M T c s M j A x N n 0 m c X V v d D s s J n F 1 b 3 Q 7 U 2 V j d G l v b j E v R i 9 B d X R v U m V t b 3 Z l Z E N v b H V t b n M x L n t D b 2 x 1 b W 4 y M D E 4 L D I w M T d 9 J n F 1 b 3 Q 7 L C Z x d W 9 0 O 1 N l Y 3 R p b 2 4 x L 0 Y v Q X V 0 b 1 J l b W 9 2 Z W R D b 2 x 1 b W 5 z M S 5 7 Q 2 9 s d W 1 u M j A x O S w y M D E 4 f S Z x d W 9 0 O y w m c X V v d D t T Z W N 0 a W 9 u M S 9 G L 0 F 1 d G 9 S Z W 1 v d m V k Q 2 9 s d W 1 u c z E u e 0 N v b H V t b j I w M j A s M j A x O X 0 m c X V v d D s s J n F 1 b 3 Q 7 U 2 V j d G l v b j E v R i 9 B d X R v U m V t b 3 Z l Z E N v b H V t b n M x L n t D b 2 x 1 b W 4 y M D I x L D I w M j B 9 J n F 1 b 3 Q 7 L C Z x d W 9 0 O 1 N l Y 3 R p b 2 4 x L 0 Y v Q X V 0 b 1 J l b W 9 2 Z W R D b 2 x 1 b W 5 z M S 5 7 Q 2 9 s d W 1 u M j A y M i w y M D I x f S Z x d W 9 0 O y w m c X V v d D t T Z W N 0 a W 9 u M S 9 G L 0 F 1 d G 9 S Z W 1 v d m V k Q 2 9 s d W 1 u c z E u e 0 N v b H V t b j I w M j M s M j A y M n 0 m c X V v d D s s J n F 1 b 3 Q 7 U 2 V j d G l v b j E v R i 9 B d X R v U m V t b 3 Z l Z E N v b H V t b n M x L n t D b 2 x 1 b W 4 y M D I 0 L D I w M j N 9 J n F 1 b 3 Q 7 L C Z x d W 9 0 O 1 N l Y 3 R p b 2 4 x L 0 Y v Q X V 0 b 1 J l b W 9 2 Z W R D b 2 x 1 b W 5 z M S 5 7 Q 2 9 s d W 1 u M j A y N S w y M D I 0 f S Z x d W 9 0 O y w m c X V v d D t T Z W N 0 a W 9 u M S 9 G L 0 F 1 d G 9 S Z W 1 v d m V k Q 2 9 s d W 1 u c z E u e 0 N v b H V t b j I w M j Y s M j A y N X 0 m c X V v d D s s J n F 1 b 3 Q 7 U 2 V j d G l v b j E v R i 9 B d X R v U m V t b 3 Z l Z E N v b H V t b n M x L n t D b 2 x 1 b W 4 y M D I 3 L D I w M j Z 9 J n F 1 b 3 Q 7 L C Z x d W 9 0 O 1 N l Y 3 R p b 2 4 x L 0 Y v Q X V 0 b 1 J l b W 9 2 Z W R D b 2 x 1 b W 5 z M S 5 7 Q 2 9 s d W 1 u M j A y O C w y M D I 3 f S Z x d W 9 0 O y w m c X V v d D t T Z W N 0 a W 9 u M S 9 G L 0 F 1 d G 9 S Z W 1 v d m V k Q 2 9 s d W 1 u c z E u e 0 N v b H V t b j I w M j k s M j A y O H 0 m c X V v d D s s J n F 1 b 3 Q 7 U 2 V j d G l v b j E v R i 9 B d X R v U m V t b 3 Z l Z E N v b H V t b n M x L n t D b 2 x 1 b W 4 y M D M w L D I w M j l 9 J n F 1 b 3 Q 7 L C Z x d W 9 0 O 1 N l Y 3 R p b 2 4 x L 0 Y v Q X V 0 b 1 J l b W 9 2 Z W R D b 2 x 1 b W 5 z M S 5 7 Q 2 9 s d W 1 u M j A z M S w y M D M w f S Z x d W 9 0 O y w m c X V v d D t T Z W N 0 a W 9 u M S 9 G L 0 F 1 d G 9 S Z W 1 v d m V k Q 2 9 s d W 1 u c z E u e 0 N v b H V t b j I w M z I s M j A z M X 0 m c X V v d D s s J n F 1 b 3 Q 7 U 2 V j d G l v b j E v R i 9 B d X R v U m V t b 3 Z l Z E N v b H V t b n M x L n t D b 2 x 1 b W 4 y M D M z L D I w M z J 9 J n F 1 b 3 Q 7 L C Z x d W 9 0 O 1 N l Y 3 R p b 2 4 x L 0 Y v Q X V 0 b 1 J l b W 9 2 Z W R D b 2 x 1 b W 5 z M S 5 7 Q 2 9 s d W 1 u M j A z N C w y M D M z f S Z x d W 9 0 O y w m c X V v d D t T Z W N 0 a W 9 u M S 9 G L 0 F 1 d G 9 S Z W 1 v d m V k Q 2 9 s d W 1 u c z E u e 0 N v b H V t b j I w M z U s M j A z N H 0 m c X V v d D s s J n F 1 b 3 Q 7 U 2 V j d G l v b j E v R i 9 B d X R v U m V t b 3 Z l Z E N v b H V t b n M x L n t D b 2 x 1 b W 4 y M D M 2 L D I w M z V 9 J n F 1 b 3 Q 7 L C Z x d W 9 0 O 1 N l Y 3 R p b 2 4 x L 0 Y v Q X V 0 b 1 J l b W 9 2 Z W R D b 2 x 1 b W 5 z M S 5 7 Q 2 9 s d W 1 u M j A z N y w y M D M 2 f S Z x d W 9 0 O y w m c X V v d D t T Z W N 0 a W 9 u M S 9 G L 0 F 1 d G 9 S Z W 1 v d m V k Q 2 9 s d W 1 u c z E u e 0 N v b H V t b j I w M z g s M j A z N 3 0 m c X V v d D s s J n F 1 b 3 Q 7 U 2 V j d G l v b j E v R i 9 B d X R v U m V t b 3 Z l Z E N v b H V t b n M x L n t D b 2 x 1 b W 4 y M D M 5 L D I w M z h 9 J n F 1 b 3 Q 7 L C Z x d W 9 0 O 1 N l Y 3 R p b 2 4 x L 0 Y v Q X V 0 b 1 J l b W 9 2 Z W R D b 2 x 1 b W 5 z M S 5 7 Q 2 9 s d W 1 u M j A 0 M C w y M D M 5 f S Z x d W 9 0 O y w m c X V v d D t T Z W N 0 a W 9 u M S 9 G L 0 F 1 d G 9 S Z W 1 v d m V k Q 2 9 s d W 1 u c z E u e 0 N v b H V t b j I w N D E s M j A 0 M H 0 m c X V v d D s s J n F 1 b 3 Q 7 U 2 V j d G l v b j E v R i 9 B d X R v U m V t b 3 Z l Z E N v b H V t b n M x L n t D b 2 x 1 b W 4 y M D Q y L D I w N D F 9 J n F 1 b 3 Q 7 L C Z x d W 9 0 O 1 N l Y 3 R p b 2 4 x L 0 Y v Q X V 0 b 1 J l b W 9 2 Z W R D b 2 x 1 b W 5 z M S 5 7 Q 2 9 s d W 1 u M j A 0 M y w y M D Q y f S Z x d W 9 0 O y w m c X V v d D t T Z W N 0 a W 9 u M S 9 G L 0 F 1 d G 9 S Z W 1 v d m V k Q 2 9 s d W 1 u c z E u e 0 N v b H V t b j I w N D Q s M j A 0 M 3 0 m c X V v d D s s J n F 1 b 3 Q 7 U 2 V j d G l v b j E v R i 9 B d X R v U m V t b 3 Z l Z E N v b H V t b n M x L n t D b 2 x 1 b W 4 y M D Q 1 L D I w N D R 9 J n F 1 b 3 Q 7 L C Z x d W 9 0 O 1 N l Y 3 R p b 2 4 x L 0 Y v Q X V 0 b 1 J l b W 9 2 Z W R D b 2 x 1 b W 5 z M S 5 7 Q 2 9 s d W 1 u M j A 0 N i w y M D Q 1 f S Z x d W 9 0 O y w m c X V v d D t T Z W N 0 a W 9 u M S 9 G L 0 F 1 d G 9 S Z W 1 v d m V k Q 2 9 s d W 1 u c z E u e 0 N v b H V t b j I w N D c s M j A 0 N n 0 m c X V v d D s s J n F 1 b 3 Q 7 U 2 V j d G l v b j E v R i 9 B d X R v U m V t b 3 Z l Z E N v b H V t b n M x L n t D b 2 x 1 b W 4 y M D Q 4 L D I w N D d 9 J n F 1 b 3 Q 7 L C Z x d W 9 0 O 1 N l Y 3 R p b 2 4 x L 0 Y v Q X V 0 b 1 J l b W 9 2 Z W R D b 2 x 1 b W 5 z M S 5 7 Q 2 9 s d W 1 u M j A 0 O S w y M D Q 4 f S Z x d W 9 0 O y w m c X V v d D t T Z W N 0 a W 9 u M S 9 G L 0 F 1 d G 9 S Z W 1 v d m V k Q 2 9 s d W 1 u c z E u e 0 N v b H V t b j I w N T A s M j A 0 O X 0 m c X V v d D s s J n F 1 b 3 Q 7 U 2 V j d G l v b j E v R i 9 B d X R v U m V t b 3 Z l Z E N v b H V t b n M x L n t D b 2 x 1 b W 4 y M D U x L D I w N T B 9 J n F 1 b 3 Q 7 L C Z x d W 9 0 O 1 N l Y 3 R p b 2 4 x L 0 Y v Q X V 0 b 1 J l b W 9 2 Z W R D b 2 x 1 b W 5 z M S 5 7 Q 2 9 s d W 1 u M j A 1 M i w y M D U x f S Z x d W 9 0 O y w m c X V v d D t T Z W N 0 a W 9 u M S 9 G L 0 F 1 d G 9 S Z W 1 v d m V k Q 2 9 s d W 1 u c z E u e 0 N v b H V t b j I w N T M s M j A 1 M n 0 m c X V v d D s s J n F 1 b 3 Q 7 U 2 V j d G l v b j E v R i 9 B d X R v U m V t b 3 Z l Z E N v b H V t b n M x L n t D b 2 x 1 b W 4 y M D U 0 L D I w N T N 9 J n F 1 b 3 Q 7 L C Z x d W 9 0 O 1 N l Y 3 R p b 2 4 x L 0 Y v Q X V 0 b 1 J l b W 9 2 Z W R D b 2 x 1 b W 5 z M S 5 7 Q 2 9 s d W 1 u M j A 1 N S w y M D U 0 f S Z x d W 9 0 O y w m c X V v d D t T Z W N 0 a W 9 u M S 9 G L 0 F 1 d G 9 S Z W 1 v d m V k Q 2 9 s d W 1 u c z E u e 0 N v b H V t b j I w N T Y s M j A 1 N X 0 m c X V v d D s s J n F 1 b 3 Q 7 U 2 V j d G l v b j E v R i 9 B d X R v U m V t b 3 Z l Z E N v b H V t b n M x L n t D b 2 x 1 b W 4 y M D U 3 L D I w N T Z 9 J n F 1 b 3 Q 7 L C Z x d W 9 0 O 1 N l Y 3 R p b 2 4 x L 0 Y v Q X V 0 b 1 J l b W 9 2 Z W R D b 2 x 1 b W 5 z M S 5 7 Q 2 9 s d W 1 u M j A 1 O C w y M D U 3 f S Z x d W 9 0 O y w m c X V v d D t T Z W N 0 a W 9 u M S 9 G L 0 F 1 d G 9 S Z W 1 v d m V k Q 2 9 s d W 1 u c z E u e 0 N v b H V t b j I w N T k s M j A 1 O H 0 m c X V v d D s s J n F 1 b 3 Q 7 U 2 V j d G l v b j E v R i 9 B d X R v U m V t b 3 Z l Z E N v b H V t b n M x L n t D b 2 x 1 b W 4 y M D Y w L D I w N T l 9 J n F 1 b 3 Q 7 L C Z x d W 9 0 O 1 N l Y 3 R p b 2 4 x L 0 Y v Q X V 0 b 1 J l b W 9 2 Z W R D b 2 x 1 b W 5 z M S 5 7 Q 2 9 s d W 1 u M j A 2 M S w y M D Y w f S Z x d W 9 0 O y w m c X V v d D t T Z W N 0 a W 9 u M S 9 G L 0 F 1 d G 9 S Z W 1 v d m V k Q 2 9 s d W 1 u c z E u e 0 N v b H V t b j I w N j I s M j A 2 M X 0 m c X V v d D s s J n F 1 b 3 Q 7 U 2 V j d G l v b j E v R i 9 B d X R v U m V t b 3 Z l Z E N v b H V t b n M x L n t D b 2 x 1 b W 4 y M D Y z L D I w N j J 9 J n F 1 b 3 Q 7 L C Z x d W 9 0 O 1 N l Y 3 R p b 2 4 x L 0 Y v Q X V 0 b 1 J l b W 9 2 Z W R D b 2 x 1 b W 5 z M S 5 7 Q 2 9 s d W 1 u M j A 2 N C w y M D Y z f S Z x d W 9 0 O y w m c X V v d D t T Z W N 0 a W 9 u M S 9 G L 0 F 1 d G 9 S Z W 1 v d m V k Q 2 9 s d W 1 u c z E u e 0 N v b H V t b j I w N j U s M j A 2 N H 0 m c X V v d D s s J n F 1 b 3 Q 7 U 2 V j d G l v b j E v R i 9 B d X R v U m V t b 3 Z l Z E N v b H V t b n M x L n t D b 2 x 1 b W 4 y M D Y 2 L D I w N j V 9 J n F 1 b 3 Q 7 L C Z x d W 9 0 O 1 N l Y 3 R p b 2 4 x L 0 Y v Q X V 0 b 1 J l b W 9 2 Z W R D b 2 x 1 b W 5 z M S 5 7 Q 2 9 s d W 1 u M j A 2 N y w y M D Y 2 f S Z x d W 9 0 O y w m c X V v d D t T Z W N 0 a W 9 u M S 9 G L 0 F 1 d G 9 S Z W 1 v d m V k Q 2 9 s d W 1 u c z E u e 0 N v b H V t b j I w N j g s M j A 2 N 3 0 m c X V v d D s s J n F 1 b 3 Q 7 U 2 V j d G l v b j E v R i 9 B d X R v U m V t b 3 Z l Z E N v b H V t b n M x L n t D b 2 x 1 b W 4 y M D Y 5 L D I w N j h 9 J n F 1 b 3 Q 7 L C Z x d W 9 0 O 1 N l Y 3 R p b 2 4 x L 0 Y v Q X V 0 b 1 J l b W 9 2 Z W R D b 2 x 1 b W 5 z M S 5 7 Q 2 9 s d W 1 u M j A 3 M C w y M D Y 5 f S Z x d W 9 0 O y w m c X V v d D t T Z W N 0 a W 9 u M S 9 G L 0 F 1 d G 9 S Z W 1 v d m V k Q 2 9 s d W 1 u c z E u e 0 N v b H V t b j I w N z E s M j A 3 M H 0 m c X V v d D s s J n F 1 b 3 Q 7 U 2 V j d G l v b j E v R i 9 B d X R v U m V t b 3 Z l Z E N v b H V t b n M x L n t D b 2 x 1 b W 4 y M D c y L D I w N z F 9 J n F 1 b 3 Q 7 L C Z x d W 9 0 O 1 N l Y 3 R p b 2 4 x L 0 Y v Q X V 0 b 1 J l b W 9 2 Z W R D b 2 x 1 b W 5 z M S 5 7 Q 2 9 s d W 1 u M j A 3 M y w y M D c y f S Z x d W 9 0 O y w m c X V v d D t T Z W N 0 a W 9 u M S 9 G L 0 F 1 d G 9 S Z W 1 v d m V k Q 2 9 s d W 1 u c z E u e 0 N v b H V t b j I w N z Q s M j A 3 M 3 0 m c X V v d D s s J n F 1 b 3 Q 7 U 2 V j d G l v b j E v R i 9 B d X R v U m V t b 3 Z l Z E N v b H V t b n M x L n t D b 2 x 1 b W 4 y M D c 1 L D I w N z R 9 J n F 1 b 3 Q 7 L C Z x d W 9 0 O 1 N l Y 3 R p b 2 4 x L 0 Y v Q X V 0 b 1 J l b W 9 2 Z W R D b 2 x 1 b W 5 z M S 5 7 Q 2 9 s d W 1 u M j A 3 N i w y M D c 1 f S Z x d W 9 0 O y w m c X V v d D t T Z W N 0 a W 9 u M S 9 G L 0 F 1 d G 9 S Z W 1 v d m V k Q 2 9 s d W 1 u c z E u e 0 N v b H V t b j I w N z c s M j A 3 N n 0 m c X V v d D s s J n F 1 b 3 Q 7 U 2 V j d G l v b j E v R i 9 B d X R v U m V t b 3 Z l Z E N v b H V t b n M x L n t D b 2 x 1 b W 4 y M D c 4 L D I w N z d 9 J n F 1 b 3 Q 7 L C Z x d W 9 0 O 1 N l Y 3 R p b 2 4 x L 0 Y v Q X V 0 b 1 J l b W 9 2 Z W R D b 2 x 1 b W 5 z M S 5 7 Q 2 9 s d W 1 u M j A 3 O S w y M D c 4 f S Z x d W 9 0 O y w m c X V v d D t T Z W N 0 a W 9 u M S 9 G L 0 F 1 d G 9 S Z W 1 v d m V k Q 2 9 s d W 1 u c z E u e 0 N v b H V t b j I w O D A s M j A 3 O X 0 m c X V v d D s s J n F 1 b 3 Q 7 U 2 V j d G l v b j E v R i 9 B d X R v U m V t b 3 Z l Z E N v b H V t b n M x L n t D b 2 x 1 b W 4 y M D g x L D I w O D B 9 J n F 1 b 3 Q 7 L C Z x d W 9 0 O 1 N l Y 3 R p b 2 4 x L 0 Y v Q X V 0 b 1 J l b W 9 2 Z W R D b 2 x 1 b W 5 z M S 5 7 Q 2 9 s d W 1 u M j A 4 M i w y M D g x f S Z x d W 9 0 O y w m c X V v d D t T Z W N 0 a W 9 u M S 9 G L 0 F 1 d G 9 S Z W 1 v d m V k Q 2 9 s d W 1 u c z E u e 0 N v b H V t b j I w O D M s M j A 4 M n 0 m c X V v d D s s J n F 1 b 3 Q 7 U 2 V j d G l v b j E v R i 9 B d X R v U m V t b 3 Z l Z E N v b H V t b n M x L n t D b 2 x 1 b W 4 y M D g 0 L D I w O D N 9 J n F 1 b 3 Q 7 L C Z x d W 9 0 O 1 N l Y 3 R p b 2 4 x L 0 Y v Q X V 0 b 1 J l b W 9 2 Z W R D b 2 x 1 b W 5 z M S 5 7 Q 2 9 s d W 1 u M j A 4 N S w y M D g 0 f S Z x d W 9 0 O y w m c X V v d D t T Z W N 0 a W 9 u M S 9 G L 0 F 1 d G 9 S Z W 1 v d m V k Q 2 9 s d W 1 u c z E u e 0 N v b H V t b j I w O D Y s M j A 4 N X 0 m c X V v d D s s J n F 1 b 3 Q 7 U 2 V j d G l v b j E v R i 9 B d X R v U m V t b 3 Z l Z E N v b H V t b n M x L n t D b 2 x 1 b W 4 y M D g 3 L D I w O D Z 9 J n F 1 b 3 Q 7 L C Z x d W 9 0 O 1 N l Y 3 R p b 2 4 x L 0 Y v Q X V 0 b 1 J l b W 9 2 Z W R D b 2 x 1 b W 5 z M S 5 7 Q 2 9 s d W 1 u M j A 4 O C w y M D g 3 f S Z x d W 9 0 O y w m c X V v d D t T Z W N 0 a W 9 u M S 9 G L 0 F 1 d G 9 S Z W 1 v d m V k Q 2 9 s d W 1 u c z E u e 0 N v b H V t b j I w O D k s M j A 4 O H 0 m c X V v d D s s J n F 1 b 3 Q 7 U 2 V j d G l v b j E v R i 9 B d X R v U m V t b 3 Z l Z E N v b H V t b n M x L n t D b 2 x 1 b W 4 y M D k w L D I w O D l 9 J n F 1 b 3 Q 7 L C Z x d W 9 0 O 1 N l Y 3 R p b 2 4 x L 0 Y v Q X V 0 b 1 J l b W 9 2 Z W R D b 2 x 1 b W 5 z M S 5 7 Q 2 9 s d W 1 u M j A 5 M S w y M D k w f S Z x d W 9 0 O y w m c X V v d D t T Z W N 0 a W 9 u M S 9 G L 0 F 1 d G 9 S Z W 1 v d m V k Q 2 9 s d W 1 u c z E u e 0 N v b H V t b j I w O T I s M j A 5 M X 0 m c X V v d D s s J n F 1 b 3 Q 7 U 2 V j d G l v b j E v R i 9 B d X R v U m V t b 3 Z l Z E N v b H V t b n M x L n t D b 2 x 1 b W 4 y M D k z L D I w O T J 9 J n F 1 b 3 Q 7 L C Z x d W 9 0 O 1 N l Y 3 R p b 2 4 x L 0 Y v Q X V 0 b 1 J l b W 9 2 Z W R D b 2 x 1 b W 5 z M S 5 7 Q 2 9 s d W 1 u M j A 5 N C w y M D k z f S Z x d W 9 0 O y w m c X V v d D t T Z W N 0 a W 9 u M S 9 G L 0 F 1 d G 9 S Z W 1 v d m V k Q 2 9 s d W 1 u c z E u e 0 N v b H V t b j I w O T U s M j A 5 N H 0 m c X V v d D s s J n F 1 b 3 Q 7 U 2 V j d G l v b j E v R i 9 B d X R v U m V t b 3 Z l Z E N v b H V t b n M x L n t D b 2 x 1 b W 4 y M D k 2 L D I w O T V 9 J n F 1 b 3 Q 7 L C Z x d W 9 0 O 1 N l Y 3 R p b 2 4 x L 0 Y v Q X V 0 b 1 J l b W 9 2 Z W R D b 2 x 1 b W 5 z M S 5 7 Q 2 9 s d W 1 u M j A 5 N y w y M D k 2 f S Z x d W 9 0 O y w m c X V v d D t T Z W N 0 a W 9 u M S 9 G L 0 F 1 d G 9 S Z W 1 v d m V k Q 2 9 s d W 1 u c z E u e 0 N v b H V t b j I w O T g s M j A 5 N 3 0 m c X V v d D s s J n F 1 b 3 Q 7 U 2 V j d G l v b j E v R i 9 B d X R v U m V t b 3 Z l Z E N v b H V t b n M x L n t D b 2 x 1 b W 4 y M D k 5 L D I w O T h 9 J n F 1 b 3 Q 7 L C Z x d W 9 0 O 1 N l Y 3 R p b 2 4 x L 0 Y v Q X V 0 b 1 J l b W 9 2 Z W R D b 2 x 1 b W 5 z M S 5 7 Q 2 9 s d W 1 u M j E w M C w y M D k 5 f S Z x d W 9 0 O y w m c X V v d D t T Z W N 0 a W 9 u M S 9 G L 0 F 1 d G 9 S Z W 1 v d m V k Q 2 9 s d W 1 u c z E u e 0 N v b H V t b j I x M D E s M j E w M H 0 m c X V v d D s s J n F 1 b 3 Q 7 U 2 V j d G l v b j E v R i 9 B d X R v U m V t b 3 Z l Z E N v b H V t b n M x L n t D b 2 x 1 b W 4 y M T A y L D I x M D F 9 J n F 1 b 3 Q 7 L C Z x d W 9 0 O 1 N l Y 3 R p b 2 4 x L 0 Y v Q X V 0 b 1 J l b W 9 2 Z W R D b 2 x 1 b W 5 z M S 5 7 Q 2 9 s d W 1 u M j E w M y w y M T A y f S Z x d W 9 0 O y w m c X V v d D t T Z W N 0 a W 9 u M S 9 G L 0 F 1 d G 9 S Z W 1 v d m V k Q 2 9 s d W 1 u c z E u e 0 N v b H V t b j I x M D Q s M j E w M 3 0 m c X V v d D s s J n F 1 b 3 Q 7 U 2 V j d G l v b j E v R i 9 B d X R v U m V t b 3 Z l Z E N v b H V t b n M x L n t D b 2 x 1 b W 4 y M T A 1 L D I x M D R 9 J n F 1 b 3 Q 7 L C Z x d W 9 0 O 1 N l Y 3 R p b 2 4 x L 0 Y v Q X V 0 b 1 J l b W 9 2 Z W R D b 2 x 1 b W 5 z M S 5 7 Q 2 9 s d W 1 u M j E w N i w y M T A 1 f S Z x d W 9 0 O y w m c X V v d D t T Z W N 0 a W 9 u M S 9 G L 0 F 1 d G 9 S Z W 1 v d m V k Q 2 9 s d W 1 u c z E u e 0 N v b H V t b j I x M D c s M j E w N n 0 m c X V v d D s s J n F 1 b 3 Q 7 U 2 V j d G l v b j E v R i 9 B d X R v U m V t b 3 Z l Z E N v b H V t b n M x L n t D b 2 x 1 b W 4 y M T A 4 L D I x M D d 9 J n F 1 b 3 Q 7 L C Z x d W 9 0 O 1 N l Y 3 R p b 2 4 x L 0 Y v Q X V 0 b 1 J l b W 9 2 Z W R D b 2 x 1 b W 5 z M S 5 7 Q 2 9 s d W 1 u M j E w O S w y M T A 4 f S Z x d W 9 0 O y w m c X V v d D t T Z W N 0 a W 9 u M S 9 G L 0 F 1 d G 9 S Z W 1 v d m V k Q 2 9 s d W 1 u c z E u e 0 N v b H V t b j I x M T A s M j E w O X 0 m c X V v d D s s J n F 1 b 3 Q 7 U 2 V j d G l v b j E v R i 9 B d X R v U m V t b 3 Z l Z E N v b H V t b n M x L n t D b 2 x 1 b W 4 y M T E x L D I x M T B 9 J n F 1 b 3 Q 7 L C Z x d W 9 0 O 1 N l Y 3 R p b 2 4 x L 0 Y v Q X V 0 b 1 J l b W 9 2 Z W R D b 2 x 1 b W 5 z M S 5 7 Q 2 9 s d W 1 u M j E x M i w y M T E x f S Z x d W 9 0 O y w m c X V v d D t T Z W N 0 a W 9 u M S 9 G L 0 F 1 d G 9 S Z W 1 v d m V k Q 2 9 s d W 1 u c z E u e 0 N v b H V t b j I x M T M s M j E x M n 0 m c X V v d D s s J n F 1 b 3 Q 7 U 2 V j d G l v b j E v R i 9 B d X R v U m V t b 3 Z l Z E N v b H V t b n M x L n t D b 2 x 1 b W 4 y M T E 0 L D I x M T N 9 J n F 1 b 3 Q 7 L C Z x d W 9 0 O 1 N l Y 3 R p b 2 4 x L 0 Y v Q X V 0 b 1 J l b W 9 2 Z W R D b 2 x 1 b W 5 z M S 5 7 Q 2 9 s d W 1 u M j E x N S w y M T E 0 f S Z x d W 9 0 O y w m c X V v d D t T Z W N 0 a W 9 u M S 9 G L 0 F 1 d G 9 S Z W 1 v d m V k Q 2 9 s d W 1 u c z E u e 0 N v b H V t b j I x M T Y s M j E x N X 0 m c X V v d D s s J n F 1 b 3 Q 7 U 2 V j d G l v b j E v R i 9 B d X R v U m V t b 3 Z l Z E N v b H V t b n M x L n t D b 2 x 1 b W 4 y M T E 3 L D I x M T Z 9 J n F 1 b 3 Q 7 L C Z x d W 9 0 O 1 N l Y 3 R p b 2 4 x L 0 Y v Q X V 0 b 1 J l b W 9 2 Z W R D b 2 x 1 b W 5 z M S 5 7 Q 2 9 s d W 1 u M j E x O C w y M T E 3 f S Z x d W 9 0 O y w m c X V v d D t T Z W N 0 a W 9 u M S 9 G L 0 F 1 d G 9 S Z W 1 v d m V k Q 2 9 s d W 1 u c z E u e 0 N v b H V t b j I x M T k s M j E x O H 0 m c X V v d D s s J n F 1 b 3 Q 7 U 2 V j d G l v b j E v R i 9 B d X R v U m V t b 3 Z l Z E N v b H V t b n M x L n t D b 2 x 1 b W 4 y M T I w L D I x M T l 9 J n F 1 b 3 Q 7 L C Z x d W 9 0 O 1 N l Y 3 R p b 2 4 x L 0 Y v Q X V 0 b 1 J l b W 9 2 Z W R D b 2 x 1 b W 5 z M S 5 7 Q 2 9 s d W 1 u M j E y M S w y M T I w f S Z x d W 9 0 O y w m c X V v d D t T Z W N 0 a W 9 u M S 9 G L 0 F 1 d G 9 S Z W 1 v d m V k Q 2 9 s d W 1 u c z E u e 0 N v b H V t b j I x M j I s M j E y M X 0 m c X V v d D s s J n F 1 b 3 Q 7 U 2 V j d G l v b j E v R i 9 B d X R v U m V t b 3 Z l Z E N v b H V t b n M x L n t D b 2 x 1 b W 4 y M T I z L D I x M j J 9 J n F 1 b 3 Q 7 L C Z x d W 9 0 O 1 N l Y 3 R p b 2 4 x L 0 Y v Q X V 0 b 1 J l b W 9 2 Z W R D b 2 x 1 b W 5 z M S 5 7 Q 2 9 s d W 1 u M j E y N C w y M T I z f S Z x d W 9 0 O y w m c X V v d D t T Z W N 0 a W 9 u M S 9 G L 0 F 1 d G 9 S Z W 1 v d m V k Q 2 9 s d W 1 u c z E u e 0 N v b H V t b j I x M j U s M j E y N H 0 m c X V v d D s s J n F 1 b 3 Q 7 U 2 V j d G l v b j E v R i 9 B d X R v U m V t b 3 Z l Z E N v b H V t b n M x L n t D b 2 x 1 b W 4 y M T I 2 L D I x M j V 9 J n F 1 b 3 Q 7 L C Z x d W 9 0 O 1 N l Y 3 R p b 2 4 x L 0 Y v Q X V 0 b 1 J l b W 9 2 Z W R D b 2 x 1 b W 5 z M S 5 7 Q 2 9 s d W 1 u M j E y N y w y M T I 2 f S Z x d W 9 0 O y w m c X V v d D t T Z W N 0 a W 9 u M S 9 G L 0 F 1 d G 9 S Z W 1 v d m V k Q 2 9 s d W 1 u c z E u e 0 N v b H V t b j I x M j g s M j E y N 3 0 m c X V v d D s s J n F 1 b 3 Q 7 U 2 V j d G l v b j E v R i 9 B d X R v U m V t b 3 Z l Z E N v b H V t b n M x L n t D b 2 x 1 b W 4 y M T I 5 L D I x M j h 9 J n F 1 b 3 Q 7 L C Z x d W 9 0 O 1 N l Y 3 R p b 2 4 x L 0 Y v Q X V 0 b 1 J l b W 9 2 Z W R D b 2 x 1 b W 5 z M S 5 7 Q 2 9 s d W 1 u M j E z M C w y M T I 5 f S Z x d W 9 0 O y w m c X V v d D t T Z W N 0 a W 9 u M S 9 G L 0 F 1 d G 9 S Z W 1 v d m V k Q 2 9 s d W 1 u c z E u e 0 N v b H V t b j I x M z E s M j E z M H 0 m c X V v d D s s J n F 1 b 3 Q 7 U 2 V j d G l v b j E v R i 9 B d X R v U m V t b 3 Z l Z E N v b H V t b n M x L n t D b 2 x 1 b W 4 y M T M y L D I x M z F 9 J n F 1 b 3 Q 7 L C Z x d W 9 0 O 1 N l Y 3 R p b 2 4 x L 0 Y v Q X V 0 b 1 J l b W 9 2 Z W R D b 2 x 1 b W 5 z M S 5 7 Q 2 9 s d W 1 u M j E z M y w y M T M y f S Z x d W 9 0 O y w m c X V v d D t T Z W N 0 a W 9 u M S 9 G L 0 F 1 d G 9 S Z W 1 v d m V k Q 2 9 s d W 1 u c z E u e 0 N v b H V t b j I x M z Q s M j E z M 3 0 m c X V v d D s s J n F 1 b 3 Q 7 U 2 V j d G l v b j E v R i 9 B d X R v U m V t b 3 Z l Z E N v b H V t b n M x L n t D b 2 x 1 b W 4 y M T M 1 L D I x M z R 9 J n F 1 b 3 Q 7 L C Z x d W 9 0 O 1 N l Y 3 R p b 2 4 x L 0 Y v Q X V 0 b 1 J l b W 9 2 Z W R D b 2 x 1 b W 5 z M S 5 7 Q 2 9 s d W 1 u M j E z N i w y M T M 1 f S Z x d W 9 0 O y w m c X V v d D t T Z W N 0 a W 9 u M S 9 G L 0 F 1 d G 9 S Z W 1 v d m V k Q 2 9 s d W 1 u c z E u e 0 N v b H V t b j I x M z c s M j E z N n 0 m c X V v d D s s J n F 1 b 3 Q 7 U 2 V j d G l v b j E v R i 9 B d X R v U m V t b 3 Z l Z E N v b H V t b n M x L n t D b 2 x 1 b W 4 y M T M 4 L D I x M z d 9 J n F 1 b 3 Q 7 L C Z x d W 9 0 O 1 N l Y 3 R p b 2 4 x L 0 Y v Q X V 0 b 1 J l b W 9 2 Z W R D b 2 x 1 b W 5 z M S 5 7 Q 2 9 s d W 1 u M j E z O S w y M T M 4 f S Z x d W 9 0 O y w m c X V v d D t T Z W N 0 a W 9 u M S 9 G L 0 F 1 d G 9 S Z W 1 v d m V k Q 2 9 s d W 1 u c z E u e 0 N v b H V t b j I x N D A s M j E z O X 0 m c X V v d D s s J n F 1 b 3 Q 7 U 2 V j d G l v b j E v R i 9 B d X R v U m V t b 3 Z l Z E N v b H V t b n M x L n t D b 2 x 1 b W 4 y M T Q x L D I x N D B 9 J n F 1 b 3 Q 7 L C Z x d W 9 0 O 1 N l Y 3 R p b 2 4 x L 0 Y v Q X V 0 b 1 J l b W 9 2 Z W R D b 2 x 1 b W 5 z M S 5 7 Q 2 9 s d W 1 u M j E 0 M i w y M T Q x f S Z x d W 9 0 O y w m c X V v d D t T Z W N 0 a W 9 u M S 9 G L 0 F 1 d G 9 S Z W 1 v d m V k Q 2 9 s d W 1 u c z E u e 0 N v b H V t b j I x N D M s M j E 0 M n 0 m c X V v d D s s J n F 1 b 3 Q 7 U 2 V j d G l v b j E v R i 9 B d X R v U m V t b 3 Z l Z E N v b H V t b n M x L n t D b 2 x 1 b W 4 y M T Q 0 L D I x N D N 9 J n F 1 b 3 Q 7 L C Z x d W 9 0 O 1 N l Y 3 R p b 2 4 x L 0 Y v Q X V 0 b 1 J l b W 9 2 Z W R D b 2 x 1 b W 5 z M S 5 7 Q 2 9 s d W 1 u M j E 0 N S w y M T Q 0 f S Z x d W 9 0 O y w m c X V v d D t T Z W N 0 a W 9 u M S 9 G L 0 F 1 d G 9 S Z W 1 v d m V k Q 2 9 s d W 1 u c z E u e 0 N v b H V t b j I x N D Y s M j E 0 N X 0 m c X V v d D s s J n F 1 b 3 Q 7 U 2 V j d G l v b j E v R i 9 B d X R v U m V t b 3 Z l Z E N v b H V t b n M x L n t D b 2 x 1 b W 4 y M T Q 3 L D I x N D Z 9 J n F 1 b 3 Q 7 L C Z x d W 9 0 O 1 N l Y 3 R p b 2 4 x L 0 Y v Q X V 0 b 1 J l b W 9 2 Z W R D b 2 x 1 b W 5 z M S 5 7 Q 2 9 s d W 1 u M j E 0 O C w y M T Q 3 f S Z x d W 9 0 O y w m c X V v d D t T Z W N 0 a W 9 u M S 9 G L 0 F 1 d G 9 S Z W 1 v d m V k Q 2 9 s d W 1 u c z E u e 0 N v b H V t b j I x N D k s M j E 0 O H 0 m c X V v d D s s J n F 1 b 3 Q 7 U 2 V j d G l v b j E v R i 9 B d X R v U m V t b 3 Z l Z E N v b H V t b n M x L n t D b 2 x 1 b W 4 y M T U w L D I x N D l 9 J n F 1 b 3 Q 7 L C Z x d W 9 0 O 1 N l Y 3 R p b 2 4 x L 0 Y v Q X V 0 b 1 J l b W 9 2 Z W R D b 2 x 1 b W 5 z M S 5 7 Q 2 9 s d W 1 u M j E 1 M S w y M T U w f S Z x d W 9 0 O y w m c X V v d D t T Z W N 0 a W 9 u M S 9 G L 0 F 1 d G 9 S Z W 1 v d m V k Q 2 9 s d W 1 u c z E u e 0 N v b H V t b j I x N T I s M j E 1 M X 0 m c X V v d D s s J n F 1 b 3 Q 7 U 2 V j d G l v b j E v R i 9 B d X R v U m V t b 3 Z l Z E N v b H V t b n M x L n t D b 2 x 1 b W 4 y M T U z L D I x N T J 9 J n F 1 b 3 Q 7 L C Z x d W 9 0 O 1 N l Y 3 R p b 2 4 x L 0 Y v Q X V 0 b 1 J l b W 9 2 Z W R D b 2 x 1 b W 5 z M S 5 7 Q 2 9 s d W 1 u M j E 1 N C w y M T U z f S Z x d W 9 0 O y w m c X V v d D t T Z W N 0 a W 9 u M S 9 G L 0 F 1 d G 9 S Z W 1 v d m V k Q 2 9 s d W 1 u c z E u e 0 N v b H V t b j I x N T U s M j E 1 N H 0 m c X V v d D s s J n F 1 b 3 Q 7 U 2 V j d G l v b j E v R i 9 B d X R v U m V t b 3 Z l Z E N v b H V t b n M x L n t D b 2 x 1 b W 4 y M T U 2 L D I x N T V 9 J n F 1 b 3 Q 7 L C Z x d W 9 0 O 1 N l Y 3 R p b 2 4 x L 0 Y v Q X V 0 b 1 J l b W 9 2 Z W R D b 2 x 1 b W 5 z M S 5 7 Q 2 9 s d W 1 u M j E 1 N y w y M T U 2 f S Z x d W 9 0 O y w m c X V v d D t T Z W N 0 a W 9 u M S 9 G L 0 F 1 d G 9 S Z W 1 v d m V k Q 2 9 s d W 1 u c z E u e 0 N v b H V t b j I x N T g s M j E 1 N 3 0 m c X V v d D s s J n F 1 b 3 Q 7 U 2 V j d G l v b j E v R i 9 B d X R v U m V t b 3 Z l Z E N v b H V t b n M x L n t D b 2 x 1 b W 4 y M T U 5 L D I x N T h 9 J n F 1 b 3 Q 7 L C Z x d W 9 0 O 1 N l Y 3 R p b 2 4 x L 0 Y v Q X V 0 b 1 J l b W 9 2 Z W R D b 2 x 1 b W 5 z M S 5 7 Q 2 9 s d W 1 u M j E 2 M C w y M T U 5 f S Z x d W 9 0 O y w m c X V v d D t T Z W N 0 a W 9 u M S 9 G L 0 F 1 d G 9 S Z W 1 v d m V k Q 2 9 s d W 1 u c z E u e 0 N v b H V t b j I x N j E s M j E 2 M H 0 m c X V v d D s s J n F 1 b 3 Q 7 U 2 V j d G l v b j E v R i 9 B d X R v U m V t b 3 Z l Z E N v b H V t b n M x L n t D b 2 x 1 b W 4 y M T Y y L D I x N j F 9 J n F 1 b 3 Q 7 L C Z x d W 9 0 O 1 N l Y 3 R p b 2 4 x L 0 Y v Q X V 0 b 1 J l b W 9 2 Z W R D b 2 x 1 b W 5 z M S 5 7 Q 2 9 s d W 1 u M j E 2 M y w y M T Y y f S Z x d W 9 0 O y w m c X V v d D t T Z W N 0 a W 9 u M S 9 G L 0 F 1 d G 9 S Z W 1 v d m V k Q 2 9 s d W 1 u c z E u e 0 N v b H V t b j I x N j Q s M j E 2 M 3 0 m c X V v d D s s J n F 1 b 3 Q 7 U 2 V j d G l v b j E v R i 9 B d X R v U m V t b 3 Z l Z E N v b H V t b n M x L n t D b 2 x 1 b W 4 y M T Y 1 L D I x N j R 9 J n F 1 b 3 Q 7 L C Z x d W 9 0 O 1 N l Y 3 R p b 2 4 x L 0 Y v Q X V 0 b 1 J l b W 9 2 Z W R D b 2 x 1 b W 5 z M S 5 7 Q 2 9 s d W 1 u M j E 2 N i w y M T Y 1 f S Z x d W 9 0 O y w m c X V v d D t T Z W N 0 a W 9 u M S 9 G L 0 F 1 d G 9 S Z W 1 v d m V k Q 2 9 s d W 1 u c z E u e 0 N v b H V t b j I x N j c s M j E 2 N n 0 m c X V v d D s s J n F 1 b 3 Q 7 U 2 V j d G l v b j E v R i 9 B d X R v U m V t b 3 Z l Z E N v b H V t b n M x L n t D b 2 x 1 b W 4 y M T Y 4 L D I x N j d 9 J n F 1 b 3 Q 7 L C Z x d W 9 0 O 1 N l Y 3 R p b 2 4 x L 0 Y v Q X V 0 b 1 J l b W 9 2 Z W R D b 2 x 1 b W 5 z M S 5 7 Q 2 9 s d W 1 u M j E 2 O S w y M T Y 4 f S Z x d W 9 0 O y w m c X V v d D t T Z W N 0 a W 9 u M S 9 G L 0 F 1 d G 9 S Z W 1 v d m V k Q 2 9 s d W 1 u c z E u e 0 N v b H V t b j I x N z A s M j E 2 O X 0 m c X V v d D s s J n F 1 b 3 Q 7 U 2 V j d G l v b j E v R i 9 B d X R v U m V t b 3 Z l Z E N v b H V t b n M x L n t D b 2 x 1 b W 4 y M T c x L D I x N z B 9 J n F 1 b 3 Q 7 L C Z x d W 9 0 O 1 N l Y 3 R p b 2 4 x L 0 Y v Q X V 0 b 1 J l b W 9 2 Z W R D b 2 x 1 b W 5 z M S 5 7 Q 2 9 s d W 1 u M j E 3 M i w y M T c x f S Z x d W 9 0 O y w m c X V v d D t T Z W N 0 a W 9 u M S 9 G L 0 F 1 d G 9 S Z W 1 v d m V k Q 2 9 s d W 1 u c z E u e 0 N v b H V t b j I x N z M s M j E 3 M n 0 m c X V v d D s s J n F 1 b 3 Q 7 U 2 V j d G l v b j E v R i 9 B d X R v U m V t b 3 Z l Z E N v b H V t b n M x L n t D b 2 x 1 b W 4 y M T c 0 L D I x N z N 9 J n F 1 b 3 Q 7 L C Z x d W 9 0 O 1 N l Y 3 R p b 2 4 x L 0 Y v Q X V 0 b 1 J l b W 9 2 Z W R D b 2 x 1 b W 5 z M S 5 7 Q 2 9 s d W 1 u M j E 3 N S w y M T c 0 f S Z x d W 9 0 O y w m c X V v d D t T Z W N 0 a W 9 u M S 9 G L 0 F 1 d G 9 S Z W 1 v d m V k Q 2 9 s d W 1 u c z E u e 0 N v b H V t b j I x N z Y s M j E 3 N X 0 m c X V v d D s s J n F 1 b 3 Q 7 U 2 V j d G l v b j E v R i 9 B d X R v U m V t b 3 Z l Z E N v b H V t b n M x L n t D b 2 x 1 b W 4 y M T c 3 L D I x N z Z 9 J n F 1 b 3 Q 7 L C Z x d W 9 0 O 1 N l Y 3 R p b 2 4 x L 0 Y v Q X V 0 b 1 J l b W 9 2 Z W R D b 2 x 1 b W 5 z M S 5 7 Q 2 9 s d W 1 u M j E 3 O C w y M T c 3 f S Z x d W 9 0 O y w m c X V v d D t T Z W N 0 a W 9 u M S 9 G L 0 F 1 d G 9 S Z W 1 v d m V k Q 2 9 s d W 1 u c z E u e 0 N v b H V t b j I x N z k s M j E 3 O H 0 m c X V v d D s s J n F 1 b 3 Q 7 U 2 V j d G l v b j E v R i 9 B d X R v U m V t b 3 Z l Z E N v b H V t b n M x L n t D b 2 x 1 b W 4 y M T g w L D I x N z l 9 J n F 1 b 3 Q 7 L C Z x d W 9 0 O 1 N l Y 3 R p b 2 4 x L 0 Y v Q X V 0 b 1 J l b W 9 2 Z W R D b 2 x 1 b W 5 z M S 5 7 Q 2 9 s d W 1 u M j E 4 M S w y M T g w f S Z x d W 9 0 O y w m c X V v d D t T Z W N 0 a W 9 u M S 9 G L 0 F 1 d G 9 S Z W 1 v d m V k Q 2 9 s d W 1 u c z E u e 0 N v b H V t b j I x O D I s M j E 4 M X 0 m c X V v d D s s J n F 1 b 3 Q 7 U 2 V j d G l v b j E v R i 9 B d X R v U m V t b 3 Z l Z E N v b H V t b n M x L n t D b 2 x 1 b W 4 y M T g z L D I x O D J 9 J n F 1 b 3 Q 7 L C Z x d W 9 0 O 1 N l Y 3 R p b 2 4 x L 0 Y v Q X V 0 b 1 J l b W 9 2 Z W R D b 2 x 1 b W 5 z M S 5 7 Q 2 9 s d W 1 u M j E 4 N C w y M T g z f S Z x d W 9 0 O y w m c X V v d D t T Z W N 0 a W 9 u M S 9 G L 0 F 1 d G 9 S Z W 1 v d m V k Q 2 9 s d W 1 u c z E u e 0 N v b H V t b j I x O D U s M j E 4 N H 0 m c X V v d D s s J n F 1 b 3 Q 7 U 2 V j d G l v b j E v R i 9 B d X R v U m V t b 3 Z l Z E N v b H V t b n M x L n t D b 2 x 1 b W 4 y M T g 2 L D I x O D V 9 J n F 1 b 3 Q 7 L C Z x d W 9 0 O 1 N l Y 3 R p b 2 4 x L 0 Y v Q X V 0 b 1 J l b W 9 2 Z W R D b 2 x 1 b W 5 z M S 5 7 Q 2 9 s d W 1 u M j E 4 N y w y M T g 2 f S Z x d W 9 0 O y w m c X V v d D t T Z W N 0 a W 9 u M S 9 G L 0 F 1 d G 9 S Z W 1 v d m V k Q 2 9 s d W 1 u c z E u e 0 N v b H V t b j I x O D g s M j E 4 N 3 0 m c X V v d D s s J n F 1 b 3 Q 7 U 2 V j d G l v b j E v R i 9 B d X R v U m V t b 3 Z l Z E N v b H V t b n M x L n t D b 2 x 1 b W 4 y M T g 5 L D I x O D h 9 J n F 1 b 3 Q 7 L C Z x d W 9 0 O 1 N l Y 3 R p b 2 4 x L 0 Y v Q X V 0 b 1 J l b W 9 2 Z W R D b 2 x 1 b W 5 z M S 5 7 Q 2 9 s d W 1 u M j E 5 M C w y M T g 5 f S Z x d W 9 0 O y w m c X V v d D t T Z W N 0 a W 9 u M S 9 G L 0 F 1 d G 9 S Z W 1 v d m V k Q 2 9 s d W 1 u c z E u e 0 N v b H V t b j I x O T E s M j E 5 M H 0 m c X V v d D s s J n F 1 b 3 Q 7 U 2 V j d G l v b j E v R i 9 B d X R v U m V t b 3 Z l Z E N v b H V t b n M x L n t D b 2 x 1 b W 4 y M T k y L D I x O T F 9 J n F 1 b 3 Q 7 L C Z x d W 9 0 O 1 N l Y 3 R p b 2 4 x L 0 Y v Q X V 0 b 1 J l b W 9 2 Z W R D b 2 x 1 b W 5 z M S 5 7 Q 2 9 s d W 1 u M j E 5 M y w y M T k y f S Z x d W 9 0 O y w m c X V v d D t T Z W N 0 a W 9 u M S 9 G L 0 F 1 d G 9 S Z W 1 v d m V k Q 2 9 s d W 1 u c z E u e 0 N v b H V t b j I x O T Q s M j E 5 M 3 0 m c X V v d D s s J n F 1 b 3 Q 7 U 2 V j d G l v b j E v R i 9 B d X R v U m V t b 3 Z l Z E N v b H V t b n M x L n t D b 2 x 1 b W 4 y M T k 1 L D I x O T R 9 J n F 1 b 3 Q 7 L C Z x d W 9 0 O 1 N l Y 3 R p b 2 4 x L 0 Y v Q X V 0 b 1 J l b W 9 2 Z W R D b 2 x 1 b W 5 z M S 5 7 Q 2 9 s d W 1 u M j E 5 N i w y M T k 1 f S Z x d W 9 0 O y w m c X V v d D t T Z W N 0 a W 9 u M S 9 G L 0 F 1 d G 9 S Z W 1 v d m V k Q 2 9 s d W 1 u c z E u e 0 N v b H V t b j I x O T c s M j E 5 N n 0 m c X V v d D s s J n F 1 b 3 Q 7 U 2 V j d G l v b j E v R i 9 B d X R v U m V t b 3 Z l Z E N v b H V t b n M x L n t D b 2 x 1 b W 4 y M T k 4 L D I x O T d 9 J n F 1 b 3 Q 7 L C Z x d W 9 0 O 1 N l Y 3 R p b 2 4 x L 0 Y v Q X V 0 b 1 J l b W 9 2 Z W R D b 2 x 1 b W 5 z M S 5 7 Q 2 9 s d W 1 u M j E 5 O S w y M T k 4 f S Z x d W 9 0 O y w m c X V v d D t T Z W N 0 a W 9 u M S 9 G L 0 F 1 d G 9 S Z W 1 v d m V k Q 2 9 s d W 1 u c z E u e 0 N v b H V t b j I y M D A s M j E 5 O X 0 m c X V v d D s s J n F 1 b 3 Q 7 U 2 V j d G l v b j E v R i 9 B d X R v U m V t b 3 Z l Z E N v b H V t b n M x L n t D b 2 x 1 b W 4 y M j A x L D I y M D B 9 J n F 1 b 3 Q 7 L C Z x d W 9 0 O 1 N l Y 3 R p b 2 4 x L 0 Y v Q X V 0 b 1 J l b W 9 2 Z W R D b 2 x 1 b W 5 z M S 5 7 Q 2 9 s d W 1 u M j I w M i w y M j A x f S Z x d W 9 0 O y w m c X V v d D t T Z W N 0 a W 9 u M S 9 G L 0 F 1 d G 9 S Z W 1 v d m V k Q 2 9 s d W 1 u c z E u e 0 N v b H V t b j I y M D M s M j I w M n 0 m c X V v d D s s J n F 1 b 3 Q 7 U 2 V j d G l v b j E v R i 9 B d X R v U m V t b 3 Z l Z E N v b H V t b n M x L n t D b 2 x 1 b W 4 y M j A 0 L D I y M D N 9 J n F 1 b 3 Q 7 L C Z x d W 9 0 O 1 N l Y 3 R p b 2 4 x L 0 Y v Q X V 0 b 1 J l b W 9 2 Z W R D b 2 x 1 b W 5 z M S 5 7 Q 2 9 s d W 1 u M j I w N S w y M j A 0 f S Z x d W 9 0 O y w m c X V v d D t T Z W N 0 a W 9 u M S 9 G L 0 F 1 d G 9 S Z W 1 v d m V k Q 2 9 s d W 1 u c z E u e 0 N v b H V t b j I y M D Y s M j I w N X 0 m c X V v d D s s J n F 1 b 3 Q 7 U 2 V j d G l v b j E v R i 9 B d X R v U m V t b 3 Z l Z E N v b H V t b n M x L n t D b 2 x 1 b W 4 y M j A 3 L D I y M D Z 9 J n F 1 b 3 Q 7 L C Z x d W 9 0 O 1 N l Y 3 R p b 2 4 x L 0 Y v Q X V 0 b 1 J l b W 9 2 Z W R D b 2 x 1 b W 5 z M S 5 7 Q 2 9 s d W 1 u M j I w O C w y M j A 3 f S Z x d W 9 0 O y w m c X V v d D t T Z W N 0 a W 9 u M S 9 G L 0 F 1 d G 9 S Z W 1 v d m V k Q 2 9 s d W 1 u c z E u e 0 N v b H V t b j I y M D k s M j I w O H 0 m c X V v d D s s J n F 1 b 3 Q 7 U 2 V j d G l v b j E v R i 9 B d X R v U m V t b 3 Z l Z E N v b H V t b n M x L n t D b 2 x 1 b W 4 y M j E w L D I y M D l 9 J n F 1 b 3 Q 7 L C Z x d W 9 0 O 1 N l Y 3 R p b 2 4 x L 0 Y v Q X V 0 b 1 J l b W 9 2 Z W R D b 2 x 1 b W 5 z M S 5 7 Q 2 9 s d W 1 u M j I x M S w y M j E w f S Z x d W 9 0 O y w m c X V v d D t T Z W N 0 a W 9 u M S 9 G L 0 F 1 d G 9 S Z W 1 v d m V k Q 2 9 s d W 1 u c z E u e 0 N v b H V t b j I y M T I s M j I x M X 0 m c X V v d D s s J n F 1 b 3 Q 7 U 2 V j d G l v b j E v R i 9 B d X R v U m V t b 3 Z l Z E N v b H V t b n M x L n t D b 2 x 1 b W 4 y M j E z L D I y M T J 9 J n F 1 b 3 Q 7 L C Z x d W 9 0 O 1 N l Y 3 R p b 2 4 x L 0 Y v Q X V 0 b 1 J l b W 9 2 Z W R D b 2 x 1 b W 5 z M S 5 7 Q 2 9 s d W 1 u M j I x N C w y M j E z f S Z x d W 9 0 O y w m c X V v d D t T Z W N 0 a W 9 u M S 9 G L 0 F 1 d G 9 S Z W 1 v d m V k Q 2 9 s d W 1 u c z E u e 0 N v b H V t b j I y M T U s M j I x N H 0 m c X V v d D s s J n F 1 b 3 Q 7 U 2 V j d G l v b j E v R i 9 B d X R v U m V t b 3 Z l Z E N v b H V t b n M x L n t D b 2 x 1 b W 4 y M j E 2 L D I y M T V 9 J n F 1 b 3 Q 7 L C Z x d W 9 0 O 1 N l Y 3 R p b 2 4 x L 0 Y v Q X V 0 b 1 J l b W 9 2 Z W R D b 2 x 1 b W 5 z M S 5 7 Q 2 9 s d W 1 u M j I x N y w y M j E 2 f S Z x d W 9 0 O y w m c X V v d D t T Z W N 0 a W 9 u M S 9 G L 0 F 1 d G 9 S Z W 1 v d m V k Q 2 9 s d W 1 u c z E u e 0 N v b H V t b j I y M T g s M j I x N 3 0 m c X V v d D s s J n F 1 b 3 Q 7 U 2 V j d G l v b j E v R i 9 B d X R v U m V t b 3 Z l Z E N v b H V t b n M x L n t D b 2 x 1 b W 4 y M j E 5 L D I y M T h 9 J n F 1 b 3 Q 7 L C Z x d W 9 0 O 1 N l Y 3 R p b 2 4 x L 0 Y v Q X V 0 b 1 J l b W 9 2 Z W R D b 2 x 1 b W 5 z M S 5 7 Q 2 9 s d W 1 u M j I y M C w y M j E 5 f S Z x d W 9 0 O y w m c X V v d D t T Z W N 0 a W 9 u M S 9 G L 0 F 1 d G 9 S Z W 1 v d m V k Q 2 9 s d W 1 u c z E u e 0 N v b H V t b j I y M j E s M j I y M H 0 m c X V v d D s s J n F 1 b 3 Q 7 U 2 V j d G l v b j E v R i 9 B d X R v U m V t b 3 Z l Z E N v b H V t b n M x L n t D b 2 x 1 b W 4 y M j I y L D I y M j F 9 J n F 1 b 3 Q 7 L C Z x d W 9 0 O 1 N l Y 3 R p b 2 4 x L 0 Y v Q X V 0 b 1 J l b W 9 2 Z W R D b 2 x 1 b W 5 z M S 5 7 Q 2 9 s d W 1 u M j I y M y w y M j I y f S Z x d W 9 0 O y w m c X V v d D t T Z W N 0 a W 9 u M S 9 G L 0 F 1 d G 9 S Z W 1 v d m V k Q 2 9 s d W 1 u c z E u e 0 N v b H V t b j I y M j Q s M j I y M 3 0 m c X V v d D s s J n F 1 b 3 Q 7 U 2 V j d G l v b j E v R i 9 B d X R v U m V t b 3 Z l Z E N v b H V t b n M x L n t D b 2 x 1 b W 4 y M j I 1 L D I y M j R 9 J n F 1 b 3 Q 7 L C Z x d W 9 0 O 1 N l Y 3 R p b 2 4 x L 0 Y v Q X V 0 b 1 J l b W 9 2 Z W R D b 2 x 1 b W 5 z M S 5 7 Q 2 9 s d W 1 u M j I y N i w y M j I 1 f S Z x d W 9 0 O y w m c X V v d D t T Z W N 0 a W 9 u M S 9 G L 0 F 1 d G 9 S Z W 1 v d m V k Q 2 9 s d W 1 u c z E u e 0 N v b H V t b j I y M j c s M j I y N n 0 m c X V v d D s s J n F 1 b 3 Q 7 U 2 V j d G l v b j E v R i 9 B d X R v U m V t b 3 Z l Z E N v b H V t b n M x L n t D b 2 x 1 b W 4 y M j I 4 L D I y M j d 9 J n F 1 b 3 Q 7 L C Z x d W 9 0 O 1 N l Y 3 R p b 2 4 x L 0 Y v Q X V 0 b 1 J l b W 9 2 Z W R D b 2 x 1 b W 5 z M S 5 7 Q 2 9 s d W 1 u M j I y O S w y M j I 4 f S Z x d W 9 0 O y w m c X V v d D t T Z W N 0 a W 9 u M S 9 G L 0 F 1 d G 9 S Z W 1 v d m V k Q 2 9 s d W 1 u c z E u e 0 N v b H V t b j I y M z A s M j I y O X 0 m c X V v d D s s J n F 1 b 3 Q 7 U 2 V j d G l v b j E v R i 9 B d X R v U m V t b 3 Z l Z E N v b H V t b n M x L n t D b 2 x 1 b W 4 y M j M x L D I y M z B 9 J n F 1 b 3 Q 7 L C Z x d W 9 0 O 1 N l Y 3 R p b 2 4 x L 0 Y v Q X V 0 b 1 J l b W 9 2 Z W R D b 2 x 1 b W 5 z M S 5 7 Q 2 9 s d W 1 u M j I z M i w y M j M x f S Z x d W 9 0 O y w m c X V v d D t T Z W N 0 a W 9 u M S 9 G L 0 F 1 d G 9 S Z W 1 v d m V k Q 2 9 s d W 1 u c z E u e 0 N v b H V t b j I y M z M s M j I z M n 0 m c X V v d D s s J n F 1 b 3 Q 7 U 2 V j d G l v b j E v R i 9 B d X R v U m V t b 3 Z l Z E N v b H V t b n M x L n t D b 2 x 1 b W 4 y M j M 0 L D I y M z N 9 J n F 1 b 3 Q 7 L C Z x d W 9 0 O 1 N l Y 3 R p b 2 4 x L 0 Y v Q X V 0 b 1 J l b W 9 2 Z W R D b 2 x 1 b W 5 z M S 5 7 Q 2 9 s d W 1 u M j I z N S w y M j M 0 f S Z x d W 9 0 O y w m c X V v d D t T Z W N 0 a W 9 u M S 9 G L 0 F 1 d G 9 S Z W 1 v d m V k Q 2 9 s d W 1 u c z E u e 0 N v b H V t b j I y M z Y s M j I z N X 0 m c X V v d D s s J n F 1 b 3 Q 7 U 2 V j d G l v b j E v R i 9 B d X R v U m V t b 3 Z l Z E N v b H V t b n M x L n t D b 2 x 1 b W 4 y M j M 3 L D I y M z Z 9 J n F 1 b 3 Q 7 L C Z x d W 9 0 O 1 N l Y 3 R p b 2 4 x L 0 Y v Q X V 0 b 1 J l b W 9 2 Z W R D b 2 x 1 b W 5 z M S 5 7 Q 2 9 s d W 1 u M j I z O C w y M j M 3 f S Z x d W 9 0 O y w m c X V v d D t T Z W N 0 a W 9 u M S 9 G L 0 F 1 d G 9 S Z W 1 v d m V k Q 2 9 s d W 1 u c z E u e 0 N v b H V t b j I y M z k s M j I z O H 0 m c X V v d D s s J n F 1 b 3 Q 7 U 2 V j d G l v b j E v R i 9 B d X R v U m V t b 3 Z l Z E N v b H V t b n M x L n t D b 2 x 1 b W 4 y M j Q w L D I y M z l 9 J n F 1 b 3 Q 7 L C Z x d W 9 0 O 1 N l Y 3 R p b 2 4 x L 0 Y v Q X V 0 b 1 J l b W 9 2 Z W R D b 2 x 1 b W 5 z M S 5 7 Q 2 9 s d W 1 u M j I 0 M S w y M j Q w f S Z x d W 9 0 O y w m c X V v d D t T Z W N 0 a W 9 u M S 9 G L 0 F 1 d G 9 S Z W 1 v d m V k Q 2 9 s d W 1 u c z E u e 0 N v b H V t b j I y N D I s M j I 0 M X 0 m c X V v d D s s J n F 1 b 3 Q 7 U 2 V j d G l v b j E v R i 9 B d X R v U m V t b 3 Z l Z E N v b H V t b n M x L n t D b 2 x 1 b W 4 y M j Q z L D I y N D J 9 J n F 1 b 3 Q 7 L C Z x d W 9 0 O 1 N l Y 3 R p b 2 4 x L 0 Y v Q X V 0 b 1 J l b W 9 2 Z W R D b 2 x 1 b W 5 z M S 5 7 Q 2 9 s d W 1 u M j I 0 N C w y M j Q z f S Z x d W 9 0 O y w m c X V v d D t T Z W N 0 a W 9 u M S 9 G L 0 F 1 d G 9 S Z W 1 v d m V k Q 2 9 s d W 1 u c z E u e 0 N v b H V t b j I y N D U s M j I 0 N H 0 m c X V v d D s s J n F 1 b 3 Q 7 U 2 V j d G l v b j E v R i 9 B d X R v U m V t b 3 Z l Z E N v b H V t b n M x L n t D b 2 x 1 b W 4 y M j Q 2 L D I y N D V 9 J n F 1 b 3 Q 7 L C Z x d W 9 0 O 1 N l Y 3 R p b 2 4 x L 0 Y v Q X V 0 b 1 J l b W 9 2 Z W R D b 2 x 1 b W 5 z M S 5 7 Q 2 9 s d W 1 u M j I 0 N y w y M j Q 2 f S Z x d W 9 0 O y w m c X V v d D t T Z W N 0 a W 9 u M S 9 G L 0 F 1 d G 9 S Z W 1 v d m V k Q 2 9 s d W 1 u c z E u e 0 N v b H V t b j I y N D g s M j I 0 N 3 0 m c X V v d D s s J n F 1 b 3 Q 7 U 2 V j d G l v b j E v R i 9 B d X R v U m V t b 3 Z l Z E N v b H V t b n M x L n t D b 2 x 1 b W 4 y M j Q 5 L D I y N D h 9 J n F 1 b 3 Q 7 L C Z x d W 9 0 O 1 N l Y 3 R p b 2 4 x L 0 Y v Q X V 0 b 1 J l b W 9 2 Z W R D b 2 x 1 b W 5 z M S 5 7 Q 2 9 s d W 1 u M j I 1 M C w y M j Q 5 f S Z x d W 9 0 O y w m c X V v d D t T Z W N 0 a W 9 u M S 9 G L 0 F 1 d G 9 S Z W 1 v d m V k Q 2 9 s d W 1 u c z E u e 0 N v b H V t b j I y N T E s M j I 1 M H 0 m c X V v d D s s J n F 1 b 3 Q 7 U 2 V j d G l v b j E v R i 9 B d X R v U m V t b 3 Z l Z E N v b H V t b n M x L n t D b 2 x 1 b W 4 y M j U y L D I y N T F 9 J n F 1 b 3 Q 7 L C Z x d W 9 0 O 1 N l Y 3 R p b 2 4 x L 0 Y v Q X V 0 b 1 J l b W 9 2 Z W R D b 2 x 1 b W 5 z M S 5 7 Q 2 9 s d W 1 u M j I 1 M y w y M j U y f S Z x d W 9 0 O y w m c X V v d D t T Z W N 0 a W 9 u M S 9 G L 0 F 1 d G 9 S Z W 1 v d m V k Q 2 9 s d W 1 u c z E u e 0 N v b H V t b j I y N T Q s M j I 1 M 3 0 m c X V v d D s s J n F 1 b 3 Q 7 U 2 V j d G l v b j E v R i 9 B d X R v U m V t b 3 Z l Z E N v b H V t b n M x L n t D b 2 x 1 b W 4 y M j U 1 L D I y N T R 9 J n F 1 b 3 Q 7 L C Z x d W 9 0 O 1 N l Y 3 R p b 2 4 x L 0 Y v Q X V 0 b 1 J l b W 9 2 Z W R D b 2 x 1 b W 5 z M S 5 7 Q 2 9 s d W 1 u M j I 1 N i w y M j U 1 f S Z x d W 9 0 O y w m c X V v d D t T Z W N 0 a W 9 u M S 9 G L 0 F 1 d G 9 S Z W 1 v d m V k Q 2 9 s d W 1 u c z E u e 0 N v b H V t b j I y N T c s M j I 1 N n 0 m c X V v d D s s J n F 1 b 3 Q 7 U 2 V j d G l v b j E v R i 9 B d X R v U m V t b 3 Z l Z E N v b H V t b n M x L n t D b 2 x 1 b W 4 y M j U 4 L D I y N T d 9 J n F 1 b 3 Q 7 L C Z x d W 9 0 O 1 N l Y 3 R p b 2 4 x L 0 Y v Q X V 0 b 1 J l b W 9 2 Z W R D b 2 x 1 b W 5 z M S 5 7 Q 2 9 s d W 1 u M j I 1 O S w y M j U 4 f S Z x d W 9 0 O y w m c X V v d D t T Z W N 0 a W 9 u M S 9 G L 0 F 1 d G 9 S Z W 1 v d m V k Q 2 9 s d W 1 u c z E u e 0 N v b H V t b j I y N j A s M j I 1 O X 0 m c X V v d D s s J n F 1 b 3 Q 7 U 2 V j d G l v b j E v R i 9 B d X R v U m V t b 3 Z l Z E N v b H V t b n M x L n t D b 2 x 1 b W 4 y M j Y x L D I y N j B 9 J n F 1 b 3 Q 7 L C Z x d W 9 0 O 1 N l Y 3 R p b 2 4 x L 0 Y v Q X V 0 b 1 J l b W 9 2 Z W R D b 2 x 1 b W 5 z M S 5 7 Q 2 9 s d W 1 u M j I 2 M i w y M j Y x f S Z x d W 9 0 O y w m c X V v d D t T Z W N 0 a W 9 u M S 9 G L 0 F 1 d G 9 S Z W 1 v d m V k Q 2 9 s d W 1 u c z E u e 0 N v b H V t b j I y N j M s M j I 2 M n 0 m c X V v d D s s J n F 1 b 3 Q 7 U 2 V j d G l v b j E v R i 9 B d X R v U m V t b 3 Z l Z E N v b H V t b n M x L n t D b 2 x 1 b W 4 y M j Y 0 L D I y N j N 9 J n F 1 b 3 Q 7 L C Z x d W 9 0 O 1 N l Y 3 R p b 2 4 x L 0 Y v Q X V 0 b 1 J l b W 9 2 Z W R D b 2 x 1 b W 5 z M S 5 7 Q 2 9 s d W 1 u M j I 2 N S w y M j Y 0 f S Z x d W 9 0 O y w m c X V v d D t T Z W N 0 a W 9 u M S 9 G L 0 F 1 d G 9 S Z W 1 v d m V k Q 2 9 s d W 1 u c z E u e 0 N v b H V t b j I y N j Y s M j I 2 N X 0 m c X V v d D s s J n F 1 b 3 Q 7 U 2 V j d G l v b j E v R i 9 B d X R v U m V t b 3 Z l Z E N v b H V t b n M x L n t D b 2 x 1 b W 4 y M j Y 3 L D I y N j Z 9 J n F 1 b 3 Q 7 L C Z x d W 9 0 O 1 N l Y 3 R p b 2 4 x L 0 Y v Q X V 0 b 1 J l b W 9 2 Z W R D b 2 x 1 b W 5 z M S 5 7 Q 2 9 s d W 1 u M j I 2 O C w y M j Y 3 f S Z x d W 9 0 O y w m c X V v d D t T Z W N 0 a W 9 u M S 9 G L 0 F 1 d G 9 S Z W 1 v d m V k Q 2 9 s d W 1 u c z E u e 0 N v b H V t b j I y N j k s M j I 2 O H 0 m c X V v d D s s J n F 1 b 3 Q 7 U 2 V j d G l v b j E v R i 9 B d X R v U m V t b 3 Z l Z E N v b H V t b n M x L n t D b 2 x 1 b W 4 y M j c w L D I y N j l 9 J n F 1 b 3 Q 7 L C Z x d W 9 0 O 1 N l Y 3 R p b 2 4 x L 0 Y v Q X V 0 b 1 J l b W 9 2 Z W R D b 2 x 1 b W 5 z M S 5 7 Q 2 9 s d W 1 u M j I 3 M S w y M j c w f S Z x d W 9 0 O y w m c X V v d D t T Z W N 0 a W 9 u M S 9 G L 0 F 1 d G 9 S Z W 1 v d m V k Q 2 9 s d W 1 u c z E u e 0 N v b H V t b j I y N z I s M j I 3 M X 0 m c X V v d D s s J n F 1 b 3 Q 7 U 2 V j d G l v b j E v R i 9 B d X R v U m V t b 3 Z l Z E N v b H V t b n M x L n t D b 2 x 1 b W 4 y M j c z L D I y N z J 9 J n F 1 b 3 Q 7 L C Z x d W 9 0 O 1 N l Y 3 R p b 2 4 x L 0 Y v Q X V 0 b 1 J l b W 9 2 Z W R D b 2 x 1 b W 5 z M S 5 7 Q 2 9 s d W 1 u M j I 3 N C w y M j c z f S Z x d W 9 0 O y w m c X V v d D t T Z W N 0 a W 9 u M S 9 G L 0 F 1 d G 9 S Z W 1 v d m V k Q 2 9 s d W 1 u c z E u e 0 N v b H V t b j I y N z U s M j I 3 N H 0 m c X V v d D s s J n F 1 b 3 Q 7 U 2 V j d G l v b j E v R i 9 B d X R v U m V t b 3 Z l Z E N v b H V t b n M x L n t D b 2 x 1 b W 4 y M j c 2 L D I y N z V 9 J n F 1 b 3 Q 7 L C Z x d W 9 0 O 1 N l Y 3 R p b 2 4 x L 0 Y v Q X V 0 b 1 J l b W 9 2 Z W R D b 2 x 1 b W 5 z M S 5 7 Q 2 9 s d W 1 u M j I 3 N y w y M j c 2 f S Z x d W 9 0 O y w m c X V v d D t T Z W N 0 a W 9 u M S 9 G L 0 F 1 d G 9 S Z W 1 v d m V k Q 2 9 s d W 1 u c z E u e 0 N v b H V t b j I y N z g s M j I 3 N 3 0 m c X V v d D s s J n F 1 b 3 Q 7 U 2 V j d G l v b j E v R i 9 B d X R v U m V t b 3 Z l Z E N v b H V t b n M x L n t D b 2 x 1 b W 4 y M j c 5 L D I y N z h 9 J n F 1 b 3 Q 7 L C Z x d W 9 0 O 1 N l Y 3 R p b 2 4 x L 0 Y v Q X V 0 b 1 J l b W 9 2 Z W R D b 2 x 1 b W 5 z M S 5 7 Q 2 9 s d W 1 u M j I 4 M C w y M j c 5 f S Z x d W 9 0 O y w m c X V v d D t T Z W N 0 a W 9 u M S 9 G L 0 F 1 d G 9 S Z W 1 v d m V k Q 2 9 s d W 1 u c z E u e 0 N v b H V t b j I y O D E s M j I 4 M H 0 m c X V v d D s s J n F 1 b 3 Q 7 U 2 V j d G l v b j E v R i 9 B d X R v U m V t b 3 Z l Z E N v b H V t b n M x L n t D b 2 x 1 b W 4 y M j g y L D I y O D F 9 J n F 1 b 3 Q 7 L C Z x d W 9 0 O 1 N l Y 3 R p b 2 4 x L 0 Y v Q X V 0 b 1 J l b W 9 2 Z W R D b 2 x 1 b W 5 z M S 5 7 Q 2 9 s d W 1 u M j I 4 M y w y M j g y f S Z x d W 9 0 O y w m c X V v d D t T Z W N 0 a W 9 u M S 9 G L 0 F 1 d G 9 S Z W 1 v d m V k Q 2 9 s d W 1 u c z E u e 0 N v b H V t b j I y O D Q s M j I 4 M 3 0 m c X V v d D s s J n F 1 b 3 Q 7 U 2 V j d G l v b j E v R i 9 B d X R v U m V t b 3 Z l Z E N v b H V t b n M x L n t D b 2 x 1 b W 4 y M j g 1 L D I y O D R 9 J n F 1 b 3 Q 7 L C Z x d W 9 0 O 1 N l Y 3 R p b 2 4 x L 0 Y v Q X V 0 b 1 J l b W 9 2 Z W R D b 2 x 1 b W 5 z M S 5 7 Q 2 9 s d W 1 u M j I 4 N i w y M j g 1 f S Z x d W 9 0 O y w m c X V v d D t T Z W N 0 a W 9 u M S 9 G L 0 F 1 d G 9 S Z W 1 v d m V k Q 2 9 s d W 1 u c z E u e 0 N v b H V t b j I y O D c s M j I 4 N n 0 m c X V v d D s s J n F 1 b 3 Q 7 U 2 V j d G l v b j E v R i 9 B d X R v U m V t b 3 Z l Z E N v b H V t b n M x L n t D b 2 x 1 b W 4 y M j g 4 L D I y O D d 9 J n F 1 b 3 Q 7 L C Z x d W 9 0 O 1 N l Y 3 R p b 2 4 x L 0 Y v Q X V 0 b 1 J l b W 9 2 Z W R D b 2 x 1 b W 5 z M S 5 7 Q 2 9 s d W 1 u M j I 4 O S w y M j g 4 f S Z x d W 9 0 O y w m c X V v d D t T Z W N 0 a W 9 u M S 9 G L 0 F 1 d G 9 S Z W 1 v d m V k Q 2 9 s d W 1 u c z E u e 0 N v b H V t b j I y O T A s M j I 4 O X 0 m c X V v d D s s J n F 1 b 3 Q 7 U 2 V j d G l v b j E v R i 9 B d X R v U m V t b 3 Z l Z E N v b H V t b n M x L n t D b 2 x 1 b W 4 y M j k x L D I y O T B 9 J n F 1 b 3 Q 7 L C Z x d W 9 0 O 1 N l Y 3 R p b 2 4 x L 0 Y v Q X V 0 b 1 J l b W 9 2 Z W R D b 2 x 1 b W 5 z M S 5 7 Q 2 9 s d W 1 u M j I 5 M i w y M j k x f S Z x d W 9 0 O y w m c X V v d D t T Z W N 0 a W 9 u M S 9 G L 0 F 1 d G 9 S Z W 1 v d m V k Q 2 9 s d W 1 u c z E u e 0 N v b H V t b j I y O T M s M j I 5 M n 0 m c X V v d D s s J n F 1 b 3 Q 7 U 2 V j d G l v b j E v R i 9 B d X R v U m V t b 3 Z l Z E N v b H V t b n M x L n t D b 2 x 1 b W 4 y M j k 0 L D I y O T N 9 J n F 1 b 3 Q 7 L C Z x d W 9 0 O 1 N l Y 3 R p b 2 4 x L 0 Y v Q X V 0 b 1 J l b W 9 2 Z W R D b 2 x 1 b W 5 z M S 5 7 Q 2 9 s d W 1 u M j I 5 N S w y M j k 0 f S Z x d W 9 0 O y w m c X V v d D t T Z W N 0 a W 9 u M S 9 G L 0 F 1 d G 9 S Z W 1 v d m V k Q 2 9 s d W 1 u c z E u e 0 N v b H V t b j I y O T Y s M j I 5 N X 0 m c X V v d D s s J n F 1 b 3 Q 7 U 2 V j d G l v b j E v R i 9 B d X R v U m V t b 3 Z l Z E N v b H V t b n M x L n t D b 2 x 1 b W 4 y M j k 3 L D I y O T Z 9 J n F 1 b 3 Q 7 L C Z x d W 9 0 O 1 N l Y 3 R p b 2 4 x L 0 Y v Q X V 0 b 1 J l b W 9 2 Z W R D b 2 x 1 b W 5 z M S 5 7 Q 2 9 s d W 1 u M j I 5 O C w y M j k 3 f S Z x d W 9 0 O y w m c X V v d D t T Z W N 0 a W 9 u M S 9 G L 0 F 1 d G 9 S Z W 1 v d m V k Q 2 9 s d W 1 u c z E u e 0 N v b H V t b j I y O T k s M j I 5 O H 0 m c X V v d D s s J n F 1 b 3 Q 7 U 2 V j d G l v b j E v R i 9 B d X R v U m V t b 3 Z l Z E N v b H V t b n M x L n t D b 2 x 1 b W 4 y M z A w L D I y O T l 9 J n F 1 b 3 Q 7 L C Z x d W 9 0 O 1 N l Y 3 R p b 2 4 x L 0 Y v Q X V 0 b 1 J l b W 9 2 Z W R D b 2 x 1 b W 5 z M S 5 7 Q 2 9 s d W 1 u M j M w M S w y M z A w f S Z x d W 9 0 O y w m c X V v d D t T Z W N 0 a W 9 u M S 9 G L 0 F 1 d G 9 S Z W 1 v d m V k Q 2 9 s d W 1 u c z E u e 0 N v b H V t b j I z M D I s M j M w M X 0 m c X V v d D s s J n F 1 b 3 Q 7 U 2 V j d G l v b j E v R i 9 B d X R v U m V t b 3 Z l Z E N v b H V t b n M x L n t D b 2 x 1 b W 4 y M z A z L D I z M D J 9 J n F 1 b 3 Q 7 L C Z x d W 9 0 O 1 N l Y 3 R p b 2 4 x L 0 Y v Q X V 0 b 1 J l b W 9 2 Z W R D b 2 x 1 b W 5 z M S 5 7 Q 2 9 s d W 1 u M j M w N C w y M z A z f S Z x d W 9 0 O y w m c X V v d D t T Z W N 0 a W 9 u M S 9 G L 0 F 1 d G 9 S Z W 1 v d m V k Q 2 9 s d W 1 u c z E u e 0 N v b H V t b j I z M D U s M j M w N H 0 m c X V v d D s s J n F 1 b 3 Q 7 U 2 V j d G l v b j E v R i 9 B d X R v U m V t b 3 Z l Z E N v b H V t b n M x L n t D b 2 x 1 b W 4 y M z A 2 L D I z M D V 9 J n F 1 b 3 Q 7 L C Z x d W 9 0 O 1 N l Y 3 R p b 2 4 x L 0 Y v Q X V 0 b 1 J l b W 9 2 Z W R D b 2 x 1 b W 5 z M S 5 7 Q 2 9 s d W 1 u M j M w N y w y M z A 2 f S Z x d W 9 0 O y w m c X V v d D t T Z W N 0 a W 9 u M S 9 G L 0 F 1 d G 9 S Z W 1 v d m V k Q 2 9 s d W 1 u c z E u e 0 N v b H V t b j I z M D g s M j M w N 3 0 m c X V v d D s s J n F 1 b 3 Q 7 U 2 V j d G l v b j E v R i 9 B d X R v U m V t b 3 Z l Z E N v b H V t b n M x L n t D b 2 x 1 b W 4 y M z A 5 L D I z M D h 9 J n F 1 b 3 Q 7 L C Z x d W 9 0 O 1 N l Y 3 R p b 2 4 x L 0 Y v Q X V 0 b 1 J l b W 9 2 Z W R D b 2 x 1 b W 5 z M S 5 7 Q 2 9 s d W 1 u M j M x M C w y M z A 5 f S Z x d W 9 0 O y w m c X V v d D t T Z W N 0 a W 9 u M S 9 G L 0 F 1 d G 9 S Z W 1 v d m V k Q 2 9 s d W 1 u c z E u e 0 N v b H V t b j I z M T E s M j M x M H 0 m c X V v d D s s J n F 1 b 3 Q 7 U 2 V j d G l v b j E v R i 9 B d X R v U m V t b 3 Z l Z E N v b H V t b n M x L n t D b 2 x 1 b W 4 y M z E y L D I z M T F 9 J n F 1 b 3 Q 7 L C Z x d W 9 0 O 1 N l Y 3 R p b 2 4 x L 0 Y v Q X V 0 b 1 J l b W 9 2 Z W R D b 2 x 1 b W 5 z M S 5 7 Q 2 9 s d W 1 u M j M x M y w y M z E y f S Z x d W 9 0 O y w m c X V v d D t T Z W N 0 a W 9 u M S 9 G L 0 F 1 d G 9 S Z W 1 v d m V k Q 2 9 s d W 1 u c z E u e 0 N v b H V t b j I z M T Q s M j M x M 3 0 m c X V v d D s s J n F 1 b 3 Q 7 U 2 V j d G l v b j E v R i 9 B d X R v U m V t b 3 Z l Z E N v b H V t b n M x L n t D b 2 x 1 b W 4 y M z E 1 L D I z M T R 9 J n F 1 b 3 Q 7 L C Z x d W 9 0 O 1 N l Y 3 R p b 2 4 x L 0 Y v Q X V 0 b 1 J l b W 9 2 Z W R D b 2 x 1 b W 5 z M S 5 7 Q 2 9 s d W 1 u M j M x N i w y M z E 1 f S Z x d W 9 0 O y w m c X V v d D t T Z W N 0 a W 9 u M S 9 G L 0 F 1 d G 9 S Z W 1 v d m V k Q 2 9 s d W 1 u c z E u e 0 N v b H V t b j I z M T c s M j M x N n 0 m c X V v d D s s J n F 1 b 3 Q 7 U 2 V j d G l v b j E v R i 9 B d X R v U m V t b 3 Z l Z E N v b H V t b n M x L n t D b 2 x 1 b W 4 y M z E 4 L D I z M T d 9 J n F 1 b 3 Q 7 L C Z x d W 9 0 O 1 N l Y 3 R p b 2 4 x L 0 Y v Q X V 0 b 1 J l b W 9 2 Z W R D b 2 x 1 b W 5 z M S 5 7 Q 2 9 s d W 1 u M j M x O S w y M z E 4 f S Z x d W 9 0 O y w m c X V v d D t T Z W N 0 a W 9 u M S 9 G L 0 F 1 d G 9 S Z W 1 v d m V k Q 2 9 s d W 1 u c z E u e 0 N v b H V t b j I z M j A s M j M x O X 0 m c X V v d D s s J n F 1 b 3 Q 7 U 2 V j d G l v b j E v R i 9 B d X R v U m V t b 3 Z l Z E N v b H V t b n M x L n t D b 2 x 1 b W 4 y M z I x L D I z M j B 9 J n F 1 b 3 Q 7 L C Z x d W 9 0 O 1 N l Y 3 R p b 2 4 x L 0 Y v Q X V 0 b 1 J l b W 9 2 Z W R D b 2 x 1 b W 5 z M S 5 7 Q 2 9 s d W 1 u M j M y M i w y M z I x f S Z x d W 9 0 O y w m c X V v d D t T Z W N 0 a W 9 u M S 9 G L 0 F 1 d G 9 S Z W 1 v d m V k Q 2 9 s d W 1 u c z E u e 0 N v b H V t b j I z M j M s M j M y M n 0 m c X V v d D s s J n F 1 b 3 Q 7 U 2 V j d G l v b j E v R i 9 B d X R v U m V t b 3 Z l Z E N v b H V t b n M x L n t D b 2 x 1 b W 4 y M z I 0 L D I z M j N 9 J n F 1 b 3 Q 7 L C Z x d W 9 0 O 1 N l Y 3 R p b 2 4 x L 0 Y v Q X V 0 b 1 J l b W 9 2 Z W R D b 2 x 1 b W 5 z M S 5 7 Q 2 9 s d W 1 u M j M y N S w y M z I 0 f S Z x d W 9 0 O y w m c X V v d D t T Z W N 0 a W 9 u M S 9 G L 0 F 1 d G 9 S Z W 1 v d m V k Q 2 9 s d W 1 u c z E u e 0 N v b H V t b j I z M j Y s M j M y N X 0 m c X V v d D s s J n F 1 b 3 Q 7 U 2 V j d G l v b j E v R i 9 B d X R v U m V t b 3 Z l Z E N v b H V t b n M x L n t D b 2 x 1 b W 4 y M z I 3 L D I z M j Z 9 J n F 1 b 3 Q 7 L C Z x d W 9 0 O 1 N l Y 3 R p b 2 4 x L 0 Y v Q X V 0 b 1 J l b W 9 2 Z W R D b 2 x 1 b W 5 z M S 5 7 Q 2 9 s d W 1 u M j M y O C w y M z I 3 f S Z x d W 9 0 O y w m c X V v d D t T Z W N 0 a W 9 u M S 9 G L 0 F 1 d G 9 S Z W 1 v d m V k Q 2 9 s d W 1 u c z E u e 0 N v b H V t b j I z M j k s M j M y O H 0 m c X V v d D s s J n F 1 b 3 Q 7 U 2 V j d G l v b j E v R i 9 B d X R v U m V t b 3 Z l Z E N v b H V t b n M x L n t D b 2 x 1 b W 4 y M z M w L D I z M j l 9 J n F 1 b 3 Q 7 L C Z x d W 9 0 O 1 N l Y 3 R p b 2 4 x L 0 Y v Q X V 0 b 1 J l b W 9 2 Z W R D b 2 x 1 b W 5 z M S 5 7 Q 2 9 s d W 1 u M j M z M S w y M z M w f S Z x d W 9 0 O y w m c X V v d D t T Z W N 0 a W 9 u M S 9 G L 0 F 1 d G 9 S Z W 1 v d m V k Q 2 9 s d W 1 u c z E u e 0 N v b H V t b j I z M z I s M j M z M X 0 m c X V v d D s s J n F 1 b 3 Q 7 U 2 V j d G l v b j E v R i 9 B d X R v U m V t b 3 Z l Z E N v b H V t b n M x L n t D b 2 x 1 b W 4 y M z M z L D I z M z J 9 J n F 1 b 3 Q 7 L C Z x d W 9 0 O 1 N l Y 3 R p b 2 4 x L 0 Y v Q X V 0 b 1 J l b W 9 2 Z W R D b 2 x 1 b W 5 z M S 5 7 Q 2 9 s d W 1 u M j M z N C w y M z M z f S Z x d W 9 0 O y w m c X V v d D t T Z W N 0 a W 9 u M S 9 G L 0 F 1 d G 9 S Z W 1 v d m V k Q 2 9 s d W 1 u c z E u e 0 N v b H V t b j I z M z U s M j M z N H 0 m c X V v d D s s J n F 1 b 3 Q 7 U 2 V j d G l v b j E v R i 9 B d X R v U m V t b 3 Z l Z E N v b H V t b n M x L n t D b 2 x 1 b W 4 y M z M 2 L D I z M z V 9 J n F 1 b 3 Q 7 L C Z x d W 9 0 O 1 N l Y 3 R p b 2 4 x L 0 Y v Q X V 0 b 1 J l b W 9 2 Z W R D b 2 x 1 b W 5 z M S 5 7 Q 2 9 s d W 1 u M j M z N y w y M z M 2 f S Z x d W 9 0 O y w m c X V v d D t T Z W N 0 a W 9 u M S 9 G L 0 F 1 d G 9 S Z W 1 v d m V k Q 2 9 s d W 1 u c z E u e 0 N v b H V t b j I z M z g s M j M z N 3 0 m c X V v d D s s J n F 1 b 3 Q 7 U 2 V j d G l v b j E v R i 9 B d X R v U m V t b 3 Z l Z E N v b H V t b n M x L n t D b 2 x 1 b W 4 y M z M 5 L D I z M z h 9 J n F 1 b 3 Q 7 L C Z x d W 9 0 O 1 N l Y 3 R p b 2 4 x L 0 Y v Q X V 0 b 1 J l b W 9 2 Z W R D b 2 x 1 b W 5 z M S 5 7 Q 2 9 s d W 1 u M j M 0 M C w y M z M 5 f S Z x d W 9 0 O y w m c X V v d D t T Z W N 0 a W 9 u M S 9 G L 0 F 1 d G 9 S Z W 1 v d m V k Q 2 9 s d W 1 u c z E u e 0 N v b H V t b j I z N D E s M j M 0 M H 0 m c X V v d D s s J n F 1 b 3 Q 7 U 2 V j d G l v b j E v R i 9 B d X R v U m V t b 3 Z l Z E N v b H V t b n M x L n t D b 2 x 1 b W 4 y M z Q y L D I z N D F 9 J n F 1 b 3 Q 7 L C Z x d W 9 0 O 1 N l Y 3 R p b 2 4 x L 0 Y v Q X V 0 b 1 J l b W 9 2 Z W R D b 2 x 1 b W 5 z M S 5 7 Q 2 9 s d W 1 u M j M 0 M y w y M z Q y f S Z x d W 9 0 O y w m c X V v d D t T Z W N 0 a W 9 u M S 9 G L 0 F 1 d G 9 S Z W 1 v d m V k Q 2 9 s d W 1 u c z E u e 0 N v b H V t b j I z N D Q s M j M 0 M 3 0 m c X V v d D s s J n F 1 b 3 Q 7 U 2 V j d G l v b j E v R i 9 B d X R v U m V t b 3 Z l Z E N v b H V t b n M x L n t D b 2 x 1 b W 4 y M z Q 1 L D I z N D R 9 J n F 1 b 3 Q 7 L C Z x d W 9 0 O 1 N l Y 3 R p b 2 4 x L 0 Y v Q X V 0 b 1 J l b W 9 2 Z W R D b 2 x 1 b W 5 z M S 5 7 Q 2 9 s d W 1 u M j M 0 N i w y M z Q 1 f S Z x d W 9 0 O y w m c X V v d D t T Z W N 0 a W 9 u M S 9 G L 0 F 1 d G 9 S Z W 1 v d m V k Q 2 9 s d W 1 u c z E u e 0 N v b H V t b j I z N D c s M j M 0 N n 0 m c X V v d D s s J n F 1 b 3 Q 7 U 2 V j d G l v b j E v R i 9 B d X R v U m V t b 3 Z l Z E N v b H V t b n M x L n t D b 2 x 1 b W 4 y M z Q 4 L D I z N D d 9 J n F 1 b 3 Q 7 L C Z x d W 9 0 O 1 N l Y 3 R p b 2 4 x L 0 Y v Q X V 0 b 1 J l b W 9 2 Z W R D b 2 x 1 b W 5 z M S 5 7 Q 2 9 s d W 1 u M j M 0 O S w y M z Q 4 f S Z x d W 9 0 O y w m c X V v d D t T Z W N 0 a W 9 u M S 9 G L 0 F 1 d G 9 S Z W 1 v d m V k Q 2 9 s d W 1 u c z E u e 0 N v b H V t b j I z N T A s M j M 0 O X 0 m c X V v d D s s J n F 1 b 3 Q 7 U 2 V j d G l v b j E v R i 9 B d X R v U m V t b 3 Z l Z E N v b H V t b n M x L n t D b 2 x 1 b W 4 y M z U x L D I z N T B 9 J n F 1 b 3 Q 7 L C Z x d W 9 0 O 1 N l Y 3 R p b 2 4 x L 0 Y v Q X V 0 b 1 J l b W 9 2 Z W R D b 2 x 1 b W 5 z M S 5 7 Q 2 9 s d W 1 u M j M 1 M i w y M z U x f S Z x d W 9 0 O y w m c X V v d D t T Z W N 0 a W 9 u M S 9 G L 0 F 1 d G 9 S Z W 1 v d m V k Q 2 9 s d W 1 u c z E u e 0 N v b H V t b j I z N T M s M j M 1 M n 0 m c X V v d D s s J n F 1 b 3 Q 7 U 2 V j d G l v b j E v R i 9 B d X R v U m V t b 3 Z l Z E N v b H V t b n M x L n t D b 2 x 1 b W 4 y M z U 0 L D I z N T N 9 J n F 1 b 3 Q 7 L C Z x d W 9 0 O 1 N l Y 3 R p b 2 4 x L 0 Y v Q X V 0 b 1 J l b W 9 2 Z W R D b 2 x 1 b W 5 z M S 5 7 Q 2 9 s d W 1 u M j M 1 N S w y M z U 0 f S Z x d W 9 0 O y w m c X V v d D t T Z W N 0 a W 9 u M S 9 G L 0 F 1 d G 9 S Z W 1 v d m V k Q 2 9 s d W 1 u c z E u e 0 N v b H V t b j I z N T Y s M j M 1 N X 0 m c X V v d D s s J n F 1 b 3 Q 7 U 2 V j d G l v b j E v R i 9 B d X R v U m V t b 3 Z l Z E N v b H V t b n M x L n t D b 2 x 1 b W 4 y M z U 3 L D I z N T Z 9 J n F 1 b 3 Q 7 L C Z x d W 9 0 O 1 N l Y 3 R p b 2 4 x L 0 Y v Q X V 0 b 1 J l b W 9 2 Z W R D b 2 x 1 b W 5 z M S 5 7 Q 2 9 s d W 1 u M j M 1 O C w y M z U 3 f S Z x d W 9 0 O y w m c X V v d D t T Z W N 0 a W 9 u M S 9 G L 0 F 1 d G 9 S Z W 1 v d m V k Q 2 9 s d W 1 u c z E u e 0 N v b H V t b j I z N T k s M j M 1 O H 0 m c X V v d D s s J n F 1 b 3 Q 7 U 2 V j d G l v b j E v R i 9 B d X R v U m V t b 3 Z l Z E N v b H V t b n M x L n t D b 2 x 1 b W 4 y M z Y w L D I z N T l 9 J n F 1 b 3 Q 7 L C Z x d W 9 0 O 1 N l Y 3 R p b 2 4 x L 0 Y v Q X V 0 b 1 J l b W 9 2 Z W R D b 2 x 1 b W 5 z M S 5 7 Q 2 9 s d W 1 u M j M 2 M S w y M z Y w f S Z x d W 9 0 O y w m c X V v d D t T Z W N 0 a W 9 u M S 9 G L 0 F 1 d G 9 S Z W 1 v d m V k Q 2 9 s d W 1 u c z E u e 0 N v b H V t b j I z N j I s M j M 2 M X 0 m c X V v d D s s J n F 1 b 3 Q 7 U 2 V j d G l v b j E v R i 9 B d X R v U m V t b 3 Z l Z E N v b H V t b n M x L n t D b 2 x 1 b W 4 y M z Y z L D I z N j J 9 J n F 1 b 3 Q 7 L C Z x d W 9 0 O 1 N l Y 3 R p b 2 4 x L 0 Y v Q X V 0 b 1 J l b W 9 2 Z W R D b 2 x 1 b W 5 z M S 5 7 Q 2 9 s d W 1 u M j M 2 N C w y M z Y z f S Z x d W 9 0 O y w m c X V v d D t T Z W N 0 a W 9 u M S 9 G L 0 F 1 d G 9 S Z W 1 v d m V k Q 2 9 s d W 1 u c z E u e 0 N v b H V t b j I z N j U s M j M 2 N H 0 m c X V v d D s s J n F 1 b 3 Q 7 U 2 V j d G l v b j E v R i 9 B d X R v U m V t b 3 Z l Z E N v b H V t b n M x L n t D b 2 x 1 b W 4 y M z Y 2 L D I z N j V 9 J n F 1 b 3 Q 7 L C Z x d W 9 0 O 1 N l Y 3 R p b 2 4 x L 0 Y v Q X V 0 b 1 J l b W 9 2 Z W R D b 2 x 1 b W 5 z M S 5 7 Q 2 9 s d W 1 u M j M 2 N y w y M z Y 2 f S Z x d W 9 0 O y w m c X V v d D t T Z W N 0 a W 9 u M S 9 G L 0 F 1 d G 9 S Z W 1 v d m V k Q 2 9 s d W 1 u c z E u e 0 N v b H V t b j I z N j g s M j M 2 N 3 0 m c X V v d D s s J n F 1 b 3 Q 7 U 2 V j d G l v b j E v R i 9 B d X R v U m V t b 3 Z l Z E N v b H V t b n M x L n t D b 2 x 1 b W 4 y M z Y 5 L D I z N j h 9 J n F 1 b 3 Q 7 L C Z x d W 9 0 O 1 N l Y 3 R p b 2 4 x L 0 Y v Q X V 0 b 1 J l b W 9 2 Z W R D b 2 x 1 b W 5 z M S 5 7 Q 2 9 s d W 1 u M j M 3 M C w y M z Y 5 f S Z x d W 9 0 O y w m c X V v d D t T Z W N 0 a W 9 u M S 9 G L 0 F 1 d G 9 S Z W 1 v d m V k Q 2 9 s d W 1 u c z E u e 0 N v b H V t b j I z N z E s M j M 3 M H 0 m c X V v d D s s J n F 1 b 3 Q 7 U 2 V j d G l v b j E v R i 9 B d X R v U m V t b 3 Z l Z E N v b H V t b n M x L n t D b 2 x 1 b W 4 y M z c y L D I z N z F 9 J n F 1 b 3 Q 7 L C Z x d W 9 0 O 1 N l Y 3 R p b 2 4 x L 0 Y v Q X V 0 b 1 J l b W 9 2 Z W R D b 2 x 1 b W 5 z M S 5 7 Q 2 9 s d W 1 u M j M 3 M y w y M z c y f S Z x d W 9 0 O y w m c X V v d D t T Z W N 0 a W 9 u M S 9 G L 0 F 1 d G 9 S Z W 1 v d m V k Q 2 9 s d W 1 u c z E u e 0 N v b H V t b j I z N z Q s M j M 3 M 3 0 m c X V v d D s s J n F 1 b 3 Q 7 U 2 V j d G l v b j E v R i 9 B d X R v U m V t b 3 Z l Z E N v b H V t b n M x L n t D b 2 x 1 b W 4 y M z c 1 L D I z N z R 9 J n F 1 b 3 Q 7 L C Z x d W 9 0 O 1 N l Y 3 R p b 2 4 x L 0 Y v Q X V 0 b 1 J l b W 9 2 Z W R D b 2 x 1 b W 5 z M S 5 7 Q 2 9 s d W 1 u M j M 3 N i w y M z c 1 f S Z x d W 9 0 O y w m c X V v d D t T Z W N 0 a W 9 u M S 9 G L 0 F 1 d G 9 S Z W 1 v d m V k Q 2 9 s d W 1 u c z E u e 0 N v b H V t b j I z N z c s M j M 3 N n 0 m c X V v d D s s J n F 1 b 3 Q 7 U 2 V j d G l v b j E v R i 9 B d X R v U m V t b 3 Z l Z E N v b H V t b n M x L n t D b 2 x 1 b W 4 y M z c 4 L D I z N z d 9 J n F 1 b 3 Q 7 L C Z x d W 9 0 O 1 N l Y 3 R p b 2 4 x L 0 Y v Q X V 0 b 1 J l b W 9 2 Z W R D b 2 x 1 b W 5 z M S 5 7 Q 2 9 s d W 1 u M j M 3 O S w y M z c 4 f S Z x d W 9 0 O y w m c X V v d D t T Z W N 0 a W 9 u M S 9 G L 0 F 1 d G 9 S Z W 1 v d m V k Q 2 9 s d W 1 u c z E u e 0 N v b H V t b j I z O D A s M j M 3 O X 0 m c X V v d D s s J n F 1 b 3 Q 7 U 2 V j d G l v b j E v R i 9 B d X R v U m V t b 3 Z l Z E N v b H V t b n M x L n t D b 2 x 1 b W 4 y M z g x L D I z O D B 9 J n F 1 b 3 Q 7 L C Z x d W 9 0 O 1 N l Y 3 R p b 2 4 x L 0 Y v Q X V 0 b 1 J l b W 9 2 Z W R D b 2 x 1 b W 5 z M S 5 7 Q 2 9 s d W 1 u M j M 4 M i w y M z g x f S Z x d W 9 0 O y w m c X V v d D t T Z W N 0 a W 9 u M S 9 G L 0 F 1 d G 9 S Z W 1 v d m V k Q 2 9 s d W 1 u c z E u e 0 N v b H V t b j I z O D M s M j M 4 M n 0 m c X V v d D s s J n F 1 b 3 Q 7 U 2 V j d G l v b j E v R i 9 B d X R v U m V t b 3 Z l Z E N v b H V t b n M x L n t D b 2 x 1 b W 4 y M z g 0 L D I z O D N 9 J n F 1 b 3 Q 7 L C Z x d W 9 0 O 1 N l Y 3 R p b 2 4 x L 0 Y v Q X V 0 b 1 J l b W 9 2 Z W R D b 2 x 1 b W 5 z M S 5 7 Q 2 9 s d W 1 u M j M 4 N S w y M z g 0 f S Z x d W 9 0 O y w m c X V v d D t T Z W N 0 a W 9 u M S 9 G L 0 F 1 d G 9 S Z W 1 v d m V k Q 2 9 s d W 1 u c z E u e 0 N v b H V t b j I z O D Y s M j M 4 N X 0 m c X V v d D s s J n F 1 b 3 Q 7 U 2 V j d G l v b j E v R i 9 B d X R v U m V t b 3 Z l Z E N v b H V t b n M x L n t D b 2 x 1 b W 4 y M z g 3 L D I z O D Z 9 J n F 1 b 3 Q 7 L C Z x d W 9 0 O 1 N l Y 3 R p b 2 4 x L 0 Y v Q X V 0 b 1 J l b W 9 2 Z W R D b 2 x 1 b W 5 z M S 5 7 Q 2 9 s d W 1 u M j M 4 O C w y M z g 3 f S Z x d W 9 0 O y w m c X V v d D t T Z W N 0 a W 9 u M S 9 G L 0 F 1 d G 9 S Z W 1 v d m V k Q 2 9 s d W 1 u c z E u e 0 N v b H V t b j I z O D k s M j M 4 O H 0 m c X V v d D s s J n F 1 b 3 Q 7 U 2 V j d G l v b j E v R i 9 B d X R v U m V t b 3 Z l Z E N v b H V t b n M x L n t D b 2 x 1 b W 4 y M z k w L D I z O D l 9 J n F 1 b 3 Q 7 L C Z x d W 9 0 O 1 N l Y 3 R p b 2 4 x L 0 Y v Q X V 0 b 1 J l b W 9 2 Z W R D b 2 x 1 b W 5 z M S 5 7 Q 2 9 s d W 1 u M j M 5 M S w y M z k w f S Z x d W 9 0 O y w m c X V v d D t T Z W N 0 a W 9 u M S 9 G L 0 F 1 d G 9 S Z W 1 v d m V k Q 2 9 s d W 1 u c z E u e 0 N v b H V t b j I z O T I s M j M 5 M X 0 m c X V v d D s s J n F 1 b 3 Q 7 U 2 V j d G l v b j E v R i 9 B d X R v U m V t b 3 Z l Z E N v b H V t b n M x L n t D b 2 x 1 b W 4 y M z k z L D I z O T J 9 J n F 1 b 3 Q 7 L C Z x d W 9 0 O 1 N l Y 3 R p b 2 4 x L 0 Y v Q X V 0 b 1 J l b W 9 2 Z W R D b 2 x 1 b W 5 z M S 5 7 Q 2 9 s d W 1 u M j M 5 N C w y M z k z f S Z x d W 9 0 O y w m c X V v d D t T Z W N 0 a W 9 u M S 9 G L 0 F 1 d G 9 S Z W 1 v d m V k Q 2 9 s d W 1 u c z E u e 0 N v b H V t b j I z O T U s M j M 5 N H 0 m c X V v d D s s J n F 1 b 3 Q 7 U 2 V j d G l v b j E v R i 9 B d X R v U m V t b 3 Z l Z E N v b H V t b n M x L n t D b 2 x 1 b W 4 y M z k 2 L D I z O T V 9 J n F 1 b 3 Q 7 L C Z x d W 9 0 O 1 N l Y 3 R p b 2 4 x L 0 Y v Q X V 0 b 1 J l b W 9 2 Z W R D b 2 x 1 b W 5 z M S 5 7 Q 2 9 s d W 1 u M j M 5 N y w y M z k 2 f S Z x d W 9 0 O y w m c X V v d D t T Z W N 0 a W 9 u M S 9 G L 0 F 1 d G 9 S Z W 1 v d m V k Q 2 9 s d W 1 u c z E u e 0 N v b H V t b j I z O T g s M j M 5 N 3 0 m c X V v d D s s J n F 1 b 3 Q 7 U 2 V j d G l v b j E v R i 9 B d X R v U m V t b 3 Z l Z E N v b H V t b n M x L n t D b 2 x 1 b W 4 y M z k 5 L D I z O T h 9 J n F 1 b 3 Q 7 L C Z x d W 9 0 O 1 N l Y 3 R p b 2 4 x L 0 Y v Q X V 0 b 1 J l b W 9 2 Z W R D b 2 x 1 b W 5 z M S 5 7 Q 2 9 s d W 1 u M j Q w M C w y M z k 5 f S Z x d W 9 0 O y w m c X V v d D t T Z W N 0 a W 9 u M S 9 G L 0 F 1 d G 9 S Z W 1 v d m V k Q 2 9 s d W 1 u c z E u e 0 N v b H V t b j I 0 M D E s M j Q w M H 0 m c X V v d D s s J n F 1 b 3 Q 7 U 2 V j d G l v b j E v R i 9 B d X R v U m V t b 3 Z l Z E N v b H V t b n M x L n t D b 2 x 1 b W 4 y N D A y L D I 0 M D F 9 J n F 1 b 3 Q 7 L C Z x d W 9 0 O 1 N l Y 3 R p b 2 4 x L 0 Y v Q X V 0 b 1 J l b W 9 2 Z W R D b 2 x 1 b W 5 z M S 5 7 Q 2 9 s d W 1 u M j Q w M y w y N D A y f S Z x d W 9 0 O y w m c X V v d D t T Z W N 0 a W 9 u M S 9 G L 0 F 1 d G 9 S Z W 1 v d m V k Q 2 9 s d W 1 u c z E u e 0 N v b H V t b j I 0 M D Q s M j Q w M 3 0 m c X V v d D s s J n F 1 b 3 Q 7 U 2 V j d G l v b j E v R i 9 B d X R v U m V t b 3 Z l Z E N v b H V t b n M x L n t D b 2 x 1 b W 4 y N D A 1 L D I 0 M D R 9 J n F 1 b 3 Q 7 L C Z x d W 9 0 O 1 N l Y 3 R p b 2 4 x L 0 Y v Q X V 0 b 1 J l b W 9 2 Z W R D b 2 x 1 b W 5 z M S 5 7 Q 2 9 s d W 1 u M j Q w N i w y N D A 1 f S Z x d W 9 0 O y w m c X V v d D t T Z W N 0 a W 9 u M S 9 G L 0 F 1 d G 9 S Z W 1 v d m V k Q 2 9 s d W 1 u c z E u e 0 N v b H V t b j I 0 M D c s M j Q w N n 0 m c X V v d D s s J n F 1 b 3 Q 7 U 2 V j d G l v b j E v R i 9 B d X R v U m V t b 3 Z l Z E N v b H V t b n M x L n t D b 2 x 1 b W 4 y N D A 4 L D I 0 M D d 9 J n F 1 b 3 Q 7 L C Z x d W 9 0 O 1 N l Y 3 R p b 2 4 x L 0 Y v Q X V 0 b 1 J l b W 9 2 Z W R D b 2 x 1 b W 5 z M S 5 7 Q 2 9 s d W 1 u M j Q w O S w y N D A 4 f S Z x d W 9 0 O y w m c X V v d D t T Z W N 0 a W 9 u M S 9 G L 0 F 1 d G 9 S Z W 1 v d m V k Q 2 9 s d W 1 u c z E u e 0 N v b H V t b j I 0 M T A s M j Q w O X 0 m c X V v d D s s J n F 1 b 3 Q 7 U 2 V j d G l v b j E v R i 9 B d X R v U m V t b 3 Z l Z E N v b H V t b n M x L n t D b 2 x 1 b W 4 y N D E x L D I 0 M T B 9 J n F 1 b 3 Q 7 L C Z x d W 9 0 O 1 N l Y 3 R p b 2 4 x L 0 Y v Q X V 0 b 1 J l b W 9 2 Z W R D b 2 x 1 b W 5 z M S 5 7 Q 2 9 s d W 1 u M j Q x M i w y N D E x f S Z x d W 9 0 O y w m c X V v d D t T Z W N 0 a W 9 u M S 9 G L 0 F 1 d G 9 S Z W 1 v d m V k Q 2 9 s d W 1 u c z E u e 0 N v b H V t b j I 0 M T M s M j Q x M n 0 m c X V v d D s s J n F 1 b 3 Q 7 U 2 V j d G l v b j E v R i 9 B d X R v U m V t b 3 Z l Z E N v b H V t b n M x L n t D b 2 x 1 b W 4 y N D E 0 L D I 0 M T N 9 J n F 1 b 3 Q 7 L C Z x d W 9 0 O 1 N l Y 3 R p b 2 4 x L 0 Y v Q X V 0 b 1 J l b W 9 2 Z W R D b 2 x 1 b W 5 z M S 5 7 Q 2 9 s d W 1 u M j Q x N S w y N D E 0 f S Z x d W 9 0 O y w m c X V v d D t T Z W N 0 a W 9 u M S 9 G L 0 F 1 d G 9 S Z W 1 v d m V k Q 2 9 s d W 1 u c z E u e 0 N v b H V t b j I 0 M T Y s M j Q x N X 0 m c X V v d D s s J n F 1 b 3 Q 7 U 2 V j d G l v b j E v R i 9 B d X R v U m V t b 3 Z l Z E N v b H V t b n M x L n t D b 2 x 1 b W 4 y N D E 3 L D I 0 M T Z 9 J n F 1 b 3 Q 7 L C Z x d W 9 0 O 1 N l Y 3 R p b 2 4 x L 0 Y v Q X V 0 b 1 J l b W 9 2 Z W R D b 2 x 1 b W 5 z M S 5 7 Q 2 9 s d W 1 u M j Q x O C w y N D E 3 f S Z x d W 9 0 O y w m c X V v d D t T Z W N 0 a W 9 u M S 9 G L 0 F 1 d G 9 S Z W 1 v d m V k Q 2 9 s d W 1 u c z E u e 0 N v b H V t b j I 0 M T k s M j Q x O H 0 m c X V v d D s s J n F 1 b 3 Q 7 U 2 V j d G l v b j E v R i 9 B d X R v U m V t b 3 Z l Z E N v b H V t b n M x L n t D b 2 x 1 b W 4 y N D I w L D I 0 M T l 9 J n F 1 b 3 Q 7 L C Z x d W 9 0 O 1 N l Y 3 R p b 2 4 x L 0 Y v Q X V 0 b 1 J l b W 9 2 Z W R D b 2 x 1 b W 5 z M S 5 7 Q 2 9 s d W 1 u M j Q y M S w y N D I w f S Z x d W 9 0 O y w m c X V v d D t T Z W N 0 a W 9 u M S 9 G L 0 F 1 d G 9 S Z W 1 v d m V k Q 2 9 s d W 1 u c z E u e 0 N v b H V t b j I 0 M j I s M j Q y M X 0 m c X V v d D s s J n F 1 b 3 Q 7 U 2 V j d G l v b j E v R i 9 B d X R v U m V t b 3 Z l Z E N v b H V t b n M x L n t D b 2 x 1 b W 4 y N D I z L D I 0 M j J 9 J n F 1 b 3 Q 7 L C Z x d W 9 0 O 1 N l Y 3 R p b 2 4 x L 0 Y v Q X V 0 b 1 J l b W 9 2 Z W R D b 2 x 1 b W 5 z M S 5 7 Q 2 9 s d W 1 u M j Q y N C w y N D I z f S Z x d W 9 0 O y w m c X V v d D t T Z W N 0 a W 9 u M S 9 G L 0 F 1 d G 9 S Z W 1 v d m V k Q 2 9 s d W 1 u c z E u e 0 N v b H V t b j I 0 M j U s M j Q y N H 0 m c X V v d D s s J n F 1 b 3 Q 7 U 2 V j d G l v b j E v R i 9 B d X R v U m V t b 3 Z l Z E N v b H V t b n M x L n t D b 2 x 1 b W 4 y N D I 2 L D I 0 M j V 9 J n F 1 b 3 Q 7 L C Z x d W 9 0 O 1 N l Y 3 R p b 2 4 x L 0 Y v Q X V 0 b 1 J l b W 9 2 Z W R D b 2 x 1 b W 5 z M S 5 7 Q 2 9 s d W 1 u M j Q y N y w y N D I 2 f S Z x d W 9 0 O y w m c X V v d D t T Z W N 0 a W 9 u M S 9 G L 0 F 1 d G 9 S Z W 1 v d m V k Q 2 9 s d W 1 u c z E u e 0 N v b H V t b j I 0 M j g s M j Q y N 3 0 m c X V v d D s s J n F 1 b 3 Q 7 U 2 V j d G l v b j E v R i 9 B d X R v U m V t b 3 Z l Z E N v b H V t b n M x L n t D b 2 x 1 b W 4 y N D I 5 L D I 0 M j h 9 J n F 1 b 3 Q 7 L C Z x d W 9 0 O 1 N l Y 3 R p b 2 4 x L 0 Y v Q X V 0 b 1 J l b W 9 2 Z W R D b 2 x 1 b W 5 z M S 5 7 Q 2 9 s d W 1 u M j Q z M C w y N D I 5 f S Z x d W 9 0 O y w m c X V v d D t T Z W N 0 a W 9 u M S 9 G L 0 F 1 d G 9 S Z W 1 v d m V k Q 2 9 s d W 1 u c z E u e 0 N v b H V t b j I 0 M z E s M j Q z M H 0 m c X V v d D s s J n F 1 b 3 Q 7 U 2 V j d G l v b j E v R i 9 B d X R v U m V t b 3 Z l Z E N v b H V t b n M x L n t D b 2 x 1 b W 4 y N D M y L D I 0 M z F 9 J n F 1 b 3 Q 7 L C Z x d W 9 0 O 1 N l Y 3 R p b 2 4 x L 0 Y v Q X V 0 b 1 J l b W 9 2 Z W R D b 2 x 1 b W 5 z M S 5 7 Q 2 9 s d W 1 u M j Q z M y w y N D M y f S Z x d W 9 0 O y w m c X V v d D t T Z W N 0 a W 9 u M S 9 G L 0 F 1 d G 9 S Z W 1 v d m V k Q 2 9 s d W 1 u c z E u e 0 N v b H V t b j I 0 M z Q s M j Q z M 3 0 m c X V v d D s s J n F 1 b 3 Q 7 U 2 V j d G l v b j E v R i 9 B d X R v U m V t b 3 Z l Z E N v b H V t b n M x L n t D b 2 x 1 b W 4 y N D M 1 L D I 0 M z R 9 J n F 1 b 3 Q 7 L C Z x d W 9 0 O 1 N l Y 3 R p b 2 4 x L 0 Y v Q X V 0 b 1 J l b W 9 2 Z W R D b 2 x 1 b W 5 z M S 5 7 Q 2 9 s d W 1 u M j Q z N i w y N D M 1 f S Z x d W 9 0 O y w m c X V v d D t T Z W N 0 a W 9 u M S 9 G L 0 F 1 d G 9 S Z W 1 v d m V k Q 2 9 s d W 1 u c z E u e 0 N v b H V t b j I 0 M z c s M j Q z N n 0 m c X V v d D s s J n F 1 b 3 Q 7 U 2 V j d G l v b j E v R i 9 B d X R v U m V t b 3 Z l Z E N v b H V t b n M x L n t D b 2 x 1 b W 4 y N D M 4 L D I 0 M z d 9 J n F 1 b 3 Q 7 L C Z x d W 9 0 O 1 N l Y 3 R p b 2 4 x L 0 Y v Q X V 0 b 1 J l b W 9 2 Z W R D b 2 x 1 b W 5 z M S 5 7 Q 2 9 s d W 1 u M j Q z O S w y N D M 4 f S Z x d W 9 0 O y w m c X V v d D t T Z W N 0 a W 9 u M S 9 G L 0 F 1 d G 9 S Z W 1 v d m V k Q 2 9 s d W 1 u c z E u e 0 N v b H V t b j I 0 N D A s M j Q z O X 0 m c X V v d D s s J n F 1 b 3 Q 7 U 2 V j d G l v b j E v R i 9 B d X R v U m V t b 3 Z l Z E N v b H V t b n M x L n t D b 2 x 1 b W 4 y N D Q x L D I 0 N D B 9 J n F 1 b 3 Q 7 L C Z x d W 9 0 O 1 N l Y 3 R p b 2 4 x L 0 Y v Q X V 0 b 1 J l b W 9 2 Z W R D b 2 x 1 b W 5 z M S 5 7 Q 2 9 s d W 1 u M j Q 0 M i w y N D Q x f S Z x d W 9 0 O y w m c X V v d D t T Z W N 0 a W 9 u M S 9 G L 0 F 1 d G 9 S Z W 1 v d m V k Q 2 9 s d W 1 u c z E u e 0 N v b H V t b j I 0 N D M s M j Q 0 M n 0 m c X V v d D s s J n F 1 b 3 Q 7 U 2 V j d G l v b j E v R i 9 B d X R v U m V t b 3 Z l Z E N v b H V t b n M x L n t D b 2 x 1 b W 4 y N D Q 0 L D I 0 N D N 9 J n F 1 b 3 Q 7 L C Z x d W 9 0 O 1 N l Y 3 R p b 2 4 x L 0 Y v Q X V 0 b 1 J l b W 9 2 Z W R D b 2 x 1 b W 5 z M S 5 7 Q 2 9 s d W 1 u M j Q 0 N S w y N D Q 0 f S Z x d W 9 0 O y w m c X V v d D t T Z W N 0 a W 9 u M S 9 G L 0 F 1 d G 9 S Z W 1 v d m V k Q 2 9 s d W 1 u c z E u e 0 N v b H V t b j I 0 N D Y s M j Q 0 N X 0 m c X V v d D s s J n F 1 b 3 Q 7 U 2 V j d G l v b j E v R i 9 B d X R v U m V t b 3 Z l Z E N v b H V t b n M x L n t D b 2 x 1 b W 4 y N D Q 3 L D I 0 N D Z 9 J n F 1 b 3 Q 7 L C Z x d W 9 0 O 1 N l Y 3 R p b 2 4 x L 0 Y v Q X V 0 b 1 J l b W 9 2 Z W R D b 2 x 1 b W 5 z M S 5 7 Q 2 9 s d W 1 u M j Q 0 O C w y N D Q 3 f S Z x d W 9 0 O y w m c X V v d D t T Z W N 0 a W 9 u M S 9 G L 0 F 1 d G 9 S Z W 1 v d m V k Q 2 9 s d W 1 u c z E u e 0 N v b H V t b j I 0 N D k s M j Q 0 O H 0 m c X V v d D s s J n F 1 b 3 Q 7 U 2 V j d G l v b j E v R i 9 B d X R v U m V t b 3 Z l Z E N v b H V t b n M x L n t D b 2 x 1 b W 4 y N D U w L D I 0 N D l 9 J n F 1 b 3 Q 7 L C Z x d W 9 0 O 1 N l Y 3 R p b 2 4 x L 0 Y v Q X V 0 b 1 J l b W 9 2 Z W R D b 2 x 1 b W 5 z M S 5 7 Q 2 9 s d W 1 u M j Q 1 M S w y N D U w f S Z x d W 9 0 O y w m c X V v d D t T Z W N 0 a W 9 u M S 9 G L 0 F 1 d G 9 S Z W 1 v d m V k Q 2 9 s d W 1 u c z E u e 0 N v b H V t b j I 0 N T I s M j Q 1 M X 0 m c X V v d D s s J n F 1 b 3 Q 7 U 2 V j d G l v b j E v R i 9 B d X R v U m V t b 3 Z l Z E N v b H V t b n M x L n t D b 2 x 1 b W 4 y N D U z L D I 0 N T J 9 J n F 1 b 3 Q 7 L C Z x d W 9 0 O 1 N l Y 3 R p b 2 4 x L 0 Y v Q X V 0 b 1 J l b W 9 2 Z W R D b 2 x 1 b W 5 z M S 5 7 Q 2 9 s d W 1 u M j Q 1 N C w y N D U z f S Z x d W 9 0 O y w m c X V v d D t T Z W N 0 a W 9 u M S 9 G L 0 F 1 d G 9 S Z W 1 v d m V k Q 2 9 s d W 1 u c z E u e 0 N v b H V t b j I 0 N T U s M j Q 1 N H 0 m c X V v d D s s J n F 1 b 3 Q 7 U 2 V j d G l v b j E v R i 9 B d X R v U m V t b 3 Z l Z E N v b H V t b n M x L n t D b 2 x 1 b W 4 y N D U 2 L D I 0 N T V 9 J n F 1 b 3 Q 7 L C Z x d W 9 0 O 1 N l Y 3 R p b 2 4 x L 0 Y v Q X V 0 b 1 J l b W 9 2 Z W R D b 2 x 1 b W 5 z M S 5 7 Q 2 9 s d W 1 u M j Q 1 N y w y N D U 2 f S Z x d W 9 0 O y w m c X V v d D t T Z W N 0 a W 9 u M S 9 G L 0 F 1 d G 9 S Z W 1 v d m V k Q 2 9 s d W 1 u c z E u e 0 N v b H V t b j I 0 N T g s M j Q 1 N 3 0 m c X V v d D s s J n F 1 b 3 Q 7 U 2 V j d G l v b j E v R i 9 B d X R v U m V t b 3 Z l Z E N v b H V t b n M x L n t D b 2 x 1 b W 4 y N D U 5 L D I 0 N T h 9 J n F 1 b 3 Q 7 L C Z x d W 9 0 O 1 N l Y 3 R p b 2 4 x L 0 Y v Q X V 0 b 1 J l b W 9 2 Z W R D b 2 x 1 b W 5 z M S 5 7 Q 2 9 s d W 1 u M j Q 2 M C w y N D U 5 f S Z x d W 9 0 O y w m c X V v d D t T Z W N 0 a W 9 u M S 9 G L 0 F 1 d G 9 S Z W 1 v d m V k Q 2 9 s d W 1 u c z E u e 0 N v b H V t b j I 0 N j E s M j Q 2 M H 0 m c X V v d D s s J n F 1 b 3 Q 7 U 2 V j d G l v b j E v R i 9 B d X R v U m V t b 3 Z l Z E N v b H V t b n M x L n t D b 2 x 1 b W 4 y N D Y y L D I 0 N j F 9 J n F 1 b 3 Q 7 L C Z x d W 9 0 O 1 N l Y 3 R p b 2 4 x L 0 Y v Q X V 0 b 1 J l b W 9 2 Z W R D b 2 x 1 b W 5 z M S 5 7 Q 2 9 s d W 1 u M j Q 2 M y w y N D Y y f S Z x d W 9 0 O y w m c X V v d D t T Z W N 0 a W 9 u M S 9 G L 0 F 1 d G 9 S Z W 1 v d m V k Q 2 9 s d W 1 u c z E u e 0 N v b H V t b j I 0 N j Q s M j Q 2 M 3 0 m c X V v d D s s J n F 1 b 3 Q 7 U 2 V j d G l v b j E v R i 9 B d X R v U m V t b 3 Z l Z E N v b H V t b n M x L n t D b 2 x 1 b W 4 y N D Y 1 L D I 0 N j R 9 J n F 1 b 3 Q 7 L C Z x d W 9 0 O 1 N l Y 3 R p b 2 4 x L 0 Y v Q X V 0 b 1 J l b W 9 2 Z W R D b 2 x 1 b W 5 z M S 5 7 Q 2 9 s d W 1 u M j Q 2 N i w y N D Y 1 f S Z x d W 9 0 O y w m c X V v d D t T Z W N 0 a W 9 u M S 9 G L 0 F 1 d G 9 S Z W 1 v d m V k Q 2 9 s d W 1 u c z E u e 0 N v b H V t b j I 0 N j c s M j Q 2 N n 0 m c X V v d D s s J n F 1 b 3 Q 7 U 2 V j d G l v b j E v R i 9 B d X R v U m V t b 3 Z l Z E N v b H V t b n M x L n t D b 2 x 1 b W 4 y N D Y 4 L D I 0 N j d 9 J n F 1 b 3 Q 7 L C Z x d W 9 0 O 1 N l Y 3 R p b 2 4 x L 0 Y v Q X V 0 b 1 J l b W 9 2 Z W R D b 2 x 1 b W 5 z M S 5 7 Q 2 9 s d W 1 u M j Q 2 O S w y N D Y 4 f S Z x d W 9 0 O y w m c X V v d D t T Z W N 0 a W 9 u M S 9 G L 0 F 1 d G 9 S Z W 1 v d m V k Q 2 9 s d W 1 u c z E u e 0 N v b H V t b j I 0 N z A s M j Q 2 O X 0 m c X V v d D s s J n F 1 b 3 Q 7 U 2 V j d G l v b j E v R i 9 B d X R v U m V t b 3 Z l Z E N v b H V t b n M x L n t D b 2 x 1 b W 4 y N D c x L D I 0 N z B 9 J n F 1 b 3 Q 7 L C Z x d W 9 0 O 1 N l Y 3 R p b 2 4 x L 0 Y v Q X V 0 b 1 J l b W 9 2 Z W R D b 2 x 1 b W 5 z M S 5 7 Q 2 9 s d W 1 u M j Q 3 M i w y N D c x f S Z x d W 9 0 O y w m c X V v d D t T Z W N 0 a W 9 u M S 9 G L 0 F 1 d G 9 S Z W 1 v d m V k Q 2 9 s d W 1 u c z E u e 0 N v b H V t b j I 0 N z M s M j Q 3 M n 0 m c X V v d D s s J n F 1 b 3 Q 7 U 2 V j d G l v b j E v R i 9 B d X R v U m V t b 3 Z l Z E N v b H V t b n M x L n t D b 2 x 1 b W 4 y N D c 0 L D I 0 N z N 9 J n F 1 b 3 Q 7 L C Z x d W 9 0 O 1 N l Y 3 R p b 2 4 x L 0 Y v Q X V 0 b 1 J l b W 9 2 Z W R D b 2 x 1 b W 5 z M S 5 7 Q 2 9 s d W 1 u M j Q 3 N S w y N D c 0 f S Z x d W 9 0 O y w m c X V v d D t T Z W N 0 a W 9 u M S 9 G L 0 F 1 d G 9 S Z W 1 v d m V k Q 2 9 s d W 1 u c z E u e 0 N v b H V t b j I 0 N z Y s M j Q 3 N X 0 m c X V v d D s s J n F 1 b 3 Q 7 U 2 V j d G l v b j E v R i 9 B d X R v U m V t b 3 Z l Z E N v b H V t b n M x L n t D b 2 x 1 b W 4 y N D c 3 L D I 0 N z Z 9 J n F 1 b 3 Q 7 L C Z x d W 9 0 O 1 N l Y 3 R p b 2 4 x L 0 Y v Q X V 0 b 1 J l b W 9 2 Z W R D b 2 x 1 b W 5 z M S 5 7 Q 2 9 s d W 1 u M j Q 3 O C w y N D c 3 f S Z x d W 9 0 O y w m c X V v d D t T Z W N 0 a W 9 u M S 9 G L 0 F 1 d G 9 S Z W 1 v d m V k Q 2 9 s d W 1 u c z E u e 0 N v b H V t b j I 0 N z k s M j Q 3 O H 0 m c X V v d D s s J n F 1 b 3 Q 7 U 2 V j d G l v b j E v R i 9 B d X R v U m V t b 3 Z l Z E N v b H V t b n M x L n t D b 2 x 1 b W 4 y N D g w L D I 0 N z l 9 J n F 1 b 3 Q 7 L C Z x d W 9 0 O 1 N l Y 3 R p b 2 4 x L 0 Y v Q X V 0 b 1 J l b W 9 2 Z W R D b 2 x 1 b W 5 z M S 5 7 Q 2 9 s d W 1 u M j Q 4 M S w y N D g w f S Z x d W 9 0 O y w m c X V v d D t T Z W N 0 a W 9 u M S 9 G L 0 F 1 d G 9 S Z W 1 v d m V k Q 2 9 s d W 1 u c z E u e 0 N v b H V t b j I 0 O D I s M j Q 4 M X 0 m c X V v d D s s J n F 1 b 3 Q 7 U 2 V j d G l v b j E v R i 9 B d X R v U m V t b 3 Z l Z E N v b H V t b n M x L n t D b 2 x 1 b W 4 y N D g z L D I 0 O D J 9 J n F 1 b 3 Q 7 L C Z x d W 9 0 O 1 N l Y 3 R p b 2 4 x L 0 Y v Q X V 0 b 1 J l b W 9 2 Z W R D b 2 x 1 b W 5 z M S 5 7 Q 2 9 s d W 1 u M j Q 4 N C w y N D g z f S Z x d W 9 0 O y w m c X V v d D t T Z W N 0 a W 9 u M S 9 G L 0 F 1 d G 9 S Z W 1 v d m V k Q 2 9 s d W 1 u c z E u e 0 N v b H V t b j I 0 O D U s M j Q 4 N H 0 m c X V v d D s s J n F 1 b 3 Q 7 U 2 V j d G l v b j E v R i 9 B d X R v U m V t b 3 Z l Z E N v b H V t b n M x L n t D b 2 x 1 b W 4 y N D g 2 L D I 0 O D V 9 J n F 1 b 3 Q 7 L C Z x d W 9 0 O 1 N l Y 3 R p b 2 4 x L 0 Y v Q X V 0 b 1 J l b W 9 2 Z W R D b 2 x 1 b W 5 z M S 5 7 Q 2 9 s d W 1 u M j Q 4 N y w y N D g 2 f S Z x d W 9 0 O y w m c X V v d D t T Z W N 0 a W 9 u M S 9 G L 0 F 1 d G 9 S Z W 1 v d m V k Q 2 9 s d W 1 u c z E u e 0 N v b H V t b j I 0 O D g s M j Q 4 N 3 0 m c X V v d D s s J n F 1 b 3 Q 7 U 2 V j d G l v b j E v R i 9 B d X R v U m V t b 3 Z l Z E N v b H V t b n M x L n t D b 2 x 1 b W 4 y N D g 5 L D I 0 O D h 9 J n F 1 b 3 Q 7 L C Z x d W 9 0 O 1 N l Y 3 R p b 2 4 x L 0 Y v Q X V 0 b 1 J l b W 9 2 Z W R D b 2 x 1 b W 5 z M S 5 7 Q 2 9 s d W 1 u M j Q 5 M C w y N D g 5 f S Z x d W 9 0 O y w m c X V v d D t T Z W N 0 a W 9 u M S 9 G L 0 F 1 d G 9 S Z W 1 v d m V k Q 2 9 s d W 1 u c z E u e 0 N v b H V t b j I 0 O T E s M j Q 5 M H 0 m c X V v d D s s J n F 1 b 3 Q 7 U 2 V j d G l v b j E v R i 9 B d X R v U m V t b 3 Z l Z E N v b H V t b n M x L n t D b 2 x 1 b W 4 y N D k y L D I 0 O T F 9 J n F 1 b 3 Q 7 L C Z x d W 9 0 O 1 N l Y 3 R p b 2 4 x L 0 Y v Q X V 0 b 1 J l b W 9 2 Z W R D b 2 x 1 b W 5 z M S 5 7 Q 2 9 s d W 1 u M j Q 5 M y w y N D k y f S Z x d W 9 0 O y w m c X V v d D t T Z W N 0 a W 9 u M S 9 G L 0 F 1 d G 9 S Z W 1 v d m V k Q 2 9 s d W 1 u c z E u e 0 N v b H V t b j I 0 O T Q s M j Q 5 M 3 0 m c X V v d D s s J n F 1 b 3 Q 7 U 2 V j d G l v b j E v R i 9 B d X R v U m V t b 3 Z l Z E N v b H V t b n M x L n t D b 2 x 1 b W 4 y N D k 1 L D I 0 O T R 9 J n F 1 b 3 Q 7 L C Z x d W 9 0 O 1 N l Y 3 R p b 2 4 x L 0 Y v Q X V 0 b 1 J l b W 9 2 Z W R D b 2 x 1 b W 5 z M S 5 7 Q 2 9 s d W 1 u M j Q 5 N i w y N D k 1 f S Z x d W 9 0 O y w m c X V v d D t T Z W N 0 a W 9 u M S 9 G L 0 F 1 d G 9 S Z W 1 v d m V k Q 2 9 s d W 1 u c z E u e 0 N v b H V t b j I 0 O T c s M j Q 5 N n 0 m c X V v d D s s J n F 1 b 3 Q 7 U 2 V j d G l v b j E v R i 9 B d X R v U m V t b 3 Z l Z E N v b H V t b n M x L n t D b 2 x 1 b W 4 y N D k 4 L D I 0 O T d 9 J n F 1 b 3 Q 7 L C Z x d W 9 0 O 1 N l Y 3 R p b 2 4 x L 0 Y v Q X V 0 b 1 J l b W 9 2 Z W R D b 2 x 1 b W 5 z M S 5 7 Q 2 9 s d W 1 u M j Q 5 O S w y N D k 4 f S Z x d W 9 0 O y w m c X V v d D t T Z W N 0 a W 9 u M S 9 G L 0 F 1 d G 9 S Z W 1 v d m V k Q 2 9 s d W 1 u c z E u e 0 N v b H V t b j I 1 M D A s M j Q 5 O X 0 m c X V v d D s s J n F 1 b 3 Q 7 U 2 V j d G l v b j E v R i 9 B d X R v U m V t b 3 Z l Z E N v b H V t b n M x L n t D b 2 x 1 b W 4 y N T A x L D I 1 M D B 9 J n F 1 b 3 Q 7 L C Z x d W 9 0 O 1 N l Y 3 R p b 2 4 x L 0 Y v Q X V 0 b 1 J l b W 9 2 Z W R D b 2 x 1 b W 5 z M S 5 7 Q 2 9 s d W 1 u M j U w M i w y N T A x f S Z x d W 9 0 O y w m c X V v d D t T Z W N 0 a W 9 u M S 9 G L 0 F 1 d G 9 S Z W 1 v d m V k Q 2 9 s d W 1 u c z E u e 0 N v b H V t b j I 1 M D M s M j U w M n 0 m c X V v d D s s J n F 1 b 3 Q 7 U 2 V j d G l v b j E v R i 9 B d X R v U m V t b 3 Z l Z E N v b H V t b n M x L n t D b 2 x 1 b W 4 y N T A 0 L D I 1 M D N 9 J n F 1 b 3 Q 7 L C Z x d W 9 0 O 1 N l Y 3 R p b 2 4 x L 0 Y v Q X V 0 b 1 J l b W 9 2 Z W R D b 2 x 1 b W 5 z M S 5 7 Q 2 9 s d W 1 u M j U w N S w y N T A 0 f S Z x d W 9 0 O y w m c X V v d D t T Z W N 0 a W 9 u M S 9 G L 0 F 1 d G 9 S Z W 1 v d m V k Q 2 9 s d W 1 u c z E u e 0 N v b H V t b j I 1 M D Y s M j U w N X 0 m c X V v d D s s J n F 1 b 3 Q 7 U 2 V j d G l v b j E v R i 9 B d X R v U m V t b 3 Z l Z E N v b H V t b n M x L n t D b 2 x 1 b W 4 y N T A 3 L D I 1 M D Z 9 J n F 1 b 3 Q 7 L C Z x d W 9 0 O 1 N l Y 3 R p b 2 4 x L 0 Y v Q X V 0 b 1 J l b W 9 2 Z W R D b 2 x 1 b W 5 z M S 5 7 Q 2 9 s d W 1 u M j U w O C w y N T A 3 f S Z x d W 9 0 O y w m c X V v d D t T Z W N 0 a W 9 u M S 9 G L 0 F 1 d G 9 S Z W 1 v d m V k Q 2 9 s d W 1 u c z E u e 0 N v b H V t b j I 1 M D k s M j U w O H 0 m c X V v d D s s J n F 1 b 3 Q 7 U 2 V j d G l v b j E v R i 9 B d X R v U m V t b 3 Z l Z E N v b H V t b n M x L n t D b 2 x 1 b W 4 y N T E w L D I 1 M D l 9 J n F 1 b 3 Q 7 L C Z x d W 9 0 O 1 N l Y 3 R p b 2 4 x L 0 Y v Q X V 0 b 1 J l b W 9 2 Z W R D b 2 x 1 b W 5 z M S 5 7 Q 2 9 s d W 1 u M j U x M S w y N T E w f S Z x d W 9 0 O y w m c X V v d D t T Z W N 0 a W 9 u M S 9 G L 0 F 1 d G 9 S Z W 1 v d m V k Q 2 9 s d W 1 u c z E u e 0 N v b H V t b j I 1 M T I s M j U x M X 0 m c X V v d D s s J n F 1 b 3 Q 7 U 2 V j d G l v b j E v R i 9 B d X R v U m V t b 3 Z l Z E N v b H V t b n M x L n t D b 2 x 1 b W 4 y N T E z L D I 1 M T J 9 J n F 1 b 3 Q 7 L C Z x d W 9 0 O 1 N l Y 3 R p b 2 4 x L 0 Y v Q X V 0 b 1 J l b W 9 2 Z W R D b 2 x 1 b W 5 z M S 5 7 Q 2 9 s d W 1 u M j U x N C w y N T E z f S Z x d W 9 0 O y w m c X V v d D t T Z W N 0 a W 9 u M S 9 G L 0 F 1 d G 9 S Z W 1 v d m V k Q 2 9 s d W 1 u c z E u e 0 N v b H V t b j I 1 M T U s M j U x N H 0 m c X V v d D s s J n F 1 b 3 Q 7 U 2 V j d G l v b j E v R i 9 B d X R v U m V t b 3 Z l Z E N v b H V t b n M x L n t D b 2 x 1 b W 4 y N T E 2 L D I 1 M T V 9 J n F 1 b 3 Q 7 L C Z x d W 9 0 O 1 N l Y 3 R p b 2 4 x L 0 Y v Q X V 0 b 1 J l b W 9 2 Z W R D b 2 x 1 b W 5 z M S 5 7 Q 2 9 s d W 1 u M j U x N y w y N T E 2 f S Z x d W 9 0 O y w m c X V v d D t T Z W N 0 a W 9 u M S 9 G L 0 F 1 d G 9 S Z W 1 v d m V k Q 2 9 s d W 1 u c z E u e 0 N v b H V t b j I 1 M T g s M j U x N 3 0 m c X V v d D s s J n F 1 b 3 Q 7 U 2 V j d G l v b j E v R i 9 B d X R v U m V t b 3 Z l Z E N v b H V t b n M x L n t D b 2 x 1 b W 4 y N T E 5 L D I 1 M T h 9 J n F 1 b 3 Q 7 L C Z x d W 9 0 O 1 N l Y 3 R p b 2 4 x L 0 Y v Q X V 0 b 1 J l b W 9 2 Z W R D b 2 x 1 b W 5 z M S 5 7 Q 2 9 s d W 1 u M j U y M C w y N T E 5 f S Z x d W 9 0 O y w m c X V v d D t T Z W N 0 a W 9 u M S 9 G L 0 F 1 d G 9 S Z W 1 v d m V k Q 2 9 s d W 1 u c z E u e 0 N v b H V t b j I 1 M j E s M j U y M H 0 m c X V v d D s s J n F 1 b 3 Q 7 U 2 V j d G l v b j E v R i 9 B d X R v U m V t b 3 Z l Z E N v b H V t b n M x L n t D b 2 x 1 b W 4 y N T I y L D I 1 M j F 9 J n F 1 b 3 Q 7 L C Z x d W 9 0 O 1 N l Y 3 R p b 2 4 x L 0 Y v Q X V 0 b 1 J l b W 9 2 Z W R D b 2 x 1 b W 5 z M S 5 7 Q 2 9 s d W 1 u M j U y M y w y N T I y f S Z x d W 9 0 O y w m c X V v d D t T Z W N 0 a W 9 u M S 9 G L 0 F 1 d G 9 S Z W 1 v d m V k Q 2 9 s d W 1 u c z E u e 0 N v b H V t b j I 1 M j Q s M j U y M 3 0 m c X V v d D s s J n F 1 b 3 Q 7 U 2 V j d G l v b j E v R i 9 B d X R v U m V t b 3 Z l Z E N v b H V t b n M x L n t D b 2 x 1 b W 4 y N T I 1 L D I 1 M j R 9 J n F 1 b 3 Q 7 L C Z x d W 9 0 O 1 N l Y 3 R p b 2 4 x L 0 Y v Q X V 0 b 1 J l b W 9 2 Z W R D b 2 x 1 b W 5 z M S 5 7 Q 2 9 s d W 1 u M j U y N i w y N T I 1 f S Z x d W 9 0 O y w m c X V v d D t T Z W N 0 a W 9 u M S 9 G L 0 F 1 d G 9 S Z W 1 v d m V k Q 2 9 s d W 1 u c z E u e 0 N v b H V t b j I 1 M j c s M j U y N n 0 m c X V v d D s s J n F 1 b 3 Q 7 U 2 V j d G l v b j E v R i 9 B d X R v U m V t b 3 Z l Z E N v b H V t b n M x L n t D b 2 x 1 b W 4 y N T I 4 L D I 1 M j d 9 J n F 1 b 3 Q 7 L C Z x d W 9 0 O 1 N l Y 3 R p b 2 4 x L 0 Y v Q X V 0 b 1 J l b W 9 2 Z W R D b 2 x 1 b W 5 z M S 5 7 Q 2 9 s d W 1 u M j U y O S w y N T I 4 f S Z x d W 9 0 O y w m c X V v d D t T Z W N 0 a W 9 u M S 9 G L 0 F 1 d G 9 S Z W 1 v d m V k Q 2 9 s d W 1 u c z E u e 0 N v b H V t b j I 1 M z A s M j U y O X 0 m c X V v d D s s J n F 1 b 3 Q 7 U 2 V j d G l v b j E v R i 9 B d X R v U m V t b 3 Z l Z E N v b H V t b n M x L n t D b 2 x 1 b W 4 y N T M x L D I 1 M z B 9 J n F 1 b 3 Q 7 L C Z x d W 9 0 O 1 N l Y 3 R p b 2 4 x L 0 Y v Q X V 0 b 1 J l b W 9 2 Z W R D b 2 x 1 b W 5 z M S 5 7 Q 2 9 s d W 1 u M j U z M i w y N T M x f S Z x d W 9 0 O y w m c X V v d D t T Z W N 0 a W 9 u M S 9 G L 0 F 1 d G 9 S Z W 1 v d m V k Q 2 9 s d W 1 u c z E u e 0 N v b H V t b j I 1 M z M s M j U z M n 0 m c X V v d D s s J n F 1 b 3 Q 7 U 2 V j d G l v b j E v R i 9 B d X R v U m V t b 3 Z l Z E N v b H V t b n M x L n t D b 2 x 1 b W 4 y N T M 0 L D I 1 M z N 9 J n F 1 b 3 Q 7 L C Z x d W 9 0 O 1 N l Y 3 R p b 2 4 x L 0 Y v Q X V 0 b 1 J l b W 9 2 Z W R D b 2 x 1 b W 5 z M S 5 7 Q 2 9 s d W 1 u M j U z N S w y N T M 0 f S Z x d W 9 0 O y w m c X V v d D t T Z W N 0 a W 9 u M S 9 G L 0 F 1 d G 9 S Z W 1 v d m V k Q 2 9 s d W 1 u c z E u e 0 N v b H V t b j I 1 M z Y s M j U z N X 0 m c X V v d D s s J n F 1 b 3 Q 7 U 2 V j d G l v b j E v R i 9 B d X R v U m V t b 3 Z l Z E N v b H V t b n M x L n t D b 2 x 1 b W 4 y N T M 3 L D I 1 M z Z 9 J n F 1 b 3 Q 7 L C Z x d W 9 0 O 1 N l Y 3 R p b 2 4 x L 0 Y v Q X V 0 b 1 J l b W 9 2 Z W R D b 2 x 1 b W 5 z M S 5 7 Q 2 9 s d W 1 u M j U z O C w y N T M 3 f S Z x d W 9 0 O y w m c X V v d D t T Z W N 0 a W 9 u M S 9 G L 0 F 1 d G 9 S Z W 1 v d m V k Q 2 9 s d W 1 u c z E u e 0 N v b H V t b j I 1 M z k s M j U z O H 0 m c X V v d D s s J n F 1 b 3 Q 7 U 2 V j d G l v b j E v R i 9 B d X R v U m V t b 3 Z l Z E N v b H V t b n M x L n t D b 2 x 1 b W 4 y N T Q w L D I 1 M z l 9 J n F 1 b 3 Q 7 L C Z x d W 9 0 O 1 N l Y 3 R p b 2 4 x L 0 Y v Q X V 0 b 1 J l b W 9 2 Z W R D b 2 x 1 b W 5 z M S 5 7 Q 2 9 s d W 1 u M j U 0 M S w y N T Q w f S Z x d W 9 0 O y w m c X V v d D t T Z W N 0 a W 9 u M S 9 G L 0 F 1 d G 9 S Z W 1 v d m V k Q 2 9 s d W 1 u c z E u e 0 N v b H V t b j I 1 N D I s M j U 0 M X 0 m c X V v d D s s J n F 1 b 3 Q 7 U 2 V j d G l v b j E v R i 9 B d X R v U m V t b 3 Z l Z E N v b H V t b n M x L n t D b 2 x 1 b W 4 y N T Q z L D I 1 N D J 9 J n F 1 b 3 Q 7 L C Z x d W 9 0 O 1 N l Y 3 R p b 2 4 x L 0 Y v Q X V 0 b 1 J l b W 9 2 Z W R D b 2 x 1 b W 5 z M S 5 7 Q 2 9 s d W 1 u M j U 0 N C w y N T Q z f S Z x d W 9 0 O y w m c X V v d D t T Z W N 0 a W 9 u M S 9 G L 0 F 1 d G 9 S Z W 1 v d m V k Q 2 9 s d W 1 u c z E u e 0 N v b H V t b j I 1 N D U s M j U 0 N H 0 m c X V v d D s s J n F 1 b 3 Q 7 U 2 V j d G l v b j E v R i 9 B d X R v U m V t b 3 Z l Z E N v b H V t b n M x L n t D b 2 x 1 b W 4 y N T Q 2 L D I 1 N D V 9 J n F 1 b 3 Q 7 L C Z x d W 9 0 O 1 N l Y 3 R p b 2 4 x L 0 Y v Q X V 0 b 1 J l b W 9 2 Z W R D b 2 x 1 b W 5 z M S 5 7 Q 2 9 s d W 1 u M j U 0 N y w y N T Q 2 f S Z x d W 9 0 O y w m c X V v d D t T Z W N 0 a W 9 u M S 9 G L 0 F 1 d G 9 S Z W 1 v d m V k Q 2 9 s d W 1 u c z E u e 0 N v b H V t b j I 1 N D g s M j U 0 N 3 0 m c X V v d D s s J n F 1 b 3 Q 7 U 2 V j d G l v b j E v R i 9 B d X R v U m V t b 3 Z l Z E N v b H V t b n M x L n t D b 2 x 1 b W 4 y N T Q 5 L D I 1 N D h 9 J n F 1 b 3 Q 7 L C Z x d W 9 0 O 1 N l Y 3 R p b 2 4 x L 0 Y v Q X V 0 b 1 J l b W 9 2 Z W R D b 2 x 1 b W 5 z M S 5 7 Q 2 9 s d W 1 u M j U 1 M C w y N T Q 5 f S Z x d W 9 0 O y w m c X V v d D t T Z W N 0 a W 9 u M S 9 G L 0 F 1 d G 9 S Z W 1 v d m V k Q 2 9 s d W 1 u c z E u e 0 N v b H V t b j I 1 N T E s M j U 1 M H 0 m c X V v d D s s J n F 1 b 3 Q 7 U 2 V j d G l v b j E v R i 9 B d X R v U m V t b 3 Z l Z E N v b H V t b n M x L n t D b 2 x 1 b W 4 y N T U y L D I 1 N T F 9 J n F 1 b 3 Q 7 L C Z x d W 9 0 O 1 N l Y 3 R p b 2 4 x L 0 Y v Q X V 0 b 1 J l b W 9 2 Z W R D b 2 x 1 b W 5 z M S 5 7 Q 2 9 s d W 1 u M j U 1 M y w y N T U y f S Z x d W 9 0 O y w m c X V v d D t T Z W N 0 a W 9 u M S 9 G L 0 F 1 d G 9 S Z W 1 v d m V k Q 2 9 s d W 1 u c z E u e 0 N v b H V t b j I 1 N T Q s M j U 1 M 3 0 m c X V v d D s s J n F 1 b 3 Q 7 U 2 V j d G l v b j E v R i 9 B d X R v U m V t b 3 Z l Z E N v b H V t b n M x L n t D b 2 x 1 b W 4 y N T U 1 L D I 1 N T R 9 J n F 1 b 3 Q 7 L C Z x d W 9 0 O 1 N l Y 3 R p b 2 4 x L 0 Y v Q X V 0 b 1 J l b W 9 2 Z W R D b 2 x 1 b W 5 z M S 5 7 Q 2 9 s d W 1 u M j U 1 N i w y N T U 1 f S Z x d W 9 0 O y w m c X V v d D t T Z W N 0 a W 9 u M S 9 G L 0 F 1 d G 9 S Z W 1 v d m V k Q 2 9 s d W 1 u c z E u e 0 N v b H V t b j I 1 N T c s M j U 1 N n 0 m c X V v d D s s J n F 1 b 3 Q 7 U 2 V j d G l v b j E v R i 9 B d X R v U m V t b 3 Z l Z E N v b H V t b n M x L n t D b 2 x 1 b W 4 y N T U 4 L D I 1 N T d 9 J n F 1 b 3 Q 7 L C Z x d W 9 0 O 1 N l Y 3 R p b 2 4 x L 0 Y v Q X V 0 b 1 J l b W 9 2 Z W R D b 2 x 1 b W 5 z M S 5 7 Q 2 9 s d W 1 u M j U 1 O S w y N T U 4 f S Z x d W 9 0 O y w m c X V v d D t T Z W N 0 a W 9 u M S 9 G L 0 F 1 d G 9 S Z W 1 v d m V k Q 2 9 s d W 1 u c z E u e 0 N v b H V t b j I 1 N j A s M j U 1 O X 0 m c X V v d D s s J n F 1 b 3 Q 7 U 2 V j d G l v b j E v R i 9 B d X R v U m V t b 3 Z l Z E N v b H V t b n M x L n t D b 2 x 1 b W 4 y N T Y x L D I 1 N j B 9 J n F 1 b 3 Q 7 L C Z x d W 9 0 O 1 N l Y 3 R p b 2 4 x L 0 Y v Q X V 0 b 1 J l b W 9 2 Z W R D b 2 x 1 b W 5 z M S 5 7 Q 2 9 s d W 1 u M j U 2 M i w y N T Y x f S Z x d W 9 0 O y w m c X V v d D t T Z W N 0 a W 9 u M S 9 G L 0 F 1 d G 9 S Z W 1 v d m V k Q 2 9 s d W 1 u c z E u e 0 N v b H V t b j I 1 N j M s M j U 2 M n 0 m c X V v d D s s J n F 1 b 3 Q 7 U 2 V j d G l v b j E v R i 9 B d X R v U m V t b 3 Z l Z E N v b H V t b n M x L n t D b 2 x 1 b W 4 y N T Y 0 L D I 1 N j N 9 J n F 1 b 3 Q 7 L C Z x d W 9 0 O 1 N l Y 3 R p b 2 4 x L 0 Y v Q X V 0 b 1 J l b W 9 2 Z W R D b 2 x 1 b W 5 z M S 5 7 Q 2 9 s d W 1 u M j U 2 N S w y N T Y 0 f S Z x d W 9 0 O y w m c X V v d D t T Z W N 0 a W 9 u M S 9 G L 0 F 1 d G 9 S Z W 1 v d m V k Q 2 9 s d W 1 u c z E u e 0 N v b H V t b j I 1 N j Y s M j U 2 N X 0 m c X V v d D s s J n F 1 b 3 Q 7 U 2 V j d G l v b j E v R i 9 B d X R v U m V t b 3 Z l Z E N v b H V t b n M x L n t D b 2 x 1 b W 4 y N T Y 3 L D I 1 N j Z 9 J n F 1 b 3 Q 7 L C Z x d W 9 0 O 1 N l Y 3 R p b 2 4 x L 0 Y v Q X V 0 b 1 J l b W 9 2 Z W R D b 2 x 1 b W 5 z M S 5 7 Q 2 9 s d W 1 u M j U 2 O C w y N T Y 3 f S Z x d W 9 0 O y w m c X V v d D t T Z W N 0 a W 9 u M S 9 G L 0 F 1 d G 9 S Z W 1 v d m V k Q 2 9 s d W 1 u c z E u e 0 N v b H V t b j I 1 N j k s M j U 2 O H 0 m c X V v d D s s J n F 1 b 3 Q 7 U 2 V j d G l v b j E v R i 9 B d X R v U m V t b 3 Z l Z E N v b H V t b n M x L n t D b 2 x 1 b W 4 y N T c w L D I 1 N j l 9 J n F 1 b 3 Q 7 L C Z x d W 9 0 O 1 N l Y 3 R p b 2 4 x L 0 Y v Q X V 0 b 1 J l b W 9 2 Z W R D b 2 x 1 b W 5 z M S 5 7 Q 2 9 s d W 1 u M j U 3 M S w y N T c w f S Z x d W 9 0 O y w m c X V v d D t T Z W N 0 a W 9 u M S 9 G L 0 F 1 d G 9 S Z W 1 v d m V k Q 2 9 s d W 1 u c z E u e 0 N v b H V t b j I 1 N z I s M j U 3 M X 0 m c X V v d D s s J n F 1 b 3 Q 7 U 2 V j d G l v b j E v R i 9 B d X R v U m V t b 3 Z l Z E N v b H V t b n M x L n t D b 2 x 1 b W 4 y N T c z L D I 1 N z J 9 J n F 1 b 3 Q 7 L C Z x d W 9 0 O 1 N l Y 3 R p b 2 4 x L 0 Y v Q X V 0 b 1 J l b W 9 2 Z W R D b 2 x 1 b W 5 z M S 5 7 Q 2 9 s d W 1 u M j U 3 N C w y N T c z f S Z x d W 9 0 O y w m c X V v d D t T Z W N 0 a W 9 u M S 9 G L 0 F 1 d G 9 S Z W 1 v d m V k Q 2 9 s d W 1 u c z E u e 0 N v b H V t b j I 1 N z U s M j U 3 N H 0 m c X V v d D s s J n F 1 b 3 Q 7 U 2 V j d G l v b j E v R i 9 B d X R v U m V t b 3 Z l Z E N v b H V t b n M x L n t D b 2 x 1 b W 4 y N T c 2 L D I 1 N z V 9 J n F 1 b 3 Q 7 L C Z x d W 9 0 O 1 N l Y 3 R p b 2 4 x L 0 Y v Q X V 0 b 1 J l b W 9 2 Z W R D b 2 x 1 b W 5 z M S 5 7 Q 2 9 s d W 1 u M j U 3 N y w y N T c 2 f S Z x d W 9 0 O y w m c X V v d D t T Z W N 0 a W 9 u M S 9 G L 0 F 1 d G 9 S Z W 1 v d m V k Q 2 9 s d W 1 u c z E u e 0 N v b H V t b j I 1 N z g s M j U 3 N 3 0 m c X V v d D s s J n F 1 b 3 Q 7 U 2 V j d G l v b j E v R i 9 B d X R v U m V t b 3 Z l Z E N v b H V t b n M x L n t D b 2 x 1 b W 4 y N T c 5 L D I 1 N z h 9 J n F 1 b 3 Q 7 L C Z x d W 9 0 O 1 N l Y 3 R p b 2 4 x L 0 Y v Q X V 0 b 1 J l b W 9 2 Z W R D b 2 x 1 b W 5 z M S 5 7 Q 2 9 s d W 1 u M j U 4 M C w y N T c 5 f S Z x d W 9 0 O y w m c X V v d D t T Z W N 0 a W 9 u M S 9 G L 0 F 1 d G 9 S Z W 1 v d m V k Q 2 9 s d W 1 u c z E u e 0 N v b H V t b j I 1 O D E s M j U 4 M H 0 m c X V v d D s s J n F 1 b 3 Q 7 U 2 V j d G l v b j E v R i 9 B d X R v U m V t b 3 Z l Z E N v b H V t b n M x L n t D b 2 x 1 b W 4 y N T g y L D I 1 O D F 9 J n F 1 b 3 Q 7 L C Z x d W 9 0 O 1 N l Y 3 R p b 2 4 x L 0 Y v Q X V 0 b 1 J l b W 9 2 Z W R D b 2 x 1 b W 5 z M S 5 7 Q 2 9 s d W 1 u M j U 4 M y w y N T g y f S Z x d W 9 0 O y w m c X V v d D t T Z W N 0 a W 9 u M S 9 G L 0 F 1 d G 9 S Z W 1 v d m V k Q 2 9 s d W 1 u c z E u e 0 N v b H V t b j I 1 O D Q s M j U 4 M 3 0 m c X V v d D s s J n F 1 b 3 Q 7 U 2 V j d G l v b j E v R i 9 B d X R v U m V t b 3 Z l Z E N v b H V t b n M x L n t D b 2 x 1 b W 4 y N T g 1 L D I 1 O D R 9 J n F 1 b 3 Q 7 L C Z x d W 9 0 O 1 N l Y 3 R p b 2 4 x L 0 Y v Q X V 0 b 1 J l b W 9 2 Z W R D b 2 x 1 b W 5 z M S 5 7 Q 2 9 s d W 1 u M j U 4 N i w y N T g 1 f S Z x d W 9 0 O y w m c X V v d D t T Z W N 0 a W 9 u M S 9 G L 0 F 1 d G 9 S Z W 1 v d m V k Q 2 9 s d W 1 u c z E u e 0 N v b H V t b j I 1 O D c s M j U 4 N n 0 m c X V v d D s s J n F 1 b 3 Q 7 U 2 V j d G l v b j E v R i 9 B d X R v U m V t b 3 Z l Z E N v b H V t b n M x L n t D b 2 x 1 b W 4 y N T g 4 L D I 1 O D d 9 J n F 1 b 3 Q 7 L C Z x d W 9 0 O 1 N l Y 3 R p b 2 4 x L 0 Y v Q X V 0 b 1 J l b W 9 2 Z W R D b 2 x 1 b W 5 z M S 5 7 Q 2 9 s d W 1 u M j U 4 O S w y N T g 4 f S Z x d W 9 0 O y w m c X V v d D t T Z W N 0 a W 9 u M S 9 G L 0 F 1 d G 9 S Z W 1 v d m V k Q 2 9 s d W 1 u c z E u e 0 N v b H V t b j I 1 O T A s M j U 4 O X 0 m c X V v d D s s J n F 1 b 3 Q 7 U 2 V j d G l v b j E v R i 9 B d X R v U m V t b 3 Z l Z E N v b H V t b n M x L n t D b 2 x 1 b W 4 y N T k x L D I 1 O T B 9 J n F 1 b 3 Q 7 L C Z x d W 9 0 O 1 N l Y 3 R p b 2 4 x L 0 Y v Q X V 0 b 1 J l b W 9 2 Z W R D b 2 x 1 b W 5 z M S 5 7 Q 2 9 s d W 1 u M j U 5 M i w y N T k x f S Z x d W 9 0 O y w m c X V v d D t T Z W N 0 a W 9 u M S 9 G L 0 F 1 d G 9 S Z W 1 v d m V k Q 2 9 s d W 1 u c z E u e 0 N v b H V t b j I 1 O T M s M j U 5 M n 0 m c X V v d D s s J n F 1 b 3 Q 7 U 2 V j d G l v b j E v R i 9 B d X R v U m V t b 3 Z l Z E N v b H V t b n M x L n t D b 2 x 1 b W 4 y N T k 0 L D I 1 O T N 9 J n F 1 b 3 Q 7 L C Z x d W 9 0 O 1 N l Y 3 R p b 2 4 x L 0 Y v Q X V 0 b 1 J l b W 9 2 Z W R D b 2 x 1 b W 5 z M S 5 7 Q 2 9 s d W 1 u M j U 5 N S w y N T k 0 f S Z x d W 9 0 O y w m c X V v d D t T Z W N 0 a W 9 u M S 9 G L 0 F 1 d G 9 S Z W 1 v d m V k Q 2 9 s d W 1 u c z E u e 0 N v b H V t b j I 1 O T Y s M j U 5 N X 0 m c X V v d D s s J n F 1 b 3 Q 7 U 2 V j d G l v b j E v R i 9 B d X R v U m V t b 3 Z l Z E N v b H V t b n M x L n t D b 2 x 1 b W 4 y N T k 3 L D I 1 O T Z 9 J n F 1 b 3 Q 7 L C Z x d W 9 0 O 1 N l Y 3 R p b 2 4 x L 0 Y v Q X V 0 b 1 J l b W 9 2 Z W R D b 2 x 1 b W 5 z M S 5 7 Q 2 9 s d W 1 u M j U 5 O C w y N T k 3 f S Z x d W 9 0 O y w m c X V v d D t T Z W N 0 a W 9 u M S 9 G L 0 F 1 d G 9 S Z W 1 v d m V k Q 2 9 s d W 1 u c z E u e 0 N v b H V t b j I 1 O T k s M j U 5 O H 0 m c X V v d D s s J n F 1 b 3 Q 7 U 2 V j d G l v b j E v R i 9 B d X R v U m V t b 3 Z l Z E N v b H V t b n M x L n t D b 2 x 1 b W 4 y N j A w L D I 1 O T l 9 J n F 1 b 3 Q 7 L C Z x d W 9 0 O 1 N l Y 3 R p b 2 4 x L 0 Y v Q X V 0 b 1 J l b W 9 2 Z W R D b 2 x 1 b W 5 z M S 5 7 Q 2 9 s d W 1 u M j Y w M S w y N j A w f S Z x d W 9 0 O y w m c X V v d D t T Z W N 0 a W 9 u M S 9 G L 0 F 1 d G 9 S Z W 1 v d m V k Q 2 9 s d W 1 u c z E u e 0 N v b H V t b j I 2 M D I s M j Y w M X 0 m c X V v d D s s J n F 1 b 3 Q 7 U 2 V j d G l v b j E v R i 9 B d X R v U m V t b 3 Z l Z E N v b H V t b n M x L n t D b 2 x 1 b W 4 y N j A z L D I 2 M D J 9 J n F 1 b 3 Q 7 L C Z x d W 9 0 O 1 N l Y 3 R p b 2 4 x L 0 Y v Q X V 0 b 1 J l b W 9 2 Z W R D b 2 x 1 b W 5 z M S 5 7 Q 2 9 s d W 1 u M j Y w N C w y N j A z f S Z x d W 9 0 O y w m c X V v d D t T Z W N 0 a W 9 u M S 9 G L 0 F 1 d G 9 S Z W 1 v d m V k Q 2 9 s d W 1 u c z E u e 0 N v b H V t b j I 2 M D U s M j Y w N H 0 m c X V v d D s s J n F 1 b 3 Q 7 U 2 V j d G l v b j E v R i 9 B d X R v U m V t b 3 Z l Z E N v b H V t b n M x L n t D b 2 x 1 b W 4 y N j A 2 L D I 2 M D V 9 J n F 1 b 3 Q 7 L C Z x d W 9 0 O 1 N l Y 3 R p b 2 4 x L 0 Y v Q X V 0 b 1 J l b W 9 2 Z W R D b 2 x 1 b W 5 z M S 5 7 Q 2 9 s d W 1 u M j Y w N y w y N j A 2 f S Z x d W 9 0 O y w m c X V v d D t T Z W N 0 a W 9 u M S 9 G L 0 F 1 d G 9 S Z W 1 v d m V k Q 2 9 s d W 1 u c z E u e 0 N v b H V t b j I 2 M D g s M j Y w N 3 0 m c X V v d D s s J n F 1 b 3 Q 7 U 2 V j d G l v b j E v R i 9 B d X R v U m V t b 3 Z l Z E N v b H V t b n M x L n t D b 2 x 1 b W 4 y N j A 5 L D I 2 M D h 9 J n F 1 b 3 Q 7 L C Z x d W 9 0 O 1 N l Y 3 R p b 2 4 x L 0 Y v Q X V 0 b 1 J l b W 9 2 Z W R D b 2 x 1 b W 5 z M S 5 7 Q 2 9 s d W 1 u M j Y x M C w y N j A 5 f S Z x d W 9 0 O y w m c X V v d D t T Z W N 0 a W 9 u M S 9 G L 0 F 1 d G 9 S Z W 1 v d m V k Q 2 9 s d W 1 u c z E u e 0 N v b H V t b j I 2 M T E s M j Y x M H 0 m c X V v d D s s J n F 1 b 3 Q 7 U 2 V j d G l v b j E v R i 9 B d X R v U m V t b 3 Z l Z E N v b H V t b n M x L n t D b 2 x 1 b W 4 y N j E y L D I 2 M T F 9 J n F 1 b 3 Q 7 L C Z x d W 9 0 O 1 N l Y 3 R p b 2 4 x L 0 Y v Q X V 0 b 1 J l b W 9 2 Z W R D b 2 x 1 b W 5 z M S 5 7 Q 2 9 s d W 1 u M j Y x M y w y N j E y f S Z x d W 9 0 O y w m c X V v d D t T Z W N 0 a W 9 u M S 9 G L 0 F 1 d G 9 S Z W 1 v d m V k Q 2 9 s d W 1 u c z E u e 0 N v b H V t b j I 2 M T Q s M j Y x M 3 0 m c X V v d D s s J n F 1 b 3 Q 7 U 2 V j d G l v b j E v R i 9 B d X R v U m V t b 3 Z l Z E N v b H V t b n M x L n t D b 2 x 1 b W 4 y N j E 1 L D I 2 M T R 9 J n F 1 b 3 Q 7 L C Z x d W 9 0 O 1 N l Y 3 R p b 2 4 x L 0 Y v Q X V 0 b 1 J l b W 9 2 Z W R D b 2 x 1 b W 5 z M S 5 7 Q 2 9 s d W 1 u M j Y x N i w y N j E 1 f S Z x d W 9 0 O y w m c X V v d D t T Z W N 0 a W 9 u M S 9 G L 0 F 1 d G 9 S Z W 1 v d m V k Q 2 9 s d W 1 u c z E u e 0 N v b H V t b j I 2 M T c s M j Y x N n 0 m c X V v d D s s J n F 1 b 3 Q 7 U 2 V j d G l v b j E v R i 9 B d X R v U m V t b 3 Z l Z E N v b H V t b n M x L n t D b 2 x 1 b W 4 y N j E 4 L D I 2 M T d 9 J n F 1 b 3 Q 7 L C Z x d W 9 0 O 1 N l Y 3 R p b 2 4 x L 0 Y v Q X V 0 b 1 J l b W 9 2 Z W R D b 2 x 1 b W 5 z M S 5 7 Q 2 9 s d W 1 u M j Y x O S w y N j E 4 f S Z x d W 9 0 O y w m c X V v d D t T Z W N 0 a W 9 u M S 9 G L 0 F 1 d G 9 S Z W 1 v d m V k Q 2 9 s d W 1 u c z E u e 0 N v b H V t b j I 2 M j A s M j Y x O X 0 m c X V v d D s s J n F 1 b 3 Q 7 U 2 V j d G l v b j E v R i 9 B d X R v U m V t b 3 Z l Z E N v b H V t b n M x L n t D b 2 x 1 b W 4 y N j I x L D I 2 M j B 9 J n F 1 b 3 Q 7 L C Z x d W 9 0 O 1 N l Y 3 R p b 2 4 x L 0 Y v Q X V 0 b 1 J l b W 9 2 Z W R D b 2 x 1 b W 5 z M S 5 7 Q 2 9 s d W 1 u M j Y y M i w y N j I x f S Z x d W 9 0 O y w m c X V v d D t T Z W N 0 a W 9 u M S 9 G L 0 F 1 d G 9 S Z W 1 v d m V k Q 2 9 s d W 1 u c z E u e 0 N v b H V t b j I 2 M j M s M j Y y M n 0 m c X V v d D s s J n F 1 b 3 Q 7 U 2 V j d G l v b j E v R i 9 B d X R v U m V t b 3 Z l Z E N v b H V t b n M x L n t D b 2 x 1 b W 4 y N j I 0 L D I 2 M j N 9 J n F 1 b 3 Q 7 L C Z x d W 9 0 O 1 N l Y 3 R p b 2 4 x L 0 Y v Q X V 0 b 1 J l b W 9 2 Z W R D b 2 x 1 b W 5 z M S 5 7 Q 2 9 s d W 1 u M j Y y N S w y N j I 0 f S Z x d W 9 0 O y w m c X V v d D t T Z W N 0 a W 9 u M S 9 G L 0 F 1 d G 9 S Z W 1 v d m V k Q 2 9 s d W 1 u c z E u e 0 N v b H V t b j I 2 M j Y s M j Y y N X 0 m c X V v d D s s J n F 1 b 3 Q 7 U 2 V j d G l v b j E v R i 9 B d X R v U m V t b 3 Z l Z E N v b H V t b n M x L n t D b 2 x 1 b W 4 y N j I 3 L D I 2 M j Z 9 J n F 1 b 3 Q 7 L C Z x d W 9 0 O 1 N l Y 3 R p b 2 4 x L 0 Y v Q X V 0 b 1 J l b W 9 2 Z W R D b 2 x 1 b W 5 z M S 5 7 Q 2 9 s d W 1 u M j Y y O C w y N j I 3 f S Z x d W 9 0 O y w m c X V v d D t T Z W N 0 a W 9 u M S 9 G L 0 F 1 d G 9 S Z W 1 v d m V k Q 2 9 s d W 1 u c z E u e 0 N v b H V t b j I 2 M j k s M j Y y O H 0 m c X V v d D s s J n F 1 b 3 Q 7 U 2 V j d G l v b j E v R i 9 B d X R v U m V t b 3 Z l Z E N v b H V t b n M x L n t D b 2 x 1 b W 4 y N j M w L D I 2 M j l 9 J n F 1 b 3 Q 7 L C Z x d W 9 0 O 1 N l Y 3 R p b 2 4 x L 0 Y v Q X V 0 b 1 J l b W 9 2 Z W R D b 2 x 1 b W 5 z M S 5 7 Q 2 9 s d W 1 u M j Y z M S w y N j M w f S Z x d W 9 0 O y w m c X V v d D t T Z W N 0 a W 9 u M S 9 G L 0 F 1 d G 9 S Z W 1 v d m V k Q 2 9 s d W 1 u c z E u e 0 N v b H V t b j I 2 M z I s M j Y z M X 0 m c X V v d D s s J n F 1 b 3 Q 7 U 2 V j d G l v b j E v R i 9 B d X R v U m V t b 3 Z l Z E N v b H V t b n M x L n t D b 2 x 1 b W 4 y N j M z L D I 2 M z J 9 J n F 1 b 3 Q 7 L C Z x d W 9 0 O 1 N l Y 3 R p b 2 4 x L 0 Y v Q X V 0 b 1 J l b W 9 2 Z W R D b 2 x 1 b W 5 z M S 5 7 Q 2 9 s d W 1 u M j Y z N C w y N j M z f S Z x d W 9 0 O y w m c X V v d D t T Z W N 0 a W 9 u M S 9 G L 0 F 1 d G 9 S Z W 1 v d m V k Q 2 9 s d W 1 u c z E u e 0 N v b H V t b j I 2 M z U s M j Y z N H 0 m c X V v d D s s J n F 1 b 3 Q 7 U 2 V j d G l v b j E v R i 9 B d X R v U m V t b 3 Z l Z E N v b H V t b n M x L n t D b 2 x 1 b W 4 y N j M 2 L D I 2 M z V 9 J n F 1 b 3 Q 7 L C Z x d W 9 0 O 1 N l Y 3 R p b 2 4 x L 0 Y v Q X V 0 b 1 J l b W 9 2 Z W R D b 2 x 1 b W 5 z M S 5 7 Q 2 9 s d W 1 u M j Y z N y w y N j M 2 f S Z x d W 9 0 O y w m c X V v d D t T Z W N 0 a W 9 u M S 9 G L 0 F 1 d G 9 S Z W 1 v d m V k Q 2 9 s d W 1 u c z E u e 0 N v b H V t b j I 2 M z g s M j Y z N 3 0 m c X V v d D s s J n F 1 b 3 Q 7 U 2 V j d G l v b j E v R i 9 B d X R v U m V t b 3 Z l Z E N v b H V t b n M x L n t D b 2 x 1 b W 4 y N j M 5 L D I 2 M z h 9 J n F 1 b 3 Q 7 L C Z x d W 9 0 O 1 N l Y 3 R p b 2 4 x L 0 Y v Q X V 0 b 1 J l b W 9 2 Z W R D b 2 x 1 b W 5 z M S 5 7 Q 2 9 s d W 1 u M j Y 0 M C w y N j M 5 f S Z x d W 9 0 O y w m c X V v d D t T Z W N 0 a W 9 u M S 9 G L 0 F 1 d G 9 S Z W 1 v d m V k Q 2 9 s d W 1 u c z E u e 0 N v b H V t b j I 2 N D E s M j Y 0 M H 0 m c X V v d D s s J n F 1 b 3 Q 7 U 2 V j d G l v b j E v R i 9 B d X R v U m V t b 3 Z l Z E N v b H V t b n M x L n t D b 2 x 1 b W 4 y N j Q y L D I 2 N D F 9 J n F 1 b 3 Q 7 L C Z x d W 9 0 O 1 N l Y 3 R p b 2 4 x L 0 Y v Q X V 0 b 1 J l b W 9 2 Z W R D b 2 x 1 b W 5 z M S 5 7 Q 2 9 s d W 1 u M j Y 0 M y w y N j Q y f S Z x d W 9 0 O y w m c X V v d D t T Z W N 0 a W 9 u M S 9 G L 0 F 1 d G 9 S Z W 1 v d m V k Q 2 9 s d W 1 u c z E u e 0 N v b H V t b j I 2 N D Q s M j Y 0 M 3 0 m c X V v d D s s J n F 1 b 3 Q 7 U 2 V j d G l v b j E v R i 9 B d X R v U m V t b 3 Z l Z E N v b H V t b n M x L n t D b 2 x 1 b W 4 y N j Q 1 L D I 2 N D R 9 J n F 1 b 3 Q 7 L C Z x d W 9 0 O 1 N l Y 3 R p b 2 4 x L 0 Y v Q X V 0 b 1 J l b W 9 2 Z W R D b 2 x 1 b W 5 z M S 5 7 Q 2 9 s d W 1 u M j Y 0 N i w y N j Q 1 f S Z x d W 9 0 O y w m c X V v d D t T Z W N 0 a W 9 u M S 9 G L 0 F 1 d G 9 S Z W 1 v d m V k Q 2 9 s d W 1 u c z E u e 0 N v b H V t b j I 2 N D c s M j Y 0 N n 0 m c X V v d D s s J n F 1 b 3 Q 7 U 2 V j d G l v b j E v R i 9 B d X R v U m V t b 3 Z l Z E N v b H V t b n M x L n t D b 2 x 1 b W 4 y N j Q 4 L D I 2 N D d 9 J n F 1 b 3 Q 7 L C Z x d W 9 0 O 1 N l Y 3 R p b 2 4 x L 0 Y v Q X V 0 b 1 J l b W 9 2 Z W R D b 2 x 1 b W 5 z M S 5 7 Q 2 9 s d W 1 u M j Y 0 O S w y N j Q 4 f S Z x d W 9 0 O y w m c X V v d D t T Z W N 0 a W 9 u M S 9 G L 0 F 1 d G 9 S Z W 1 v d m V k Q 2 9 s d W 1 u c z E u e 0 N v b H V t b j I 2 N T A s M j Y 0 O X 0 m c X V v d D s s J n F 1 b 3 Q 7 U 2 V j d G l v b j E v R i 9 B d X R v U m V t b 3 Z l Z E N v b H V t b n M x L n t D b 2 x 1 b W 4 y N j U x L D I 2 N T B 9 J n F 1 b 3 Q 7 L C Z x d W 9 0 O 1 N l Y 3 R p b 2 4 x L 0 Y v Q X V 0 b 1 J l b W 9 2 Z W R D b 2 x 1 b W 5 z M S 5 7 Q 2 9 s d W 1 u M j Y 1 M i w y N j U x f S Z x d W 9 0 O y w m c X V v d D t T Z W N 0 a W 9 u M S 9 G L 0 F 1 d G 9 S Z W 1 v d m V k Q 2 9 s d W 1 u c z E u e 0 N v b H V t b j I 2 N T M s M j Y 1 M n 0 m c X V v d D s s J n F 1 b 3 Q 7 U 2 V j d G l v b j E v R i 9 B d X R v U m V t b 3 Z l Z E N v b H V t b n M x L n t D b 2 x 1 b W 4 y N j U 0 L D I 2 N T N 9 J n F 1 b 3 Q 7 L C Z x d W 9 0 O 1 N l Y 3 R p b 2 4 x L 0 Y v Q X V 0 b 1 J l b W 9 2 Z W R D b 2 x 1 b W 5 z M S 5 7 Q 2 9 s d W 1 u M j Y 1 N S w y N j U 0 f S Z x d W 9 0 O y w m c X V v d D t T Z W N 0 a W 9 u M S 9 G L 0 F 1 d G 9 S Z W 1 v d m V k Q 2 9 s d W 1 u c z E u e 0 N v b H V t b j I 2 N T Y s M j Y 1 N X 0 m c X V v d D s s J n F 1 b 3 Q 7 U 2 V j d G l v b j E v R i 9 B d X R v U m V t b 3 Z l Z E N v b H V t b n M x L n t D b 2 x 1 b W 4 y N j U 3 L D I 2 N T Z 9 J n F 1 b 3 Q 7 L C Z x d W 9 0 O 1 N l Y 3 R p b 2 4 x L 0 Y v Q X V 0 b 1 J l b W 9 2 Z W R D b 2 x 1 b W 5 z M S 5 7 Q 2 9 s d W 1 u M j Y 1 O C w y N j U 3 f S Z x d W 9 0 O y w m c X V v d D t T Z W N 0 a W 9 u M S 9 G L 0 F 1 d G 9 S Z W 1 v d m V k Q 2 9 s d W 1 u c z E u e 0 N v b H V t b j I 2 N T k s M j Y 1 O H 0 m c X V v d D s s J n F 1 b 3 Q 7 U 2 V j d G l v b j E v R i 9 B d X R v U m V t b 3 Z l Z E N v b H V t b n M x L n t D b 2 x 1 b W 4 y N j Y w L D I 2 N T l 9 J n F 1 b 3 Q 7 L C Z x d W 9 0 O 1 N l Y 3 R p b 2 4 x L 0 Y v Q X V 0 b 1 J l b W 9 2 Z W R D b 2 x 1 b W 5 z M S 5 7 Q 2 9 s d W 1 u M j Y 2 M S w y N j Y w f S Z x d W 9 0 O y w m c X V v d D t T Z W N 0 a W 9 u M S 9 G L 0 F 1 d G 9 S Z W 1 v d m V k Q 2 9 s d W 1 u c z E u e 0 N v b H V t b j I 2 N j I s M j Y 2 M X 0 m c X V v d D s s J n F 1 b 3 Q 7 U 2 V j d G l v b j E v R i 9 B d X R v U m V t b 3 Z l Z E N v b H V t b n M x L n t D b 2 x 1 b W 4 y N j Y z L D I 2 N j J 9 J n F 1 b 3 Q 7 L C Z x d W 9 0 O 1 N l Y 3 R p b 2 4 x L 0 Y v Q X V 0 b 1 J l b W 9 2 Z W R D b 2 x 1 b W 5 z M S 5 7 Q 2 9 s d W 1 u M j Y 2 N C w y N j Y z f S Z x d W 9 0 O y w m c X V v d D t T Z W N 0 a W 9 u M S 9 G L 0 F 1 d G 9 S Z W 1 v d m V k Q 2 9 s d W 1 u c z E u e 0 N v b H V t b j I 2 N j U s M j Y 2 N H 0 m c X V v d D s s J n F 1 b 3 Q 7 U 2 V j d G l v b j E v R i 9 B d X R v U m V t b 3 Z l Z E N v b H V t b n M x L n t D b 2 x 1 b W 4 y N j Y 2 L D I 2 N j V 9 J n F 1 b 3 Q 7 L C Z x d W 9 0 O 1 N l Y 3 R p b 2 4 x L 0 Y v Q X V 0 b 1 J l b W 9 2 Z W R D b 2 x 1 b W 5 z M S 5 7 Q 2 9 s d W 1 u M j Y 2 N y w y N j Y 2 f S Z x d W 9 0 O y w m c X V v d D t T Z W N 0 a W 9 u M S 9 G L 0 F 1 d G 9 S Z W 1 v d m V k Q 2 9 s d W 1 u c z E u e 0 N v b H V t b j I 2 N j g s M j Y 2 N 3 0 m c X V v d D s s J n F 1 b 3 Q 7 U 2 V j d G l v b j E v R i 9 B d X R v U m V t b 3 Z l Z E N v b H V t b n M x L n t D b 2 x 1 b W 4 y N j Y 5 L D I 2 N j h 9 J n F 1 b 3 Q 7 L C Z x d W 9 0 O 1 N l Y 3 R p b 2 4 x L 0 Y v Q X V 0 b 1 J l b W 9 2 Z W R D b 2 x 1 b W 5 z M S 5 7 Q 2 9 s d W 1 u M j Y 3 M C w y N j Y 5 f S Z x d W 9 0 O y w m c X V v d D t T Z W N 0 a W 9 u M S 9 G L 0 F 1 d G 9 S Z W 1 v d m V k Q 2 9 s d W 1 u c z E u e 0 N v b H V t b j I 2 N z E s M j Y 3 M H 0 m c X V v d D s s J n F 1 b 3 Q 7 U 2 V j d G l v b j E v R i 9 B d X R v U m V t b 3 Z l Z E N v b H V t b n M x L n t D b 2 x 1 b W 4 y N j c y L D I 2 N z F 9 J n F 1 b 3 Q 7 L C Z x d W 9 0 O 1 N l Y 3 R p b 2 4 x L 0 Y v Q X V 0 b 1 J l b W 9 2 Z W R D b 2 x 1 b W 5 z M S 5 7 Q 2 9 s d W 1 u M j Y 3 M y w y N j c y f S Z x d W 9 0 O y w m c X V v d D t T Z W N 0 a W 9 u M S 9 G L 0 F 1 d G 9 S Z W 1 v d m V k Q 2 9 s d W 1 u c z E u e 0 N v b H V t b j I 2 N z Q s M j Y 3 M 3 0 m c X V v d D s s J n F 1 b 3 Q 7 U 2 V j d G l v b j E v R i 9 B d X R v U m V t b 3 Z l Z E N v b H V t b n M x L n t D b 2 x 1 b W 4 y N j c 1 L D I 2 N z R 9 J n F 1 b 3 Q 7 L C Z x d W 9 0 O 1 N l Y 3 R p b 2 4 x L 0 Y v Q X V 0 b 1 J l b W 9 2 Z W R D b 2 x 1 b W 5 z M S 5 7 Q 2 9 s d W 1 u M j Y 3 N i w y N j c 1 f S Z x d W 9 0 O y w m c X V v d D t T Z W N 0 a W 9 u M S 9 G L 0 F 1 d G 9 S Z W 1 v d m V k Q 2 9 s d W 1 u c z E u e 0 N v b H V t b j I 2 N z c s M j Y 3 N n 0 m c X V v d D s s J n F 1 b 3 Q 7 U 2 V j d G l v b j E v R i 9 B d X R v U m V t b 3 Z l Z E N v b H V t b n M x L n t D b 2 x 1 b W 4 y N j c 4 L D I 2 N z d 9 J n F 1 b 3 Q 7 L C Z x d W 9 0 O 1 N l Y 3 R p b 2 4 x L 0 Y v Q X V 0 b 1 J l b W 9 2 Z W R D b 2 x 1 b W 5 z M S 5 7 Q 2 9 s d W 1 u M j Y 3 O S w y N j c 4 f S Z x d W 9 0 O y w m c X V v d D t T Z W N 0 a W 9 u M S 9 G L 0 F 1 d G 9 S Z W 1 v d m V k Q 2 9 s d W 1 u c z E u e 0 N v b H V t b j I 2 O D A s M j Y 3 O X 0 m c X V v d D s s J n F 1 b 3 Q 7 U 2 V j d G l v b j E v R i 9 B d X R v U m V t b 3 Z l Z E N v b H V t b n M x L n t D b 2 x 1 b W 4 y N j g x L D I 2 O D B 9 J n F 1 b 3 Q 7 L C Z x d W 9 0 O 1 N l Y 3 R p b 2 4 x L 0 Y v Q X V 0 b 1 J l b W 9 2 Z W R D b 2 x 1 b W 5 z M S 5 7 Q 2 9 s d W 1 u M j Y 4 M i w y N j g x f S Z x d W 9 0 O y w m c X V v d D t T Z W N 0 a W 9 u M S 9 G L 0 F 1 d G 9 S Z W 1 v d m V k Q 2 9 s d W 1 u c z E u e 0 N v b H V t b j I 2 O D M s M j Y 4 M n 0 m c X V v d D s s J n F 1 b 3 Q 7 U 2 V j d G l v b j E v R i 9 B d X R v U m V t b 3 Z l Z E N v b H V t b n M x L n t D b 2 x 1 b W 4 y N j g 0 L D I 2 O D N 9 J n F 1 b 3 Q 7 L C Z x d W 9 0 O 1 N l Y 3 R p b 2 4 x L 0 Y v Q X V 0 b 1 J l b W 9 2 Z W R D b 2 x 1 b W 5 z M S 5 7 Q 2 9 s d W 1 u M j Y 4 N S w y N j g 0 f S Z x d W 9 0 O y w m c X V v d D t T Z W N 0 a W 9 u M S 9 G L 0 F 1 d G 9 S Z W 1 v d m V k Q 2 9 s d W 1 u c z E u e 0 N v b H V t b j I 2 O D Y s M j Y 4 N X 0 m c X V v d D s s J n F 1 b 3 Q 7 U 2 V j d G l v b j E v R i 9 B d X R v U m V t b 3 Z l Z E N v b H V t b n M x L n t D b 2 x 1 b W 4 y N j g 3 L D I 2 O D Z 9 J n F 1 b 3 Q 7 L C Z x d W 9 0 O 1 N l Y 3 R p b 2 4 x L 0 Y v Q X V 0 b 1 J l b W 9 2 Z W R D b 2 x 1 b W 5 z M S 5 7 Q 2 9 s d W 1 u M j Y 4 O C w y N j g 3 f S Z x d W 9 0 O y w m c X V v d D t T Z W N 0 a W 9 u M S 9 G L 0 F 1 d G 9 S Z W 1 v d m V k Q 2 9 s d W 1 u c z E u e 0 N v b H V t b j I 2 O D k s M j Y 4 O H 0 m c X V v d D s s J n F 1 b 3 Q 7 U 2 V j d G l v b j E v R i 9 B d X R v U m V t b 3 Z l Z E N v b H V t b n M x L n t D b 2 x 1 b W 4 y N j k w L D I 2 O D l 9 J n F 1 b 3 Q 7 L C Z x d W 9 0 O 1 N l Y 3 R p b 2 4 x L 0 Y v Q X V 0 b 1 J l b W 9 2 Z W R D b 2 x 1 b W 5 z M S 5 7 Q 2 9 s d W 1 u M j Y 5 M S w y N j k w f S Z x d W 9 0 O y w m c X V v d D t T Z W N 0 a W 9 u M S 9 G L 0 F 1 d G 9 S Z W 1 v d m V k Q 2 9 s d W 1 u c z E u e 0 N v b H V t b j I 2 O T I s M j Y 5 M X 0 m c X V v d D s s J n F 1 b 3 Q 7 U 2 V j d G l v b j E v R i 9 B d X R v U m V t b 3 Z l Z E N v b H V t b n M x L n t D b 2 x 1 b W 4 y N j k z L D I 2 O T J 9 J n F 1 b 3 Q 7 L C Z x d W 9 0 O 1 N l Y 3 R p b 2 4 x L 0 Y v Q X V 0 b 1 J l b W 9 2 Z W R D b 2 x 1 b W 5 z M S 5 7 Q 2 9 s d W 1 u M j Y 5 N C w y N j k z f S Z x d W 9 0 O y w m c X V v d D t T Z W N 0 a W 9 u M S 9 G L 0 F 1 d G 9 S Z W 1 v d m V k Q 2 9 s d W 1 u c z E u e 0 N v b H V t b j I 2 O T U s M j Y 5 N H 0 m c X V v d D s s J n F 1 b 3 Q 7 U 2 V j d G l v b j E v R i 9 B d X R v U m V t b 3 Z l Z E N v b H V t b n M x L n t D b 2 x 1 b W 4 y N j k 2 L D I 2 O T V 9 J n F 1 b 3 Q 7 L C Z x d W 9 0 O 1 N l Y 3 R p b 2 4 x L 0 Y v Q X V 0 b 1 J l b W 9 2 Z W R D b 2 x 1 b W 5 z M S 5 7 Q 2 9 s d W 1 u M j Y 5 N y w y N j k 2 f S Z x d W 9 0 O y w m c X V v d D t T Z W N 0 a W 9 u M S 9 G L 0 F 1 d G 9 S Z W 1 v d m V k Q 2 9 s d W 1 u c z E u e 0 N v b H V t b j I 2 O T g s M j Y 5 N 3 0 m c X V v d D s s J n F 1 b 3 Q 7 U 2 V j d G l v b j E v R i 9 B d X R v U m V t b 3 Z l Z E N v b H V t b n M x L n t D b 2 x 1 b W 4 y N j k 5 L D I 2 O T h 9 J n F 1 b 3 Q 7 L C Z x d W 9 0 O 1 N l Y 3 R p b 2 4 x L 0 Y v Q X V 0 b 1 J l b W 9 2 Z W R D b 2 x 1 b W 5 z M S 5 7 Q 2 9 s d W 1 u M j c w M C w y N j k 5 f S Z x d W 9 0 O y w m c X V v d D t T Z W N 0 a W 9 u M S 9 G L 0 F 1 d G 9 S Z W 1 v d m V k Q 2 9 s d W 1 u c z E u e 0 N v b H V t b j I 3 M D E s M j c w M H 0 m c X V v d D s s J n F 1 b 3 Q 7 U 2 V j d G l v b j E v R i 9 B d X R v U m V t b 3 Z l Z E N v b H V t b n M x L n t D b 2 x 1 b W 4 y N z A y L D I 3 M D F 9 J n F 1 b 3 Q 7 L C Z x d W 9 0 O 1 N l Y 3 R p b 2 4 x L 0 Y v Q X V 0 b 1 J l b W 9 2 Z W R D b 2 x 1 b W 5 z M S 5 7 Q 2 9 s d W 1 u M j c w M y w y N z A y f S Z x d W 9 0 O y w m c X V v d D t T Z W N 0 a W 9 u M S 9 G L 0 F 1 d G 9 S Z W 1 v d m V k Q 2 9 s d W 1 u c z E u e 0 N v b H V t b j I 3 M D Q s M j c w M 3 0 m c X V v d D s s J n F 1 b 3 Q 7 U 2 V j d G l v b j E v R i 9 B d X R v U m V t b 3 Z l Z E N v b H V t b n M x L n t D b 2 x 1 b W 4 y N z A 1 L D I 3 M D R 9 J n F 1 b 3 Q 7 L C Z x d W 9 0 O 1 N l Y 3 R p b 2 4 x L 0 Y v Q X V 0 b 1 J l b W 9 2 Z W R D b 2 x 1 b W 5 z M S 5 7 Q 2 9 s d W 1 u M j c w N i w y N z A 1 f S Z x d W 9 0 O y w m c X V v d D t T Z W N 0 a W 9 u M S 9 G L 0 F 1 d G 9 S Z W 1 v d m V k Q 2 9 s d W 1 u c z E u e 0 N v b H V t b j I 3 M D c s M j c w N n 0 m c X V v d D s s J n F 1 b 3 Q 7 U 2 V j d G l v b j E v R i 9 B d X R v U m V t b 3 Z l Z E N v b H V t b n M x L n t D b 2 x 1 b W 4 y N z A 4 L D I 3 M D d 9 J n F 1 b 3 Q 7 L C Z x d W 9 0 O 1 N l Y 3 R p b 2 4 x L 0 Y v Q X V 0 b 1 J l b W 9 2 Z W R D b 2 x 1 b W 5 z M S 5 7 Q 2 9 s d W 1 u M j c w O S w y N z A 4 f S Z x d W 9 0 O y w m c X V v d D t T Z W N 0 a W 9 u M S 9 G L 0 F 1 d G 9 S Z W 1 v d m V k Q 2 9 s d W 1 u c z E u e 0 N v b H V t b j I 3 M T A s M j c w O X 0 m c X V v d D s s J n F 1 b 3 Q 7 U 2 V j d G l v b j E v R i 9 B d X R v U m V t b 3 Z l Z E N v b H V t b n M x L n t D b 2 x 1 b W 4 y N z E x L D I 3 M T B 9 J n F 1 b 3 Q 7 L C Z x d W 9 0 O 1 N l Y 3 R p b 2 4 x L 0 Y v Q X V 0 b 1 J l b W 9 2 Z W R D b 2 x 1 b W 5 z M S 5 7 Q 2 9 s d W 1 u M j c x M i w y N z E x f S Z x d W 9 0 O y w m c X V v d D t T Z W N 0 a W 9 u M S 9 G L 0 F 1 d G 9 S Z W 1 v d m V k Q 2 9 s d W 1 u c z E u e 0 N v b H V t b j I 3 M T M s M j c x M n 0 m c X V v d D s s J n F 1 b 3 Q 7 U 2 V j d G l v b j E v R i 9 B d X R v U m V t b 3 Z l Z E N v b H V t b n M x L n t D b 2 x 1 b W 4 y N z E 0 L D I 3 M T N 9 J n F 1 b 3 Q 7 L C Z x d W 9 0 O 1 N l Y 3 R p b 2 4 x L 0 Y v Q X V 0 b 1 J l b W 9 2 Z W R D b 2 x 1 b W 5 z M S 5 7 Q 2 9 s d W 1 u M j c x N S w y N z E 0 f S Z x d W 9 0 O y w m c X V v d D t T Z W N 0 a W 9 u M S 9 G L 0 F 1 d G 9 S Z W 1 v d m V k Q 2 9 s d W 1 u c z E u e 0 N v b H V t b j I 3 M T Y s M j c x N X 0 m c X V v d D s s J n F 1 b 3 Q 7 U 2 V j d G l v b j E v R i 9 B d X R v U m V t b 3 Z l Z E N v b H V t b n M x L n t D b 2 x 1 b W 4 y N z E 3 L D I 3 M T Z 9 J n F 1 b 3 Q 7 L C Z x d W 9 0 O 1 N l Y 3 R p b 2 4 x L 0 Y v Q X V 0 b 1 J l b W 9 2 Z W R D b 2 x 1 b W 5 z M S 5 7 Q 2 9 s d W 1 u M j c x O C w y N z E 3 f S Z x d W 9 0 O y w m c X V v d D t T Z W N 0 a W 9 u M S 9 G L 0 F 1 d G 9 S Z W 1 v d m V k Q 2 9 s d W 1 u c z E u e 0 N v b H V t b j I 3 M T k s M j c x O H 0 m c X V v d D s s J n F 1 b 3 Q 7 U 2 V j d G l v b j E v R i 9 B d X R v U m V t b 3 Z l Z E N v b H V t b n M x L n t D b 2 x 1 b W 4 y N z I w L D I 3 M T l 9 J n F 1 b 3 Q 7 L C Z x d W 9 0 O 1 N l Y 3 R p b 2 4 x L 0 Y v Q X V 0 b 1 J l b W 9 2 Z W R D b 2 x 1 b W 5 z M S 5 7 Q 2 9 s d W 1 u M j c y M S w y N z I w f S Z x d W 9 0 O y w m c X V v d D t T Z W N 0 a W 9 u M S 9 G L 0 F 1 d G 9 S Z W 1 v d m V k Q 2 9 s d W 1 u c z E u e 0 N v b H V t b j I 3 M j I s M j c y M X 0 m c X V v d D s s J n F 1 b 3 Q 7 U 2 V j d G l v b j E v R i 9 B d X R v U m V t b 3 Z l Z E N v b H V t b n M x L n t D b 2 x 1 b W 4 y N z I z L D I 3 M j J 9 J n F 1 b 3 Q 7 L C Z x d W 9 0 O 1 N l Y 3 R p b 2 4 x L 0 Y v Q X V 0 b 1 J l b W 9 2 Z W R D b 2 x 1 b W 5 z M S 5 7 Q 2 9 s d W 1 u M j c y N C w y N z I z f S Z x d W 9 0 O y w m c X V v d D t T Z W N 0 a W 9 u M S 9 G L 0 F 1 d G 9 S Z W 1 v d m V k Q 2 9 s d W 1 u c z E u e 0 N v b H V t b j I 3 M j U s M j c y N H 0 m c X V v d D s s J n F 1 b 3 Q 7 U 2 V j d G l v b j E v R i 9 B d X R v U m V t b 3 Z l Z E N v b H V t b n M x L n t D b 2 x 1 b W 4 y N z I 2 L D I 3 M j V 9 J n F 1 b 3 Q 7 L C Z x d W 9 0 O 1 N l Y 3 R p b 2 4 x L 0 Y v Q X V 0 b 1 J l b W 9 2 Z W R D b 2 x 1 b W 5 z M S 5 7 Q 2 9 s d W 1 u M j c y N y w y N z I 2 f S Z x d W 9 0 O y w m c X V v d D t T Z W N 0 a W 9 u M S 9 G L 0 F 1 d G 9 S Z W 1 v d m V k Q 2 9 s d W 1 u c z E u e 0 N v b H V t b j I 3 M j g s M j c y N 3 0 m c X V v d D s s J n F 1 b 3 Q 7 U 2 V j d G l v b j E v R i 9 B d X R v U m V t b 3 Z l Z E N v b H V t b n M x L n t D b 2 x 1 b W 4 y N z I 5 L D I 3 M j h 9 J n F 1 b 3 Q 7 L C Z x d W 9 0 O 1 N l Y 3 R p b 2 4 x L 0 Y v Q X V 0 b 1 J l b W 9 2 Z W R D b 2 x 1 b W 5 z M S 5 7 Q 2 9 s d W 1 u M j c z M C w y N z I 5 f S Z x d W 9 0 O y w m c X V v d D t T Z W N 0 a W 9 u M S 9 G L 0 F 1 d G 9 S Z W 1 v d m V k Q 2 9 s d W 1 u c z E u e 0 N v b H V t b j I 3 M z E s M j c z M H 0 m c X V v d D s s J n F 1 b 3 Q 7 U 2 V j d G l v b j E v R i 9 B d X R v U m V t b 3 Z l Z E N v b H V t b n M x L n t D b 2 x 1 b W 4 y N z M y L D I 3 M z F 9 J n F 1 b 3 Q 7 L C Z x d W 9 0 O 1 N l Y 3 R p b 2 4 x L 0 Y v Q X V 0 b 1 J l b W 9 2 Z W R D b 2 x 1 b W 5 z M S 5 7 Q 2 9 s d W 1 u M j c z M y w y N z M y f S Z x d W 9 0 O y w m c X V v d D t T Z W N 0 a W 9 u M S 9 G L 0 F 1 d G 9 S Z W 1 v d m V k Q 2 9 s d W 1 u c z E u e 0 N v b H V t b j I 3 M z Q s M j c z M 3 0 m c X V v d D s s J n F 1 b 3 Q 7 U 2 V j d G l v b j E v R i 9 B d X R v U m V t b 3 Z l Z E N v b H V t b n M x L n t D b 2 x 1 b W 4 y N z M 1 L D I 3 M z R 9 J n F 1 b 3 Q 7 L C Z x d W 9 0 O 1 N l Y 3 R p b 2 4 x L 0 Y v Q X V 0 b 1 J l b W 9 2 Z W R D b 2 x 1 b W 5 z M S 5 7 Q 2 9 s d W 1 u M j c z N i w y N z M 1 f S Z x d W 9 0 O y w m c X V v d D t T Z W N 0 a W 9 u M S 9 G L 0 F 1 d G 9 S Z W 1 v d m V k Q 2 9 s d W 1 u c z E u e 0 N v b H V t b j I 3 M z c s M j c z N n 0 m c X V v d D s s J n F 1 b 3 Q 7 U 2 V j d G l v b j E v R i 9 B d X R v U m V t b 3 Z l Z E N v b H V t b n M x L n t D b 2 x 1 b W 4 y N z M 4 L D I 3 M z d 9 J n F 1 b 3 Q 7 L C Z x d W 9 0 O 1 N l Y 3 R p b 2 4 x L 0 Y v Q X V 0 b 1 J l b W 9 2 Z W R D b 2 x 1 b W 5 z M S 5 7 Q 2 9 s d W 1 u M j c z O S w y N z M 4 f S Z x d W 9 0 O y w m c X V v d D t T Z W N 0 a W 9 u M S 9 G L 0 F 1 d G 9 S Z W 1 v d m V k Q 2 9 s d W 1 u c z E u e 0 N v b H V t b j I 3 N D A s M j c z O X 0 m c X V v d D s s J n F 1 b 3 Q 7 U 2 V j d G l v b j E v R i 9 B d X R v U m V t b 3 Z l Z E N v b H V t b n M x L n t D b 2 x 1 b W 4 y N z Q x L D I 3 N D B 9 J n F 1 b 3 Q 7 L C Z x d W 9 0 O 1 N l Y 3 R p b 2 4 x L 0 Y v Q X V 0 b 1 J l b W 9 2 Z W R D b 2 x 1 b W 5 z M S 5 7 Q 2 9 s d W 1 u M j c 0 M i w y N z Q x f S Z x d W 9 0 O y w m c X V v d D t T Z W N 0 a W 9 u M S 9 G L 0 F 1 d G 9 S Z W 1 v d m V k Q 2 9 s d W 1 u c z E u e 0 N v b H V t b j I 3 N D M s M j c 0 M n 0 m c X V v d D s s J n F 1 b 3 Q 7 U 2 V j d G l v b j E v R i 9 B d X R v U m V t b 3 Z l Z E N v b H V t b n M x L n t D b 2 x 1 b W 4 y N z Q 0 L D I 3 N D N 9 J n F 1 b 3 Q 7 L C Z x d W 9 0 O 1 N l Y 3 R p b 2 4 x L 0 Y v Q X V 0 b 1 J l b W 9 2 Z W R D b 2 x 1 b W 5 z M S 5 7 Q 2 9 s d W 1 u M j c 0 N S w y N z Q 0 f S Z x d W 9 0 O y w m c X V v d D t T Z W N 0 a W 9 u M S 9 G L 0 F 1 d G 9 S Z W 1 v d m V k Q 2 9 s d W 1 u c z E u e 0 N v b H V t b j I 3 N D Y s M j c 0 N X 0 m c X V v d D s s J n F 1 b 3 Q 7 U 2 V j d G l v b j E v R i 9 B d X R v U m V t b 3 Z l Z E N v b H V t b n M x L n t D b 2 x 1 b W 4 y N z Q 3 L D I 3 N D Z 9 J n F 1 b 3 Q 7 L C Z x d W 9 0 O 1 N l Y 3 R p b 2 4 x L 0 Y v Q X V 0 b 1 J l b W 9 2 Z W R D b 2 x 1 b W 5 z M S 5 7 Q 2 9 s d W 1 u M j c 0 O C w y N z Q 3 f S Z x d W 9 0 O y w m c X V v d D t T Z W N 0 a W 9 u M S 9 G L 0 F 1 d G 9 S Z W 1 v d m V k Q 2 9 s d W 1 u c z E u e 0 N v b H V t b j I 3 N D k s M j c 0 O H 0 m c X V v d D s s J n F 1 b 3 Q 7 U 2 V j d G l v b j E v R i 9 B d X R v U m V t b 3 Z l Z E N v b H V t b n M x L n t D b 2 x 1 b W 4 y N z U w L D I 3 N D l 9 J n F 1 b 3 Q 7 L C Z x d W 9 0 O 1 N l Y 3 R p b 2 4 x L 0 Y v Q X V 0 b 1 J l b W 9 2 Z W R D b 2 x 1 b W 5 z M S 5 7 Q 2 9 s d W 1 u M j c 1 M S w y N z U w f S Z x d W 9 0 O y w m c X V v d D t T Z W N 0 a W 9 u M S 9 G L 0 F 1 d G 9 S Z W 1 v d m V k Q 2 9 s d W 1 u c z E u e 0 N v b H V t b j I 3 N T I s M j c 1 M X 0 m c X V v d D s s J n F 1 b 3 Q 7 U 2 V j d G l v b j E v R i 9 B d X R v U m V t b 3 Z l Z E N v b H V t b n M x L n t D b 2 x 1 b W 4 y N z U z L D I 3 N T J 9 J n F 1 b 3 Q 7 L C Z x d W 9 0 O 1 N l Y 3 R p b 2 4 x L 0 Y v Q X V 0 b 1 J l b W 9 2 Z W R D b 2 x 1 b W 5 z M S 5 7 Q 2 9 s d W 1 u M j c 1 N C w y N z U z f S Z x d W 9 0 O y w m c X V v d D t T Z W N 0 a W 9 u M S 9 G L 0 F 1 d G 9 S Z W 1 v d m V k Q 2 9 s d W 1 u c z E u e 0 N v b H V t b j I 3 N T U s M j c 1 N H 0 m c X V v d D s s J n F 1 b 3 Q 7 U 2 V j d G l v b j E v R i 9 B d X R v U m V t b 3 Z l Z E N v b H V t b n M x L n t D b 2 x 1 b W 4 y N z U 2 L D I 3 N T V 9 J n F 1 b 3 Q 7 L C Z x d W 9 0 O 1 N l Y 3 R p b 2 4 x L 0 Y v Q X V 0 b 1 J l b W 9 2 Z W R D b 2 x 1 b W 5 z M S 5 7 Q 2 9 s d W 1 u M j c 1 N y w y N z U 2 f S Z x d W 9 0 O y w m c X V v d D t T Z W N 0 a W 9 u M S 9 G L 0 F 1 d G 9 S Z W 1 v d m V k Q 2 9 s d W 1 u c z E u e 0 N v b H V t b j I 3 N T g s M j c 1 N 3 0 m c X V v d D s s J n F 1 b 3 Q 7 U 2 V j d G l v b j E v R i 9 B d X R v U m V t b 3 Z l Z E N v b H V t b n M x L n t D b 2 x 1 b W 4 y N z U 5 L D I 3 N T h 9 J n F 1 b 3 Q 7 L C Z x d W 9 0 O 1 N l Y 3 R p b 2 4 x L 0 Y v Q X V 0 b 1 J l b W 9 2 Z W R D b 2 x 1 b W 5 z M S 5 7 Q 2 9 s d W 1 u M j c 2 M C w y N z U 5 f S Z x d W 9 0 O y w m c X V v d D t T Z W N 0 a W 9 u M S 9 G L 0 F 1 d G 9 S Z W 1 v d m V k Q 2 9 s d W 1 u c z E u e 0 N v b H V t b j I 3 N j E s M j c 2 M H 0 m c X V v d D s s J n F 1 b 3 Q 7 U 2 V j d G l v b j E v R i 9 B d X R v U m V t b 3 Z l Z E N v b H V t b n M x L n t D b 2 x 1 b W 4 y N z Y y L D I 3 N j F 9 J n F 1 b 3 Q 7 L C Z x d W 9 0 O 1 N l Y 3 R p b 2 4 x L 0 Y v Q X V 0 b 1 J l b W 9 2 Z W R D b 2 x 1 b W 5 z M S 5 7 Q 2 9 s d W 1 u M j c 2 M y w y N z Y y f S Z x d W 9 0 O y w m c X V v d D t T Z W N 0 a W 9 u M S 9 G L 0 F 1 d G 9 S Z W 1 v d m V k Q 2 9 s d W 1 u c z E u e 0 N v b H V t b j I 3 N j Q s M j c 2 M 3 0 m c X V v d D s s J n F 1 b 3 Q 7 U 2 V j d G l v b j E v R i 9 B d X R v U m V t b 3 Z l Z E N v b H V t b n M x L n t D b 2 x 1 b W 4 y N z Y 1 L D I 3 N j R 9 J n F 1 b 3 Q 7 L C Z x d W 9 0 O 1 N l Y 3 R p b 2 4 x L 0 Y v Q X V 0 b 1 J l b W 9 2 Z W R D b 2 x 1 b W 5 z M S 5 7 Q 2 9 s d W 1 u M j c 2 N i w y N z Y 1 f S Z x d W 9 0 O y w m c X V v d D t T Z W N 0 a W 9 u M S 9 G L 0 F 1 d G 9 S Z W 1 v d m V k Q 2 9 s d W 1 u c z E u e 0 N v b H V t b j I 3 N j c s M j c 2 N n 0 m c X V v d D s s J n F 1 b 3 Q 7 U 2 V j d G l v b j E v R i 9 B d X R v U m V t b 3 Z l Z E N v b H V t b n M x L n t D b 2 x 1 b W 4 y N z Y 4 L D I 3 N j d 9 J n F 1 b 3 Q 7 L C Z x d W 9 0 O 1 N l Y 3 R p b 2 4 x L 0 Y v Q X V 0 b 1 J l b W 9 2 Z W R D b 2 x 1 b W 5 z M S 5 7 Q 2 9 s d W 1 u M j c 2 O S w y N z Y 4 f S Z x d W 9 0 O y w m c X V v d D t T Z W N 0 a W 9 u M S 9 G L 0 F 1 d G 9 S Z W 1 v d m V k Q 2 9 s d W 1 u c z E u e 0 N v b H V t b j I 3 N z A s M j c 2 O X 0 m c X V v d D s s J n F 1 b 3 Q 7 U 2 V j d G l v b j E v R i 9 B d X R v U m V t b 3 Z l Z E N v b H V t b n M x L n t D b 2 x 1 b W 4 y N z c x L D I 3 N z B 9 J n F 1 b 3 Q 7 L C Z x d W 9 0 O 1 N l Y 3 R p b 2 4 x L 0 Y v Q X V 0 b 1 J l b W 9 2 Z W R D b 2 x 1 b W 5 z M S 5 7 Q 2 9 s d W 1 u M j c 3 M i w y N z c x f S Z x d W 9 0 O y w m c X V v d D t T Z W N 0 a W 9 u M S 9 G L 0 F 1 d G 9 S Z W 1 v d m V k Q 2 9 s d W 1 u c z E u e 0 N v b H V t b j I 3 N z M s M j c 3 M n 0 m c X V v d D s s J n F 1 b 3 Q 7 U 2 V j d G l v b j E v R i 9 B d X R v U m V t b 3 Z l Z E N v b H V t b n M x L n t D b 2 x 1 b W 4 y N z c 0 L D I 3 N z N 9 J n F 1 b 3 Q 7 L C Z x d W 9 0 O 1 N l Y 3 R p b 2 4 x L 0 Y v Q X V 0 b 1 J l b W 9 2 Z W R D b 2 x 1 b W 5 z M S 5 7 Q 2 9 s d W 1 u M j c 3 N S w y N z c 0 f S Z x d W 9 0 O y w m c X V v d D t T Z W N 0 a W 9 u M S 9 G L 0 F 1 d G 9 S Z W 1 v d m V k Q 2 9 s d W 1 u c z E u e 0 N v b H V t b j I 3 N z Y s M j c 3 N X 0 m c X V v d D s s J n F 1 b 3 Q 7 U 2 V j d G l v b j E v R i 9 B d X R v U m V t b 3 Z l Z E N v b H V t b n M x L n t D b 2 x 1 b W 4 y N z c 3 L D I 3 N z Z 9 J n F 1 b 3 Q 7 L C Z x d W 9 0 O 1 N l Y 3 R p b 2 4 x L 0 Y v Q X V 0 b 1 J l b W 9 2 Z W R D b 2 x 1 b W 5 z M S 5 7 Q 2 9 s d W 1 u M j c 3 O C w y N z c 3 f S Z x d W 9 0 O y w m c X V v d D t T Z W N 0 a W 9 u M S 9 G L 0 F 1 d G 9 S Z W 1 v d m V k Q 2 9 s d W 1 u c z E u e 0 N v b H V t b j I 3 N z k s M j c 3 O H 0 m c X V v d D s s J n F 1 b 3 Q 7 U 2 V j d G l v b j E v R i 9 B d X R v U m V t b 3 Z l Z E N v b H V t b n M x L n t D b 2 x 1 b W 4 y N z g w L D I 3 N z l 9 J n F 1 b 3 Q 7 L C Z x d W 9 0 O 1 N l Y 3 R p b 2 4 x L 0 Y v Q X V 0 b 1 J l b W 9 2 Z W R D b 2 x 1 b W 5 z M S 5 7 Q 2 9 s d W 1 u M j c 4 M S w y N z g w f S Z x d W 9 0 O y w m c X V v d D t T Z W N 0 a W 9 u M S 9 G L 0 F 1 d G 9 S Z W 1 v d m V k Q 2 9 s d W 1 u c z E u e 0 N v b H V t b j I 3 O D I s M j c 4 M X 0 m c X V v d D s s J n F 1 b 3 Q 7 U 2 V j d G l v b j E v R i 9 B d X R v U m V t b 3 Z l Z E N v b H V t b n M x L n t D b 2 x 1 b W 4 y N z g z L D I 3 O D J 9 J n F 1 b 3 Q 7 L C Z x d W 9 0 O 1 N l Y 3 R p b 2 4 x L 0 Y v Q X V 0 b 1 J l b W 9 2 Z W R D b 2 x 1 b W 5 z M S 5 7 Q 2 9 s d W 1 u M j c 4 N C w y N z g z f S Z x d W 9 0 O y w m c X V v d D t T Z W N 0 a W 9 u M S 9 G L 0 F 1 d G 9 S Z W 1 v d m V k Q 2 9 s d W 1 u c z E u e 0 N v b H V t b j I 3 O D U s M j c 4 N H 0 m c X V v d D s s J n F 1 b 3 Q 7 U 2 V j d G l v b j E v R i 9 B d X R v U m V t b 3 Z l Z E N v b H V t b n M x L n t D b 2 x 1 b W 4 y N z g 2 L D I 3 O D V 9 J n F 1 b 3 Q 7 L C Z x d W 9 0 O 1 N l Y 3 R p b 2 4 x L 0 Y v Q X V 0 b 1 J l b W 9 2 Z W R D b 2 x 1 b W 5 z M S 5 7 Q 2 9 s d W 1 u M j c 4 N y w y N z g 2 f S Z x d W 9 0 O y w m c X V v d D t T Z W N 0 a W 9 u M S 9 G L 0 F 1 d G 9 S Z W 1 v d m V k Q 2 9 s d W 1 u c z E u e 0 N v b H V t b j I 3 O D g s M j c 4 N 3 0 m c X V v d D s s J n F 1 b 3 Q 7 U 2 V j d G l v b j E v R i 9 B d X R v U m V t b 3 Z l Z E N v b H V t b n M x L n t D b 2 x 1 b W 4 y N z g 5 L D I 3 O D h 9 J n F 1 b 3 Q 7 L C Z x d W 9 0 O 1 N l Y 3 R p b 2 4 x L 0 Y v Q X V 0 b 1 J l b W 9 2 Z W R D b 2 x 1 b W 5 z M S 5 7 Q 2 9 s d W 1 u M j c 5 M C w y N z g 5 f S Z x d W 9 0 O y w m c X V v d D t T Z W N 0 a W 9 u M S 9 G L 0 F 1 d G 9 S Z W 1 v d m V k Q 2 9 s d W 1 u c z E u e 0 N v b H V t b j I 3 O T E s M j c 5 M H 0 m c X V v d D s s J n F 1 b 3 Q 7 U 2 V j d G l v b j E v R i 9 B d X R v U m V t b 3 Z l Z E N v b H V t b n M x L n t D b 2 x 1 b W 4 y N z k y L D I 3 O T F 9 J n F 1 b 3 Q 7 L C Z x d W 9 0 O 1 N l Y 3 R p b 2 4 x L 0 Y v Q X V 0 b 1 J l b W 9 2 Z W R D b 2 x 1 b W 5 z M S 5 7 Q 2 9 s d W 1 u M j c 5 M y w y N z k y f S Z x d W 9 0 O y w m c X V v d D t T Z W N 0 a W 9 u M S 9 G L 0 F 1 d G 9 S Z W 1 v d m V k Q 2 9 s d W 1 u c z E u e 0 N v b H V t b j I 3 O T Q s M j c 5 M 3 0 m c X V v d D s s J n F 1 b 3 Q 7 U 2 V j d G l v b j E v R i 9 B d X R v U m V t b 3 Z l Z E N v b H V t b n M x L n t D b 2 x 1 b W 4 y N z k 1 L D I 3 O T R 9 J n F 1 b 3 Q 7 L C Z x d W 9 0 O 1 N l Y 3 R p b 2 4 x L 0 Y v Q X V 0 b 1 J l b W 9 2 Z W R D b 2 x 1 b W 5 z M S 5 7 Q 2 9 s d W 1 u M j c 5 N i w y N z k 1 f S Z x d W 9 0 O y w m c X V v d D t T Z W N 0 a W 9 u M S 9 G L 0 F 1 d G 9 S Z W 1 v d m V k Q 2 9 s d W 1 u c z E u e 0 N v b H V t b j I 3 O T c s M j c 5 N n 0 m c X V v d D s s J n F 1 b 3 Q 7 U 2 V j d G l v b j E v R i 9 B d X R v U m V t b 3 Z l Z E N v b H V t b n M x L n t D b 2 x 1 b W 4 y N z k 4 L D I 3 O T d 9 J n F 1 b 3 Q 7 L C Z x d W 9 0 O 1 N l Y 3 R p b 2 4 x L 0 Y v Q X V 0 b 1 J l b W 9 2 Z W R D b 2 x 1 b W 5 z M S 5 7 Q 2 9 s d W 1 u M j c 5 O S w y N z k 4 f S Z x d W 9 0 O y w m c X V v d D t T Z W N 0 a W 9 u M S 9 G L 0 F 1 d G 9 S Z W 1 v d m V k Q 2 9 s d W 1 u c z E u e 0 N v b H V t b j I 4 M D A s M j c 5 O X 0 m c X V v d D s s J n F 1 b 3 Q 7 U 2 V j d G l v b j E v R i 9 B d X R v U m V t b 3 Z l Z E N v b H V t b n M x L n t D b 2 x 1 b W 4 y O D A x L D I 4 M D B 9 J n F 1 b 3 Q 7 L C Z x d W 9 0 O 1 N l Y 3 R p b 2 4 x L 0 Y v Q X V 0 b 1 J l b W 9 2 Z W R D b 2 x 1 b W 5 z M S 5 7 Q 2 9 s d W 1 u M j g w M i w y O D A x f S Z x d W 9 0 O y w m c X V v d D t T Z W N 0 a W 9 u M S 9 G L 0 F 1 d G 9 S Z W 1 v d m V k Q 2 9 s d W 1 u c z E u e 0 N v b H V t b j I 4 M D M s M j g w M n 0 m c X V v d D s s J n F 1 b 3 Q 7 U 2 V j d G l v b j E v R i 9 B d X R v U m V t b 3 Z l Z E N v b H V t b n M x L n t D b 2 x 1 b W 4 y O D A 0 L D I 4 M D N 9 J n F 1 b 3 Q 7 L C Z x d W 9 0 O 1 N l Y 3 R p b 2 4 x L 0 Y v Q X V 0 b 1 J l b W 9 2 Z W R D b 2 x 1 b W 5 z M S 5 7 Q 2 9 s d W 1 u M j g w N S w y O D A 0 f S Z x d W 9 0 O y w m c X V v d D t T Z W N 0 a W 9 u M S 9 G L 0 F 1 d G 9 S Z W 1 v d m V k Q 2 9 s d W 1 u c z E u e 0 N v b H V t b j I 4 M D Y s M j g w N X 0 m c X V v d D s s J n F 1 b 3 Q 7 U 2 V j d G l v b j E v R i 9 B d X R v U m V t b 3 Z l Z E N v b H V t b n M x L n t D b 2 x 1 b W 4 y O D A 3 L D I 4 M D Z 9 J n F 1 b 3 Q 7 L C Z x d W 9 0 O 1 N l Y 3 R p b 2 4 x L 0 Y v Q X V 0 b 1 J l b W 9 2 Z W R D b 2 x 1 b W 5 z M S 5 7 Q 2 9 s d W 1 u M j g w O C w y O D A 3 f S Z x d W 9 0 O y w m c X V v d D t T Z W N 0 a W 9 u M S 9 G L 0 F 1 d G 9 S Z W 1 v d m V k Q 2 9 s d W 1 u c z E u e 0 N v b H V t b j I 4 M D k s M j g w O H 0 m c X V v d D s s J n F 1 b 3 Q 7 U 2 V j d G l v b j E v R i 9 B d X R v U m V t b 3 Z l Z E N v b H V t b n M x L n t D b 2 x 1 b W 4 y O D E w L D I 4 M D l 9 J n F 1 b 3 Q 7 L C Z x d W 9 0 O 1 N l Y 3 R p b 2 4 x L 0 Y v Q X V 0 b 1 J l b W 9 2 Z W R D b 2 x 1 b W 5 z M S 5 7 Q 2 9 s d W 1 u M j g x M S w y O D E w f S Z x d W 9 0 O y w m c X V v d D t T Z W N 0 a W 9 u M S 9 G L 0 F 1 d G 9 S Z W 1 v d m V k Q 2 9 s d W 1 u c z E u e 0 N v b H V t b j I 4 M T I s M j g x M X 0 m c X V v d D s s J n F 1 b 3 Q 7 U 2 V j d G l v b j E v R i 9 B d X R v U m V t b 3 Z l Z E N v b H V t b n M x L n t D b 2 x 1 b W 4 y O D E z L D I 4 M T J 9 J n F 1 b 3 Q 7 L C Z x d W 9 0 O 1 N l Y 3 R p b 2 4 x L 0 Y v Q X V 0 b 1 J l b W 9 2 Z W R D b 2 x 1 b W 5 z M S 5 7 Q 2 9 s d W 1 u M j g x N C w y O D E z f S Z x d W 9 0 O y w m c X V v d D t T Z W N 0 a W 9 u M S 9 G L 0 F 1 d G 9 S Z W 1 v d m V k Q 2 9 s d W 1 u c z E u e 0 N v b H V t b j I 4 M T U s M j g x N H 0 m c X V v d D s s J n F 1 b 3 Q 7 U 2 V j d G l v b j E v R i 9 B d X R v U m V t b 3 Z l Z E N v b H V t b n M x L n t D b 2 x 1 b W 4 y O D E 2 L D I 4 M T V 9 J n F 1 b 3 Q 7 L C Z x d W 9 0 O 1 N l Y 3 R p b 2 4 x L 0 Y v Q X V 0 b 1 J l b W 9 2 Z W R D b 2 x 1 b W 5 z M S 5 7 Q 2 9 s d W 1 u M j g x N y w y O D E 2 f S Z x d W 9 0 O y w m c X V v d D t T Z W N 0 a W 9 u M S 9 G L 0 F 1 d G 9 S Z W 1 v d m V k Q 2 9 s d W 1 u c z E u e 0 N v b H V t b j I 4 M T g s M j g x N 3 0 m c X V v d D s s J n F 1 b 3 Q 7 U 2 V j d G l v b j E v R i 9 B d X R v U m V t b 3 Z l Z E N v b H V t b n M x L n t D b 2 x 1 b W 4 y O D E 5 L D I 4 M T h 9 J n F 1 b 3 Q 7 L C Z x d W 9 0 O 1 N l Y 3 R p b 2 4 x L 0 Y v Q X V 0 b 1 J l b W 9 2 Z W R D b 2 x 1 b W 5 z M S 5 7 Q 2 9 s d W 1 u M j g y M C w y O D E 5 f S Z x d W 9 0 O y w m c X V v d D t T Z W N 0 a W 9 u M S 9 G L 0 F 1 d G 9 S Z W 1 v d m V k Q 2 9 s d W 1 u c z E u e 0 N v b H V t b j I 4 M j E s M j g y M H 0 m c X V v d D s s J n F 1 b 3 Q 7 U 2 V j d G l v b j E v R i 9 B d X R v U m V t b 3 Z l Z E N v b H V t b n M x L n t D b 2 x 1 b W 4 y O D I y L D I 4 M j F 9 J n F 1 b 3 Q 7 L C Z x d W 9 0 O 1 N l Y 3 R p b 2 4 x L 0 Y v Q X V 0 b 1 J l b W 9 2 Z W R D b 2 x 1 b W 5 z M S 5 7 Q 2 9 s d W 1 u M j g y M y w y O D I y f S Z x d W 9 0 O y w m c X V v d D t T Z W N 0 a W 9 u M S 9 G L 0 F 1 d G 9 S Z W 1 v d m V k Q 2 9 s d W 1 u c z E u e 0 N v b H V t b j I 4 M j Q s M j g y M 3 0 m c X V v d D s s J n F 1 b 3 Q 7 U 2 V j d G l v b j E v R i 9 B d X R v U m V t b 3 Z l Z E N v b H V t b n M x L n t D b 2 x 1 b W 4 y O D I 1 L D I 4 M j R 9 J n F 1 b 3 Q 7 L C Z x d W 9 0 O 1 N l Y 3 R p b 2 4 x L 0 Y v Q X V 0 b 1 J l b W 9 2 Z W R D b 2 x 1 b W 5 z M S 5 7 Q 2 9 s d W 1 u M j g y N i w y O D I 1 f S Z x d W 9 0 O y w m c X V v d D t T Z W N 0 a W 9 u M S 9 G L 0 F 1 d G 9 S Z W 1 v d m V k Q 2 9 s d W 1 u c z E u e 0 N v b H V t b j I 4 M j c s M j g y N n 0 m c X V v d D s s J n F 1 b 3 Q 7 U 2 V j d G l v b j E v R i 9 B d X R v U m V t b 3 Z l Z E N v b H V t b n M x L n t D b 2 x 1 b W 4 y O D I 4 L D I 4 M j d 9 J n F 1 b 3 Q 7 L C Z x d W 9 0 O 1 N l Y 3 R p b 2 4 x L 0 Y v Q X V 0 b 1 J l b W 9 2 Z W R D b 2 x 1 b W 5 z M S 5 7 Q 2 9 s d W 1 u M j g y O S w y O D I 4 f S Z x d W 9 0 O y w m c X V v d D t T Z W N 0 a W 9 u M S 9 G L 0 F 1 d G 9 S Z W 1 v d m V k Q 2 9 s d W 1 u c z E u e 0 N v b H V t b j I 4 M z A s M j g y O X 0 m c X V v d D s s J n F 1 b 3 Q 7 U 2 V j d G l v b j E v R i 9 B d X R v U m V t b 3 Z l Z E N v b H V t b n M x L n t D b 2 x 1 b W 4 y O D M x L D I 4 M z B 9 J n F 1 b 3 Q 7 L C Z x d W 9 0 O 1 N l Y 3 R p b 2 4 x L 0 Y v Q X V 0 b 1 J l b W 9 2 Z W R D b 2 x 1 b W 5 z M S 5 7 Q 2 9 s d W 1 u M j g z M i w y O D M x f S Z x d W 9 0 O y w m c X V v d D t T Z W N 0 a W 9 u M S 9 G L 0 F 1 d G 9 S Z W 1 v d m V k Q 2 9 s d W 1 u c z E u e 0 N v b H V t b j I 4 M z M s M j g z M n 0 m c X V v d D s s J n F 1 b 3 Q 7 U 2 V j d G l v b j E v R i 9 B d X R v U m V t b 3 Z l Z E N v b H V t b n M x L n t D b 2 x 1 b W 4 y O D M 0 L D I 4 M z N 9 J n F 1 b 3 Q 7 L C Z x d W 9 0 O 1 N l Y 3 R p b 2 4 x L 0 Y v Q X V 0 b 1 J l b W 9 2 Z W R D b 2 x 1 b W 5 z M S 5 7 Q 2 9 s d W 1 u M j g z N S w y O D M 0 f S Z x d W 9 0 O y w m c X V v d D t T Z W N 0 a W 9 u M S 9 G L 0 F 1 d G 9 S Z W 1 v d m V k Q 2 9 s d W 1 u c z E u e 0 N v b H V t b j I 4 M z Y s M j g z N X 0 m c X V v d D s s J n F 1 b 3 Q 7 U 2 V j d G l v b j E v R i 9 B d X R v U m V t b 3 Z l Z E N v b H V t b n M x L n t D b 2 x 1 b W 4 y O D M 3 L D I 4 M z Z 9 J n F 1 b 3 Q 7 L C Z x d W 9 0 O 1 N l Y 3 R p b 2 4 x L 0 Y v Q X V 0 b 1 J l b W 9 2 Z W R D b 2 x 1 b W 5 z M S 5 7 Q 2 9 s d W 1 u M j g z O C w y O D M 3 f S Z x d W 9 0 O y w m c X V v d D t T Z W N 0 a W 9 u M S 9 G L 0 F 1 d G 9 S Z W 1 v d m V k Q 2 9 s d W 1 u c z E u e 0 N v b H V t b j I 4 M z k s M j g z O H 0 m c X V v d D s s J n F 1 b 3 Q 7 U 2 V j d G l v b j E v R i 9 B d X R v U m V t b 3 Z l Z E N v b H V t b n M x L n t D b 2 x 1 b W 4 y O D Q w L D I 4 M z l 9 J n F 1 b 3 Q 7 L C Z x d W 9 0 O 1 N l Y 3 R p b 2 4 x L 0 Y v Q X V 0 b 1 J l b W 9 2 Z W R D b 2 x 1 b W 5 z M S 5 7 Q 2 9 s d W 1 u M j g 0 M S w y O D Q w f S Z x d W 9 0 O y w m c X V v d D t T Z W N 0 a W 9 u M S 9 G L 0 F 1 d G 9 S Z W 1 v d m V k Q 2 9 s d W 1 u c z E u e 0 N v b H V t b j I 4 N D I s M j g 0 M X 0 m c X V v d D s s J n F 1 b 3 Q 7 U 2 V j d G l v b j E v R i 9 B d X R v U m V t b 3 Z l Z E N v b H V t b n M x L n t D b 2 x 1 b W 4 y O D Q z L D I 4 N D J 9 J n F 1 b 3 Q 7 L C Z x d W 9 0 O 1 N l Y 3 R p b 2 4 x L 0 Y v Q X V 0 b 1 J l b W 9 2 Z W R D b 2 x 1 b W 5 z M S 5 7 Q 2 9 s d W 1 u M j g 0 N C w y O D Q z f S Z x d W 9 0 O y w m c X V v d D t T Z W N 0 a W 9 u M S 9 G L 0 F 1 d G 9 S Z W 1 v d m V k Q 2 9 s d W 1 u c z E u e 0 N v b H V t b j I 4 N D U s M j g 0 N H 0 m c X V v d D s s J n F 1 b 3 Q 7 U 2 V j d G l v b j E v R i 9 B d X R v U m V t b 3 Z l Z E N v b H V t b n M x L n t D b 2 x 1 b W 4 y O D Q 2 L D I 4 N D V 9 J n F 1 b 3 Q 7 L C Z x d W 9 0 O 1 N l Y 3 R p b 2 4 x L 0 Y v Q X V 0 b 1 J l b W 9 2 Z W R D b 2 x 1 b W 5 z M S 5 7 Q 2 9 s d W 1 u M j g 0 N y w y O D Q 2 f S Z x d W 9 0 O y w m c X V v d D t T Z W N 0 a W 9 u M S 9 G L 0 F 1 d G 9 S Z W 1 v d m V k Q 2 9 s d W 1 u c z E u e 0 N v b H V t b j I 4 N D g s M j g 0 N 3 0 m c X V v d D s s J n F 1 b 3 Q 7 U 2 V j d G l v b j E v R i 9 B d X R v U m V t b 3 Z l Z E N v b H V t b n M x L n t D b 2 x 1 b W 4 y O D Q 5 L D I 4 N D h 9 J n F 1 b 3 Q 7 L C Z x d W 9 0 O 1 N l Y 3 R p b 2 4 x L 0 Y v Q X V 0 b 1 J l b W 9 2 Z W R D b 2 x 1 b W 5 z M S 5 7 Q 2 9 s d W 1 u M j g 1 M C w y O D Q 5 f S Z x d W 9 0 O y w m c X V v d D t T Z W N 0 a W 9 u M S 9 G L 0 F 1 d G 9 S Z W 1 v d m V k Q 2 9 s d W 1 u c z E u e 0 N v b H V t b j I 4 N T E s M j g 1 M H 0 m c X V v d D s s J n F 1 b 3 Q 7 U 2 V j d G l v b j E v R i 9 B d X R v U m V t b 3 Z l Z E N v b H V t b n M x L n t D b 2 x 1 b W 4 y O D U y L D I 4 N T F 9 J n F 1 b 3 Q 7 L C Z x d W 9 0 O 1 N l Y 3 R p b 2 4 x L 0 Y v Q X V 0 b 1 J l b W 9 2 Z W R D b 2 x 1 b W 5 z M S 5 7 Q 2 9 s d W 1 u M j g 1 M y w y O D U y f S Z x d W 9 0 O y w m c X V v d D t T Z W N 0 a W 9 u M S 9 G L 0 F 1 d G 9 S Z W 1 v d m V k Q 2 9 s d W 1 u c z E u e 0 N v b H V t b j I 4 N T Q s M j g 1 M 3 0 m c X V v d D s s J n F 1 b 3 Q 7 U 2 V j d G l v b j E v R i 9 B d X R v U m V t b 3 Z l Z E N v b H V t b n M x L n t D b 2 x 1 b W 4 y O D U 1 L D I 4 N T R 9 J n F 1 b 3 Q 7 L C Z x d W 9 0 O 1 N l Y 3 R p b 2 4 x L 0 Y v Q X V 0 b 1 J l b W 9 2 Z W R D b 2 x 1 b W 5 z M S 5 7 Q 2 9 s d W 1 u M j g 1 N i w y O D U 1 f S Z x d W 9 0 O y w m c X V v d D t T Z W N 0 a W 9 u M S 9 G L 0 F 1 d G 9 S Z W 1 v d m V k Q 2 9 s d W 1 u c z E u e 0 N v b H V t b j I 4 N T c s M j g 1 N n 0 m c X V v d D s s J n F 1 b 3 Q 7 U 2 V j d G l v b j E v R i 9 B d X R v U m V t b 3 Z l Z E N v b H V t b n M x L n t D b 2 x 1 b W 4 y O D U 4 L D I 4 N T d 9 J n F 1 b 3 Q 7 L C Z x d W 9 0 O 1 N l Y 3 R p b 2 4 x L 0 Y v Q X V 0 b 1 J l b W 9 2 Z W R D b 2 x 1 b W 5 z M S 5 7 Q 2 9 s d W 1 u M j g 1 O S w y O D U 4 f S Z x d W 9 0 O y w m c X V v d D t T Z W N 0 a W 9 u M S 9 G L 0 F 1 d G 9 S Z W 1 v d m V k Q 2 9 s d W 1 u c z E u e 0 N v b H V t b j I 4 N j A s M j g 1 O X 0 m c X V v d D s s J n F 1 b 3 Q 7 U 2 V j d G l v b j E v R i 9 B d X R v U m V t b 3 Z l Z E N v b H V t b n M x L n t D b 2 x 1 b W 4 y O D Y x L D I 4 N j B 9 J n F 1 b 3 Q 7 L C Z x d W 9 0 O 1 N l Y 3 R p b 2 4 x L 0 Y v Q X V 0 b 1 J l b W 9 2 Z W R D b 2 x 1 b W 5 z M S 5 7 Q 2 9 s d W 1 u M j g 2 M i w y O D Y x f S Z x d W 9 0 O y w m c X V v d D t T Z W N 0 a W 9 u M S 9 G L 0 F 1 d G 9 S Z W 1 v d m V k Q 2 9 s d W 1 u c z E u e 0 N v b H V t b j I 4 N j M s M j g 2 M n 0 m c X V v d D s s J n F 1 b 3 Q 7 U 2 V j d G l v b j E v R i 9 B d X R v U m V t b 3 Z l Z E N v b H V t b n M x L n t D b 2 x 1 b W 4 y O D Y 0 L D I 4 N j N 9 J n F 1 b 3 Q 7 L C Z x d W 9 0 O 1 N l Y 3 R p b 2 4 x L 0 Y v Q X V 0 b 1 J l b W 9 2 Z W R D b 2 x 1 b W 5 z M S 5 7 Q 2 9 s d W 1 u M j g 2 N S w y O D Y 0 f S Z x d W 9 0 O y w m c X V v d D t T Z W N 0 a W 9 u M S 9 G L 0 F 1 d G 9 S Z W 1 v d m V k Q 2 9 s d W 1 u c z E u e 0 N v b H V t b j I 4 N j Y s M j g 2 N X 0 m c X V v d D s s J n F 1 b 3 Q 7 U 2 V j d G l v b j E v R i 9 B d X R v U m V t b 3 Z l Z E N v b H V t b n M x L n t D b 2 x 1 b W 4 y O D Y 3 L D I 4 N j Z 9 J n F 1 b 3 Q 7 L C Z x d W 9 0 O 1 N l Y 3 R p b 2 4 x L 0 Y v Q X V 0 b 1 J l b W 9 2 Z W R D b 2 x 1 b W 5 z M S 5 7 Q 2 9 s d W 1 u M j g 2 O C w y O D Y 3 f S Z x d W 9 0 O y w m c X V v d D t T Z W N 0 a W 9 u M S 9 G L 0 F 1 d G 9 S Z W 1 v d m V k Q 2 9 s d W 1 u c z E u e 0 N v b H V t b j I 4 N j k s M j g 2 O H 0 m c X V v d D s s J n F 1 b 3 Q 7 U 2 V j d G l v b j E v R i 9 B d X R v U m V t b 3 Z l Z E N v b H V t b n M x L n t D b 2 x 1 b W 4 y O D c w L D I 4 N j l 9 J n F 1 b 3 Q 7 L C Z x d W 9 0 O 1 N l Y 3 R p b 2 4 x L 0 Y v Q X V 0 b 1 J l b W 9 2 Z W R D b 2 x 1 b W 5 z M S 5 7 Q 2 9 s d W 1 u M j g 3 M S w y O D c w f S Z x d W 9 0 O y w m c X V v d D t T Z W N 0 a W 9 u M S 9 G L 0 F 1 d G 9 S Z W 1 v d m V k Q 2 9 s d W 1 u c z E u e 0 N v b H V t b j I 4 N z I s M j g 3 M X 0 m c X V v d D s s J n F 1 b 3 Q 7 U 2 V j d G l v b j E v R i 9 B d X R v U m V t b 3 Z l Z E N v b H V t b n M x L n t D b 2 x 1 b W 4 y O D c z L D I 4 N z J 9 J n F 1 b 3 Q 7 L C Z x d W 9 0 O 1 N l Y 3 R p b 2 4 x L 0 Y v Q X V 0 b 1 J l b W 9 2 Z W R D b 2 x 1 b W 5 z M S 5 7 Q 2 9 s d W 1 u M j g 3 N C w y O D c z f S Z x d W 9 0 O y w m c X V v d D t T Z W N 0 a W 9 u M S 9 G L 0 F 1 d G 9 S Z W 1 v d m V k Q 2 9 s d W 1 u c z E u e 0 N v b H V t b j I 4 N z U s M j g 3 N H 0 m c X V v d D s s J n F 1 b 3 Q 7 U 2 V j d G l v b j E v R i 9 B d X R v U m V t b 3 Z l Z E N v b H V t b n M x L n t D b 2 x 1 b W 4 y O D c 2 L D I 4 N z V 9 J n F 1 b 3 Q 7 L C Z x d W 9 0 O 1 N l Y 3 R p b 2 4 x L 0 Y v Q X V 0 b 1 J l b W 9 2 Z W R D b 2 x 1 b W 5 z M S 5 7 Q 2 9 s d W 1 u M j g 3 N y w y O D c 2 f S Z x d W 9 0 O y w m c X V v d D t T Z W N 0 a W 9 u M S 9 G L 0 F 1 d G 9 S Z W 1 v d m V k Q 2 9 s d W 1 u c z E u e 0 N v b H V t b j I 4 N z g s M j g 3 N 3 0 m c X V v d D s s J n F 1 b 3 Q 7 U 2 V j d G l v b j E v R i 9 B d X R v U m V t b 3 Z l Z E N v b H V t b n M x L n t D b 2 x 1 b W 4 y O D c 5 L D I 4 N z h 9 J n F 1 b 3 Q 7 L C Z x d W 9 0 O 1 N l Y 3 R p b 2 4 x L 0 Y v Q X V 0 b 1 J l b W 9 2 Z W R D b 2 x 1 b W 5 z M S 5 7 Q 2 9 s d W 1 u M j g 4 M C w y O D c 5 f S Z x d W 9 0 O y w m c X V v d D t T Z W N 0 a W 9 u M S 9 G L 0 F 1 d G 9 S Z W 1 v d m V k Q 2 9 s d W 1 u c z E u e 0 N v b H V t b j I 4 O D E s M j g 4 M H 0 m c X V v d D s s J n F 1 b 3 Q 7 U 2 V j d G l v b j E v R i 9 B d X R v U m V t b 3 Z l Z E N v b H V t b n M x L n t D b 2 x 1 b W 4 y O D g y L D I 4 O D F 9 J n F 1 b 3 Q 7 L C Z x d W 9 0 O 1 N l Y 3 R p b 2 4 x L 0 Y v Q X V 0 b 1 J l b W 9 2 Z W R D b 2 x 1 b W 5 z M S 5 7 Q 2 9 s d W 1 u M j g 4 M y w y O D g y f S Z x d W 9 0 O y w m c X V v d D t T Z W N 0 a W 9 u M S 9 G L 0 F 1 d G 9 S Z W 1 v d m V k Q 2 9 s d W 1 u c z E u e 0 N v b H V t b j I 4 O D Q s M j g 4 M 3 0 m c X V v d D s s J n F 1 b 3 Q 7 U 2 V j d G l v b j E v R i 9 B d X R v U m V t b 3 Z l Z E N v b H V t b n M x L n t D b 2 x 1 b W 4 y O D g 1 L D I 4 O D R 9 J n F 1 b 3 Q 7 L C Z x d W 9 0 O 1 N l Y 3 R p b 2 4 x L 0 Y v Q X V 0 b 1 J l b W 9 2 Z W R D b 2 x 1 b W 5 z M S 5 7 Q 2 9 s d W 1 u M j g 4 N i w y O D g 1 f S Z x d W 9 0 O y w m c X V v d D t T Z W N 0 a W 9 u M S 9 G L 0 F 1 d G 9 S Z W 1 v d m V k Q 2 9 s d W 1 u c z E u e 0 N v b H V t b j I 4 O D c s M j g 4 N n 0 m c X V v d D s s J n F 1 b 3 Q 7 U 2 V j d G l v b j E v R i 9 B d X R v U m V t b 3 Z l Z E N v b H V t b n M x L n t D b 2 x 1 b W 4 y O D g 4 L D I 4 O D d 9 J n F 1 b 3 Q 7 L C Z x d W 9 0 O 1 N l Y 3 R p b 2 4 x L 0 Y v Q X V 0 b 1 J l b W 9 2 Z W R D b 2 x 1 b W 5 z M S 5 7 Q 2 9 s d W 1 u M j g 4 O S w y O D g 4 f S Z x d W 9 0 O y w m c X V v d D t T Z W N 0 a W 9 u M S 9 G L 0 F 1 d G 9 S Z W 1 v d m V k Q 2 9 s d W 1 u c z E u e 0 N v b H V t b j I 4 O T A s M j g 4 O X 0 m c X V v d D s s J n F 1 b 3 Q 7 U 2 V j d G l v b j E v R i 9 B d X R v U m V t b 3 Z l Z E N v b H V t b n M x L n t D b 2 x 1 b W 4 y O D k x L D I 4 O T B 9 J n F 1 b 3 Q 7 L C Z x d W 9 0 O 1 N l Y 3 R p b 2 4 x L 0 Y v Q X V 0 b 1 J l b W 9 2 Z W R D b 2 x 1 b W 5 z M S 5 7 Q 2 9 s d W 1 u M j g 5 M i w y O D k x f S Z x d W 9 0 O y w m c X V v d D t T Z W N 0 a W 9 u M S 9 G L 0 F 1 d G 9 S Z W 1 v d m V k Q 2 9 s d W 1 u c z E u e 0 N v b H V t b j I 4 O T M s M j g 5 M n 0 m c X V v d D s s J n F 1 b 3 Q 7 U 2 V j d G l v b j E v R i 9 B d X R v U m V t b 3 Z l Z E N v b H V t b n M x L n t D b 2 x 1 b W 4 y O D k 0 L D I 4 O T N 9 J n F 1 b 3 Q 7 L C Z x d W 9 0 O 1 N l Y 3 R p b 2 4 x L 0 Y v Q X V 0 b 1 J l b W 9 2 Z W R D b 2 x 1 b W 5 z M S 5 7 Q 2 9 s d W 1 u M j g 5 N S w y O D k 0 f S Z x d W 9 0 O y w m c X V v d D t T Z W N 0 a W 9 u M S 9 G L 0 F 1 d G 9 S Z W 1 v d m V k Q 2 9 s d W 1 u c z E u e 0 N v b H V t b j I 4 O T Y s M j g 5 N X 0 m c X V v d D s s J n F 1 b 3 Q 7 U 2 V j d G l v b j E v R i 9 B d X R v U m V t b 3 Z l Z E N v b H V t b n M x L n t D b 2 x 1 b W 4 y O D k 3 L D I 4 O T Z 9 J n F 1 b 3 Q 7 L C Z x d W 9 0 O 1 N l Y 3 R p b 2 4 x L 0 Y v Q X V 0 b 1 J l b W 9 2 Z W R D b 2 x 1 b W 5 z M S 5 7 Q 2 9 s d W 1 u M j g 5 O C w y O D k 3 f S Z x d W 9 0 O y w m c X V v d D t T Z W N 0 a W 9 u M S 9 G L 0 F 1 d G 9 S Z W 1 v d m V k Q 2 9 s d W 1 u c z E u e 0 N v b H V t b j I 4 O T k s M j g 5 O H 0 m c X V v d D s s J n F 1 b 3 Q 7 U 2 V j d G l v b j E v R i 9 B d X R v U m V t b 3 Z l Z E N v b H V t b n M x L n t D b 2 x 1 b W 4 y O T A w L D I 4 O T l 9 J n F 1 b 3 Q 7 L C Z x d W 9 0 O 1 N l Y 3 R p b 2 4 x L 0 Y v Q X V 0 b 1 J l b W 9 2 Z W R D b 2 x 1 b W 5 z M S 5 7 Q 2 9 s d W 1 u M j k w M S w y O T A w f S Z x d W 9 0 O y w m c X V v d D t T Z W N 0 a W 9 u M S 9 G L 0 F 1 d G 9 S Z W 1 v d m V k Q 2 9 s d W 1 u c z E u e 0 N v b H V t b j I 5 M D I s M j k w M X 0 m c X V v d D s s J n F 1 b 3 Q 7 U 2 V j d G l v b j E v R i 9 B d X R v U m V t b 3 Z l Z E N v b H V t b n M x L n t D b 2 x 1 b W 4 y O T A z L D I 5 M D J 9 J n F 1 b 3 Q 7 L C Z x d W 9 0 O 1 N l Y 3 R p b 2 4 x L 0 Y v Q X V 0 b 1 J l b W 9 2 Z W R D b 2 x 1 b W 5 z M S 5 7 Q 2 9 s d W 1 u M j k w N C w y O T A z f S Z x d W 9 0 O y w m c X V v d D t T Z W N 0 a W 9 u M S 9 G L 0 F 1 d G 9 S Z W 1 v d m V k Q 2 9 s d W 1 u c z E u e 0 N v b H V t b j I 5 M D U s M j k w N H 0 m c X V v d D s s J n F 1 b 3 Q 7 U 2 V j d G l v b j E v R i 9 B d X R v U m V t b 3 Z l Z E N v b H V t b n M x L n t D b 2 x 1 b W 4 y O T A 2 L D I 5 M D V 9 J n F 1 b 3 Q 7 L C Z x d W 9 0 O 1 N l Y 3 R p b 2 4 x L 0 Y v Q X V 0 b 1 J l b W 9 2 Z W R D b 2 x 1 b W 5 z M S 5 7 Q 2 9 s d W 1 u M j k w N y w y O T A 2 f S Z x d W 9 0 O y w m c X V v d D t T Z W N 0 a W 9 u M S 9 G L 0 F 1 d G 9 S Z W 1 v d m V k Q 2 9 s d W 1 u c z E u e 0 N v b H V t b j I 5 M D g s M j k w N 3 0 m c X V v d D s s J n F 1 b 3 Q 7 U 2 V j d G l v b j E v R i 9 B d X R v U m V t b 3 Z l Z E N v b H V t b n M x L n t D b 2 x 1 b W 4 y O T A 5 L D I 5 M D h 9 J n F 1 b 3 Q 7 L C Z x d W 9 0 O 1 N l Y 3 R p b 2 4 x L 0 Y v Q X V 0 b 1 J l b W 9 2 Z W R D b 2 x 1 b W 5 z M S 5 7 Q 2 9 s d W 1 u M j k x M C w y O T A 5 f S Z x d W 9 0 O y w m c X V v d D t T Z W N 0 a W 9 u M S 9 G L 0 F 1 d G 9 S Z W 1 v d m V k Q 2 9 s d W 1 u c z E u e 0 N v b H V t b j I 5 M T E s M j k x M H 0 m c X V v d D s s J n F 1 b 3 Q 7 U 2 V j d G l v b j E v R i 9 B d X R v U m V t b 3 Z l Z E N v b H V t b n M x L n t D b 2 x 1 b W 4 y O T E y L D I 5 M T F 9 J n F 1 b 3 Q 7 L C Z x d W 9 0 O 1 N l Y 3 R p b 2 4 x L 0 Y v Q X V 0 b 1 J l b W 9 2 Z W R D b 2 x 1 b W 5 z M S 5 7 Q 2 9 s d W 1 u M j k x M y w y O T E y f S Z x d W 9 0 O y w m c X V v d D t T Z W N 0 a W 9 u M S 9 G L 0 F 1 d G 9 S Z W 1 v d m V k Q 2 9 s d W 1 u c z E u e 0 N v b H V t b j I 5 M T Q s M j k x M 3 0 m c X V v d D s s J n F 1 b 3 Q 7 U 2 V j d G l v b j E v R i 9 B d X R v U m V t b 3 Z l Z E N v b H V t b n M x L n t D b 2 x 1 b W 4 y O T E 1 L D I 5 M T R 9 J n F 1 b 3 Q 7 L C Z x d W 9 0 O 1 N l Y 3 R p b 2 4 x L 0 Y v Q X V 0 b 1 J l b W 9 2 Z W R D b 2 x 1 b W 5 z M S 5 7 Q 2 9 s d W 1 u M j k x N i w y O T E 1 f S Z x d W 9 0 O y w m c X V v d D t T Z W N 0 a W 9 u M S 9 G L 0 F 1 d G 9 S Z W 1 v d m V k Q 2 9 s d W 1 u c z E u e 0 N v b H V t b j I 5 M T c s M j k x N n 0 m c X V v d D s s J n F 1 b 3 Q 7 U 2 V j d G l v b j E v R i 9 B d X R v U m V t b 3 Z l Z E N v b H V t b n M x L n t D b 2 x 1 b W 4 y O T E 4 L D I 5 M T d 9 J n F 1 b 3 Q 7 L C Z x d W 9 0 O 1 N l Y 3 R p b 2 4 x L 0 Y v Q X V 0 b 1 J l b W 9 2 Z W R D b 2 x 1 b W 5 z M S 5 7 Q 2 9 s d W 1 u M j k x O S w y O T E 4 f S Z x d W 9 0 O y w m c X V v d D t T Z W N 0 a W 9 u M S 9 G L 0 F 1 d G 9 S Z W 1 v d m V k Q 2 9 s d W 1 u c z E u e 0 N v b H V t b j I 5 M j A s M j k x O X 0 m c X V v d D s s J n F 1 b 3 Q 7 U 2 V j d G l v b j E v R i 9 B d X R v U m V t b 3 Z l Z E N v b H V t b n M x L n t D b 2 x 1 b W 4 y O T I x L D I 5 M j B 9 J n F 1 b 3 Q 7 L C Z x d W 9 0 O 1 N l Y 3 R p b 2 4 x L 0 Y v Q X V 0 b 1 J l b W 9 2 Z W R D b 2 x 1 b W 5 z M S 5 7 Q 2 9 s d W 1 u M j k y M i w y O T I x f S Z x d W 9 0 O y w m c X V v d D t T Z W N 0 a W 9 u M S 9 G L 0 F 1 d G 9 S Z W 1 v d m V k Q 2 9 s d W 1 u c z E u e 0 N v b H V t b j I 5 M j M s M j k y M n 0 m c X V v d D s s J n F 1 b 3 Q 7 U 2 V j d G l v b j E v R i 9 B d X R v U m V t b 3 Z l Z E N v b H V t b n M x L n t D b 2 x 1 b W 4 y O T I 0 L D I 5 M j N 9 J n F 1 b 3 Q 7 L C Z x d W 9 0 O 1 N l Y 3 R p b 2 4 x L 0 Y v Q X V 0 b 1 J l b W 9 2 Z W R D b 2 x 1 b W 5 z M S 5 7 Q 2 9 s d W 1 u M j k y N S w y O T I 0 f S Z x d W 9 0 O y w m c X V v d D t T Z W N 0 a W 9 u M S 9 G L 0 F 1 d G 9 S Z W 1 v d m V k Q 2 9 s d W 1 u c z E u e 0 N v b H V t b j I 5 M j Y s M j k y N X 0 m c X V v d D s s J n F 1 b 3 Q 7 U 2 V j d G l v b j E v R i 9 B d X R v U m V t b 3 Z l Z E N v b H V t b n M x L n t D b 2 x 1 b W 4 y O T I 3 L D I 5 M j Z 9 J n F 1 b 3 Q 7 L C Z x d W 9 0 O 1 N l Y 3 R p b 2 4 x L 0 Y v Q X V 0 b 1 J l b W 9 2 Z W R D b 2 x 1 b W 5 z M S 5 7 Q 2 9 s d W 1 u M j k y O C w y O T I 3 f S Z x d W 9 0 O y w m c X V v d D t T Z W N 0 a W 9 u M S 9 G L 0 F 1 d G 9 S Z W 1 v d m V k Q 2 9 s d W 1 u c z E u e 0 N v b H V t b j I 5 M j k s M j k y O H 0 m c X V v d D s s J n F 1 b 3 Q 7 U 2 V j d G l v b j E v R i 9 B d X R v U m V t b 3 Z l Z E N v b H V t b n M x L n t D b 2 x 1 b W 4 y O T M w L D I 5 M j l 9 J n F 1 b 3 Q 7 L C Z x d W 9 0 O 1 N l Y 3 R p b 2 4 x L 0 Y v Q X V 0 b 1 J l b W 9 2 Z W R D b 2 x 1 b W 5 z M S 5 7 Q 2 9 s d W 1 u M j k z M S w y O T M w f S Z x d W 9 0 O y w m c X V v d D t T Z W N 0 a W 9 u M S 9 G L 0 F 1 d G 9 S Z W 1 v d m V k Q 2 9 s d W 1 u c z E u e 0 N v b H V t b j I 5 M z I s M j k z M X 0 m c X V v d D s s J n F 1 b 3 Q 7 U 2 V j d G l v b j E v R i 9 B d X R v U m V t b 3 Z l Z E N v b H V t b n M x L n t D b 2 x 1 b W 4 y O T M z L D I 5 M z J 9 J n F 1 b 3 Q 7 L C Z x d W 9 0 O 1 N l Y 3 R p b 2 4 x L 0 Y v Q X V 0 b 1 J l b W 9 2 Z W R D b 2 x 1 b W 5 z M S 5 7 Q 2 9 s d W 1 u M j k z N C w y O T M z f S Z x d W 9 0 O y w m c X V v d D t T Z W N 0 a W 9 u M S 9 G L 0 F 1 d G 9 S Z W 1 v d m V k Q 2 9 s d W 1 u c z E u e 0 N v b H V t b j I 5 M z U s M j k z N H 0 m c X V v d D s s J n F 1 b 3 Q 7 U 2 V j d G l v b j E v R i 9 B d X R v U m V t b 3 Z l Z E N v b H V t b n M x L n t D b 2 x 1 b W 4 y O T M 2 L D I 5 M z V 9 J n F 1 b 3 Q 7 L C Z x d W 9 0 O 1 N l Y 3 R p b 2 4 x L 0 Y v Q X V 0 b 1 J l b W 9 2 Z W R D b 2 x 1 b W 5 z M S 5 7 Q 2 9 s d W 1 u M j k z N y w y O T M 2 f S Z x d W 9 0 O y w m c X V v d D t T Z W N 0 a W 9 u M S 9 G L 0 F 1 d G 9 S Z W 1 v d m V k Q 2 9 s d W 1 u c z E u e 0 N v b H V t b j I 5 M z g s M j k z N 3 0 m c X V v d D s s J n F 1 b 3 Q 7 U 2 V j d G l v b j E v R i 9 B d X R v U m V t b 3 Z l Z E N v b H V t b n M x L n t D b 2 x 1 b W 4 y O T M 5 L D I 5 M z h 9 J n F 1 b 3 Q 7 L C Z x d W 9 0 O 1 N l Y 3 R p b 2 4 x L 0 Y v Q X V 0 b 1 J l b W 9 2 Z W R D b 2 x 1 b W 5 z M S 5 7 Q 2 9 s d W 1 u M j k 0 M C w y O T M 5 f S Z x d W 9 0 O y w m c X V v d D t T Z W N 0 a W 9 u M S 9 G L 0 F 1 d G 9 S Z W 1 v d m V k Q 2 9 s d W 1 u c z E u e 0 N v b H V t b j I 5 N D E s M j k 0 M H 0 m c X V v d D s s J n F 1 b 3 Q 7 U 2 V j d G l v b j E v R i 9 B d X R v U m V t b 3 Z l Z E N v b H V t b n M x L n t D b 2 x 1 b W 4 y O T Q y L D I 5 N D F 9 J n F 1 b 3 Q 7 L C Z x d W 9 0 O 1 N l Y 3 R p b 2 4 x L 0 Y v Q X V 0 b 1 J l b W 9 2 Z W R D b 2 x 1 b W 5 z M S 5 7 Q 2 9 s d W 1 u M j k 0 M y w y O T Q y f S Z x d W 9 0 O y w m c X V v d D t T Z W N 0 a W 9 u M S 9 G L 0 F 1 d G 9 S Z W 1 v d m V k Q 2 9 s d W 1 u c z E u e 0 N v b H V t b j I 5 N D Q s M j k 0 M 3 0 m c X V v d D s s J n F 1 b 3 Q 7 U 2 V j d G l v b j E v R i 9 B d X R v U m V t b 3 Z l Z E N v b H V t b n M x L n t D b 2 x 1 b W 4 y O T Q 1 L D I 5 N D R 9 J n F 1 b 3 Q 7 L C Z x d W 9 0 O 1 N l Y 3 R p b 2 4 x L 0 Y v Q X V 0 b 1 J l b W 9 2 Z W R D b 2 x 1 b W 5 z M S 5 7 Q 2 9 s d W 1 u M j k 0 N i w y O T Q 1 f S Z x d W 9 0 O y w m c X V v d D t T Z W N 0 a W 9 u M S 9 G L 0 F 1 d G 9 S Z W 1 v d m V k Q 2 9 s d W 1 u c z E u e 0 N v b H V t b j I 5 N D c s M j k 0 N n 0 m c X V v d D s s J n F 1 b 3 Q 7 U 2 V j d G l v b j E v R i 9 B d X R v U m V t b 3 Z l Z E N v b H V t b n M x L n t D b 2 x 1 b W 4 y O T Q 4 L D I 5 N D d 9 J n F 1 b 3 Q 7 L C Z x d W 9 0 O 1 N l Y 3 R p b 2 4 x L 0 Y v Q X V 0 b 1 J l b W 9 2 Z W R D b 2 x 1 b W 5 z M S 5 7 Q 2 9 s d W 1 u M j k 0 O S w y O T Q 4 f S Z x d W 9 0 O y w m c X V v d D t T Z W N 0 a W 9 u M S 9 G L 0 F 1 d G 9 S Z W 1 v d m V k Q 2 9 s d W 1 u c z E u e 0 N v b H V t b j I 5 N T A s M j k 0 O X 0 m c X V v d D s s J n F 1 b 3 Q 7 U 2 V j d G l v b j E v R i 9 B d X R v U m V t b 3 Z l Z E N v b H V t b n M x L n t D b 2 x 1 b W 4 y O T U x L D I 5 N T B 9 J n F 1 b 3 Q 7 L C Z x d W 9 0 O 1 N l Y 3 R p b 2 4 x L 0 Y v Q X V 0 b 1 J l b W 9 2 Z W R D b 2 x 1 b W 5 z M S 5 7 Q 2 9 s d W 1 u M j k 1 M i w y O T U x f S Z x d W 9 0 O y w m c X V v d D t T Z W N 0 a W 9 u M S 9 G L 0 F 1 d G 9 S Z W 1 v d m V k Q 2 9 s d W 1 u c z E u e 0 N v b H V t b j I 5 N T M s M j k 1 M n 0 m c X V v d D s s J n F 1 b 3 Q 7 U 2 V j d G l v b j E v R i 9 B d X R v U m V t b 3 Z l Z E N v b H V t b n M x L n t D b 2 x 1 b W 4 y O T U 0 L D I 5 N T N 9 J n F 1 b 3 Q 7 L C Z x d W 9 0 O 1 N l Y 3 R p b 2 4 x L 0 Y v Q X V 0 b 1 J l b W 9 2 Z W R D b 2 x 1 b W 5 z M S 5 7 Q 2 9 s d W 1 u M j k 1 N S w y O T U 0 f S Z x d W 9 0 O y w m c X V v d D t T Z W N 0 a W 9 u M S 9 G L 0 F 1 d G 9 S Z W 1 v d m V k Q 2 9 s d W 1 u c z E u e 0 N v b H V t b j I 5 N T Y s M j k 1 N X 0 m c X V v d D s s J n F 1 b 3 Q 7 U 2 V j d G l v b j E v R i 9 B d X R v U m V t b 3 Z l Z E N v b H V t b n M x L n t D b 2 x 1 b W 4 y O T U 3 L D I 5 N T Z 9 J n F 1 b 3 Q 7 L C Z x d W 9 0 O 1 N l Y 3 R p b 2 4 x L 0 Y v Q X V 0 b 1 J l b W 9 2 Z W R D b 2 x 1 b W 5 z M S 5 7 Q 2 9 s d W 1 u M j k 1 O C w y O T U 3 f S Z x d W 9 0 O y w m c X V v d D t T Z W N 0 a W 9 u M S 9 G L 0 F 1 d G 9 S Z W 1 v d m V k Q 2 9 s d W 1 u c z E u e 0 N v b H V t b j I 5 N T k s M j k 1 O H 0 m c X V v d D s s J n F 1 b 3 Q 7 U 2 V j d G l v b j E v R i 9 B d X R v U m V t b 3 Z l Z E N v b H V t b n M x L n t D b 2 x 1 b W 4 y O T Y w L D I 5 N T l 9 J n F 1 b 3 Q 7 L C Z x d W 9 0 O 1 N l Y 3 R p b 2 4 x L 0 Y v Q X V 0 b 1 J l b W 9 2 Z W R D b 2 x 1 b W 5 z M S 5 7 Q 2 9 s d W 1 u M j k 2 M S w y O T Y w f S Z x d W 9 0 O y w m c X V v d D t T Z W N 0 a W 9 u M S 9 G L 0 F 1 d G 9 S Z W 1 v d m V k Q 2 9 s d W 1 u c z E u e 0 N v b H V t b j I 5 N j I s M j k 2 M X 0 m c X V v d D s s J n F 1 b 3 Q 7 U 2 V j d G l v b j E v R i 9 B d X R v U m V t b 3 Z l Z E N v b H V t b n M x L n t D b 2 x 1 b W 4 y O T Y z L D I 5 N j J 9 J n F 1 b 3 Q 7 L C Z x d W 9 0 O 1 N l Y 3 R p b 2 4 x L 0 Y v Q X V 0 b 1 J l b W 9 2 Z W R D b 2 x 1 b W 5 z M S 5 7 Q 2 9 s d W 1 u M j k 2 N C w y O T Y z f S Z x d W 9 0 O y w m c X V v d D t T Z W N 0 a W 9 u M S 9 G L 0 F 1 d G 9 S Z W 1 v d m V k Q 2 9 s d W 1 u c z E u e 0 N v b H V t b j I 5 N j U s M j k 2 N H 0 m c X V v d D s s J n F 1 b 3 Q 7 U 2 V j d G l v b j E v R i 9 B d X R v U m V t b 3 Z l Z E N v b H V t b n M x L n t D b 2 x 1 b W 4 y O T Y 2 L D I 5 N j V 9 J n F 1 b 3 Q 7 L C Z x d W 9 0 O 1 N l Y 3 R p b 2 4 x L 0 Y v Q X V 0 b 1 J l b W 9 2 Z W R D b 2 x 1 b W 5 z M S 5 7 Q 2 9 s d W 1 u M j k 2 N y w y O T Y 2 f S Z x d W 9 0 O y w m c X V v d D t T Z W N 0 a W 9 u M S 9 G L 0 F 1 d G 9 S Z W 1 v d m V k Q 2 9 s d W 1 u c z E u e 0 N v b H V t b j I 5 N j g s M j k 2 N 3 0 m c X V v d D s s J n F 1 b 3 Q 7 U 2 V j d G l v b j E v R i 9 B d X R v U m V t b 3 Z l Z E N v b H V t b n M x L n t D b 2 x 1 b W 4 y O T Y 5 L D I 5 N j h 9 J n F 1 b 3 Q 7 L C Z x d W 9 0 O 1 N l Y 3 R p b 2 4 x L 0 Y v Q X V 0 b 1 J l b W 9 2 Z W R D b 2 x 1 b W 5 z M S 5 7 Q 2 9 s d W 1 u M j k 3 M C w y O T Y 5 f S Z x d W 9 0 O y w m c X V v d D t T Z W N 0 a W 9 u M S 9 G L 0 F 1 d G 9 S Z W 1 v d m V k Q 2 9 s d W 1 u c z E u e 0 N v b H V t b j I 5 N z E s M j k 3 M H 0 m c X V v d D s s J n F 1 b 3 Q 7 U 2 V j d G l v b j E v R i 9 B d X R v U m V t b 3 Z l Z E N v b H V t b n M x L n t D b 2 x 1 b W 4 y O T c y L D I 5 N z F 9 J n F 1 b 3 Q 7 L C Z x d W 9 0 O 1 N l Y 3 R p b 2 4 x L 0 Y v Q X V 0 b 1 J l b W 9 2 Z W R D b 2 x 1 b W 5 z M S 5 7 Q 2 9 s d W 1 u M j k 3 M y w y O T c y f S Z x d W 9 0 O y w m c X V v d D t T Z W N 0 a W 9 u M S 9 G L 0 F 1 d G 9 S Z W 1 v d m V k Q 2 9 s d W 1 u c z E u e 0 N v b H V t b j I 5 N z Q s M j k 3 M 3 0 m c X V v d D s s J n F 1 b 3 Q 7 U 2 V j d G l v b j E v R i 9 B d X R v U m V t b 3 Z l Z E N v b H V t b n M x L n t D b 2 x 1 b W 4 y O T c 1 L D I 5 N z R 9 J n F 1 b 3 Q 7 L C Z x d W 9 0 O 1 N l Y 3 R p b 2 4 x L 0 Y v Q X V 0 b 1 J l b W 9 2 Z W R D b 2 x 1 b W 5 z M S 5 7 Q 2 9 s d W 1 u M j k 3 N i w y O T c 1 f S Z x d W 9 0 O y w m c X V v d D t T Z W N 0 a W 9 u M S 9 G L 0 F 1 d G 9 S Z W 1 v d m V k Q 2 9 s d W 1 u c z E u e 0 N v b H V t b j I 5 N z c s M j k 3 N n 0 m c X V v d D s s J n F 1 b 3 Q 7 U 2 V j d G l v b j E v R i 9 B d X R v U m V t b 3 Z l Z E N v b H V t b n M x L n t D b 2 x 1 b W 4 y O T c 4 L D I 5 N z d 9 J n F 1 b 3 Q 7 L C Z x d W 9 0 O 1 N l Y 3 R p b 2 4 x L 0 Y v Q X V 0 b 1 J l b W 9 2 Z W R D b 2 x 1 b W 5 z M S 5 7 Q 2 9 s d W 1 u M j k 3 O S w y O T c 4 f S Z x d W 9 0 O y w m c X V v d D t T Z W N 0 a W 9 u M S 9 G L 0 F 1 d G 9 S Z W 1 v d m V k Q 2 9 s d W 1 u c z E u e 0 N v b H V t b j I 5 O D A s M j k 3 O X 0 m c X V v d D s s J n F 1 b 3 Q 7 U 2 V j d G l v b j E v R i 9 B d X R v U m V t b 3 Z l Z E N v b H V t b n M x L n t D b 2 x 1 b W 4 y O T g x L D I 5 O D B 9 J n F 1 b 3 Q 7 L C Z x d W 9 0 O 1 N l Y 3 R p b 2 4 x L 0 Y v Q X V 0 b 1 J l b W 9 2 Z W R D b 2 x 1 b W 5 z M S 5 7 Q 2 9 s d W 1 u M j k 4 M i w y O T g x f S Z x d W 9 0 O y w m c X V v d D t T Z W N 0 a W 9 u M S 9 G L 0 F 1 d G 9 S Z W 1 v d m V k Q 2 9 s d W 1 u c z E u e 0 N v b H V t b j I 5 O D M s M j k 4 M n 0 m c X V v d D s s J n F 1 b 3 Q 7 U 2 V j d G l v b j E v R i 9 B d X R v U m V t b 3 Z l Z E N v b H V t b n M x L n t D b 2 x 1 b W 4 y O T g 0 L D I 5 O D N 9 J n F 1 b 3 Q 7 L C Z x d W 9 0 O 1 N l Y 3 R p b 2 4 x L 0 Y v Q X V 0 b 1 J l b W 9 2 Z W R D b 2 x 1 b W 5 z M S 5 7 Q 2 9 s d W 1 u M j k 4 N S w y O T g 0 f S Z x d W 9 0 O y w m c X V v d D t T Z W N 0 a W 9 u M S 9 G L 0 F 1 d G 9 S Z W 1 v d m V k Q 2 9 s d W 1 u c z E u e 0 N v b H V t b j I 5 O D Y s M j k 4 N X 0 m c X V v d D s s J n F 1 b 3 Q 7 U 2 V j d G l v b j E v R i 9 B d X R v U m V t b 3 Z l Z E N v b H V t b n M x L n t D b 2 x 1 b W 4 y O T g 3 L D I 5 O D Z 9 J n F 1 b 3 Q 7 L C Z x d W 9 0 O 1 N l Y 3 R p b 2 4 x L 0 Y v Q X V 0 b 1 J l b W 9 2 Z W R D b 2 x 1 b W 5 z M S 5 7 Q 2 9 s d W 1 u M j k 4 O C w y O T g 3 f S Z x d W 9 0 O y w m c X V v d D t T Z W N 0 a W 9 u M S 9 G L 0 F 1 d G 9 S Z W 1 v d m V k Q 2 9 s d W 1 u c z E u e 0 N v b H V t b j I 5 O D k s M j k 4 O H 0 m c X V v d D s s J n F 1 b 3 Q 7 U 2 V j d G l v b j E v R i 9 B d X R v U m V t b 3 Z l Z E N v b H V t b n M x L n t D b 2 x 1 b W 4 y O T k w L D I 5 O D l 9 J n F 1 b 3 Q 7 L C Z x d W 9 0 O 1 N l Y 3 R p b 2 4 x L 0 Y v Q X V 0 b 1 J l b W 9 2 Z W R D b 2 x 1 b W 5 z M S 5 7 Q 2 9 s d W 1 u M j k 5 M S w y O T k w f S Z x d W 9 0 O y w m c X V v d D t T Z W N 0 a W 9 u M S 9 G L 0 F 1 d G 9 S Z W 1 v d m V k Q 2 9 s d W 1 u c z E u e 0 N v b H V t b j I 5 O T I s M j k 5 M X 0 m c X V v d D s s J n F 1 b 3 Q 7 U 2 V j d G l v b j E v R i 9 B d X R v U m V t b 3 Z l Z E N v b H V t b n M x L n t D b 2 x 1 b W 4 y O T k z L D I 5 O T J 9 J n F 1 b 3 Q 7 L C Z x d W 9 0 O 1 N l Y 3 R p b 2 4 x L 0 Y v Q X V 0 b 1 J l b W 9 2 Z W R D b 2 x 1 b W 5 z M S 5 7 Q 2 9 s d W 1 u M j k 5 N C w y O T k z f S Z x d W 9 0 O y w m c X V v d D t T Z W N 0 a W 9 u M S 9 G L 0 F 1 d G 9 S Z W 1 v d m V k Q 2 9 s d W 1 u c z E u e 0 N v b H V t b j I 5 O T U s M j k 5 N H 0 m c X V v d D s s J n F 1 b 3 Q 7 U 2 V j d G l v b j E v R i 9 B d X R v U m V t b 3 Z l Z E N v b H V t b n M x L n t D b 2 x 1 b W 4 y O T k 2 L D I 5 O T V 9 J n F 1 b 3 Q 7 L C Z x d W 9 0 O 1 N l Y 3 R p b 2 4 x L 0 Y v Q X V 0 b 1 J l b W 9 2 Z W R D b 2 x 1 b W 5 z M S 5 7 Q 2 9 s d W 1 u M j k 5 N y w y O T k 2 f S Z x d W 9 0 O y w m c X V v d D t T Z W N 0 a W 9 u M S 9 G L 0 F 1 d G 9 S Z W 1 v d m V k Q 2 9 s d W 1 u c z E u e 0 N v b H V t b j I 5 O T g s M j k 5 N 3 0 m c X V v d D s s J n F 1 b 3 Q 7 U 2 V j d G l v b j E v R i 9 B d X R v U m V t b 3 Z l Z E N v b H V t b n M x L n t D b 2 x 1 b W 4 y O T k 5 L D I 5 O T h 9 J n F 1 b 3 Q 7 L C Z x d W 9 0 O 1 N l Y 3 R p b 2 4 x L 0 Y v Q X V 0 b 1 J l b W 9 2 Z W R D b 2 x 1 b W 5 z M S 5 7 Q 2 9 s d W 1 u M z A w M C w y O T k 5 f S Z x d W 9 0 O y w m c X V v d D t T Z W N 0 a W 9 u M S 9 G L 0 F 1 d G 9 S Z W 1 v d m V k Q 2 9 s d W 1 u c z E u e 0 N v b H V t b j M w M D E s M z A w M H 0 m c X V v d D s s J n F 1 b 3 Q 7 U 2 V j d G l v b j E v R i 9 B d X R v U m V t b 3 Z l Z E N v b H V t b n M x L n t D b 2 x 1 b W 4 z M D A y L D M w M D F 9 J n F 1 b 3 Q 7 L C Z x d W 9 0 O 1 N l Y 3 R p b 2 4 x L 0 Y v Q X V 0 b 1 J l b W 9 2 Z W R D b 2 x 1 b W 5 z M S 5 7 Q 2 9 s d W 1 u M z A w M y w z M D A y f S Z x d W 9 0 O y w m c X V v d D t T Z W N 0 a W 9 u M S 9 G L 0 F 1 d G 9 S Z W 1 v d m V k Q 2 9 s d W 1 u c z E u e 0 N v b H V t b j M w M D Q s M z A w M 3 0 m c X V v d D s s J n F 1 b 3 Q 7 U 2 V j d G l v b j E v R i 9 B d X R v U m V t b 3 Z l Z E N v b H V t b n M x L n t D b 2 x 1 b W 4 z M D A 1 L D M w M D R 9 J n F 1 b 3 Q 7 L C Z x d W 9 0 O 1 N l Y 3 R p b 2 4 x L 0 Y v Q X V 0 b 1 J l b W 9 2 Z W R D b 2 x 1 b W 5 z M S 5 7 Q 2 9 s d W 1 u M z A w N i w z M D A 1 f S Z x d W 9 0 O y w m c X V v d D t T Z W N 0 a W 9 u M S 9 G L 0 F 1 d G 9 S Z W 1 v d m V k Q 2 9 s d W 1 u c z E u e 0 N v b H V t b j M w M D c s M z A w N n 0 m c X V v d D s s J n F 1 b 3 Q 7 U 2 V j d G l v b j E v R i 9 B d X R v U m V t b 3 Z l Z E N v b H V t b n M x L n t D b 2 x 1 b W 4 z M D A 4 L D M w M D d 9 J n F 1 b 3 Q 7 L C Z x d W 9 0 O 1 N l Y 3 R p b 2 4 x L 0 Y v Q X V 0 b 1 J l b W 9 2 Z W R D b 2 x 1 b W 5 z M S 5 7 Q 2 9 s d W 1 u M z A w O S w z M D A 4 f S Z x d W 9 0 O y w m c X V v d D t T Z W N 0 a W 9 u M S 9 G L 0 F 1 d G 9 S Z W 1 v d m V k Q 2 9 s d W 1 u c z E u e 0 N v b H V t b j M w M T A s M z A w O X 0 m c X V v d D s s J n F 1 b 3 Q 7 U 2 V j d G l v b j E v R i 9 B d X R v U m V t b 3 Z l Z E N v b H V t b n M x L n t D b 2 x 1 b W 4 z M D E x L D M w M T B 9 J n F 1 b 3 Q 7 L C Z x d W 9 0 O 1 N l Y 3 R p b 2 4 x L 0 Y v Q X V 0 b 1 J l b W 9 2 Z W R D b 2 x 1 b W 5 z M S 5 7 Q 2 9 s d W 1 u M z A x M i w z M D E x f S Z x d W 9 0 O y w m c X V v d D t T Z W N 0 a W 9 u M S 9 G L 0 F 1 d G 9 S Z W 1 v d m V k Q 2 9 s d W 1 u c z E u e 0 N v b H V t b j M w M T M s M z A x M n 0 m c X V v d D s s J n F 1 b 3 Q 7 U 2 V j d G l v b j E v R i 9 B d X R v U m V t b 3 Z l Z E N v b H V t b n M x L n t D b 2 x 1 b W 4 z M D E 0 L D M w M T N 9 J n F 1 b 3 Q 7 L C Z x d W 9 0 O 1 N l Y 3 R p b 2 4 x L 0 Y v Q X V 0 b 1 J l b W 9 2 Z W R D b 2 x 1 b W 5 z M S 5 7 Q 2 9 s d W 1 u M z A x N S w z M D E 0 f S Z x d W 9 0 O y w m c X V v d D t T Z W N 0 a W 9 u M S 9 G L 0 F 1 d G 9 S Z W 1 v d m V k Q 2 9 s d W 1 u c z E u e 0 N v b H V t b j M w M T Y s M z A x N X 0 m c X V v d D s s J n F 1 b 3 Q 7 U 2 V j d G l v b j E v R i 9 B d X R v U m V t b 3 Z l Z E N v b H V t b n M x L n t D b 2 x 1 b W 4 z M D E 3 L D M w M T Z 9 J n F 1 b 3 Q 7 L C Z x d W 9 0 O 1 N l Y 3 R p b 2 4 x L 0 Y v Q X V 0 b 1 J l b W 9 2 Z W R D b 2 x 1 b W 5 z M S 5 7 Q 2 9 s d W 1 u M z A x O C w z M D E 3 f S Z x d W 9 0 O y w m c X V v d D t T Z W N 0 a W 9 u M S 9 G L 0 F 1 d G 9 S Z W 1 v d m V k Q 2 9 s d W 1 u c z E u e 0 N v b H V t b j M w M T k s M z A x O H 0 m c X V v d D s s J n F 1 b 3 Q 7 U 2 V j d G l v b j E v R i 9 B d X R v U m V t b 3 Z l Z E N v b H V t b n M x L n t D b 2 x 1 b W 4 z M D I w L D M w M T l 9 J n F 1 b 3 Q 7 L C Z x d W 9 0 O 1 N l Y 3 R p b 2 4 x L 0 Y v Q X V 0 b 1 J l b W 9 2 Z W R D b 2 x 1 b W 5 z M S 5 7 Q 2 9 s d W 1 u M z A y M S w z M D I w f S Z x d W 9 0 O y w m c X V v d D t T Z W N 0 a W 9 u M S 9 G L 0 F 1 d G 9 S Z W 1 v d m V k Q 2 9 s d W 1 u c z E u e 0 N v b H V t b j M w M j I s M z A y M X 0 m c X V v d D s s J n F 1 b 3 Q 7 U 2 V j d G l v b j E v R i 9 B d X R v U m V t b 3 Z l Z E N v b H V t b n M x L n t D b 2 x 1 b W 4 z M D I z L D M w M j J 9 J n F 1 b 3 Q 7 L C Z x d W 9 0 O 1 N l Y 3 R p b 2 4 x L 0 Y v Q X V 0 b 1 J l b W 9 2 Z W R D b 2 x 1 b W 5 z M S 5 7 Q 2 9 s d W 1 u M z A y N C w z M D I z f S Z x d W 9 0 O y w m c X V v d D t T Z W N 0 a W 9 u M S 9 G L 0 F 1 d G 9 S Z W 1 v d m V k Q 2 9 s d W 1 u c z E u e 0 N v b H V t b j M w M j U s M z A y N H 0 m c X V v d D s s J n F 1 b 3 Q 7 U 2 V j d G l v b j E v R i 9 B d X R v U m V t b 3 Z l Z E N v b H V t b n M x L n t D b 2 x 1 b W 4 z M D I 2 L D M w M j V 9 J n F 1 b 3 Q 7 L C Z x d W 9 0 O 1 N l Y 3 R p b 2 4 x L 0 Y v Q X V 0 b 1 J l b W 9 2 Z W R D b 2 x 1 b W 5 z M S 5 7 Q 2 9 s d W 1 u M z A y N y w z M D I 2 f S Z x d W 9 0 O y w m c X V v d D t T Z W N 0 a W 9 u M S 9 G L 0 F 1 d G 9 S Z W 1 v d m V k Q 2 9 s d W 1 u c z E u e 0 N v b H V t b j M w M j g s M z A y N 3 0 m c X V v d D s s J n F 1 b 3 Q 7 U 2 V j d G l v b j E v R i 9 B d X R v U m V t b 3 Z l Z E N v b H V t b n M x L n t D b 2 x 1 b W 4 z M D I 5 L D M w M j h 9 J n F 1 b 3 Q 7 L C Z x d W 9 0 O 1 N l Y 3 R p b 2 4 x L 0 Y v Q X V 0 b 1 J l b W 9 2 Z W R D b 2 x 1 b W 5 z M S 5 7 Q 2 9 s d W 1 u M z A z M C w z M D I 5 f S Z x d W 9 0 O y w m c X V v d D t T Z W N 0 a W 9 u M S 9 G L 0 F 1 d G 9 S Z W 1 v d m V k Q 2 9 s d W 1 u c z E u e 0 N v b H V t b j M w M z E s M z A z M H 0 m c X V v d D s s J n F 1 b 3 Q 7 U 2 V j d G l v b j E v R i 9 B d X R v U m V t b 3 Z l Z E N v b H V t b n M x L n t D b 2 x 1 b W 4 z M D M y L D M w M z F 9 J n F 1 b 3 Q 7 L C Z x d W 9 0 O 1 N l Y 3 R p b 2 4 x L 0 Y v Q X V 0 b 1 J l b W 9 2 Z W R D b 2 x 1 b W 5 z M S 5 7 Q 2 9 s d W 1 u M z A z M y w z M D M y f S Z x d W 9 0 O y w m c X V v d D t T Z W N 0 a W 9 u M S 9 G L 0 F 1 d G 9 S Z W 1 v d m V k Q 2 9 s d W 1 u c z E u e 0 N v b H V t b j M w M z Q s M z A z M 3 0 m c X V v d D s s J n F 1 b 3 Q 7 U 2 V j d G l v b j E v R i 9 B d X R v U m V t b 3 Z l Z E N v b H V t b n M x L n t D b 2 x 1 b W 4 z M D M 1 L D M w M z R 9 J n F 1 b 3 Q 7 L C Z x d W 9 0 O 1 N l Y 3 R p b 2 4 x L 0 Y v Q X V 0 b 1 J l b W 9 2 Z W R D b 2 x 1 b W 5 z M S 5 7 Q 2 9 s d W 1 u M z A z N i w z M D M 1 f S Z x d W 9 0 O y w m c X V v d D t T Z W N 0 a W 9 u M S 9 G L 0 F 1 d G 9 S Z W 1 v d m V k Q 2 9 s d W 1 u c z E u e 0 N v b H V t b j M w M z c s M z A z N n 0 m c X V v d D s s J n F 1 b 3 Q 7 U 2 V j d G l v b j E v R i 9 B d X R v U m V t b 3 Z l Z E N v b H V t b n M x L n t D b 2 x 1 b W 4 z M D M 4 L D M w M z d 9 J n F 1 b 3 Q 7 L C Z x d W 9 0 O 1 N l Y 3 R p b 2 4 x L 0 Y v Q X V 0 b 1 J l b W 9 2 Z W R D b 2 x 1 b W 5 z M S 5 7 Q 2 9 s d W 1 u M z A z O S w z M D M 4 f S Z x d W 9 0 O y w m c X V v d D t T Z W N 0 a W 9 u M S 9 G L 0 F 1 d G 9 S Z W 1 v d m V k Q 2 9 s d W 1 u c z E u e 0 N v b H V t b j M w N D A s M z A z O X 0 m c X V v d D s s J n F 1 b 3 Q 7 U 2 V j d G l v b j E v R i 9 B d X R v U m V t b 3 Z l Z E N v b H V t b n M x L n t D b 2 x 1 b W 4 z M D Q x L D M w N D B 9 J n F 1 b 3 Q 7 L C Z x d W 9 0 O 1 N l Y 3 R p b 2 4 x L 0 Y v Q X V 0 b 1 J l b W 9 2 Z W R D b 2 x 1 b W 5 z M S 5 7 Q 2 9 s d W 1 u M z A 0 M i w z M D Q x f S Z x d W 9 0 O y w m c X V v d D t T Z W N 0 a W 9 u M S 9 G L 0 F 1 d G 9 S Z W 1 v d m V k Q 2 9 s d W 1 u c z E u e 0 N v b H V t b j M w N D M s M z A 0 M n 0 m c X V v d D s s J n F 1 b 3 Q 7 U 2 V j d G l v b j E v R i 9 B d X R v U m V t b 3 Z l Z E N v b H V t b n M x L n t D b 2 x 1 b W 4 z M D Q 0 L D M w N D N 9 J n F 1 b 3 Q 7 L C Z x d W 9 0 O 1 N l Y 3 R p b 2 4 x L 0 Y v Q X V 0 b 1 J l b W 9 2 Z W R D b 2 x 1 b W 5 z M S 5 7 Q 2 9 s d W 1 u M z A 0 N S w z M D Q 0 f S Z x d W 9 0 O y w m c X V v d D t T Z W N 0 a W 9 u M S 9 G L 0 F 1 d G 9 S Z W 1 v d m V k Q 2 9 s d W 1 u c z E u e 0 N v b H V t b j M w N D Y s M z A 0 N X 0 m c X V v d D s s J n F 1 b 3 Q 7 U 2 V j d G l v b j E v R i 9 B d X R v U m V t b 3 Z l Z E N v b H V t b n M x L n t D b 2 x 1 b W 4 z M D Q 3 L D M w N D Z 9 J n F 1 b 3 Q 7 L C Z x d W 9 0 O 1 N l Y 3 R p b 2 4 x L 0 Y v Q X V 0 b 1 J l b W 9 2 Z W R D b 2 x 1 b W 5 z M S 5 7 Q 2 9 s d W 1 u M z A 0 O C w z M D Q 3 f S Z x d W 9 0 O y w m c X V v d D t T Z W N 0 a W 9 u M S 9 G L 0 F 1 d G 9 S Z W 1 v d m V k Q 2 9 s d W 1 u c z E u e 0 N v b H V t b j M w N D k s M z A 0 O H 0 m c X V v d D s s J n F 1 b 3 Q 7 U 2 V j d G l v b j E v R i 9 B d X R v U m V t b 3 Z l Z E N v b H V t b n M x L n t D b 2 x 1 b W 4 z M D U w L D M w N D l 9 J n F 1 b 3 Q 7 L C Z x d W 9 0 O 1 N l Y 3 R p b 2 4 x L 0 Y v Q X V 0 b 1 J l b W 9 2 Z W R D b 2 x 1 b W 5 z M S 5 7 Q 2 9 s d W 1 u M z A 1 M S w z M D U w f S Z x d W 9 0 O y w m c X V v d D t T Z W N 0 a W 9 u M S 9 G L 0 F 1 d G 9 S Z W 1 v d m V k Q 2 9 s d W 1 u c z E u e 0 N v b H V t b j M w N T I s M z A 1 M X 0 m c X V v d D s s J n F 1 b 3 Q 7 U 2 V j d G l v b j E v R i 9 B d X R v U m V t b 3 Z l Z E N v b H V t b n M x L n t D b 2 x 1 b W 4 z M D U z L D M w N T J 9 J n F 1 b 3 Q 7 L C Z x d W 9 0 O 1 N l Y 3 R p b 2 4 x L 0 Y v Q X V 0 b 1 J l b W 9 2 Z W R D b 2 x 1 b W 5 z M S 5 7 Q 2 9 s d W 1 u M z A 1 N C w z M D U z f S Z x d W 9 0 O y w m c X V v d D t T Z W N 0 a W 9 u M S 9 G L 0 F 1 d G 9 S Z W 1 v d m V k Q 2 9 s d W 1 u c z E u e 0 N v b H V t b j M w N T U s M z A 1 N H 0 m c X V v d D s s J n F 1 b 3 Q 7 U 2 V j d G l v b j E v R i 9 B d X R v U m V t b 3 Z l Z E N v b H V t b n M x L n t D b 2 x 1 b W 4 z M D U 2 L D M w N T V 9 J n F 1 b 3 Q 7 L C Z x d W 9 0 O 1 N l Y 3 R p b 2 4 x L 0 Y v Q X V 0 b 1 J l b W 9 2 Z W R D b 2 x 1 b W 5 z M S 5 7 Q 2 9 s d W 1 u M z A 1 N y w z M D U 2 f S Z x d W 9 0 O y w m c X V v d D t T Z W N 0 a W 9 u M S 9 G L 0 F 1 d G 9 S Z W 1 v d m V k Q 2 9 s d W 1 u c z E u e 0 N v b H V t b j M w N T g s M z A 1 N 3 0 m c X V v d D s s J n F 1 b 3 Q 7 U 2 V j d G l v b j E v R i 9 B d X R v U m V t b 3 Z l Z E N v b H V t b n M x L n t D b 2 x 1 b W 4 z M D U 5 L D M w N T h 9 J n F 1 b 3 Q 7 L C Z x d W 9 0 O 1 N l Y 3 R p b 2 4 x L 0 Y v Q X V 0 b 1 J l b W 9 2 Z W R D b 2 x 1 b W 5 z M S 5 7 Q 2 9 s d W 1 u M z A 2 M C w z M D U 5 f S Z x d W 9 0 O y w m c X V v d D t T Z W N 0 a W 9 u M S 9 G L 0 F 1 d G 9 S Z W 1 v d m V k Q 2 9 s d W 1 u c z E u e 0 N v b H V t b j M w N j E s M z A 2 M H 0 m c X V v d D s s J n F 1 b 3 Q 7 U 2 V j d G l v b j E v R i 9 B d X R v U m V t b 3 Z l Z E N v b H V t b n M x L n t D b 2 x 1 b W 4 z M D Y y L D M w N j F 9 J n F 1 b 3 Q 7 L C Z x d W 9 0 O 1 N l Y 3 R p b 2 4 x L 0 Y v Q X V 0 b 1 J l b W 9 2 Z W R D b 2 x 1 b W 5 z M S 5 7 Q 2 9 s d W 1 u M z A 2 M y w z M D Y y f S Z x d W 9 0 O y w m c X V v d D t T Z W N 0 a W 9 u M S 9 G L 0 F 1 d G 9 S Z W 1 v d m V k Q 2 9 s d W 1 u c z E u e 0 N v b H V t b j M w N j Q s M z A 2 M 3 0 m c X V v d D s s J n F 1 b 3 Q 7 U 2 V j d G l v b j E v R i 9 B d X R v U m V t b 3 Z l Z E N v b H V t b n M x L n t D b 2 x 1 b W 4 z M D Y 1 L D M w N j R 9 J n F 1 b 3 Q 7 L C Z x d W 9 0 O 1 N l Y 3 R p b 2 4 x L 0 Y v Q X V 0 b 1 J l b W 9 2 Z W R D b 2 x 1 b W 5 z M S 5 7 Q 2 9 s d W 1 u M z A 2 N i w z M D Y 1 f S Z x d W 9 0 O y w m c X V v d D t T Z W N 0 a W 9 u M S 9 G L 0 F 1 d G 9 S Z W 1 v d m V k Q 2 9 s d W 1 u c z E u e 0 N v b H V t b j M w N j c s M z A 2 N n 0 m c X V v d D s s J n F 1 b 3 Q 7 U 2 V j d G l v b j E v R i 9 B d X R v U m V t b 3 Z l Z E N v b H V t b n M x L n t D b 2 x 1 b W 4 z M D Y 4 L D M w N j d 9 J n F 1 b 3 Q 7 L C Z x d W 9 0 O 1 N l Y 3 R p b 2 4 x L 0 Y v Q X V 0 b 1 J l b W 9 2 Z W R D b 2 x 1 b W 5 z M S 5 7 Q 2 9 s d W 1 u M z A 2 O S w z M D Y 4 f S Z x d W 9 0 O y w m c X V v d D t T Z W N 0 a W 9 u M S 9 G L 0 F 1 d G 9 S Z W 1 v d m V k Q 2 9 s d W 1 u c z E u e 0 N v b H V t b j M w N z A s M z A 2 O X 0 m c X V v d D s s J n F 1 b 3 Q 7 U 2 V j d G l v b j E v R i 9 B d X R v U m V t b 3 Z l Z E N v b H V t b n M x L n t D b 2 x 1 b W 4 z M D c x L D M w N z B 9 J n F 1 b 3 Q 7 L C Z x d W 9 0 O 1 N l Y 3 R p b 2 4 x L 0 Y v Q X V 0 b 1 J l b W 9 2 Z W R D b 2 x 1 b W 5 z M S 5 7 Q 2 9 s d W 1 u M z A 3 M i w z M D c x f S Z x d W 9 0 O y w m c X V v d D t T Z W N 0 a W 9 u M S 9 G L 0 F 1 d G 9 S Z W 1 v d m V k Q 2 9 s d W 1 u c z E u e 0 N v b H V t b j M w N z M s M z A 3 M n 0 m c X V v d D s s J n F 1 b 3 Q 7 U 2 V j d G l v b j E v R i 9 B d X R v U m V t b 3 Z l Z E N v b H V t b n M x L n t D b 2 x 1 b W 4 z M D c 0 L D M w N z N 9 J n F 1 b 3 Q 7 L C Z x d W 9 0 O 1 N l Y 3 R p b 2 4 x L 0 Y v Q X V 0 b 1 J l b W 9 2 Z W R D b 2 x 1 b W 5 z M S 5 7 Q 2 9 s d W 1 u M z A 3 N S w z M D c 0 f S Z x d W 9 0 O y w m c X V v d D t T Z W N 0 a W 9 u M S 9 G L 0 F 1 d G 9 S Z W 1 v d m V k Q 2 9 s d W 1 u c z E u e 0 N v b H V t b j M w N z Y s M z A 3 N X 0 m c X V v d D s s J n F 1 b 3 Q 7 U 2 V j d G l v b j E v R i 9 B d X R v U m V t b 3 Z l Z E N v b H V t b n M x L n t D b 2 x 1 b W 4 z M D c 3 L D M w N z Z 9 J n F 1 b 3 Q 7 L C Z x d W 9 0 O 1 N l Y 3 R p b 2 4 x L 0 Y v Q X V 0 b 1 J l b W 9 2 Z W R D b 2 x 1 b W 5 z M S 5 7 Q 2 9 s d W 1 u M z A 3 O C w z M D c 3 f S Z x d W 9 0 O y w m c X V v d D t T Z W N 0 a W 9 u M S 9 G L 0 F 1 d G 9 S Z W 1 v d m V k Q 2 9 s d W 1 u c z E u e 0 N v b H V t b j M w N z k s M z A 3 O H 0 m c X V v d D s s J n F 1 b 3 Q 7 U 2 V j d G l v b j E v R i 9 B d X R v U m V t b 3 Z l Z E N v b H V t b n M x L n t D b 2 x 1 b W 4 z M D g w L D M w N z l 9 J n F 1 b 3 Q 7 L C Z x d W 9 0 O 1 N l Y 3 R p b 2 4 x L 0 Y v Q X V 0 b 1 J l b W 9 2 Z W R D b 2 x 1 b W 5 z M S 5 7 Q 2 9 s d W 1 u M z A 4 M S w z M D g w f S Z x d W 9 0 O y w m c X V v d D t T Z W N 0 a W 9 u M S 9 G L 0 F 1 d G 9 S Z W 1 v d m V k Q 2 9 s d W 1 u c z E u e 0 N v b H V t b j M w O D I s M z A 4 M X 0 m c X V v d D s s J n F 1 b 3 Q 7 U 2 V j d G l v b j E v R i 9 B d X R v U m V t b 3 Z l Z E N v b H V t b n M x L n t D b 2 x 1 b W 4 z M D g z L D M w O D J 9 J n F 1 b 3 Q 7 L C Z x d W 9 0 O 1 N l Y 3 R p b 2 4 x L 0 Y v Q X V 0 b 1 J l b W 9 2 Z W R D b 2 x 1 b W 5 z M S 5 7 Q 2 9 s d W 1 u M z A 4 N C w z M D g z f S Z x d W 9 0 O y w m c X V v d D t T Z W N 0 a W 9 u M S 9 G L 0 F 1 d G 9 S Z W 1 v d m V k Q 2 9 s d W 1 u c z E u e 0 N v b H V t b j M w O D U s M z A 4 N H 0 m c X V v d D s s J n F 1 b 3 Q 7 U 2 V j d G l v b j E v R i 9 B d X R v U m V t b 3 Z l Z E N v b H V t b n M x L n t D b 2 x 1 b W 4 z M D g 2 L D M w O D V 9 J n F 1 b 3 Q 7 L C Z x d W 9 0 O 1 N l Y 3 R p b 2 4 x L 0 Y v Q X V 0 b 1 J l b W 9 2 Z W R D b 2 x 1 b W 5 z M S 5 7 Q 2 9 s d W 1 u M z A 4 N y w z M D g 2 f S Z x d W 9 0 O y w m c X V v d D t T Z W N 0 a W 9 u M S 9 G L 0 F 1 d G 9 S Z W 1 v d m V k Q 2 9 s d W 1 u c z E u e 0 N v b H V t b j M w O D g s M z A 4 N 3 0 m c X V v d D s s J n F 1 b 3 Q 7 U 2 V j d G l v b j E v R i 9 B d X R v U m V t b 3 Z l Z E N v b H V t b n M x L n t D b 2 x 1 b W 4 z M D g 5 L D M w O D h 9 J n F 1 b 3 Q 7 L C Z x d W 9 0 O 1 N l Y 3 R p b 2 4 x L 0 Y v Q X V 0 b 1 J l b W 9 2 Z W R D b 2 x 1 b W 5 z M S 5 7 Q 2 9 s d W 1 u M z A 5 M C w z M D g 5 f S Z x d W 9 0 O y w m c X V v d D t T Z W N 0 a W 9 u M S 9 G L 0 F 1 d G 9 S Z W 1 v d m V k Q 2 9 s d W 1 u c z E u e 0 N v b H V t b j M w O T E s M z A 5 M H 0 m c X V v d D s s J n F 1 b 3 Q 7 U 2 V j d G l v b j E v R i 9 B d X R v U m V t b 3 Z l Z E N v b H V t b n M x L n t D b 2 x 1 b W 4 z M D k y L D M w O T F 9 J n F 1 b 3 Q 7 L C Z x d W 9 0 O 1 N l Y 3 R p b 2 4 x L 0 Y v Q X V 0 b 1 J l b W 9 2 Z W R D b 2 x 1 b W 5 z M S 5 7 Q 2 9 s d W 1 u M z A 5 M y w z M D k y f S Z x d W 9 0 O y w m c X V v d D t T Z W N 0 a W 9 u M S 9 G L 0 F 1 d G 9 S Z W 1 v d m V k Q 2 9 s d W 1 u c z E u e 0 N v b H V t b j M w O T Q s M z A 5 M 3 0 m c X V v d D s s J n F 1 b 3 Q 7 U 2 V j d G l v b j E v R i 9 B d X R v U m V t b 3 Z l Z E N v b H V t b n M x L n t D b 2 x 1 b W 4 z M D k 1 L D M w O T R 9 J n F 1 b 3 Q 7 L C Z x d W 9 0 O 1 N l Y 3 R p b 2 4 x L 0 Y v Q X V 0 b 1 J l b W 9 2 Z W R D b 2 x 1 b W 5 z M S 5 7 Q 2 9 s d W 1 u M z A 5 N i w z M D k 1 f S Z x d W 9 0 O y w m c X V v d D t T Z W N 0 a W 9 u M S 9 G L 0 F 1 d G 9 S Z W 1 v d m V k Q 2 9 s d W 1 u c z E u e 0 N v b H V t b j M w O T c s M z A 5 N n 0 m c X V v d D s s J n F 1 b 3 Q 7 U 2 V j d G l v b j E v R i 9 B d X R v U m V t b 3 Z l Z E N v b H V t b n M x L n t D b 2 x 1 b W 4 z M D k 4 L D M w O T d 9 J n F 1 b 3 Q 7 L C Z x d W 9 0 O 1 N l Y 3 R p b 2 4 x L 0 Y v Q X V 0 b 1 J l b W 9 2 Z W R D b 2 x 1 b W 5 z M S 5 7 Q 2 9 s d W 1 u M z A 5 O S w z M D k 4 f S Z x d W 9 0 O y w m c X V v d D t T Z W N 0 a W 9 u M S 9 G L 0 F 1 d G 9 S Z W 1 v d m V k Q 2 9 s d W 1 u c z E u e 0 N v b H V t b j M x M D A s M z A 5 O X 0 m c X V v d D s s J n F 1 b 3 Q 7 U 2 V j d G l v b j E v R i 9 B d X R v U m V t b 3 Z l Z E N v b H V t b n M x L n t D b 2 x 1 b W 4 z M T A x L D M x M D B 9 J n F 1 b 3 Q 7 L C Z x d W 9 0 O 1 N l Y 3 R p b 2 4 x L 0 Y v Q X V 0 b 1 J l b W 9 2 Z W R D b 2 x 1 b W 5 z M S 5 7 Q 2 9 s d W 1 u M z E w M i w z M T A x f S Z x d W 9 0 O y w m c X V v d D t T Z W N 0 a W 9 u M S 9 G L 0 F 1 d G 9 S Z W 1 v d m V k Q 2 9 s d W 1 u c z E u e 0 N v b H V t b j M x M D M s M z E w M n 0 m c X V v d D s s J n F 1 b 3 Q 7 U 2 V j d G l v b j E v R i 9 B d X R v U m V t b 3 Z l Z E N v b H V t b n M x L n t D b 2 x 1 b W 4 z M T A 0 L D M x M D N 9 J n F 1 b 3 Q 7 L C Z x d W 9 0 O 1 N l Y 3 R p b 2 4 x L 0 Y v Q X V 0 b 1 J l b W 9 2 Z W R D b 2 x 1 b W 5 z M S 5 7 Q 2 9 s d W 1 u M z E w N S w z M T A 0 f S Z x d W 9 0 O y w m c X V v d D t T Z W N 0 a W 9 u M S 9 G L 0 F 1 d G 9 S Z W 1 v d m V k Q 2 9 s d W 1 u c z E u e 0 N v b H V t b j M x M D Y s M z E w N X 0 m c X V v d D s s J n F 1 b 3 Q 7 U 2 V j d G l v b j E v R i 9 B d X R v U m V t b 3 Z l Z E N v b H V t b n M x L n t D b 2 x 1 b W 4 z M T A 3 L D M x M D Z 9 J n F 1 b 3 Q 7 L C Z x d W 9 0 O 1 N l Y 3 R p b 2 4 x L 0 Y v Q X V 0 b 1 J l b W 9 2 Z W R D b 2 x 1 b W 5 z M S 5 7 Q 2 9 s d W 1 u M z E w O C w z M T A 3 f S Z x d W 9 0 O y w m c X V v d D t T Z W N 0 a W 9 u M S 9 G L 0 F 1 d G 9 S Z W 1 v d m V k Q 2 9 s d W 1 u c z E u e 0 N v b H V t b j M x M D k s M z E w O H 0 m c X V v d D s s J n F 1 b 3 Q 7 U 2 V j d G l v b j E v R i 9 B d X R v U m V t b 3 Z l Z E N v b H V t b n M x L n t D b 2 x 1 b W 4 z M T E w L D M x M D l 9 J n F 1 b 3 Q 7 L C Z x d W 9 0 O 1 N l Y 3 R p b 2 4 x L 0 Y v Q X V 0 b 1 J l b W 9 2 Z W R D b 2 x 1 b W 5 z M S 5 7 Q 2 9 s d W 1 u M z E x M S w z M T E w f S Z x d W 9 0 O y w m c X V v d D t T Z W N 0 a W 9 u M S 9 G L 0 F 1 d G 9 S Z W 1 v d m V k Q 2 9 s d W 1 u c z E u e 0 N v b H V t b j M x M T I s M z E x M X 0 m c X V v d D s s J n F 1 b 3 Q 7 U 2 V j d G l v b j E v R i 9 B d X R v U m V t b 3 Z l Z E N v b H V t b n M x L n t D b 2 x 1 b W 4 z M T E z L D M x M T J 9 J n F 1 b 3 Q 7 L C Z x d W 9 0 O 1 N l Y 3 R p b 2 4 x L 0 Y v Q X V 0 b 1 J l b W 9 2 Z W R D b 2 x 1 b W 5 z M S 5 7 Q 2 9 s d W 1 u M z E x N C w z M T E z f S Z x d W 9 0 O y w m c X V v d D t T Z W N 0 a W 9 u M S 9 G L 0 F 1 d G 9 S Z W 1 v d m V k Q 2 9 s d W 1 u c z E u e 0 N v b H V t b j M x M T U s M z E x N H 0 m c X V v d D s s J n F 1 b 3 Q 7 U 2 V j d G l v b j E v R i 9 B d X R v U m V t b 3 Z l Z E N v b H V t b n M x L n t D b 2 x 1 b W 4 z M T E 2 L D M x M T V 9 J n F 1 b 3 Q 7 L C Z x d W 9 0 O 1 N l Y 3 R p b 2 4 x L 0 Y v Q X V 0 b 1 J l b W 9 2 Z W R D b 2 x 1 b W 5 z M S 5 7 Q 2 9 s d W 1 u M z E x N y w z M T E 2 f S Z x d W 9 0 O y w m c X V v d D t T Z W N 0 a W 9 u M S 9 G L 0 F 1 d G 9 S Z W 1 v d m V k Q 2 9 s d W 1 u c z E u e 0 N v b H V t b j M x M T g s M z E x N 3 0 m c X V v d D s s J n F 1 b 3 Q 7 U 2 V j d G l v b j E v R i 9 B d X R v U m V t b 3 Z l Z E N v b H V t b n M x L n t D b 2 x 1 b W 4 z M T E 5 L D M x M T h 9 J n F 1 b 3 Q 7 L C Z x d W 9 0 O 1 N l Y 3 R p b 2 4 x L 0 Y v Q X V 0 b 1 J l b W 9 2 Z W R D b 2 x 1 b W 5 z M S 5 7 Q 2 9 s d W 1 u M z E y M C w z M T E 5 f S Z x d W 9 0 O y w m c X V v d D t T Z W N 0 a W 9 u M S 9 G L 0 F 1 d G 9 S Z W 1 v d m V k Q 2 9 s d W 1 u c z E u e 0 N v b H V t b j M x M j E s M z E y M H 0 m c X V v d D s s J n F 1 b 3 Q 7 U 2 V j d G l v b j E v R i 9 B d X R v U m V t b 3 Z l Z E N v b H V t b n M x L n t D b 2 x 1 b W 4 z M T I y L D M x M j F 9 J n F 1 b 3 Q 7 L C Z x d W 9 0 O 1 N l Y 3 R p b 2 4 x L 0 Y v Q X V 0 b 1 J l b W 9 2 Z W R D b 2 x 1 b W 5 z M S 5 7 Q 2 9 s d W 1 u M z E y M y w z M T I y f S Z x d W 9 0 O y w m c X V v d D t T Z W N 0 a W 9 u M S 9 G L 0 F 1 d G 9 S Z W 1 v d m V k Q 2 9 s d W 1 u c z E u e 0 N v b H V t b j M x M j Q s M z E y M 3 0 m c X V v d D s s J n F 1 b 3 Q 7 U 2 V j d G l v b j E v R i 9 B d X R v U m V t b 3 Z l Z E N v b H V t b n M x L n t D b 2 x 1 b W 4 z M T I 1 L D M x M j R 9 J n F 1 b 3 Q 7 L C Z x d W 9 0 O 1 N l Y 3 R p b 2 4 x L 0 Y v Q X V 0 b 1 J l b W 9 2 Z W R D b 2 x 1 b W 5 z M S 5 7 Q 2 9 s d W 1 u M z E y N i w z M T I 1 f S Z x d W 9 0 O y w m c X V v d D t T Z W N 0 a W 9 u M S 9 G L 0 F 1 d G 9 S Z W 1 v d m V k Q 2 9 s d W 1 u c z E u e 0 N v b H V t b j M x M j c s M z E y N n 0 m c X V v d D s s J n F 1 b 3 Q 7 U 2 V j d G l v b j E v R i 9 B d X R v U m V t b 3 Z l Z E N v b H V t b n M x L n t D b 2 x 1 b W 4 z M T I 4 L D M x M j d 9 J n F 1 b 3 Q 7 L C Z x d W 9 0 O 1 N l Y 3 R p b 2 4 x L 0 Y v Q X V 0 b 1 J l b W 9 2 Z W R D b 2 x 1 b W 5 z M S 5 7 Q 2 9 s d W 1 u M z E y O S w z M T I 4 f S Z x d W 9 0 O y w m c X V v d D t T Z W N 0 a W 9 u M S 9 G L 0 F 1 d G 9 S Z W 1 v d m V k Q 2 9 s d W 1 u c z E u e 0 N v b H V t b j M x M z A s M z E y O X 0 m c X V v d D s s J n F 1 b 3 Q 7 U 2 V j d G l v b j E v R i 9 B d X R v U m V t b 3 Z l Z E N v b H V t b n M x L n t D b 2 x 1 b W 4 z M T M x L D M x M z B 9 J n F 1 b 3 Q 7 L C Z x d W 9 0 O 1 N l Y 3 R p b 2 4 x L 0 Y v Q X V 0 b 1 J l b W 9 2 Z W R D b 2 x 1 b W 5 z M S 5 7 Q 2 9 s d W 1 u M z E z M i w z M T M x f S Z x d W 9 0 O y w m c X V v d D t T Z W N 0 a W 9 u M S 9 G L 0 F 1 d G 9 S Z W 1 v d m V k Q 2 9 s d W 1 u c z E u e 0 N v b H V t b j M x M z M s M z E z M n 0 m c X V v d D s s J n F 1 b 3 Q 7 U 2 V j d G l v b j E v R i 9 B d X R v U m V t b 3 Z l Z E N v b H V t b n M x L n t D b 2 x 1 b W 4 z M T M 0 L D M x M z N 9 J n F 1 b 3 Q 7 L C Z x d W 9 0 O 1 N l Y 3 R p b 2 4 x L 0 Y v Q X V 0 b 1 J l b W 9 2 Z W R D b 2 x 1 b W 5 z M S 5 7 Q 2 9 s d W 1 u M z E z N S w z M T M 0 f S Z x d W 9 0 O y w m c X V v d D t T Z W N 0 a W 9 u M S 9 G L 0 F 1 d G 9 S Z W 1 v d m V k Q 2 9 s d W 1 u c z E u e 0 N v b H V t b j M x M z Y s M z E z N X 0 m c X V v d D s s J n F 1 b 3 Q 7 U 2 V j d G l v b j E v R i 9 B d X R v U m V t b 3 Z l Z E N v b H V t b n M x L n t D b 2 x 1 b W 4 z M T M 3 L D M x M z Z 9 J n F 1 b 3 Q 7 L C Z x d W 9 0 O 1 N l Y 3 R p b 2 4 x L 0 Y v Q X V 0 b 1 J l b W 9 2 Z W R D b 2 x 1 b W 5 z M S 5 7 Q 2 9 s d W 1 u M z E z O C w z M T M 3 f S Z x d W 9 0 O y w m c X V v d D t T Z W N 0 a W 9 u M S 9 G L 0 F 1 d G 9 S Z W 1 v d m V k Q 2 9 s d W 1 u c z E u e 0 N v b H V t b j M x M z k s M z E z O H 0 m c X V v d D s s J n F 1 b 3 Q 7 U 2 V j d G l v b j E v R i 9 B d X R v U m V t b 3 Z l Z E N v b H V t b n M x L n t D b 2 x 1 b W 4 z M T Q w L D M x M z l 9 J n F 1 b 3 Q 7 L C Z x d W 9 0 O 1 N l Y 3 R p b 2 4 x L 0 Y v Q X V 0 b 1 J l b W 9 2 Z W R D b 2 x 1 b W 5 z M S 5 7 Q 2 9 s d W 1 u M z E 0 M S w z M T Q w f S Z x d W 9 0 O y w m c X V v d D t T Z W N 0 a W 9 u M S 9 G L 0 F 1 d G 9 S Z W 1 v d m V k Q 2 9 s d W 1 u c z E u e 0 N v b H V t b j M x N D I s M z E 0 M X 0 m c X V v d D s s J n F 1 b 3 Q 7 U 2 V j d G l v b j E v R i 9 B d X R v U m V t b 3 Z l Z E N v b H V t b n M x L n t D b 2 x 1 b W 4 z M T Q z L D M x N D J 9 J n F 1 b 3 Q 7 L C Z x d W 9 0 O 1 N l Y 3 R p b 2 4 x L 0 Y v Q X V 0 b 1 J l b W 9 2 Z W R D b 2 x 1 b W 5 z M S 5 7 Q 2 9 s d W 1 u M z E 0 N C w z M T Q z f S Z x d W 9 0 O y w m c X V v d D t T Z W N 0 a W 9 u M S 9 G L 0 F 1 d G 9 S Z W 1 v d m V k Q 2 9 s d W 1 u c z E u e 0 N v b H V t b j M x N D U s M z E 0 N H 0 m c X V v d D s s J n F 1 b 3 Q 7 U 2 V j d G l v b j E v R i 9 B d X R v U m V t b 3 Z l Z E N v b H V t b n M x L n t D b 2 x 1 b W 4 z M T Q 2 L D M x N D V 9 J n F 1 b 3 Q 7 L C Z x d W 9 0 O 1 N l Y 3 R p b 2 4 x L 0 Y v Q X V 0 b 1 J l b W 9 2 Z W R D b 2 x 1 b W 5 z M S 5 7 Q 2 9 s d W 1 u M z E 0 N y w z M T Q 2 f S Z x d W 9 0 O y w m c X V v d D t T Z W N 0 a W 9 u M S 9 G L 0 F 1 d G 9 S Z W 1 v d m V k Q 2 9 s d W 1 u c z E u e 0 N v b H V t b j M x N D g s M z E 0 N 3 0 m c X V v d D s s J n F 1 b 3 Q 7 U 2 V j d G l v b j E v R i 9 B d X R v U m V t b 3 Z l Z E N v b H V t b n M x L n t D b 2 x 1 b W 4 z M T Q 5 L D M x N D h 9 J n F 1 b 3 Q 7 L C Z x d W 9 0 O 1 N l Y 3 R p b 2 4 x L 0 Y v Q X V 0 b 1 J l b W 9 2 Z W R D b 2 x 1 b W 5 z M S 5 7 Q 2 9 s d W 1 u M z E 1 M C w z M T Q 5 f S Z x d W 9 0 O y w m c X V v d D t T Z W N 0 a W 9 u M S 9 G L 0 F 1 d G 9 S Z W 1 v d m V k Q 2 9 s d W 1 u c z E u e 0 N v b H V t b j M x N T E s M z E 1 M H 0 m c X V v d D s s J n F 1 b 3 Q 7 U 2 V j d G l v b j E v R i 9 B d X R v U m V t b 3 Z l Z E N v b H V t b n M x L n t D b 2 x 1 b W 4 z M T U y L D M x N T F 9 J n F 1 b 3 Q 7 L C Z x d W 9 0 O 1 N l Y 3 R p b 2 4 x L 0 Y v Q X V 0 b 1 J l b W 9 2 Z W R D b 2 x 1 b W 5 z M S 5 7 Q 2 9 s d W 1 u M z E 1 M y w z M T U y f S Z x d W 9 0 O y w m c X V v d D t T Z W N 0 a W 9 u M S 9 G L 0 F 1 d G 9 S Z W 1 v d m V k Q 2 9 s d W 1 u c z E u e 0 N v b H V t b j M x N T Q s M z E 1 M 3 0 m c X V v d D s s J n F 1 b 3 Q 7 U 2 V j d G l v b j E v R i 9 B d X R v U m V t b 3 Z l Z E N v b H V t b n M x L n t D b 2 x 1 b W 4 z M T U 1 L D M x N T R 9 J n F 1 b 3 Q 7 L C Z x d W 9 0 O 1 N l Y 3 R p b 2 4 x L 0 Y v Q X V 0 b 1 J l b W 9 2 Z W R D b 2 x 1 b W 5 z M S 5 7 Q 2 9 s d W 1 u M z E 1 N i w z M T U 1 f S Z x d W 9 0 O y w m c X V v d D t T Z W N 0 a W 9 u M S 9 G L 0 F 1 d G 9 S Z W 1 v d m V k Q 2 9 s d W 1 u c z E u e 0 N v b H V t b j M x N T c s M z E 1 N n 0 m c X V v d D s s J n F 1 b 3 Q 7 U 2 V j d G l v b j E v R i 9 B d X R v U m V t b 3 Z l Z E N v b H V t b n M x L n t D b 2 x 1 b W 4 z M T U 4 L D M x N T d 9 J n F 1 b 3 Q 7 L C Z x d W 9 0 O 1 N l Y 3 R p b 2 4 x L 0 Y v Q X V 0 b 1 J l b W 9 2 Z W R D b 2 x 1 b W 5 z M S 5 7 Q 2 9 s d W 1 u M z E 1 O S w z M T U 4 f S Z x d W 9 0 O y w m c X V v d D t T Z W N 0 a W 9 u M S 9 G L 0 F 1 d G 9 S Z W 1 v d m V k Q 2 9 s d W 1 u c z E u e 0 N v b H V t b j M x N j A s M z E 1 O X 0 m c X V v d D s s J n F 1 b 3 Q 7 U 2 V j d G l v b j E v R i 9 B d X R v U m V t b 3 Z l Z E N v b H V t b n M x L n t D b 2 x 1 b W 4 z M T Y x L D M x N j B 9 J n F 1 b 3 Q 7 L C Z x d W 9 0 O 1 N l Y 3 R p b 2 4 x L 0 Y v Q X V 0 b 1 J l b W 9 2 Z W R D b 2 x 1 b W 5 z M S 5 7 Q 2 9 s d W 1 u M z E 2 M i w z M T Y x f S Z x d W 9 0 O y w m c X V v d D t T Z W N 0 a W 9 u M S 9 G L 0 F 1 d G 9 S Z W 1 v d m V k Q 2 9 s d W 1 u c z E u e 0 N v b H V t b j M x N j M s M z E 2 M n 0 m c X V v d D s s J n F 1 b 3 Q 7 U 2 V j d G l v b j E v R i 9 B d X R v U m V t b 3 Z l Z E N v b H V t b n M x L n t D b 2 x 1 b W 4 z M T Y 0 L D M x N j N 9 J n F 1 b 3 Q 7 L C Z x d W 9 0 O 1 N l Y 3 R p b 2 4 x L 0 Y v Q X V 0 b 1 J l b W 9 2 Z W R D b 2 x 1 b W 5 z M S 5 7 Q 2 9 s d W 1 u M z E 2 N S w z M T Y 0 f S Z x d W 9 0 O y w m c X V v d D t T Z W N 0 a W 9 u M S 9 G L 0 F 1 d G 9 S Z W 1 v d m V k Q 2 9 s d W 1 u c z E u e 0 N v b H V t b j M x N j Y s M z E 2 N X 0 m c X V v d D s s J n F 1 b 3 Q 7 U 2 V j d G l v b j E v R i 9 B d X R v U m V t b 3 Z l Z E N v b H V t b n M x L n t D b 2 x 1 b W 4 z M T Y 3 L D M x N j Z 9 J n F 1 b 3 Q 7 L C Z x d W 9 0 O 1 N l Y 3 R p b 2 4 x L 0 Y v Q X V 0 b 1 J l b W 9 2 Z W R D b 2 x 1 b W 5 z M S 5 7 Q 2 9 s d W 1 u M z E 2 O C w z M T Y 3 f S Z x d W 9 0 O y w m c X V v d D t T Z W N 0 a W 9 u M S 9 G L 0 F 1 d G 9 S Z W 1 v d m V k Q 2 9 s d W 1 u c z E u e 0 N v b H V t b j M x N j k s M z E 2 O H 0 m c X V v d D s s J n F 1 b 3 Q 7 U 2 V j d G l v b j E v R i 9 B d X R v U m V t b 3 Z l Z E N v b H V t b n M x L n t D b 2 x 1 b W 4 z M T c w L D M x N j l 9 J n F 1 b 3 Q 7 L C Z x d W 9 0 O 1 N l Y 3 R p b 2 4 x L 0 Y v Q X V 0 b 1 J l b W 9 2 Z W R D b 2 x 1 b W 5 z M S 5 7 Q 2 9 s d W 1 u M z E 3 M S w z M T c w f S Z x d W 9 0 O y w m c X V v d D t T Z W N 0 a W 9 u M S 9 G L 0 F 1 d G 9 S Z W 1 v d m V k Q 2 9 s d W 1 u c z E u e 0 N v b H V t b j M x N z I s M z E 3 M X 0 m c X V v d D s s J n F 1 b 3 Q 7 U 2 V j d G l v b j E v R i 9 B d X R v U m V t b 3 Z l Z E N v b H V t b n M x L n t D b 2 x 1 b W 4 z M T c z L D M x N z J 9 J n F 1 b 3 Q 7 L C Z x d W 9 0 O 1 N l Y 3 R p b 2 4 x L 0 Y v Q X V 0 b 1 J l b W 9 2 Z W R D b 2 x 1 b W 5 z M S 5 7 Q 2 9 s d W 1 u M z E 3 N C w z M T c z f S Z x d W 9 0 O y w m c X V v d D t T Z W N 0 a W 9 u M S 9 G L 0 F 1 d G 9 S Z W 1 v d m V k Q 2 9 s d W 1 u c z E u e 0 N v b H V t b j M x N z U s M z E 3 N H 0 m c X V v d D s s J n F 1 b 3 Q 7 U 2 V j d G l v b j E v R i 9 B d X R v U m V t b 3 Z l Z E N v b H V t b n M x L n t D b 2 x 1 b W 4 z M T c 2 L D M x N z V 9 J n F 1 b 3 Q 7 L C Z x d W 9 0 O 1 N l Y 3 R p b 2 4 x L 0 Y v Q X V 0 b 1 J l b W 9 2 Z W R D b 2 x 1 b W 5 z M S 5 7 Q 2 9 s d W 1 u M z E 3 N y w z M T c 2 f S Z x d W 9 0 O y w m c X V v d D t T Z W N 0 a W 9 u M S 9 G L 0 F 1 d G 9 S Z W 1 v d m V k Q 2 9 s d W 1 u c z E u e 0 N v b H V t b j M x N z g s M z E 3 N 3 0 m c X V v d D s s J n F 1 b 3 Q 7 U 2 V j d G l v b j E v R i 9 B d X R v U m V t b 3 Z l Z E N v b H V t b n M x L n t D b 2 x 1 b W 4 z M T c 5 L D M x N z h 9 J n F 1 b 3 Q 7 L C Z x d W 9 0 O 1 N l Y 3 R p b 2 4 x L 0 Y v Q X V 0 b 1 J l b W 9 2 Z W R D b 2 x 1 b W 5 z M S 5 7 Q 2 9 s d W 1 u M z E 4 M C w z M T c 5 f S Z x d W 9 0 O y w m c X V v d D t T Z W N 0 a W 9 u M S 9 G L 0 F 1 d G 9 S Z W 1 v d m V k Q 2 9 s d W 1 u c z E u e 0 N v b H V t b j M x O D E s M z E 4 M H 0 m c X V v d D s s J n F 1 b 3 Q 7 U 2 V j d G l v b j E v R i 9 B d X R v U m V t b 3 Z l Z E N v b H V t b n M x L n t D b 2 x 1 b W 4 z M T g y L D M x O D F 9 J n F 1 b 3 Q 7 L C Z x d W 9 0 O 1 N l Y 3 R p b 2 4 x L 0 Y v Q X V 0 b 1 J l b W 9 2 Z W R D b 2 x 1 b W 5 z M S 5 7 Q 2 9 s d W 1 u M z E 4 M y w z M T g y f S Z x d W 9 0 O y w m c X V v d D t T Z W N 0 a W 9 u M S 9 G L 0 F 1 d G 9 S Z W 1 v d m V k Q 2 9 s d W 1 u c z E u e 0 N v b H V t b j M x O D Q s M z E 4 M 3 0 m c X V v d D s s J n F 1 b 3 Q 7 U 2 V j d G l v b j E v R i 9 B d X R v U m V t b 3 Z l Z E N v b H V t b n M x L n t D b 2 x 1 b W 4 z M T g 1 L D M x O D R 9 J n F 1 b 3 Q 7 L C Z x d W 9 0 O 1 N l Y 3 R p b 2 4 x L 0 Y v Q X V 0 b 1 J l b W 9 2 Z W R D b 2 x 1 b W 5 z M S 5 7 Q 2 9 s d W 1 u M z E 4 N i w z M T g 1 f S Z x d W 9 0 O y w m c X V v d D t T Z W N 0 a W 9 u M S 9 G L 0 F 1 d G 9 S Z W 1 v d m V k Q 2 9 s d W 1 u c z E u e 0 N v b H V t b j M x O D c s M z E 4 N n 0 m c X V v d D s s J n F 1 b 3 Q 7 U 2 V j d G l v b j E v R i 9 B d X R v U m V t b 3 Z l Z E N v b H V t b n M x L n t D b 2 x 1 b W 4 z M T g 4 L D M x O D d 9 J n F 1 b 3 Q 7 L C Z x d W 9 0 O 1 N l Y 3 R p b 2 4 x L 0 Y v Q X V 0 b 1 J l b W 9 2 Z W R D b 2 x 1 b W 5 z M S 5 7 Q 2 9 s d W 1 u M z E 4 O S w z M T g 4 f S Z x d W 9 0 O y w m c X V v d D t T Z W N 0 a W 9 u M S 9 G L 0 F 1 d G 9 S Z W 1 v d m V k Q 2 9 s d W 1 u c z E u e 0 N v b H V t b j M x O T A s M z E 4 O X 0 m c X V v d D s s J n F 1 b 3 Q 7 U 2 V j d G l v b j E v R i 9 B d X R v U m V t b 3 Z l Z E N v b H V t b n M x L n t D b 2 x 1 b W 4 z M T k x L D M x O T B 9 J n F 1 b 3 Q 7 L C Z x d W 9 0 O 1 N l Y 3 R p b 2 4 x L 0 Y v Q X V 0 b 1 J l b W 9 2 Z W R D b 2 x 1 b W 5 z M S 5 7 Q 2 9 s d W 1 u M z E 5 M i w z M T k x f S Z x d W 9 0 O y w m c X V v d D t T Z W N 0 a W 9 u M S 9 G L 0 F 1 d G 9 S Z W 1 v d m V k Q 2 9 s d W 1 u c z E u e 0 N v b H V t b j M x O T M s M z E 5 M n 0 m c X V v d D s s J n F 1 b 3 Q 7 U 2 V j d G l v b j E v R i 9 B d X R v U m V t b 3 Z l Z E N v b H V t b n M x L n t D b 2 x 1 b W 4 z M T k 0 L D M x O T N 9 J n F 1 b 3 Q 7 L C Z x d W 9 0 O 1 N l Y 3 R p b 2 4 x L 0 Y v Q X V 0 b 1 J l b W 9 2 Z W R D b 2 x 1 b W 5 z M S 5 7 Q 2 9 s d W 1 u M z E 5 N S w z M T k 0 f S Z x d W 9 0 O y w m c X V v d D t T Z W N 0 a W 9 u M S 9 G L 0 F 1 d G 9 S Z W 1 v d m V k Q 2 9 s d W 1 u c z E u e 0 N v b H V t b j M x O T Y s M z E 5 N X 0 m c X V v d D s s J n F 1 b 3 Q 7 U 2 V j d G l v b j E v R i 9 B d X R v U m V t b 3 Z l Z E N v b H V t b n M x L n t D b 2 x 1 b W 4 z M T k 3 L D M x O T Z 9 J n F 1 b 3 Q 7 L C Z x d W 9 0 O 1 N l Y 3 R p b 2 4 x L 0 Y v Q X V 0 b 1 J l b W 9 2 Z W R D b 2 x 1 b W 5 z M S 5 7 Q 2 9 s d W 1 u M z E 5 O C w z M T k 3 f S Z x d W 9 0 O y w m c X V v d D t T Z W N 0 a W 9 u M S 9 G L 0 F 1 d G 9 S Z W 1 v d m V k Q 2 9 s d W 1 u c z E u e 0 N v b H V t b j M x O T k s M z E 5 O H 0 m c X V v d D s s J n F 1 b 3 Q 7 U 2 V j d G l v b j E v R i 9 B d X R v U m V t b 3 Z l Z E N v b H V t b n M x L n t D b 2 x 1 b W 4 z M j A w L D M x O T l 9 J n F 1 b 3 Q 7 L C Z x d W 9 0 O 1 N l Y 3 R p b 2 4 x L 0 Y v Q X V 0 b 1 J l b W 9 2 Z W R D b 2 x 1 b W 5 z M S 5 7 Q 2 9 s d W 1 u M z I w M S w z M j A w f S Z x d W 9 0 O y w m c X V v d D t T Z W N 0 a W 9 u M S 9 G L 0 F 1 d G 9 S Z W 1 v d m V k Q 2 9 s d W 1 u c z E u e 0 N v b H V t b j M y M D I s M z I w M X 0 m c X V v d D s s J n F 1 b 3 Q 7 U 2 V j d G l v b j E v R i 9 B d X R v U m V t b 3 Z l Z E N v b H V t b n M x L n t D b 2 x 1 b W 4 z M j A z L D M y M D J 9 J n F 1 b 3 Q 7 L C Z x d W 9 0 O 1 N l Y 3 R p b 2 4 x L 0 Y v Q X V 0 b 1 J l b W 9 2 Z W R D b 2 x 1 b W 5 z M S 5 7 Q 2 9 s d W 1 u M z I w N C w z M j A z f S Z x d W 9 0 O y w m c X V v d D t T Z W N 0 a W 9 u M S 9 G L 0 F 1 d G 9 S Z W 1 v d m V k Q 2 9 s d W 1 u c z E u e 0 N v b H V t b j M y M D U s M z I w N H 0 m c X V v d D s s J n F 1 b 3 Q 7 U 2 V j d G l v b j E v R i 9 B d X R v U m V t b 3 Z l Z E N v b H V t b n M x L n t D b 2 x 1 b W 4 z M j A 2 L D M y M D V 9 J n F 1 b 3 Q 7 L C Z x d W 9 0 O 1 N l Y 3 R p b 2 4 x L 0 Y v Q X V 0 b 1 J l b W 9 2 Z W R D b 2 x 1 b W 5 z M S 5 7 Q 2 9 s d W 1 u M z I w N y w z M j A 2 f S Z x d W 9 0 O y w m c X V v d D t T Z W N 0 a W 9 u M S 9 G L 0 F 1 d G 9 S Z W 1 v d m V k Q 2 9 s d W 1 u c z E u e 0 N v b H V t b j M y M D g s M z I w N 3 0 m c X V v d D s s J n F 1 b 3 Q 7 U 2 V j d G l v b j E v R i 9 B d X R v U m V t b 3 Z l Z E N v b H V t b n M x L n t D b 2 x 1 b W 4 z M j A 5 L D M y M D h 9 J n F 1 b 3 Q 7 L C Z x d W 9 0 O 1 N l Y 3 R p b 2 4 x L 0 Y v Q X V 0 b 1 J l b W 9 2 Z W R D b 2 x 1 b W 5 z M S 5 7 Q 2 9 s d W 1 u M z I x M C w z M j A 5 f S Z x d W 9 0 O y w m c X V v d D t T Z W N 0 a W 9 u M S 9 G L 0 F 1 d G 9 S Z W 1 v d m V k Q 2 9 s d W 1 u c z E u e 0 N v b H V t b j M y M T E s M z I x M H 0 m c X V v d D s s J n F 1 b 3 Q 7 U 2 V j d G l v b j E v R i 9 B d X R v U m V t b 3 Z l Z E N v b H V t b n M x L n t D b 2 x 1 b W 4 z M j E y L D M y M T F 9 J n F 1 b 3 Q 7 L C Z x d W 9 0 O 1 N l Y 3 R p b 2 4 x L 0 Y v Q X V 0 b 1 J l b W 9 2 Z W R D b 2 x 1 b W 5 z M S 5 7 Q 2 9 s d W 1 u M z I x M y w z M j E y f S Z x d W 9 0 O y w m c X V v d D t T Z W N 0 a W 9 u M S 9 G L 0 F 1 d G 9 S Z W 1 v d m V k Q 2 9 s d W 1 u c z E u e 0 N v b H V t b j M y M T Q s M z I x M 3 0 m c X V v d D s s J n F 1 b 3 Q 7 U 2 V j d G l v b j E v R i 9 B d X R v U m V t b 3 Z l Z E N v b H V t b n M x L n t D b 2 x 1 b W 4 z M j E 1 L D M y M T R 9 J n F 1 b 3 Q 7 L C Z x d W 9 0 O 1 N l Y 3 R p b 2 4 x L 0 Y v Q X V 0 b 1 J l b W 9 2 Z W R D b 2 x 1 b W 5 z M S 5 7 Q 2 9 s d W 1 u M z I x N i w z M j E 1 f S Z x d W 9 0 O y w m c X V v d D t T Z W N 0 a W 9 u M S 9 G L 0 F 1 d G 9 S Z W 1 v d m V k Q 2 9 s d W 1 u c z E u e 0 N v b H V t b j M y M T c s M z I x N n 0 m c X V v d D s s J n F 1 b 3 Q 7 U 2 V j d G l v b j E v R i 9 B d X R v U m V t b 3 Z l Z E N v b H V t b n M x L n t D b 2 x 1 b W 4 z M j E 4 L D M y M T d 9 J n F 1 b 3 Q 7 L C Z x d W 9 0 O 1 N l Y 3 R p b 2 4 x L 0 Y v Q X V 0 b 1 J l b W 9 2 Z W R D b 2 x 1 b W 5 z M S 5 7 Q 2 9 s d W 1 u M z I x O S w z M j E 4 f S Z x d W 9 0 O y w m c X V v d D t T Z W N 0 a W 9 u M S 9 G L 0 F 1 d G 9 S Z W 1 v d m V k Q 2 9 s d W 1 u c z E u e 0 N v b H V t b j M y M j A s M z I x O X 0 m c X V v d D s s J n F 1 b 3 Q 7 U 2 V j d G l v b j E v R i 9 B d X R v U m V t b 3 Z l Z E N v b H V t b n M x L n t D b 2 x 1 b W 4 z M j I x L D M y M j B 9 J n F 1 b 3 Q 7 L C Z x d W 9 0 O 1 N l Y 3 R p b 2 4 x L 0 Y v Q X V 0 b 1 J l b W 9 2 Z W R D b 2 x 1 b W 5 z M S 5 7 Q 2 9 s d W 1 u M z I y M i w z M j I x f S Z x d W 9 0 O y w m c X V v d D t T Z W N 0 a W 9 u M S 9 G L 0 F 1 d G 9 S Z W 1 v d m V k Q 2 9 s d W 1 u c z E u e 0 N v b H V t b j M y M j M s M z I y M n 0 m c X V v d D s s J n F 1 b 3 Q 7 U 2 V j d G l v b j E v R i 9 B d X R v U m V t b 3 Z l Z E N v b H V t b n M x L n t D b 2 x 1 b W 4 z M j I 0 L D M y M j N 9 J n F 1 b 3 Q 7 L C Z x d W 9 0 O 1 N l Y 3 R p b 2 4 x L 0 Y v Q X V 0 b 1 J l b W 9 2 Z W R D b 2 x 1 b W 5 z M S 5 7 Q 2 9 s d W 1 u M z I y N S w z M j I 0 f S Z x d W 9 0 O y w m c X V v d D t T Z W N 0 a W 9 u M S 9 G L 0 F 1 d G 9 S Z W 1 v d m V k Q 2 9 s d W 1 u c z E u e 0 N v b H V t b j M y M j Y s M z I y N X 0 m c X V v d D s s J n F 1 b 3 Q 7 U 2 V j d G l v b j E v R i 9 B d X R v U m V t b 3 Z l Z E N v b H V t b n M x L n t D b 2 x 1 b W 4 z M j I 3 L D M y M j Z 9 J n F 1 b 3 Q 7 L C Z x d W 9 0 O 1 N l Y 3 R p b 2 4 x L 0 Y v Q X V 0 b 1 J l b W 9 2 Z W R D b 2 x 1 b W 5 z M S 5 7 Q 2 9 s d W 1 u M z I y O C w z M j I 3 f S Z x d W 9 0 O y w m c X V v d D t T Z W N 0 a W 9 u M S 9 G L 0 F 1 d G 9 S Z W 1 v d m V k Q 2 9 s d W 1 u c z E u e 0 N v b H V t b j M y M j k s M z I y O H 0 m c X V v d D s s J n F 1 b 3 Q 7 U 2 V j d G l v b j E v R i 9 B d X R v U m V t b 3 Z l Z E N v b H V t b n M x L n t D b 2 x 1 b W 4 z M j M w L D M y M j l 9 J n F 1 b 3 Q 7 L C Z x d W 9 0 O 1 N l Y 3 R p b 2 4 x L 0 Y v Q X V 0 b 1 J l b W 9 2 Z W R D b 2 x 1 b W 5 z M S 5 7 Q 2 9 s d W 1 u M z I z M S w z M j M w f S Z x d W 9 0 O y w m c X V v d D t T Z W N 0 a W 9 u M S 9 G L 0 F 1 d G 9 S Z W 1 v d m V k Q 2 9 s d W 1 u c z E u e 0 N v b H V t b j M y M z I s M z I z M X 0 m c X V v d D s s J n F 1 b 3 Q 7 U 2 V j d G l v b j E v R i 9 B d X R v U m V t b 3 Z l Z E N v b H V t b n M x L n t D b 2 x 1 b W 4 z M j M z L D M y M z J 9 J n F 1 b 3 Q 7 L C Z x d W 9 0 O 1 N l Y 3 R p b 2 4 x L 0 Y v Q X V 0 b 1 J l b W 9 2 Z W R D b 2 x 1 b W 5 z M S 5 7 Q 2 9 s d W 1 u M z I z N C w z M j M z f S Z x d W 9 0 O y w m c X V v d D t T Z W N 0 a W 9 u M S 9 G L 0 F 1 d G 9 S Z W 1 v d m V k Q 2 9 s d W 1 u c z E u e 0 N v b H V t b j M y M z U s M z I z N H 0 m c X V v d D s s J n F 1 b 3 Q 7 U 2 V j d G l v b j E v R i 9 B d X R v U m V t b 3 Z l Z E N v b H V t b n M x L n t D b 2 x 1 b W 4 z M j M 2 L D M y M z V 9 J n F 1 b 3 Q 7 L C Z x d W 9 0 O 1 N l Y 3 R p b 2 4 x L 0 Y v Q X V 0 b 1 J l b W 9 2 Z W R D b 2 x 1 b W 5 z M S 5 7 Q 2 9 s d W 1 u M z I z N y w z M j M 2 f S Z x d W 9 0 O y w m c X V v d D t T Z W N 0 a W 9 u M S 9 G L 0 F 1 d G 9 S Z W 1 v d m V k Q 2 9 s d W 1 u c z E u e 0 N v b H V t b j M y M z g s M z I z N 3 0 m c X V v d D s s J n F 1 b 3 Q 7 U 2 V j d G l v b j E v R i 9 B d X R v U m V t b 3 Z l Z E N v b H V t b n M x L n t D b 2 x 1 b W 4 z M j M 5 L D M y M z h 9 J n F 1 b 3 Q 7 L C Z x d W 9 0 O 1 N l Y 3 R p b 2 4 x L 0 Y v Q X V 0 b 1 J l b W 9 2 Z W R D b 2 x 1 b W 5 z M S 5 7 Q 2 9 s d W 1 u M z I 0 M C w z M j M 5 f S Z x d W 9 0 O y w m c X V v d D t T Z W N 0 a W 9 u M S 9 G L 0 F 1 d G 9 S Z W 1 v d m V k Q 2 9 s d W 1 u c z E u e 0 N v b H V t b j M y N D E s M z I 0 M H 0 m c X V v d D s s J n F 1 b 3 Q 7 U 2 V j d G l v b j E v R i 9 B d X R v U m V t b 3 Z l Z E N v b H V t b n M x L n t D b 2 x 1 b W 4 z M j Q y L D M y N D F 9 J n F 1 b 3 Q 7 L C Z x d W 9 0 O 1 N l Y 3 R p b 2 4 x L 0 Y v Q X V 0 b 1 J l b W 9 2 Z W R D b 2 x 1 b W 5 z M S 5 7 Q 2 9 s d W 1 u M z I 0 M y w z M j Q y f S Z x d W 9 0 O y w m c X V v d D t T Z W N 0 a W 9 u M S 9 G L 0 F 1 d G 9 S Z W 1 v d m V k Q 2 9 s d W 1 u c z E u e 0 N v b H V t b j M y N D Q s M z I 0 M 3 0 m c X V v d D s s J n F 1 b 3 Q 7 U 2 V j d G l v b j E v R i 9 B d X R v U m V t b 3 Z l Z E N v b H V t b n M x L n t D b 2 x 1 b W 4 z M j Q 1 L D M y N D R 9 J n F 1 b 3 Q 7 L C Z x d W 9 0 O 1 N l Y 3 R p b 2 4 x L 0 Y v Q X V 0 b 1 J l b W 9 2 Z W R D b 2 x 1 b W 5 z M S 5 7 Q 2 9 s d W 1 u M z I 0 N i w z M j Q 1 f S Z x d W 9 0 O y w m c X V v d D t T Z W N 0 a W 9 u M S 9 G L 0 F 1 d G 9 S Z W 1 v d m V k Q 2 9 s d W 1 u c z E u e 0 N v b H V t b j M y N D c s M z I 0 N n 0 m c X V v d D s s J n F 1 b 3 Q 7 U 2 V j d G l v b j E v R i 9 B d X R v U m V t b 3 Z l Z E N v b H V t b n M x L n t D b 2 x 1 b W 4 z M j Q 4 L D M y N D d 9 J n F 1 b 3 Q 7 L C Z x d W 9 0 O 1 N l Y 3 R p b 2 4 x L 0 Y v Q X V 0 b 1 J l b W 9 2 Z W R D b 2 x 1 b W 5 z M S 5 7 Q 2 9 s d W 1 u M z I 0 O S w z M j Q 4 f S Z x d W 9 0 O y w m c X V v d D t T Z W N 0 a W 9 u M S 9 G L 0 F 1 d G 9 S Z W 1 v d m V k Q 2 9 s d W 1 u c z E u e 0 N v b H V t b j M y N T A s M z I 0 O X 0 m c X V v d D s s J n F 1 b 3 Q 7 U 2 V j d G l v b j E v R i 9 B d X R v U m V t b 3 Z l Z E N v b H V t b n M x L n t D b 2 x 1 b W 4 z M j U x L D M y N T B 9 J n F 1 b 3 Q 7 L C Z x d W 9 0 O 1 N l Y 3 R p b 2 4 x L 0 Y v Q X V 0 b 1 J l b W 9 2 Z W R D b 2 x 1 b W 5 z M S 5 7 Q 2 9 s d W 1 u M z I 1 M i w z M j U x f S Z x d W 9 0 O y w m c X V v d D t T Z W N 0 a W 9 u M S 9 G L 0 F 1 d G 9 S Z W 1 v d m V k Q 2 9 s d W 1 u c z E u e 0 N v b H V t b j M y N T M s M z I 1 M n 0 m c X V v d D s s J n F 1 b 3 Q 7 U 2 V j d G l v b j E v R i 9 B d X R v U m V t b 3 Z l Z E N v b H V t b n M x L n t D b 2 x 1 b W 4 z M j U 0 L D M y N T N 9 J n F 1 b 3 Q 7 L C Z x d W 9 0 O 1 N l Y 3 R p b 2 4 x L 0 Y v Q X V 0 b 1 J l b W 9 2 Z W R D b 2 x 1 b W 5 z M S 5 7 Q 2 9 s d W 1 u M z I 1 N S w z M j U 0 f S Z x d W 9 0 O y w m c X V v d D t T Z W N 0 a W 9 u M S 9 G L 0 F 1 d G 9 S Z W 1 v d m V k Q 2 9 s d W 1 u c z E u e 0 N v b H V t b j M y N T Y s M z I 1 N X 0 m c X V v d D s s J n F 1 b 3 Q 7 U 2 V j d G l v b j E v R i 9 B d X R v U m V t b 3 Z l Z E N v b H V t b n M x L n t D b 2 x 1 b W 4 z M j U 3 L D M y N T Z 9 J n F 1 b 3 Q 7 L C Z x d W 9 0 O 1 N l Y 3 R p b 2 4 x L 0 Y v Q X V 0 b 1 J l b W 9 2 Z W R D b 2 x 1 b W 5 z M S 5 7 Q 2 9 s d W 1 u M z I 1 O C w z M j U 3 f S Z x d W 9 0 O y w m c X V v d D t T Z W N 0 a W 9 u M S 9 G L 0 F 1 d G 9 S Z W 1 v d m V k Q 2 9 s d W 1 u c z E u e 0 N v b H V t b j M y N T k s M z I 1 O H 0 m c X V v d D s s J n F 1 b 3 Q 7 U 2 V j d G l v b j E v R i 9 B d X R v U m V t b 3 Z l Z E N v b H V t b n M x L n t D b 2 x 1 b W 4 z M j Y w L D M y N T l 9 J n F 1 b 3 Q 7 L C Z x d W 9 0 O 1 N l Y 3 R p b 2 4 x L 0 Y v Q X V 0 b 1 J l b W 9 2 Z W R D b 2 x 1 b W 5 z M S 5 7 Q 2 9 s d W 1 u M z I 2 M S w z M j Y w f S Z x d W 9 0 O y w m c X V v d D t T Z W N 0 a W 9 u M S 9 G L 0 F 1 d G 9 S Z W 1 v d m V k Q 2 9 s d W 1 u c z E u e 0 N v b H V t b j M y N j I s M z I 2 M X 0 m c X V v d D s s J n F 1 b 3 Q 7 U 2 V j d G l v b j E v R i 9 B d X R v U m V t b 3 Z l Z E N v b H V t b n M x L n t D b 2 x 1 b W 4 z M j Y z L D M y N j J 9 J n F 1 b 3 Q 7 L C Z x d W 9 0 O 1 N l Y 3 R p b 2 4 x L 0 Y v Q X V 0 b 1 J l b W 9 2 Z W R D b 2 x 1 b W 5 z M S 5 7 Q 2 9 s d W 1 u M z I 2 N C w z M j Y z f S Z x d W 9 0 O y w m c X V v d D t T Z W N 0 a W 9 u M S 9 G L 0 F 1 d G 9 S Z W 1 v d m V k Q 2 9 s d W 1 u c z E u e 0 N v b H V t b j M y N j U s M z I 2 N H 0 m c X V v d D s s J n F 1 b 3 Q 7 U 2 V j d G l v b j E v R i 9 B d X R v U m V t b 3 Z l Z E N v b H V t b n M x L n t D b 2 x 1 b W 4 z M j Y 2 L D M y N j V 9 J n F 1 b 3 Q 7 L C Z x d W 9 0 O 1 N l Y 3 R p b 2 4 x L 0 Y v Q X V 0 b 1 J l b W 9 2 Z W R D b 2 x 1 b W 5 z M S 5 7 Q 2 9 s d W 1 u M z I 2 N y w z M j Y 2 f S Z x d W 9 0 O y w m c X V v d D t T Z W N 0 a W 9 u M S 9 G L 0 F 1 d G 9 S Z W 1 v d m V k Q 2 9 s d W 1 u c z E u e 0 N v b H V t b j M y N j g s M z I 2 N 3 0 m c X V v d D s s J n F 1 b 3 Q 7 U 2 V j d G l v b j E v R i 9 B d X R v U m V t b 3 Z l Z E N v b H V t b n M x L n t D b 2 x 1 b W 4 z M j Y 5 L D M y N j h 9 J n F 1 b 3 Q 7 L C Z x d W 9 0 O 1 N l Y 3 R p b 2 4 x L 0 Y v Q X V 0 b 1 J l b W 9 2 Z W R D b 2 x 1 b W 5 z M S 5 7 Q 2 9 s d W 1 u M z I 3 M C w z M j Y 5 f S Z x d W 9 0 O y w m c X V v d D t T Z W N 0 a W 9 u M S 9 G L 0 F 1 d G 9 S Z W 1 v d m V k Q 2 9 s d W 1 u c z E u e 0 N v b H V t b j M y N z E s M z I 3 M H 0 m c X V v d D s s J n F 1 b 3 Q 7 U 2 V j d G l v b j E v R i 9 B d X R v U m V t b 3 Z l Z E N v b H V t b n M x L n t D b 2 x 1 b W 4 z M j c y L D M y N z F 9 J n F 1 b 3 Q 7 L C Z x d W 9 0 O 1 N l Y 3 R p b 2 4 x L 0 Y v Q X V 0 b 1 J l b W 9 2 Z W R D b 2 x 1 b W 5 z M S 5 7 Q 2 9 s d W 1 u M z I 3 M y w z M j c y f S Z x d W 9 0 O y w m c X V v d D t T Z W N 0 a W 9 u M S 9 G L 0 F 1 d G 9 S Z W 1 v d m V k Q 2 9 s d W 1 u c z E u e 0 N v b H V t b j M y N z Q s M z I 3 M 3 0 m c X V v d D s s J n F 1 b 3 Q 7 U 2 V j d G l v b j E v R i 9 B d X R v U m V t b 3 Z l Z E N v b H V t b n M x L n t D b 2 x 1 b W 4 z M j c 1 L D M y N z R 9 J n F 1 b 3 Q 7 L C Z x d W 9 0 O 1 N l Y 3 R p b 2 4 x L 0 Y v Q X V 0 b 1 J l b W 9 2 Z W R D b 2 x 1 b W 5 z M S 5 7 Q 2 9 s d W 1 u M z I 3 N i w z M j c 1 f S Z x d W 9 0 O y w m c X V v d D t T Z W N 0 a W 9 u M S 9 G L 0 F 1 d G 9 S Z W 1 v d m V k Q 2 9 s d W 1 u c z E u e 0 N v b H V t b j M y N z c s M z I 3 N n 0 m c X V v d D s s J n F 1 b 3 Q 7 U 2 V j d G l v b j E v R i 9 B d X R v U m V t b 3 Z l Z E N v b H V t b n M x L n t D b 2 x 1 b W 4 z M j c 4 L D M y N z d 9 J n F 1 b 3 Q 7 L C Z x d W 9 0 O 1 N l Y 3 R p b 2 4 x L 0 Y v Q X V 0 b 1 J l b W 9 2 Z W R D b 2 x 1 b W 5 z M S 5 7 Q 2 9 s d W 1 u M z I 3 O S w z M j c 4 f S Z x d W 9 0 O y w m c X V v d D t T Z W N 0 a W 9 u M S 9 G L 0 F 1 d G 9 S Z W 1 v d m V k Q 2 9 s d W 1 u c z E u e 0 N v b H V t b j M y O D A s M z I 3 O X 0 m c X V v d D s s J n F 1 b 3 Q 7 U 2 V j d G l v b j E v R i 9 B d X R v U m V t b 3 Z l Z E N v b H V t b n M x L n t D b 2 x 1 b W 4 z M j g x L D M y O D B 9 J n F 1 b 3 Q 7 L C Z x d W 9 0 O 1 N l Y 3 R p b 2 4 x L 0 Y v Q X V 0 b 1 J l b W 9 2 Z W R D b 2 x 1 b W 5 z M S 5 7 Q 2 9 s d W 1 u M z I 4 M i w z M j g x f S Z x d W 9 0 O y w m c X V v d D t T Z W N 0 a W 9 u M S 9 G L 0 F 1 d G 9 S Z W 1 v d m V k Q 2 9 s d W 1 u c z E u e 0 N v b H V t b j M y O D M s M z I 4 M n 0 m c X V v d D s s J n F 1 b 3 Q 7 U 2 V j d G l v b j E v R i 9 B d X R v U m V t b 3 Z l Z E N v b H V t b n M x L n t D b 2 x 1 b W 4 z M j g 0 L D M y O D N 9 J n F 1 b 3 Q 7 L C Z x d W 9 0 O 1 N l Y 3 R p b 2 4 x L 0 Y v Q X V 0 b 1 J l b W 9 2 Z W R D b 2 x 1 b W 5 z M S 5 7 Q 2 9 s d W 1 u M z I 4 N S w z M j g 0 f S Z x d W 9 0 O y w m c X V v d D t T Z W N 0 a W 9 u M S 9 G L 0 F 1 d G 9 S Z W 1 v d m V k Q 2 9 s d W 1 u c z E u e 0 N v b H V t b j M y O D Y s M z I 4 N X 0 m c X V v d D s s J n F 1 b 3 Q 7 U 2 V j d G l v b j E v R i 9 B d X R v U m V t b 3 Z l Z E N v b H V t b n M x L n t D b 2 x 1 b W 4 z M j g 3 L D M y O D Z 9 J n F 1 b 3 Q 7 L C Z x d W 9 0 O 1 N l Y 3 R p b 2 4 x L 0 Y v Q X V 0 b 1 J l b W 9 2 Z W R D b 2 x 1 b W 5 z M S 5 7 Q 2 9 s d W 1 u M z I 4 O C w z M j g 3 f S Z x d W 9 0 O y w m c X V v d D t T Z W N 0 a W 9 u M S 9 G L 0 F 1 d G 9 S Z W 1 v d m V k Q 2 9 s d W 1 u c z E u e 0 N v b H V t b j M y O D k s M z I 4 O H 0 m c X V v d D s s J n F 1 b 3 Q 7 U 2 V j d G l v b j E v R i 9 B d X R v U m V t b 3 Z l Z E N v b H V t b n M x L n t D b 2 x 1 b W 4 z M j k w L D M y O D l 9 J n F 1 b 3 Q 7 L C Z x d W 9 0 O 1 N l Y 3 R p b 2 4 x L 0 Y v Q X V 0 b 1 J l b W 9 2 Z W R D b 2 x 1 b W 5 z M S 5 7 Q 2 9 s d W 1 u M z I 5 M S w z M j k w f S Z x d W 9 0 O y w m c X V v d D t T Z W N 0 a W 9 u M S 9 G L 0 F 1 d G 9 S Z W 1 v d m V k Q 2 9 s d W 1 u c z E u e 0 N v b H V t b j M y O T I s M z I 5 M X 0 m c X V v d D s s J n F 1 b 3 Q 7 U 2 V j d G l v b j E v R i 9 B d X R v U m V t b 3 Z l Z E N v b H V t b n M x L n t D b 2 x 1 b W 4 z M j k z L D M y O T J 9 J n F 1 b 3 Q 7 L C Z x d W 9 0 O 1 N l Y 3 R p b 2 4 x L 0 Y v Q X V 0 b 1 J l b W 9 2 Z W R D b 2 x 1 b W 5 z M S 5 7 Q 2 9 s d W 1 u M z I 5 N C w z M j k z f S Z x d W 9 0 O y w m c X V v d D t T Z W N 0 a W 9 u M S 9 G L 0 F 1 d G 9 S Z W 1 v d m V k Q 2 9 s d W 1 u c z E u e 0 N v b H V t b j M y O T U s M z I 5 N H 0 m c X V v d D s s J n F 1 b 3 Q 7 U 2 V j d G l v b j E v R i 9 B d X R v U m V t b 3 Z l Z E N v b H V t b n M x L n t D b 2 x 1 b W 4 z M j k 2 L D M y O T V 9 J n F 1 b 3 Q 7 L C Z x d W 9 0 O 1 N l Y 3 R p b 2 4 x L 0 Y v Q X V 0 b 1 J l b W 9 2 Z W R D b 2 x 1 b W 5 z M S 5 7 Q 2 9 s d W 1 u M z I 5 N y w z M j k 2 f S Z x d W 9 0 O y w m c X V v d D t T Z W N 0 a W 9 u M S 9 G L 0 F 1 d G 9 S Z W 1 v d m V k Q 2 9 s d W 1 u c z E u e 0 N v b H V t b j M y O T g s M z I 5 N 3 0 m c X V v d D s s J n F 1 b 3 Q 7 U 2 V j d G l v b j E v R i 9 B d X R v U m V t b 3 Z l Z E N v b H V t b n M x L n t D b 2 x 1 b W 4 z M j k 5 L D M y O T h 9 J n F 1 b 3 Q 7 L C Z x d W 9 0 O 1 N l Y 3 R p b 2 4 x L 0 Y v Q X V 0 b 1 J l b W 9 2 Z W R D b 2 x 1 b W 5 z M S 5 7 Q 2 9 s d W 1 u M z M w M C w z M j k 5 f S Z x d W 9 0 O y w m c X V v d D t T Z W N 0 a W 9 u M S 9 G L 0 F 1 d G 9 S Z W 1 v d m V k Q 2 9 s d W 1 u c z E u e 0 N v b H V t b j M z M D E s M z M w M H 0 m c X V v d D s s J n F 1 b 3 Q 7 U 2 V j d G l v b j E v R i 9 B d X R v U m V t b 3 Z l Z E N v b H V t b n M x L n t D b 2 x 1 b W 4 z M z A y L D M z M D F 9 J n F 1 b 3 Q 7 L C Z x d W 9 0 O 1 N l Y 3 R p b 2 4 x L 0 Y v Q X V 0 b 1 J l b W 9 2 Z W R D b 2 x 1 b W 5 z M S 5 7 Q 2 9 s d W 1 u M z M w M y w z M z A y f S Z x d W 9 0 O y w m c X V v d D t T Z W N 0 a W 9 u M S 9 G L 0 F 1 d G 9 S Z W 1 v d m V k Q 2 9 s d W 1 u c z E u e 0 N v b H V t b j M z M D Q s M z M w M 3 0 m c X V v d D s s J n F 1 b 3 Q 7 U 2 V j d G l v b j E v R i 9 B d X R v U m V t b 3 Z l Z E N v b H V t b n M x L n t D b 2 x 1 b W 4 z M z A 1 L D M z M D R 9 J n F 1 b 3 Q 7 L C Z x d W 9 0 O 1 N l Y 3 R p b 2 4 x L 0 Y v Q X V 0 b 1 J l b W 9 2 Z W R D b 2 x 1 b W 5 z M S 5 7 Q 2 9 s d W 1 u M z M w N i w z M z A 1 f S Z x d W 9 0 O y w m c X V v d D t T Z W N 0 a W 9 u M S 9 G L 0 F 1 d G 9 S Z W 1 v d m V k Q 2 9 s d W 1 u c z E u e 0 N v b H V t b j M z M D c s M z M w N n 0 m c X V v d D s s J n F 1 b 3 Q 7 U 2 V j d G l v b j E v R i 9 B d X R v U m V t b 3 Z l Z E N v b H V t b n M x L n t D b 2 x 1 b W 4 z M z A 4 L D M z M D d 9 J n F 1 b 3 Q 7 L C Z x d W 9 0 O 1 N l Y 3 R p b 2 4 x L 0 Y v Q X V 0 b 1 J l b W 9 2 Z W R D b 2 x 1 b W 5 z M S 5 7 Q 2 9 s d W 1 u M z M w O S w z M z A 4 f S Z x d W 9 0 O y w m c X V v d D t T Z W N 0 a W 9 u M S 9 G L 0 F 1 d G 9 S Z W 1 v d m V k Q 2 9 s d W 1 u c z E u e 0 N v b H V t b j M z M T A s M z M w O X 0 m c X V v d D s s J n F 1 b 3 Q 7 U 2 V j d G l v b j E v R i 9 B d X R v U m V t b 3 Z l Z E N v b H V t b n M x L n t D b 2 x 1 b W 4 z M z E x L D M z M T B 9 J n F 1 b 3 Q 7 L C Z x d W 9 0 O 1 N l Y 3 R p b 2 4 x L 0 Y v Q X V 0 b 1 J l b W 9 2 Z W R D b 2 x 1 b W 5 z M S 5 7 Q 2 9 s d W 1 u M z M x M i w z M z E x f S Z x d W 9 0 O y w m c X V v d D t T Z W N 0 a W 9 u M S 9 G L 0 F 1 d G 9 S Z W 1 v d m V k Q 2 9 s d W 1 u c z E u e 0 N v b H V t b j M z M T M s M z M x M n 0 m c X V v d D s s J n F 1 b 3 Q 7 U 2 V j d G l v b j E v R i 9 B d X R v U m V t b 3 Z l Z E N v b H V t b n M x L n t D b 2 x 1 b W 4 z M z E 0 L D M z M T N 9 J n F 1 b 3 Q 7 L C Z x d W 9 0 O 1 N l Y 3 R p b 2 4 x L 0 Y v Q X V 0 b 1 J l b W 9 2 Z W R D b 2 x 1 b W 5 z M S 5 7 Q 2 9 s d W 1 u M z M x N S w z M z E 0 f S Z x d W 9 0 O y w m c X V v d D t T Z W N 0 a W 9 u M S 9 G L 0 F 1 d G 9 S Z W 1 v d m V k Q 2 9 s d W 1 u c z E u e 0 N v b H V t b j M z M T Y s M z M x N X 0 m c X V v d D s s J n F 1 b 3 Q 7 U 2 V j d G l v b j E v R i 9 B d X R v U m V t b 3 Z l Z E N v b H V t b n M x L n t D b 2 x 1 b W 4 z M z E 3 L D M z M T Z 9 J n F 1 b 3 Q 7 L C Z x d W 9 0 O 1 N l Y 3 R p b 2 4 x L 0 Y v Q X V 0 b 1 J l b W 9 2 Z W R D b 2 x 1 b W 5 z M S 5 7 Q 2 9 s d W 1 u M z M x O C w z M z E 3 f S Z x d W 9 0 O y w m c X V v d D t T Z W N 0 a W 9 u M S 9 G L 0 F 1 d G 9 S Z W 1 v d m V k Q 2 9 s d W 1 u c z E u e 0 N v b H V t b j M z M T k s M z M x O H 0 m c X V v d D s s J n F 1 b 3 Q 7 U 2 V j d G l v b j E v R i 9 B d X R v U m V t b 3 Z l Z E N v b H V t b n M x L n t D b 2 x 1 b W 4 z M z I w L D M z M T l 9 J n F 1 b 3 Q 7 L C Z x d W 9 0 O 1 N l Y 3 R p b 2 4 x L 0 Y v Q X V 0 b 1 J l b W 9 2 Z W R D b 2 x 1 b W 5 z M S 5 7 Q 2 9 s d W 1 u M z M y M S w z M z I w f S Z x d W 9 0 O y w m c X V v d D t T Z W N 0 a W 9 u M S 9 G L 0 F 1 d G 9 S Z W 1 v d m V k Q 2 9 s d W 1 u c z E u e 0 N v b H V t b j M z M j I s M z M y M X 0 m c X V v d D s s J n F 1 b 3 Q 7 U 2 V j d G l v b j E v R i 9 B d X R v U m V t b 3 Z l Z E N v b H V t b n M x L n t D b 2 x 1 b W 4 z M z I z L D M z M j J 9 J n F 1 b 3 Q 7 L C Z x d W 9 0 O 1 N l Y 3 R p b 2 4 x L 0 Y v Q X V 0 b 1 J l b W 9 2 Z W R D b 2 x 1 b W 5 z M S 5 7 Q 2 9 s d W 1 u M z M y N C w z M z I z f S Z x d W 9 0 O y w m c X V v d D t T Z W N 0 a W 9 u M S 9 G L 0 F 1 d G 9 S Z W 1 v d m V k Q 2 9 s d W 1 u c z E u e 0 N v b H V t b j M z M j U s M z M y N H 0 m c X V v d D s s J n F 1 b 3 Q 7 U 2 V j d G l v b j E v R i 9 B d X R v U m V t b 3 Z l Z E N v b H V t b n M x L n t D b 2 x 1 b W 4 z M z I 2 L D M z M j V 9 J n F 1 b 3 Q 7 L C Z x d W 9 0 O 1 N l Y 3 R p b 2 4 x L 0 Y v Q X V 0 b 1 J l b W 9 2 Z W R D b 2 x 1 b W 5 z M S 5 7 Q 2 9 s d W 1 u M z M y N y w z M z I 2 f S Z x d W 9 0 O y w m c X V v d D t T Z W N 0 a W 9 u M S 9 G L 0 F 1 d G 9 S Z W 1 v d m V k Q 2 9 s d W 1 u c z E u e 0 N v b H V t b j M z M j g s M z M y N 3 0 m c X V v d D s s J n F 1 b 3 Q 7 U 2 V j d G l v b j E v R i 9 B d X R v U m V t b 3 Z l Z E N v b H V t b n M x L n t D b 2 x 1 b W 4 z M z I 5 L D M z M j h 9 J n F 1 b 3 Q 7 L C Z x d W 9 0 O 1 N l Y 3 R p b 2 4 x L 0 Y v Q X V 0 b 1 J l b W 9 2 Z W R D b 2 x 1 b W 5 z M S 5 7 Q 2 9 s d W 1 u M z M z M C w z M z I 5 f S Z x d W 9 0 O y w m c X V v d D t T Z W N 0 a W 9 u M S 9 G L 0 F 1 d G 9 S Z W 1 v d m V k Q 2 9 s d W 1 u c z E u e 0 N v b H V t b j M z M z E s M z M z M H 0 m c X V v d D s s J n F 1 b 3 Q 7 U 2 V j d G l v b j E v R i 9 B d X R v U m V t b 3 Z l Z E N v b H V t b n M x L n t D b 2 x 1 b W 4 z M z M y L D M z M z F 9 J n F 1 b 3 Q 7 L C Z x d W 9 0 O 1 N l Y 3 R p b 2 4 x L 0 Y v Q X V 0 b 1 J l b W 9 2 Z W R D b 2 x 1 b W 5 z M S 5 7 Q 2 9 s d W 1 u M z M z M y w z M z M y f S Z x d W 9 0 O y w m c X V v d D t T Z W N 0 a W 9 u M S 9 G L 0 F 1 d G 9 S Z W 1 v d m V k Q 2 9 s d W 1 u c z E u e 0 N v b H V t b j M z M z Q s M z M z M 3 0 m c X V v d D s s J n F 1 b 3 Q 7 U 2 V j d G l v b j E v R i 9 B d X R v U m V t b 3 Z l Z E N v b H V t b n M x L n t D b 2 x 1 b W 4 z M z M 1 L D M z M z R 9 J n F 1 b 3 Q 7 L C Z x d W 9 0 O 1 N l Y 3 R p b 2 4 x L 0 Y v Q X V 0 b 1 J l b W 9 2 Z W R D b 2 x 1 b W 5 z M S 5 7 Q 2 9 s d W 1 u M z M z N i w z M z M 1 f S Z x d W 9 0 O y w m c X V v d D t T Z W N 0 a W 9 u M S 9 G L 0 F 1 d G 9 S Z W 1 v d m V k Q 2 9 s d W 1 u c z E u e 0 N v b H V t b j M z M z c s M z M z N n 0 m c X V v d D s s J n F 1 b 3 Q 7 U 2 V j d G l v b j E v R i 9 B d X R v U m V t b 3 Z l Z E N v b H V t b n M x L n t D b 2 x 1 b W 4 z M z M 4 L D M z M z d 9 J n F 1 b 3 Q 7 L C Z x d W 9 0 O 1 N l Y 3 R p b 2 4 x L 0 Y v Q X V 0 b 1 J l b W 9 2 Z W R D b 2 x 1 b W 5 z M S 5 7 Q 2 9 s d W 1 u M z M z O S w z M z M 4 f S Z x d W 9 0 O y w m c X V v d D t T Z W N 0 a W 9 u M S 9 G L 0 F 1 d G 9 S Z W 1 v d m V k Q 2 9 s d W 1 u c z E u e 0 N v b H V t b j M z N D A s M z M z O X 0 m c X V v d D s s J n F 1 b 3 Q 7 U 2 V j d G l v b j E v R i 9 B d X R v U m V t b 3 Z l Z E N v b H V t b n M x L n t D b 2 x 1 b W 4 z M z Q x L D M z N D B 9 J n F 1 b 3 Q 7 L C Z x d W 9 0 O 1 N l Y 3 R p b 2 4 x L 0 Y v Q X V 0 b 1 J l b W 9 2 Z W R D b 2 x 1 b W 5 z M S 5 7 Q 2 9 s d W 1 u M z M 0 M i w z M z Q x f S Z x d W 9 0 O y w m c X V v d D t T Z W N 0 a W 9 u M S 9 G L 0 F 1 d G 9 S Z W 1 v d m V k Q 2 9 s d W 1 u c z E u e 0 N v b H V t b j M z N D M s M z M 0 M n 0 m c X V v d D s s J n F 1 b 3 Q 7 U 2 V j d G l v b j E v R i 9 B d X R v U m V t b 3 Z l Z E N v b H V t b n M x L n t D b 2 x 1 b W 4 z M z Q 0 L D M z N D N 9 J n F 1 b 3 Q 7 L C Z x d W 9 0 O 1 N l Y 3 R p b 2 4 x L 0 Y v Q X V 0 b 1 J l b W 9 2 Z W R D b 2 x 1 b W 5 z M S 5 7 Q 2 9 s d W 1 u M z M 0 N S w z M z Q 0 f S Z x d W 9 0 O y w m c X V v d D t T Z W N 0 a W 9 u M S 9 G L 0 F 1 d G 9 S Z W 1 v d m V k Q 2 9 s d W 1 u c z E u e 0 N v b H V t b j M z N D Y s M z M 0 N X 0 m c X V v d D s s J n F 1 b 3 Q 7 U 2 V j d G l v b j E v R i 9 B d X R v U m V t b 3 Z l Z E N v b H V t b n M x L n t D b 2 x 1 b W 4 z M z Q 3 L D M z N D Z 9 J n F 1 b 3 Q 7 L C Z x d W 9 0 O 1 N l Y 3 R p b 2 4 x L 0 Y v Q X V 0 b 1 J l b W 9 2 Z W R D b 2 x 1 b W 5 z M S 5 7 Q 2 9 s d W 1 u M z M 0 O C w z M z Q 3 f S Z x d W 9 0 O y w m c X V v d D t T Z W N 0 a W 9 u M S 9 G L 0 F 1 d G 9 S Z W 1 v d m V k Q 2 9 s d W 1 u c z E u e 0 N v b H V t b j M z N D k s M z M 0 O H 0 m c X V v d D s s J n F 1 b 3 Q 7 U 2 V j d G l v b j E v R i 9 B d X R v U m V t b 3 Z l Z E N v b H V t b n M x L n t D b 2 x 1 b W 4 z M z U w L D M z N D l 9 J n F 1 b 3 Q 7 L C Z x d W 9 0 O 1 N l Y 3 R p b 2 4 x L 0 Y v Q X V 0 b 1 J l b W 9 2 Z W R D b 2 x 1 b W 5 z M S 5 7 Q 2 9 s d W 1 u M z M 1 M S w z M z U w f S Z x d W 9 0 O y w m c X V v d D t T Z W N 0 a W 9 u M S 9 G L 0 F 1 d G 9 S Z W 1 v d m V k Q 2 9 s d W 1 u c z E u e 0 N v b H V t b j M z N T I s M z M 1 M X 0 m c X V v d D s s J n F 1 b 3 Q 7 U 2 V j d G l v b j E v R i 9 B d X R v U m V t b 3 Z l Z E N v b H V t b n M x L n t D b 2 x 1 b W 4 z M z U z L D M z N T J 9 J n F 1 b 3 Q 7 L C Z x d W 9 0 O 1 N l Y 3 R p b 2 4 x L 0 Y v Q X V 0 b 1 J l b W 9 2 Z W R D b 2 x 1 b W 5 z M S 5 7 Q 2 9 s d W 1 u M z M 1 N C w z M z U z f S Z x d W 9 0 O y w m c X V v d D t T Z W N 0 a W 9 u M S 9 G L 0 F 1 d G 9 S Z W 1 v d m V k Q 2 9 s d W 1 u c z E u e 0 N v b H V t b j M z N T U s M z M 1 N H 0 m c X V v d D s s J n F 1 b 3 Q 7 U 2 V j d G l v b j E v R i 9 B d X R v U m V t b 3 Z l Z E N v b H V t b n M x L n t D b 2 x 1 b W 4 z M z U 2 L D M z N T V 9 J n F 1 b 3 Q 7 L C Z x d W 9 0 O 1 N l Y 3 R p b 2 4 x L 0 Y v Q X V 0 b 1 J l b W 9 2 Z W R D b 2 x 1 b W 5 z M S 5 7 Q 2 9 s d W 1 u M z M 1 N y w z M z U 2 f S Z x d W 9 0 O y w m c X V v d D t T Z W N 0 a W 9 u M S 9 G L 0 F 1 d G 9 S Z W 1 v d m V k Q 2 9 s d W 1 u c z E u e 0 N v b H V t b j M z N T g s M z M 1 N 3 0 m c X V v d D s s J n F 1 b 3 Q 7 U 2 V j d G l v b j E v R i 9 B d X R v U m V t b 3 Z l Z E N v b H V t b n M x L n t D b 2 x 1 b W 4 z M z U 5 L D M z N T h 9 J n F 1 b 3 Q 7 L C Z x d W 9 0 O 1 N l Y 3 R p b 2 4 x L 0 Y v Q X V 0 b 1 J l b W 9 2 Z W R D b 2 x 1 b W 5 z M S 5 7 Q 2 9 s d W 1 u M z M 2 M C w z M z U 5 f S Z x d W 9 0 O y w m c X V v d D t T Z W N 0 a W 9 u M S 9 G L 0 F 1 d G 9 S Z W 1 v d m V k Q 2 9 s d W 1 u c z E u e 0 N v b H V t b j M z N j E s M z M 2 M H 0 m c X V v d D s s J n F 1 b 3 Q 7 U 2 V j d G l v b j E v R i 9 B d X R v U m V t b 3 Z l Z E N v b H V t b n M x L n t D b 2 x 1 b W 4 z M z Y y L D M z N j F 9 J n F 1 b 3 Q 7 L C Z x d W 9 0 O 1 N l Y 3 R p b 2 4 x L 0 Y v Q X V 0 b 1 J l b W 9 2 Z W R D b 2 x 1 b W 5 z M S 5 7 Q 2 9 s d W 1 u M z M 2 M y w z M z Y y f S Z x d W 9 0 O y w m c X V v d D t T Z W N 0 a W 9 u M S 9 G L 0 F 1 d G 9 S Z W 1 v d m V k Q 2 9 s d W 1 u c z E u e 0 N v b H V t b j M z N j Q s M z M 2 M 3 0 m c X V v d D s s J n F 1 b 3 Q 7 U 2 V j d G l v b j E v R i 9 B d X R v U m V t b 3 Z l Z E N v b H V t b n M x L n t D b 2 x 1 b W 4 z M z Y 1 L D M z N j R 9 J n F 1 b 3 Q 7 L C Z x d W 9 0 O 1 N l Y 3 R p b 2 4 x L 0 Y v Q X V 0 b 1 J l b W 9 2 Z W R D b 2 x 1 b W 5 z M S 5 7 Q 2 9 s d W 1 u M z M 2 N i w z M z Y 1 f S Z x d W 9 0 O y w m c X V v d D t T Z W N 0 a W 9 u M S 9 G L 0 F 1 d G 9 S Z W 1 v d m V k Q 2 9 s d W 1 u c z E u e 0 N v b H V t b j M z N j c s M z M 2 N n 0 m c X V v d D s s J n F 1 b 3 Q 7 U 2 V j d G l v b j E v R i 9 B d X R v U m V t b 3 Z l Z E N v b H V t b n M x L n t D b 2 x 1 b W 4 z M z Y 4 L D M z N j d 9 J n F 1 b 3 Q 7 L C Z x d W 9 0 O 1 N l Y 3 R p b 2 4 x L 0 Y v Q X V 0 b 1 J l b W 9 2 Z W R D b 2 x 1 b W 5 z M S 5 7 Q 2 9 s d W 1 u M z M 2 O S w z M z Y 4 f S Z x d W 9 0 O y w m c X V v d D t T Z W N 0 a W 9 u M S 9 G L 0 F 1 d G 9 S Z W 1 v d m V k Q 2 9 s d W 1 u c z E u e 0 N v b H V t b j M z N z A s M z M 2 O X 0 m c X V v d D s s J n F 1 b 3 Q 7 U 2 V j d G l v b j E v R i 9 B d X R v U m V t b 3 Z l Z E N v b H V t b n M x L n t D b 2 x 1 b W 4 z M z c x L D M z N z B 9 J n F 1 b 3 Q 7 L C Z x d W 9 0 O 1 N l Y 3 R p b 2 4 x L 0 Y v Q X V 0 b 1 J l b W 9 2 Z W R D b 2 x 1 b W 5 z M S 5 7 Q 2 9 s d W 1 u M z M 3 M i w z M z c x f S Z x d W 9 0 O y w m c X V v d D t T Z W N 0 a W 9 u M S 9 G L 0 F 1 d G 9 S Z W 1 v d m V k Q 2 9 s d W 1 u c z E u e 0 N v b H V t b j M z N z M s M z M 3 M n 0 m c X V v d D s s J n F 1 b 3 Q 7 U 2 V j d G l v b j E v R i 9 B d X R v U m V t b 3 Z l Z E N v b H V t b n M x L n t D b 2 x 1 b W 4 z M z c 0 L D M z N z N 9 J n F 1 b 3 Q 7 L C Z x d W 9 0 O 1 N l Y 3 R p b 2 4 x L 0 Y v Q X V 0 b 1 J l b W 9 2 Z W R D b 2 x 1 b W 5 z M S 5 7 Q 2 9 s d W 1 u M z M 3 N S w z M z c 0 f S Z x d W 9 0 O y w m c X V v d D t T Z W N 0 a W 9 u M S 9 G L 0 F 1 d G 9 S Z W 1 v d m V k Q 2 9 s d W 1 u c z E u e 0 N v b H V t b j M z N z Y s M z M 3 N X 0 m c X V v d D s s J n F 1 b 3 Q 7 U 2 V j d G l v b j E v R i 9 B d X R v U m V t b 3 Z l Z E N v b H V t b n M x L n t D b 2 x 1 b W 4 z M z c 3 L D M z N z Z 9 J n F 1 b 3 Q 7 L C Z x d W 9 0 O 1 N l Y 3 R p b 2 4 x L 0 Y v Q X V 0 b 1 J l b W 9 2 Z W R D b 2 x 1 b W 5 z M S 5 7 Q 2 9 s d W 1 u M z M 3 O C w z M z c 3 f S Z x d W 9 0 O y w m c X V v d D t T Z W N 0 a W 9 u M S 9 G L 0 F 1 d G 9 S Z W 1 v d m V k Q 2 9 s d W 1 u c z E u e 0 N v b H V t b j M z N z k s M z M 3 O H 0 m c X V v d D s s J n F 1 b 3 Q 7 U 2 V j d G l v b j E v R i 9 B d X R v U m V t b 3 Z l Z E N v b H V t b n M x L n t D b 2 x 1 b W 4 z M z g w L D M z N z l 9 J n F 1 b 3 Q 7 L C Z x d W 9 0 O 1 N l Y 3 R p b 2 4 x L 0 Y v Q X V 0 b 1 J l b W 9 2 Z W R D b 2 x 1 b W 5 z M S 5 7 Q 2 9 s d W 1 u M z M 4 M S w z M z g w f S Z x d W 9 0 O y w m c X V v d D t T Z W N 0 a W 9 u M S 9 G L 0 F 1 d G 9 S Z W 1 v d m V k Q 2 9 s d W 1 u c z E u e 0 N v b H V t b j M z O D I s M z M 4 M X 0 m c X V v d D s s J n F 1 b 3 Q 7 U 2 V j d G l v b j E v R i 9 B d X R v U m V t b 3 Z l Z E N v b H V t b n M x L n t D b 2 x 1 b W 4 z M z g z L D M z O D J 9 J n F 1 b 3 Q 7 L C Z x d W 9 0 O 1 N l Y 3 R p b 2 4 x L 0 Y v Q X V 0 b 1 J l b W 9 2 Z W R D b 2 x 1 b W 5 z M S 5 7 Q 2 9 s d W 1 u M z M 4 N C w z M z g z f S Z x d W 9 0 O y w m c X V v d D t T Z W N 0 a W 9 u M S 9 G L 0 F 1 d G 9 S Z W 1 v d m V k Q 2 9 s d W 1 u c z E u e 0 N v b H V t b j M z O D U s M z M 4 N H 0 m c X V v d D s s J n F 1 b 3 Q 7 U 2 V j d G l v b j E v R i 9 B d X R v U m V t b 3 Z l Z E N v b H V t b n M x L n t D b 2 x 1 b W 4 z M z g 2 L D M z O D V 9 J n F 1 b 3 Q 7 L C Z x d W 9 0 O 1 N l Y 3 R p b 2 4 x L 0 Y v Q X V 0 b 1 J l b W 9 2 Z W R D b 2 x 1 b W 5 z M S 5 7 Q 2 9 s d W 1 u M z M 4 N y w z M z g 2 f S Z x d W 9 0 O y w m c X V v d D t T Z W N 0 a W 9 u M S 9 G L 0 F 1 d G 9 S Z W 1 v d m V k Q 2 9 s d W 1 u c z E u e 0 N v b H V t b j M z O D g s M z M 4 N 3 0 m c X V v d D s s J n F 1 b 3 Q 7 U 2 V j d G l v b j E v R i 9 B d X R v U m V t b 3 Z l Z E N v b H V t b n M x L n t D b 2 x 1 b W 4 z M z g 5 L D M z O D h 9 J n F 1 b 3 Q 7 L C Z x d W 9 0 O 1 N l Y 3 R p b 2 4 x L 0 Y v Q X V 0 b 1 J l b W 9 2 Z W R D b 2 x 1 b W 5 z M S 5 7 Q 2 9 s d W 1 u M z M 5 M C w z M z g 5 f S Z x d W 9 0 O y w m c X V v d D t T Z W N 0 a W 9 u M S 9 G L 0 F 1 d G 9 S Z W 1 v d m V k Q 2 9 s d W 1 u c z E u e 0 N v b H V t b j M z O T E s M z M 5 M H 0 m c X V v d D s s J n F 1 b 3 Q 7 U 2 V j d G l v b j E v R i 9 B d X R v U m V t b 3 Z l Z E N v b H V t b n M x L n t D b 2 x 1 b W 4 z M z k y L D M z O T F 9 J n F 1 b 3 Q 7 L C Z x d W 9 0 O 1 N l Y 3 R p b 2 4 x L 0 Y v Q X V 0 b 1 J l b W 9 2 Z W R D b 2 x 1 b W 5 z M S 5 7 Q 2 9 s d W 1 u M z M 5 M y w z M z k y f S Z x d W 9 0 O y w m c X V v d D t T Z W N 0 a W 9 u M S 9 G L 0 F 1 d G 9 S Z W 1 v d m V k Q 2 9 s d W 1 u c z E u e 0 N v b H V t b j M z O T Q s M z M 5 M 3 0 m c X V v d D s s J n F 1 b 3 Q 7 U 2 V j d G l v b j E v R i 9 B d X R v U m V t b 3 Z l Z E N v b H V t b n M x L n t D b 2 x 1 b W 4 z M z k 1 L D M z O T R 9 J n F 1 b 3 Q 7 L C Z x d W 9 0 O 1 N l Y 3 R p b 2 4 x L 0 Y v Q X V 0 b 1 J l b W 9 2 Z W R D b 2 x 1 b W 5 z M S 5 7 Q 2 9 s d W 1 u M z M 5 N i w z M z k 1 f S Z x d W 9 0 O y w m c X V v d D t T Z W N 0 a W 9 u M S 9 G L 0 F 1 d G 9 S Z W 1 v d m V k Q 2 9 s d W 1 u c z E u e 0 N v b H V t b j M z O T c s M z M 5 N n 0 m c X V v d D s s J n F 1 b 3 Q 7 U 2 V j d G l v b j E v R i 9 B d X R v U m V t b 3 Z l Z E N v b H V t b n M x L n t D b 2 x 1 b W 4 z M z k 4 L D M z O T d 9 J n F 1 b 3 Q 7 L C Z x d W 9 0 O 1 N l Y 3 R p b 2 4 x L 0 Y v Q X V 0 b 1 J l b W 9 2 Z W R D b 2 x 1 b W 5 z M S 5 7 Q 2 9 s d W 1 u M z M 5 O S w z M z k 4 f S Z x d W 9 0 O y w m c X V v d D t T Z W N 0 a W 9 u M S 9 G L 0 F 1 d G 9 S Z W 1 v d m V k Q 2 9 s d W 1 u c z E u e 0 N v b H V t b j M 0 M D A s M z M 5 O X 0 m c X V v d D s s J n F 1 b 3 Q 7 U 2 V j d G l v b j E v R i 9 B d X R v U m V t b 3 Z l Z E N v b H V t b n M x L n t D b 2 x 1 b W 4 z N D A x L D M 0 M D B 9 J n F 1 b 3 Q 7 L C Z x d W 9 0 O 1 N l Y 3 R p b 2 4 x L 0 Y v Q X V 0 b 1 J l b W 9 2 Z W R D b 2 x 1 b W 5 z M S 5 7 Q 2 9 s d W 1 u M z Q w M i w z N D A x f S Z x d W 9 0 O y w m c X V v d D t T Z W N 0 a W 9 u M S 9 G L 0 F 1 d G 9 S Z W 1 v d m V k Q 2 9 s d W 1 u c z E u e 0 N v b H V t b j M 0 M D M s M z Q w M n 0 m c X V v d D s s J n F 1 b 3 Q 7 U 2 V j d G l v b j E v R i 9 B d X R v U m V t b 3 Z l Z E N v b H V t b n M x L n t D b 2 x 1 b W 4 z N D A 0 L D M 0 M D N 9 J n F 1 b 3 Q 7 L C Z x d W 9 0 O 1 N l Y 3 R p b 2 4 x L 0 Y v Q X V 0 b 1 J l b W 9 2 Z W R D b 2 x 1 b W 5 z M S 5 7 Q 2 9 s d W 1 u M z Q w N S w z N D A 0 f S Z x d W 9 0 O y w m c X V v d D t T Z W N 0 a W 9 u M S 9 G L 0 F 1 d G 9 S Z W 1 v d m V k Q 2 9 s d W 1 u c z E u e 0 N v b H V t b j M 0 M D Y s M z Q w N X 0 m c X V v d D s s J n F 1 b 3 Q 7 U 2 V j d G l v b j E v R i 9 B d X R v U m V t b 3 Z l Z E N v b H V t b n M x L n t D b 2 x 1 b W 4 z N D A 3 L D M 0 M D Z 9 J n F 1 b 3 Q 7 L C Z x d W 9 0 O 1 N l Y 3 R p b 2 4 x L 0 Y v Q X V 0 b 1 J l b W 9 2 Z W R D b 2 x 1 b W 5 z M S 5 7 Q 2 9 s d W 1 u M z Q w O C w z N D A 3 f S Z x d W 9 0 O y w m c X V v d D t T Z W N 0 a W 9 u M S 9 G L 0 F 1 d G 9 S Z W 1 v d m V k Q 2 9 s d W 1 u c z E u e 0 N v b H V t b j M 0 M D k s M z Q w O H 0 m c X V v d D s s J n F 1 b 3 Q 7 U 2 V j d G l v b j E v R i 9 B d X R v U m V t b 3 Z l Z E N v b H V t b n M x L n t D b 2 x 1 b W 4 z N D E w L D M 0 M D l 9 J n F 1 b 3 Q 7 L C Z x d W 9 0 O 1 N l Y 3 R p b 2 4 x L 0 Y v Q X V 0 b 1 J l b W 9 2 Z W R D b 2 x 1 b W 5 z M S 5 7 Q 2 9 s d W 1 u M z Q x M S w z N D E w f S Z x d W 9 0 O y w m c X V v d D t T Z W N 0 a W 9 u M S 9 G L 0 F 1 d G 9 S Z W 1 v d m V k Q 2 9 s d W 1 u c z E u e 0 N v b H V t b j M 0 M T I s M z Q x M X 0 m c X V v d D s s J n F 1 b 3 Q 7 U 2 V j d G l v b j E v R i 9 B d X R v U m V t b 3 Z l Z E N v b H V t b n M x L n t D b 2 x 1 b W 4 z N D E z L D M 0 M T J 9 J n F 1 b 3 Q 7 L C Z x d W 9 0 O 1 N l Y 3 R p b 2 4 x L 0 Y v Q X V 0 b 1 J l b W 9 2 Z W R D b 2 x 1 b W 5 z M S 5 7 Q 2 9 s d W 1 u M z Q x N C w z N D E z f S Z x d W 9 0 O y w m c X V v d D t T Z W N 0 a W 9 u M S 9 G L 0 F 1 d G 9 S Z W 1 v d m V k Q 2 9 s d W 1 u c z E u e 0 N v b H V t b j M 0 M T U s M z Q x N H 0 m c X V v d D s s J n F 1 b 3 Q 7 U 2 V j d G l v b j E v R i 9 B d X R v U m V t b 3 Z l Z E N v b H V t b n M x L n t D b 2 x 1 b W 4 z N D E 2 L D M 0 M T V 9 J n F 1 b 3 Q 7 L C Z x d W 9 0 O 1 N l Y 3 R p b 2 4 x L 0 Y v Q X V 0 b 1 J l b W 9 2 Z W R D b 2 x 1 b W 5 z M S 5 7 Q 2 9 s d W 1 u M z Q x N y w z N D E 2 f S Z x d W 9 0 O y w m c X V v d D t T Z W N 0 a W 9 u M S 9 G L 0 F 1 d G 9 S Z W 1 v d m V k Q 2 9 s d W 1 u c z E u e 0 N v b H V t b j M 0 M T g s M z Q x N 3 0 m c X V v d D s s J n F 1 b 3 Q 7 U 2 V j d G l v b j E v R i 9 B d X R v U m V t b 3 Z l Z E N v b H V t b n M x L n t D b 2 x 1 b W 4 z N D E 5 L D M 0 M T h 9 J n F 1 b 3 Q 7 L C Z x d W 9 0 O 1 N l Y 3 R p b 2 4 x L 0 Y v Q X V 0 b 1 J l b W 9 2 Z W R D b 2 x 1 b W 5 z M S 5 7 Q 2 9 s d W 1 u M z Q y M C w z N D E 5 f S Z x d W 9 0 O y w m c X V v d D t T Z W N 0 a W 9 u M S 9 G L 0 F 1 d G 9 S Z W 1 v d m V k Q 2 9 s d W 1 u c z E u e 0 N v b H V t b j M 0 M j E s M z Q y M H 0 m c X V v d D s s J n F 1 b 3 Q 7 U 2 V j d G l v b j E v R i 9 B d X R v U m V t b 3 Z l Z E N v b H V t b n M x L n t D b 2 x 1 b W 4 z N D I y L D M 0 M j F 9 J n F 1 b 3 Q 7 L C Z x d W 9 0 O 1 N l Y 3 R p b 2 4 x L 0 Y v Q X V 0 b 1 J l b W 9 2 Z W R D b 2 x 1 b W 5 z M S 5 7 Q 2 9 s d W 1 u M z Q y M y w z N D I y f S Z x d W 9 0 O y w m c X V v d D t T Z W N 0 a W 9 u M S 9 G L 0 F 1 d G 9 S Z W 1 v d m V k Q 2 9 s d W 1 u c z E u e 0 N v b H V t b j M 0 M j Q s M z Q y M 3 0 m c X V v d D s s J n F 1 b 3 Q 7 U 2 V j d G l v b j E v R i 9 B d X R v U m V t b 3 Z l Z E N v b H V t b n M x L n t D b 2 x 1 b W 4 z N D I 1 L D M 0 M j R 9 J n F 1 b 3 Q 7 L C Z x d W 9 0 O 1 N l Y 3 R p b 2 4 x L 0 Y v Q X V 0 b 1 J l b W 9 2 Z W R D b 2 x 1 b W 5 z M S 5 7 Q 2 9 s d W 1 u M z Q y N i w z N D I 1 f S Z x d W 9 0 O y w m c X V v d D t T Z W N 0 a W 9 u M S 9 G L 0 F 1 d G 9 S Z W 1 v d m V k Q 2 9 s d W 1 u c z E u e 0 N v b H V t b j M 0 M j c s M z Q y N n 0 m c X V v d D s s J n F 1 b 3 Q 7 U 2 V j d G l v b j E v R i 9 B d X R v U m V t b 3 Z l Z E N v b H V t b n M x L n t D b 2 x 1 b W 4 z N D I 4 L D M 0 M j d 9 J n F 1 b 3 Q 7 L C Z x d W 9 0 O 1 N l Y 3 R p b 2 4 x L 0 Y v Q X V 0 b 1 J l b W 9 2 Z W R D b 2 x 1 b W 5 z M S 5 7 Q 2 9 s d W 1 u M z Q y O S w z N D I 4 f S Z x d W 9 0 O y w m c X V v d D t T Z W N 0 a W 9 u M S 9 G L 0 F 1 d G 9 S Z W 1 v d m V k Q 2 9 s d W 1 u c z E u e 0 N v b H V t b j M 0 M z A s M z Q y O X 0 m c X V v d D s s J n F 1 b 3 Q 7 U 2 V j d G l v b j E v R i 9 B d X R v U m V t b 3 Z l Z E N v b H V t b n M x L n t D b 2 x 1 b W 4 z N D M x L D M 0 M z B 9 J n F 1 b 3 Q 7 L C Z x d W 9 0 O 1 N l Y 3 R p b 2 4 x L 0 Y v Q X V 0 b 1 J l b W 9 2 Z W R D b 2 x 1 b W 5 z M S 5 7 Q 2 9 s d W 1 u M z Q z M i w z N D M x f S Z x d W 9 0 O y w m c X V v d D t T Z W N 0 a W 9 u M S 9 G L 0 F 1 d G 9 S Z W 1 v d m V k Q 2 9 s d W 1 u c z E u e 0 N v b H V t b j M 0 M z M s M z Q z M n 0 m c X V v d D s s J n F 1 b 3 Q 7 U 2 V j d G l v b j E v R i 9 B d X R v U m V t b 3 Z l Z E N v b H V t b n M x L n t D b 2 x 1 b W 4 z N D M 0 L D M 0 M z N 9 J n F 1 b 3 Q 7 L C Z x d W 9 0 O 1 N l Y 3 R p b 2 4 x L 0 Y v Q X V 0 b 1 J l b W 9 2 Z W R D b 2 x 1 b W 5 z M S 5 7 Q 2 9 s d W 1 u M z Q z N S w z N D M 0 f S Z x d W 9 0 O y w m c X V v d D t T Z W N 0 a W 9 u M S 9 G L 0 F 1 d G 9 S Z W 1 v d m V k Q 2 9 s d W 1 u c z E u e 0 N v b H V t b j M 0 M z Y s M z Q z N X 0 m c X V v d D s s J n F 1 b 3 Q 7 U 2 V j d G l v b j E v R i 9 B d X R v U m V t b 3 Z l Z E N v b H V t b n M x L n t D b 2 x 1 b W 4 z N D M 3 L D M 0 M z Z 9 J n F 1 b 3 Q 7 L C Z x d W 9 0 O 1 N l Y 3 R p b 2 4 x L 0 Y v Q X V 0 b 1 J l b W 9 2 Z W R D b 2 x 1 b W 5 z M S 5 7 Q 2 9 s d W 1 u M z Q z O C w z N D M 3 f S Z x d W 9 0 O y w m c X V v d D t T Z W N 0 a W 9 u M S 9 G L 0 F 1 d G 9 S Z W 1 v d m V k Q 2 9 s d W 1 u c z E u e 0 N v b H V t b j M 0 M z k s M z Q z O H 0 m c X V v d D s s J n F 1 b 3 Q 7 U 2 V j d G l v b j E v R i 9 B d X R v U m V t b 3 Z l Z E N v b H V t b n M x L n t D b 2 x 1 b W 4 z N D Q w L D M 0 M z l 9 J n F 1 b 3 Q 7 L C Z x d W 9 0 O 1 N l Y 3 R p b 2 4 x L 0 Y v Q X V 0 b 1 J l b W 9 2 Z W R D b 2 x 1 b W 5 z M S 5 7 Q 2 9 s d W 1 u M z Q 0 M S w z N D Q w f S Z x d W 9 0 O y w m c X V v d D t T Z W N 0 a W 9 u M S 9 G L 0 F 1 d G 9 S Z W 1 v d m V k Q 2 9 s d W 1 u c z E u e 0 N v b H V t b j M 0 N D I s M z Q 0 M X 0 m c X V v d D s s J n F 1 b 3 Q 7 U 2 V j d G l v b j E v R i 9 B d X R v U m V t b 3 Z l Z E N v b H V t b n M x L n t D b 2 x 1 b W 4 z N D Q z L D M 0 N D J 9 J n F 1 b 3 Q 7 L C Z x d W 9 0 O 1 N l Y 3 R p b 2 4 x L 0 Y v Q X V 0 b 1 J l b W 9 2 Z W R D b 2 x 1 b W 5 z M S 5 7 Q 2 9 s d W 1 u M z Q 0 N C w z N D Q z f S Z x d W 9 0 O y w m c X V v d D t T Z W N 0 a W 9 u M S 9 G L 0 F 1 d G 9 S Z W 1 v d m V k Q 2 9 s d W 1 u c z E u e 0 N v b H V t b j M 0 N D U s M z Q 0 N H 0 m c X V v d D s s J n F 1 b 3 Q 7 U 2 V j d G l v b j E v R i 9 B d X R v U m V t b 3 Z l Z E N v b H V t b n M x L n t D b 2 x 1 b W 4 z N D Q 2 L D M 0 N D V 9 J n F 1 b 3 Q 7 L C Z x d W 9 0 O 1 N l Y 3 R p b 2 4 x L 0 Y v Q X V 0 b 1 J l b W 9 2 Z W R D b 2 x 1 b W 5 z M S 5 7 Q 2 9 s d W 1 u M z Q 0 N y w z N D Q 2 f S Z x d W 9 0 O y w m c X V v d D t T Z W N 0 a W 9 u M S 9 G L 0 F 1 d G 9 S Z W 1 v d m V k Q 2 9 s d W 1 u c z E u e 0 N v b H V t b j M 0 N D g s M z Q 0 N 3 0 m c X V v d D s s J n F 1 b 3 Q 7 U 2 V j d G l v b j E v R i 9 B d X R v U m V t b 3 Z l Z E N v b H V t b n M x L n t D b 2 x 1 b W 4 z N D Q 5 L D M 0 N D h 9 J n F 1 b 3 Q 7 L C Z x d W 9 0 O 1 N l Y 3 R p b 2 4 x L 0 Y v Q X V 0 b 1 J l b W 9 2 Z W R D b 2 x 1 b W 5 z M S 5 7 Q 2 9 s d W 1 u M z Q 1 M C w z N D Q 5 f S Z x d W 9 0 O y w m c X V v d D t T Z W N 0 a W 9 u M S 9 G L 0 F 1 d G 9 S Z W 1 v d m V k Q 2 9 s d W 1 u c z E u e 0 N v b H V t b j M 0 N T E s M z Q 1 M H 0 m c X V v d D s s J n F 1 b 3 Q 7 U 2 V j d G l v b j E v R i 9 B d X R v U m V t b 3 Z l Z E N v b H V t b n M x L n t D b 2 x 1 b W 4 z N D U y L D M 0 N T F 9 J n F 1 b 3 Q 7 L C Z x d W 9 0 O 1 N l Y 3 R p b 2 4 x L 0 Y v Q X V 0 b 1 J l b W 9 2 Z W R D b 2 x 1 b W 5 z M S 5 7 Q 2 9 s d W 1 u M z Q 1 M y w z N D U y f S Z x d W 9 0 O y w m c X V v d D t T Z W N 0 a W 9 u M S 9 G L 0 F 1 d G 9 S Z W 1 v d m V k Q 2 9 s d W 1 u c z E u e 0 N v b H V t b j M 0 N T Q s M z Q 1 M 3 0 m c X V v d D s s J n F 1 b 3 Q 7 U 2 V j d G l v b j E v R i 9 B d X R v U m V t b 3 Z l Z E N v b H V t b n M x L n t D b 2 x 1 b W 4 z N D U 1 L D M 0 N T R 9 J n F 1 b 3 Q 7 L C Z x d W 9 0 O 1 N l Y 3 R p b 2 4 x L 0 Y v Q X V 0 b 1 J l b W 9 2 Z W R D b 2 x 1 b W 5 z M S 5 7 Q 2 9 s d W 1 u M z Q 1 N i w z N D U 1 f S Z x d W 9 0 O y w m c X V v d D t T Z W N 0 a W 9 u M S 9 G L 0 F 1 d G 9 S Z W 1 v d m V k Q 2 9 s d W 1 u c z E u e 0 N v b H V t b j M 0 N T c s M z Q 1 N n 0 m c X V v d D s s J n F 1 b 3 Q 7 U 2 V j d G l v b j E v R i 9 B d X R v U m V t b 3 Z l Z E N v b H V t b n M x L n t D b 2 x 1 b W 4 z N D U 4 L D M 0 N T d 9 J n F 1 b 3 Q 7 L C Z x d W 9 0 O 1 N l Y 3 R p b 2 4 x L 0 Y v Q X V 0 b 1 J l b W 9 2 Z W R D b 2 x 1 b W 5 z M S 5 7 Q 2 9 s d W 1 u M z Q 1 O S w z N D U 4 f S Z x d W 9 0 O y w m c X V v d D t T Z W N 0 a W 9 u M S 9 G L 0 F 1 d G 9 S Z W 1 v d m V k Q 2 9 s d W 1 u c z E u e 0 N v b H V t b j M 0 N j A s M z Q 1 O X 0 m c X V v d D s s J n F 1 b 3 Q 7 U 2 V j d G l v b j E v R i 9 B d X R v U m V t b 3 Z l Z E N v b H V t b n M x L n t D b 2 x 1 b W 4 z N D Y x L D M 0 N j B 9 J n F 1 b 3 Q 7 L C Z x d W 9 0 O 1 N l Y 3 R p b 2 4 x L 0 Y v Q X V 0 b 1 J l b W 9 2 Z W R D b 2 x 1 b W 5 z M S 5 7 Q 2 9 s d W 1 u M z Q 2 M i w z N D Y x f S Z x d W 9 0 O y w m c X V v d D t T Z W N 0 a W 9 u M S 9 G L 0 F 1 d G 9 S Z W 1 v d m V k Q 2 9 s d W 1 u c z E u e 0 N v b H V t b j M 0 N j M s M z Q 2 M n 0 m c X V v d D s s J n F 1 b 3 Q 7 U 2 V j d G l v b j E v R i 9 B d X R v U m V t b 3 Z l Z E N v b H V t b n M x L n t D b 2 x 1 b W 4 z N D Y 0 L D M 0 N j N 9 J n F 1 b 3 Q 7 L C Z x d W 9 0 O 1 N l Y 3 R p b 2 4 x L 0 Y v Q X V 0 b 1 J l b W 9 2 Z W R D b 2 x 1 b W 5 z M S 5 7 Q 2 9 s d W 1 u M z Q 2 N S w z N D Y 0 f S Z x d W 9 0 O y w m c X V v d D t T Z W N 0 a W 9 u M S 9 G L 0 F 1 d G 9 S Z W 1 v d m V k Q 2 9 s d W 1 u c z E u e 0 N v b H V t b j M 0 N j Y s M z Q 2 N X 0 m c X V v d D s s J n F 1 b 3 Q 7 U 2 V j d G l v b j E v R i 9 B d X R v U m V t b 3 Z l Z E N v b H V t b n M x L n t D b 2 x 1 b W 4 z N D Y 3 L D M 0 N j Z 9 J n F 1 b 3 Q 7 L C Z x d W 9 0 O 1 N l Y 3 R p b 2 4 x L 0 Y v Q X V 0 b 1 J l b W 9 2 Z W R D b 2 x 1 b W 5 z M S 5 7 Q 2 9 s d W 1 u M z Q 2 O C w z N D Y 3 f S Z x d W 9 0 O y w m c X V v d D t T Z W N 0 a W 9 u M S 9 G L 0 F 1 d G 9 S Z W 1 v d m V k Q 2 9 s d W 1 u c z E u e 0 N v b H V t b j M 0 N j k s M z Q 2 O H 0 m c X V v d D s s J n F 1 b 3 Q 7 U 2 V j d G l v b j E v R i 9 B d X R v U m V t b 3 Z l Z E N v b H V t b n M x L n t D b 2 x 1 b W 4 z N D c w L D M 0 N j l 9 J n F 1 b 3 Q 7 L C Z x d W 9 0 O 1 N l Y 3 R p b 2 4 x L 0 Y v Q X V 0 b 1 J l b W 9 2 Z W R D b 2 x 1 b W 5 z M S 5 7 Q 2 9 s d W 1 u M z Q 3 M S w z N D c w f S Z x d W 9 0 O y w m c X V v d D t T Z W N 0 a W 9 u M S 9 G L 0 F 1 d G 9 S Z W 1 v d m V k Q 2 9 s d W 1 u c z E u e 0 N v b H V t b j M 0 N z I s M z Q 3 M X 0 m c X V v d D s s J n F 1 b 3 Q 7 U 2 V j d G l v b j E v R i 9 B d X R v U m V t b 3 Z l Z E N v b H V t b n M x L n t D b 2 x 1 b W 4 z N D c z L D M 0 N z J 9 J n F 1 b 3 Q 7 L C Z x d W 9 0 O 1 N l Y 3 R p b 2 4 x L 0 Y v Q X V 0 b 1 J l b W 9 2 Z W R D b 2 x 1 b W 5 z M S 5 7 Q 2 9 s d W 1 u M z Q 3 N C w z N D c z f S Z x d W 9 0 O y w m c X V v d D t T Z W N 0 a W 9 u M S 9 G L 0 F 1 d G 9 S Z W 1 v d m V k Q 2 9 s d W 1 u c z E u e 0 N v b H V t b j M 0 N z U s M z Q 3 N H 0 m c X V v d D s s J n F 1 b 3 Q 7 U 2 V j d G l v b j E v R i 9 B d X R v U m V t b 3 Z l Z E N v b H V t b n M x L n t D b 2 x 1 b W 4 z N D c 2 L D M 0 N z V 9 J n F 1 b 3 Q 7 L C Z x d W 9 0 O 1 N l Y 3 R p b 2 4 x L 0 Y v Q X V 0 b 1 J l b W 9 2 Z W R D b 2 x 1 b W 5 z M S 5 7 Q 2 9 s d W 1 u M z Q 3 N y w z N D c 2 f S Z x d W 9 0 O y w m c X V v d D t T Z W N 0 a W 9 u M S 9 G L 0 F 1 d G 9 S Z W 1 v d m V k Q 2 9 s d W 1 u c z E u e 0 N v b H V t b j M 0 N z g s M z Q 3 N 3 0 m c X V v d D s s J n F 1 b 3 Q 7 U 2 V j d G l v b j E v R i 9 B d X R v U m V t b 3 Z l Z E N v b H V t b n M x L n t D b 2 x 1 b W 4 z N D c 5 L D M 0 N z h 9 J n F 1 b 3 Q 7 L C Z x d W 9 0 O 1 N l Y 3 R p b 2 4 x L 0 Y v Q X V 0 b 1 J l b W 9 2 Z W R D b 2 x 1 b W 5 z M S 5 7 Q 2 9 s d W 1 u M z Q 4 M C w z N D c 5 f S Z x d W 9 0 O y w m c X V v d D t T Z W N 0 a W 9 u M S 9 G L 0 F 1 d G 9 S Z W 1 v d m V k Q 2 9 s d W 1 u c z E u e 0 N v b H V t b j M 0 O D E s M z Q 4 M H 0 m c X V v d D s s J n F 1 b 3 Q 7 U 2 V j d G l v b j E v R i 9 B d X R v U m V t b 3 Z l Z E N v b H V t b n M x L n t D b 2 x 1 b W 4 z N D g y L D M 0 O D F 9 J n F 1 b 3 Q 7 L C Z x d W 9 0 O 1 N l Y 3 R p b 2 4 x L 0 Y v Q X V 0 b 1 J l b W 9 2 Z W R D b 2 x 1 b W 5 z M S 5 7 Q 2 9 s d W 1 u M z Q 4 M y w z N D g y f S Z x d W 9 0 O y w m c X V v d D t T Z W N 0 a W 9 u M S 9 G L 0 F 1 d G 9 S Z W 1 v d m V k Q 2 9 s d W 1 u c z E u e 0 N v b H V t b j M 0 O D Q s M z Q 4 M 3 0 m c X V v d D s s J n F 1 b 3 Q 7 U 2 V j d G l v b j E v R i 9 B d X R v U m V t b 3 Z l Z E N v b H V t b n M x L n t D b 2 x 1 b W 4 z N D g 1 L D M 0 O D R 9 J n F 1 b 3 Q 7 L C Z x d W 9 0 O 1 N l Y 3 R p b 2 4 x L 0 Y v Q X V 0 b 1 J l b W 9 2 Z W R D b 2 x 1 b W 5 z M S 5 7 Q 2 9 s d W 1 u M z Q 4 N i w z N D g 1 f S Z x d W 9 0 O y w m c X V v d D t T Z W N 0 a W 9 u M S 9 G L 0 F 1 d G 9 S Z W 1 v d m V k Q 2 9 s d W 1 u c z E u e 0 N v b H V t b j M 0 O D c s M z Q 4 N n 0 m c X V v d D s s J n F 1 b 3 Q 7 U 2 V j d G l v b j E v R i 9 B d X R v U m V t b 3 Z l Z E N v b H V t b n M x L n t D b 2 x 1 b W 4 z N D g 4 L D M 0 O D d 9 J n F 1 b 3 Q 7 L C Z x d W 9 0 O 1 N l Y 3 R p b 2 4 x L 0 Y v Q X V 0 b 1 J l b W 9 2 Z W R D b 2 x 1 b W 5 z M S 5 7 Q 2 9 s d W 1 u M z Q 4 O S w z N D g 4 f S Z x d W 9 0 O y w m c X V v d D t T Z W N 0 a W 9 u M S 9 G L 0 F 1 d G 9 S Z W 1 v d m V k Q 2 9 s d W 1 u c z E u e 0 N v b H V t b j M 0 O T A s M z Q 4 O X 0 m c X V v d D s s J n F 1 b 3 Q 7 U 2 V j d G l v b j E v R i 9 B d X R v U m V t b 3 Z l Z E N v b H V t b n M x L n t D b 2 x 1 b W 4 z N D k x L D M 0 O T B 9 J n F 1 b 3 Q 7 L C Z x d W 9 0 O 1 N l Y 3 R p b 2 4 x L 0 Y v Q X V 0 b 1 J l b W 9 2 Z W R D b 2 x 1 b W 5 z M S 5 7 Q 2 9 s d W 1 u M z Q 5 M i w z N D k x f S Z x d W 9 0 O y w m c X V v d D t T Z W N 0 a W 9 u M S 9 G L 0 F 1 d G 9 S Z W 1 v d m V k Q 2 9 s d W 1 u c z E u e 0 N v b H V t b j M 0 O T M s M z Q 5 M n 0 m c X V v d D s s J n F 1 b 3 Q 7 U 2 V j d G l v b j E v R i 9 B d X R v U m V t b 3 Z l Z E N v b H V t b n M x L n t D b 2 x 1 b W 4 z N D k 0 L D M 0 O T N 9 J n F 1 b 3 Q 7 L C Z x d W 9 0 O 1 N l Y 3 R p b 2 4 x L 0 Y v Q X V 0 b 1 J l b W 9 2 Z W R D b 2 x 1 b W 5 z M S 5 7 Q 2 9 s d W 1 u M z Q 5 N S w z N D k 0 f S Z x d W 9 0 O y w m c X V v d D t T Z W N 0 a W 9 u M S 9 G L 0 F 1 d G 9 S Z W 1 v d m V k Q 2 9 s d W 1 u c z E u e 0 N v b H V t b j M 0 O T Y s M z Q 5 N X 0 m c X V v d D s s J n F 1 b 3 Q 7 U 2 V j d G l v b j E v R i 9 B d X R v U m V t b 3 Z l Z E N v b H V t b n M x L n t D b 2 x 1 b W 4 z N D k 3 L D M 0 O T Z 9 J n F 1 b 3 Q 7 L C Z x d W 9 0 O 1 N l Y 3 R p b 2 4 x L 0 Y v Q X V 0 b 1 J l b W 9 2 Z W R D b 2 x 1 b W 5 z M S 5 7 Q 2 9 s d W 1 u M z Q 5 O C w z N D k 3 f S Z x d W 9 0 O y w m c X V v d D t T Z W N 0 a W 9 u M S 9 G L 0 F 1 d G 9 S Z W 1 v d m V k Q 2 9 s d W 1 u c z E u e 0 N v b H V t b j M 0 O T k s M z Q 5 O H 0 m c X V v d D s s J n F 1 b 3 Q 7 U 2 V j d G l v b j E v R i 9 B d X R v U m V t b 3 Z l Z E N v b H V t b n M x L n t D b 2 x 1 b W 4 z N T A w L D M 0 O T l 9 J n F 1 b 3 Q 7 L C Z x d W 9 0 O 1 N l Y 3 R p b 2 4 x L 0 Y v Q X V 0 b 1 J l b W 9 2 Z W R D b 2 x 1 b W 5 z M S 5 7 Q 2 9 s d W 1 u M z U w M S w z N T A w f S Z x d W 9 0 O y w m c X V v d D t T Z W N 0 a W 9 u M S 9 G L 0 F 1 d G 9 S Z W 1 v d m V k Q 2 9 s d W 1 u c z E u e 0 N v b H V t b j M 1 M D I s M z U w M X 0 m c X V v d D s s J n F 1 b 3 Q 7 U 2 V j d G l v b j E v R i 9 B d X R v U m V t b 3 Z l Z E N v b H V t b n M x L n t D b 2 x 1 b W 4 z N T A z L D M 1 M D J 9 J n F 1 b 3 Q 7 L C Z x d W 9 0 O 1 N l Y 3 R p b 2 4 x L 0 Y v Q X V 0 b 1 J l b W 9 2 Z W R D b 2 x 1 b W 5 z M S 5 7 Q 2 9 s d W 1 u M z U w N C w z N T A z f S Z x d W 9 0 O y w m c X V v d D t T Z W N 0 a W 9 u M S 9 G L 0 F 1 d G 9 S Z W 1 v d m V k Q 2 9 s d W 1 u c z E u e 0 N v b H V t b j M 1 M D U s M z U w N H 0 m c X V v d D s s J n F 1 b 3 Q 7 U 2 V j d G l v b j E v R i 9 B d X R v U m V t b 3 Z l Z E N v b H V t b n M x L n t D b 2 x 1 b W 4 z N T A 2 L D M 1 M D V 9 J n F 1 b 3 Q 7 L C Z x d W 9 0 O 1 N l Y 3 R p b 2 4 x L 0 Y v Q X V 0 b 1 J l b W 9 2 Z W R D b 2 x 1 b W 5 z M S 5 7 Q 2 9 s d W 1 u M z U w N y w z N T A 2 f S Z x d W 9 0 O y w m c X V v d D t T Z W N 0 a W 9 u M S 9 G L 0 F 1 d G 9 S Z W 1 v d m V k Q 2 9 s d W 1 u c z E u e 0 N v b H V t b j M 1 M D g s M z U w N 3 0 m c X V v d D s s J n F 1 b 3 Q 7 U 2 V j d G l v b j E v R i 9 B d X R v U m V t b 3 Z l Z E N v b H V t b n M x L n t D b 2 x 1 b W 4 z N T A 5 L D M 1 M D h 9 J n F 1 b 3 Q 7 L C Z x d W 9 0 O 1 N l Y 3 R p b 2 4 x L 0 Y v Q X V 0 b 1 J l b W 9 2 Z W R D b 2 x 1 b W 5 z M S 5 7 Q 2 9 s d W 1 u M z U x M C w z N T A 5 f S Z x d W 9 0 O y w m c X V v d D t T Z W N 0 a W 9 u M S 9 G L 0 F 1 d G 9 S Z W 1 v d m V k Q 2 9 s d W 1 u c z E u e 0 N v b H V t b j M 1 M T E s M z U x M H 0 m c X V v d D s s J n F 1 b 3 Q 7 U 2 V j d G l v b j E v R i 9 B d X R v U m V t b 3 Z l Z E N v b H V t b n M x L n t D b 2 x 1 b W 4 z N T E y L D M 1 M T F 9 J n F 1 b 3 Q 7 L C Z x d W 9 0 O 1 N l Y 3 R p b 2 4 x L 0 Y v Q X V 0 b 1 J l b W 9 2 Z W R D b 2 x 1 b W 5 z M S 5 7 Q 2 9 s d W 1 u M z U x M y w z N T E y f S Z x d W 9 0 O y w m c X V v d D t T Z W N 0 a W 9 u M S 9 G L 0 F 1 d G 9 S Z W 1 v d m V k Q 2 9 s d W 1 u c z E u e 0 N v b H V t b j M 1 M T Q s M z U x M 3 0 m c X V v d D s s J n F 1 b 3 Q 7 U 2 V j d G l v b j E v R i 9 B d X R v U m V t b 3 Z l Z E N v b H V t b n M x L n t D b 2 x 1 b W 4 z N T E 1 L D M 1 M T R 9 J n F 1 b 3 Q 7 L C Z x d W 9 0 O 1 N l Y 3 R p b 2 4 x L 0 Y v Q X V 0 b 1 J l b W 9 2 Z W R D b 2 x 1 b W 5 z M S 5 7 Q 2 9 s d W 1 u M z U x N i w z N T E 1 f S Z x d W 9 0 O y w m c X V v d D t T Z W N 0 a W 9 u M S 9 G L 0 F 1 d G 9 S Z W 1 v d m V k Q 2 9 s d W 1 u c z E u e 0 N v b H V t b j M 1 M T c s M z U x N n 0 m c X V v d D s s J n F 1 b 3 Q 7 U 2 V j d G l v b j E v R i 9 B d X R v U m V t b 3 Z l Z E N v b H V t b n M x L n t D b 2 x 1 b W 4 z N T E 4 L D M 1 M T d 9 J n F 1 b 3 Q 7 L C Z x d W 9 0 O 1 N l Y 3 R p b 2 4 x L 0 Y v Q X V 0 b 1 J l b W 9 2 Z W R D b 2 x 1 b W 5 z M S 5 7 Q 2 9 s d W 1 u M z U x O S w z N T E 4 f S Z x d W 9 0 O y w m c X V v d D t T Z W N 0 a W 9 u M S 9 G L 0 F 1 d G 9 S Z W 1 v d m V k Q 2 9 s d W 1 u c z E u e 0 N v b H V t b j M 1 M j A s M z U x O X 0 m c X V v d D s s J n F 1 b 3 Q 7 U 2 V j d G l v b j E v R i 9 B d X R v U m V t b 3 Z l Z E N v b H V t b n M x L n t D b 2 x 1 b W 4 z N T I x L D M 1 M j B 9 J n F 1 b 3 Q 7 L C Z x d W 9 0 O 1 N l Y 3 R p b 2 4 x L 0 Y v Q X V 0 b 1 J l b W 9 2 Z W R D b 2 x 1 b W 5 z M S 5 7 Q 2 9 s d W 1 u M z U y M i w z N T I x f S Z x d W 9 0 O y w m c X V v d D t T Z W N 0 a W 9 u M S 9 G L 0 F 1 d G 9 S Z W 1 v d m V k Q 2 9 s d W 1 u c z E u e 0 N v b H V t b j M 1 M j M s M z U y M n 0 m c X V v d D s s J n F 1 b 3 Q 7 U 2 V j d G l v b j E v R i 9 B d X R v U m V t b 3 Z l Z E N v b H V t b n M x L n t D b 2 x 1 b W 4 z N T I 0 L D M 1 M j N 9 J n F 1 b 3 Q 7 L C Z x d W 9 0 O 1 N l Y 3 R p b 2 4 x L 0 Y v Q X V 0 b 1 J l b W 9 2 Z W R D b 2 x 1 b W 5 z M S 5 7 Q 2 9 s d W 1 u M z U y N S w z N T I 0 f S Z x d W 9 0 O y w m c X V v d D t T Z W N 0 a W 9 u M S 9 G L 0 F 1 d G 9 S Z W 1 v d m V k Q 2 9 s d W 1 u c z E u e 0 N v b H V t b j M 1 M j Y s M z U y N X 0 m c X V v d D s s J n F 1 b 3 Q 7 U 2 V j d G l v b j E v R i 9 B d X R v U m V t b 3 Z l Z E N v b H V t b n M x L n t D b 2 x 1 b W 4 z N T I 3 L D M 1 M j Z 9 J n F 1 b 3 Q 7 L C Z x d W 9 0 O 1 N l Y 3 R p b 2 4 x L 0 Y v Q X V 0 b 1 J l b W 9 2 Z W R D b 2 x 1 b W 5 z M S 5 7 Q 2 9 s d W 1 u M z U y O C w z N T I 3 f S Z x d W 9 0 O y w m c X V v d D t T Z W N 0 a W 9 u M S 9 G L 0 F 1 d G 9 S Z W 1 v d m V k Q 2 9 s d W 1 u c z E u e 0 N v b H V t b j M 1 M j k s M z U y O H 0 m c X V v d D s s J n F 1 b 3 Q 7 U 2 V j d G l v b j E v R i 9 B d X R v U m V t b 3 Z l Z E N v b H V t b n M x L n t D b 2 x 1 b W 4 z N T M w L D M 1 M j l 9 J n F 1 b 3 Q 7 L C Z x d W 9 0 O 1 N l Y 3 R p b 2 4 x L 0 Y v Q X V 0 b 1 J l b W 9 2 Z W R D b 2 x 1 b W 5 z M S 5 7 Q 2 9 s d W 1 u M z U z M S w z N T M w f S Z x d W 9 0 O y w m c X V v d D t T Z W N 0 a W 9 u M S 9 G L 0 F 1 d G 9 S Z W 1 v d m V k Q 2 9 s d W 1 u c z E u e 0 N v b H V t b j M 1 M z I s M z U z M X 0 m c X V v d D s s J n F 1 b 3 Q 7 U 2 V j d G l v b j E v R i 9 B d X R v U m V t b 3 Z l Z E N v b H V t b n M x L n t D b 2 x 1 b W 4 z N T M z L D M 1 M z J 9 J n F 1 b 3 Q 7 L C Z x d W 9 0 O 1 N l Y 3 R p b 2 4 x L 0 Y v Q X V 0 b 1 J l b W 9 2 Z W R D b 2 x 1 b W 5 z M S 5 7 Q 2 9 s d W 1 u M z U z N C w z N T M z f S Z x d W 9 0 O y w m c X V v d D t T Z W N 0 a W 9 u M S 9 G L 0 F 1 d G 9 S Z W 1 v d m V k Q 2 9 s d W 1 u c z E u e 0 N v b H V t b j M 1 M z U s M z U z N H 0 m c X V v d D s s J n F 1 b 3 Q 7 U 2 V j d G l v b j E v R i 9 B d X R v U m V t b 3 Z l Z E N v b H V t b n M x L n t D b 2 x 1 b W 4 z N T M 2 L D M 1 M z V 9 J n F 1 b 3 Q 7 L C Z x d W 9 0 O 1 N l Y 3 R p b 2 4 x L 0 Y v Q X V 0 b 1 J l b W 9 2 Z W R D b 2 x 1 b W 5 z M S 5 7 Q 2 9 s d W 1 u M z U z N y w z N T M 2 f S Z x d W 9 0 O y w m c X V v d D t T Z W N 0 a W 9 u M S 9 G L 0 F 1 d G 9 S Z W 1 v d m V k Q 2 9 s d W 1 u c z E u e 0 N v b H V t b j M 1 M z g s M z U z N 3 0 m c X V v d D s s J n F 1 b 3 Q 7 U 2 V j d G l v b j E v R i 9 B d X R v U m V t b 3 Z l Z E N v b H V t b n M x L n t D b 2 x 1 b W 4 z N T M 5 L D M 1 M z h 9 J n F 1 b 3 Q 7 L C Z x d W 9 0 O 1 N l Y 3 R p b 2 4 x L 0 Y v Q X V 0 b 1 J l b W 9 2 Z W R D b 2 x 1 b W 5 z M S 5 7 Q 2 9 s d W 1 u M z U 0 M C w z N T M 5 f S Z x d W 9 0 O y w m c X V v d D t T Z W N 0 a W 9 u M S 9 G L 0 F 1 d G 9 S Z W 1 v d m V k Q 2 9 s d W 1 u c z E u e 0 N v b H V t b j M 1 N D E s M z U 0 M H 0 m c X V v d D s s J n F 1 b 3 Q 7 U 2 V j d G l v b j E v R i 9 B d X R v U m V t b 3 Z l Z E N v b H V t b n M x L n t D b 2 x 1 b W 4 z N T Q y L D M 1 N D F 9 J n F 1 b 3 Q 7 L C Z x d W 9 0 O 1 N l Y 3 R p b 2 4 x L 0 Y v Q X V 0 b 1 J l b W 9 2 Z W R D b 2 x 1 b W 5 z M S 5 7 Q 2 9 s d W 1 u M z U 0 M y w z N T Q y f S Z x d W 9 0 O y w m c X V v d D t T Z W N 0 a W 9 u M S 9 G L 0 F 1 d G 9 S Z W 1 v d m V k Q 2 9 s d W 1 u c z E u e 0 N v b H V t b j M 1 N D Q s M z U 0 M 3 0 m c X V v d D s s J n F 1 b 3 Q 7 U 2 V j d G l v b j E v R i 9 B d X R v U m V t b 3 Z l Z E N v b H V t b n M x L n t D b 2 x 1 b W 4 z N T Q 1 L D M 1 N D R 9 J n F 1 b 3 Q 7 L C Z x d W 9 0 O 1 N l Y 3 R p b 2 4 x L 0 Y v Q X V 0 b 1 J l b W 9 2 Z W R D b 2 x 1 b W 5 z M S 5 7 Q 2 9 s d W 1 u M z U 0 N i w z N T Q 1 f S Z x d W 9 0 O y w m c X V v d D t T Z W N 0 a W 9 u M S 9 G L 0 F 1 d G 9 S Z W 1 v d m V k Q 2 9 s d W 1 u c z E u e 0 N v b H V t b j M 1 N D c s M z U 0 N n 0 m c X V v d D s s J n F 1 b 3 Q 7 U 2 V j d G l v b j E v R i 9 B d X R v U m V t b 3 Z l Z E N v b H V t b n M x L n t D b 2 x 1 b W 4 z N T Q 4 L D M 1 N D d 9 J n F 1 b 3 Q 7 L C Z x d W 9 0 O 1 N l Y 3 R p b 2 4 x L 0 Y v Q X V 0 b 1 J l b W 9 2 Z W R D b 2 x 1 b W 5 z M S 5 7 Q 2 9 s d W 1 u M z U 0 O S w z N T Q 4 f S Z x d W 9 0 O y w m c X V v d D t T Z W N 0 a W 9 u M S 9 G L 0 F 1 d G 9 S Z W 1 v d m V k Q 2 9 s d W 1 u c z E u e 0 N v b H V t b j M 1 N T A s M z U 0 O X 0 m c X V v d D s s J n F 1 b 3 Q 7 U 2 V j d G l v b j E v R i 9 B d X R v U m V t b 3 Z l Z E N v b H V t b n M x L n t D b 2 x 1 b W 4 z N T U x L D M 1 N T B 9 J n F 1 b 3 Q 7 L C Z x d W 9 0 O 1 N l Y 3 R p b 2 4 x L 0 Y v Q X V 0 b 1 J l b W 9 2 Z W R D b 2 x 1 b W 5 z M S 5 7 Q 2 9 s d W 1 u M z U 1 M i w z N T U x f S Z x d W 9 0 O y w m c X V v d D t T Z W N 0 a W 9 u M S 9 G L 0 F 1 d G 9 S Z W 1 v d m V k Q 2 9 s d W 1 u c z E u e 0 N v b H V t b j M 1 N T M s M z U 1 M n 0 m c X V v d D s s J n F 1 b 3 Q 7 U 2 V j d G l v b j E v R i 9 B d X R v U m V t b 3 Z l Z E N v b H V t b n M x L n t D b 2 x 1 b W 4 z N T U 0 L D M 1 N T N 9 J n F 1 b 3 Q 7 L C Z x d W 9 0 O 1 N l Y 3 R p b 2 4 x L 0 Y v Q X V 0 b 1 J l b W 9 2 Z W R D b 2 x 1 b W 5 z M S 5 7 Q 2 9 s d W 1 u M z U 1 N S w z N T U 0 f S Z x d W 9 0 O y w m c X V v d D t T Z W N 0 a W 9 u M S 9 G L 0 F 1 d G 9 S Z W 1 v d m V k Q 2 9 s d W 1 u c z E u e 0 N v b H V t b j M 1 N T Y s M z U 1 N X 0 m c X V v d D s s J n F 1 b 3 Q 7 U 2 V j d G l v b j E v R i 9 B d X R v U m V t b 3 Z l Z E N v b H V t b n M x L n t D b 2 x 1 b W 4 z N T U 3 L D M 1 N T Z 9 J n F 1 b 3 Q 7 L C Z x d W 9 0 O 1 N l Y 3 R p b 2 4 x L 0 Y v Q X V 0 b 1 J l b W 9 2 Z W R D b 2 x 1 b W 5 z M S 5 7 Q 2 9 s d W 1 u M z U 1 O C w z N T U 3 f S Z x d W 9 0 O y w m c X V v d D t T Z W N 0 a W 9 u M S 9 G L 0 F 1 d G 9 S Z W 1 v d m V k Q 2 9 s d W 1 u c z E u e 0 N v b H V t b j M 1 N T k s M z U 1 O H 0 m c X V v d D s s J n F 1 b 3 Q 7 U 2 V j d G l v b j E v R i 9 B d X R v U m V t b 3 Z l Z E N v b H V t b n M x L n t D b 2 x 1 b W 4 z N T Y w L D M 1 N T l 9 J n F 1 b 3 Q 7 L C Z x d W 9 0 O 1 N l Y 3 R p b 2 4 x L 0 Y v Q X V 0 b 1 J l b W 9 2 Z W R D b 2 x 1 b W 5 z M S 5 7 Q 2 9 s d W 1 u M z U 2 M S w z N T Y w f S Z x d W 9 0 O y w m c X V v d D t T Z W N 0 a W 9 u M S 9 G L 0 F 1 d G 9 S Z W 1 v d m V k Q 2 9 s d W 1 u c z E u e 0 N v b H V t b j M 1 N j I s M z U 2 M X 0 m c X V v d D s s J n F 1 b 3 Q 7 U 2 V j d G l v b j E v R i 9 B d X R v U m V t b 3 Z l Z E N v b H V t b n M x L n t D b 2 x 1 b W 4 z N T Y z L D M 1 N j J 9 J n F 1 b 3 Q 7 L C Z x d W 9 0 O 1 N l Y 3 R p b 2 4 x L 0 Y v Q X V 0 b 1 J l b W 9 2 Z W R D b 2 x 1 b W 5 z M S 5 7 Q 2 9 s d W 1 u M z U 2 N C w z N T Y z f S Z x d W 9 0 O y w m c X V v d D t T Z W N 0 a W 9 u M S 9 G L 0 F 1 d G 9 S Z W 1 v d m V k Q 2 9 s d W 1 u c z E u e 0 N v b H V t b j M 1 N j U s M z U 2 N H 0 m c X V v d D s s J n F 1 b 3 Q 7 U 2 V j d G l v b j E v R i 9 B d X R v U m V t b 3 Z l Z E N v b H V t b n M x L n t D b 2 x 1 b W 4 z N T Y 2 L D M 1 N j V 9 J n F 1 b 3 Q 7 L C Z x d W 9 0 O 1 N l Y 3 R p b 2 4 x L 0 Y v Q X V 0 b 1 J l b W 9 2 Z W R D b 2 x 1 b W 5 z M S 5 7 Q 2 9 s d W 1 u M z U 2 N y w z N T Y 2 f S Z x d W 9 0 O y w m c X V v d D t T Z W N 0 a W 9 u M S 9 G L 0 F 1 d G 9 S Z W 1 v d m V k Q 2 9 s d W 1 u c z E u e 0 N v b H V t b j M 1 N j g s M z U 2 N 3 0 m c X V v d D s s J n F 1 b 3 Q 7 U 2 V j d G l v b j E v R i 9 B d X R v U m V t b 3 Z l Z E N v b H V t b n M x L n t D b 2 x 1 b W 4 z N T Y 5 L D M 1 N j h 9 J n F 1 b 3 Q 7 L C Z x d W 9 0 O 1 N l Y 3 R p b 2 4 x L 0 Y v Q X V 0 b 1 J l b W 9 2 Z W R D b 2 x 1 b W 5 z M S 5 7 Q 2 9 s d W 1 u M z U 3 M C w z N T Y 5 f S Z x d W 9 0 O y w m c X V v d D t T Z W N 0 a W 9 u M S 9 G L 0 F 1 d G 9 S Z W 1 v d m V k Q 2 9 s d W 1 u c z E u e 0 N v b H V t b j M 1 N z E s M z U 3 M H 0 m c X V v d D s s J n F 1 b 3 Q 7 U 2 V j d G l v b j E v R i 9 B d X R v U m V t b 3 Z l Z E N v b H V t b n M x L n t D b 2 x 1 b W 4 z N T c y L D M 1 N z F 9 J n F 1 b 3 Q 7 L C Z x d W 9 0 O 1 N l Y 3 R p b 2 4 x L 0 Y v Q X V 0 b 1 J l b W 9 2 Z W R D b 2 x 1 b W 5 z M S 5 7 Q 2 9 s d W 1 u M z U 3 M y w z N T c y f S Z x d W 9 0 O y w m c X V v d D t T Z W N 0 a W 9 u M S 9 G L 0 F 1 d G 9 S Z W 1 v d m V k Q 2 9 s d W 1 u c z E u e 0 N v b H V t b j M 1 N z Q s M z U 3 M 3 0 m c X V v d D s s J n F 1 b 3 Q 7 U 2 V j d G l v b j E v R i 9 B d X R v U m V t b 3 Z l Z E N v b H V t b n M x L n t D b 2 x 1 b W 4 z N T c 1 L D M 1 N z R 9 J n F 1 b 3 Q 7 L C Z x d W 9 0 O 1 N l Y 3 R p b 2 4 x L 0 Y v Q X V 0 b 1 J l b W 9 2 Z W R D b 2 x 1 b W 5 z M S 5 7 Q 2 9 s d W 1 u M z U 3 N i w z N T c 1 f S Z x d W 9 0 O y w m c X V v d D t T Z W N 0 a W 9 u M S 9 G L 0 F 1 d G 9 S Z W 1 v d m V k Q 2 9 s d W 1 u c z E u e 0 N v b H V t b j M 1 N z c s M z U 3 N n 0 m c X V v d D s s J n F 1 b 3 Q 7 U 2 V j d G l v b j E v R i 9 B d X R v U m V t b 3 Z l Z E N v b H V t b n M x L n t D b 2 x 1 b W 4 z N T c 4 L D M 1 N z d 9 J n F 1 b 3 Q 7 L C Z x d W 9 0 O 1 N l Y 3 R p b 2 4 x L 0 Y v Q X V 0 b 1 J l b W 9 2 Z W R D b 2 x 1 b W 5 z M S 5 7 Q 2 9 s d W 1 u M z U 3 O S w z N T c 4 f S Z x d W 9 0 O y w m c X V v d D t T Z W N 0 a W 9 u M S 9 G L 0 F 1 d G 9 S Z W 1 v d m V k Q 2 9 s d W 1 u c z E u e 0 N v b H V t b j M 1 O D A s M z U 3 O X 0 m c X V v d D s s J n F 1 b 3 Q 7 U 2 V j d G l v b j E v R i 9 B d X R v U m V t b 3 Z l Z E N v b H V t b n M x L n t D b 2 x 1 b W 4 z N T g x L D M 1 O D B 9 J n F 1 b 3 Q 7 L C Z x d W 9 0 O 1 N l Y 3 R p b 2 4 x L 0 Y v Q X V 0 b 1 J l b W 9 2 Z W R D b 2 x 1 b W 5 z M S 5 7 Q 2 9 s d W 1 u M z U 4 M i w z N T g x f S Z x d W 9 0 O y w m c X V v d D t T Z W N 0 a W 9 u M S 9 G L 0 F 1 d G 9 S Z W 1 v d m V k Q 2 9 s d W 1 u c z E u e 0 N v b H V t b j M 1 O D M s M z U 4 M n 0 m c X V v d D s s J n F 1 b 3 Q 7 U 2 V j d G l v b j E v R i 9 B d X R v U m V t b 3 Z l Z E N v b H V t b n M x L n t D b 2 x 1 b W 4 z N T g 0 L D M 1 O D N 9 J n F 1 b 3 Q 7 L C Z x d W 9 0 O 1 N l Y 3 R p b 2 4 x L 0 Y v Q X V 0 b 1 J l b W 9 2 Z W R D b 2 x 1 b W 5 z M S 5 7 Q 2 9 s d W 1 u M z U 4 N S w z N T g 0 f S Z x d W 9 0 O y w m c X V v d D t T Z W N 0 a W 9 u M S 9 G L 0 F 1 d G 9 S Z W 1 v d m V k Q 2 9 s d W 1 u c z E u e 0 N v b H V t b j M 1 O D Y s M z U 4 N X 0 m c X V v d D s s J n F 1 b 3 Q 7 U 2 V j d G l v b j E v R i 9 B d X R v U m V t b 3 Z l Z E N v b H V t b n M x L n t D b 2 x 1 b W 4 z N T g 3 L D M 1 O D Z 9 J n F 1 b 3 Q 7 L C Z x d W 9 0 O 1 N l Y 3 R p b 2 4 x L 0 Y v Q X V 0 b 1 J l b W 9 2 Z W R D b 2 x 1 b W 5 z M S 5 7 Q 2 9 s d W 1 u M z U 4 O C w z N T g 3 f S Z x d W 9 0 O y w m c X V v d D t T Z W N 0 a W 9 u M S 9 G L 0 F 1 d G 9 S Z W 1 v d m V k Q 2 9 s d W 1 u c z E u e 0 N v b H V t b j M 1 O D k s M z U 4 O H 0 m c X V v d D s s J n F 1 b 3 Q 7 U 2 V j d G l v b j E v R i 9 B d X R v U m V t b 3 Z l Z E N v b H V t b n M x L n t D b 2 x 1 b W 4 z N T k w L D M 1 O D l 9 J n F 1 b 3 Q 7 L C Z x d W 9 0 O 1 N l Y 3 R p b 2 4 x L 0 Y v Q X V 0 b 1 J l b W 9 2 Z W R D b 2 x 1 b W 5 z M S 5 7 Q 2 9 s d W 1 u M z U 5 M S w z N T k w f S Z x d W 9 0 O y w m c X V v d D t T Z W N 0 a W 9 u M S 9 G L 0 F 1 d G 9 S Z W 1 v d m V k Q 2 9 s d W 1 u c z E u e 0 N v b H V t b j M 1 O T I s M z U 5 M X 0 m c X V v d D s s J n F 1 b 3 Q 7 U 2 V j d G l v b j E v R i 9 B d X R v U m V t b 3 Z l Z E N v b H V t b n M x L n t D b 2 x 1 b W 4 z N T k z L D M 1 O T J 9 J n F 1 b 3 Q 7 L C Z x d W 9 0 O 1 N l Y 3 R p b 2 4 x L 0 Y v Q X V 0 b 1 J l b W 9 2 Z W R D b 2 x 1 b W 5 z M S 5 7 Q 2 9 s d W 1 u M z U 5 N C w z N T k z f S Z x d W 9 0 O y w m c X V v d D t T Z W N 0 a W 9 u M S 9 G L 0 F 1 d G 9 S Z W 1 v d m V k Q 2 9 s d W 1 u c z E u e 0 N v b H V t b j M 1 O T U s M z U 5 N H 0 m c X V v d D s s J n F 1 b 3 Q 7 U 2 V j d G l v b j E v R i 9 B d X R v U m V t b 3 Z l Z E N v b H V t b n M x L n t D b 2 x 1 b W 4 z N T k 2 L D M 1 O T V 9 J n F 1 b 3 Q 7 L C Z x d W 9 0 O 1 N l Y 3 R p b 2 4 x L 0 Y v Q X V 0 b 1 J l b W 9 2 Z W R D b 2 x 1 b W 5 z M S 5 7 Q 2 9 s d W 1 u M z U 5 N y w z N T k 2 f S Z x d W 9 0 O y w m c X V v d D t T Z W N 0 a W 9 u M S 9 G L 0 F 1 d G 9 S Z W 1 v d m V k Q 2 9 s d W 1 u c z E u e 0 N v b H V t b j M 1 O T g s M z U 5 N 3 0 m c X V v d D s s J n F 1 b 3 Q 7 U 2 V j d G l v b j E v R i 9 B d X R v U m V t b 3 Z l Z E N v b H V t b n M x L n t D b 2 x 1 b W 4 z N T k 5 L D M 1 O T h 9 J n F 1 b 3 Q 7 L C Z x d W 9 0 O 1 N l Y 3 R p b 2 4 x L 0 Y v Q X V 0 b 1 J l b W 9 2 Z W R D b 2 x 1 b W 5 z M S 5 7 Q 2 9 s d W 1 u M z Y w M C w z N T k 5 f S Z x d W 9 0 O y w m c X V v d D t T Z W N 0 a W 9 u M S 9 G L 0 F 1 d G 9 S Z W 1 v d m V k Q 2 9 s d W 1 u c z E u e 0 N v b H V t b j M 2 M D E s M z Y w M H 0 m c X V v d D s s J n F 1 b 3 Q 7 U 2 V j d G l v b j E v R i 9 B d X R v U m V t b 3 Z l Z E N v b H V t b n M x L n t D b 2 x 1 b W 4 z N j A y L D M 2 M D F 9 J n F 1 b 3 Q 7 L C Z x d W 9 0 O 1 N l Y 3 R p b 2 4 x L 0 Y v Q X V 0 b 1 J l b W 9 2 Z W R D b 2 x 1 b W 5 z M S 5 7 Q 2 9 s d W 1 u M z Y w M y w z N j A y f S Z x d W 9 0 O y w m c X V v d D t T Z W N 0 a W 9 u M S 9 G L 0 F 1 d G 9 S Z W 1 v d m V k Q 2 9 s d W 1 u c z E u e 0 N v b H V t b j M 2 M D Q s M z Y w M 3 0 m c X V v d D s s J n F 1 b 3 Q 7 U 2 V j d G l v b j E v R i 9 B d X R v U m V t b 3 Z l Z E N v b H V t b n M x L n t D b 2 x 1 b W 4 z N j A 1 L D M 2 M D R 9 J n F 1 b 3 Q 7 L C Z x d W 9 0 O 1 N l Y 3 R p b 2 4 x L 0 Y v Q X V 0 b 1 J l b W 9 2 Z W R D b 2 x 1 b W 5 z M S 5 7 Q 2 9 s d W 1 u M z Y w N i w z N j A 1 f S Z x d W 9 0 O y w m c X V v d D t T Z W N 0 a W 9 u M S 9 G L 0 F 1 d G 9 S Z W 1 v d m V k Q 2 9 s d W 1 u c z E u e 0 N v b H V t b j M 2 M D c s M z Y w N n 0 m c X V v d D s s J n F 1 b 3 Q 7 U 2 V j d G l v b j E v R i 9 B d X R v U m V t b 3 Z l Z E N v b H V t b n M x L n t D b 2 x 1 b W 4 z N j A 4 L D M 2 M D d 9 J n F 1 b 3 Q 7 L C Z x d W 9 0 O 1 N l Y 3 R p b 2 4 x L 0 Y v Q X V 0 b 1 J l b W 9 2 Z W R D b 2 x 1 b W 5 z M S 5 7 Q 2 9 s d W 1 u M z Y w O S w z N j A 4 f S Z x d W 9 0 O y w m c X V v d D t T Z W N 0 a W 9 u M S 9 G L 0 F 1 d G 9 S Z W 1 v d m V k Q 2 9 s d W 1 u c z E u e 0 N v b H V t b j M 2 M T A s M z Y w O X 0 m c X V v d D s s J n F 1 b 3 Q 7 U 2 V j d G l v b j E v R i 9 B d X R v U m V t b 3 Z l Z E N v b H V t b n M x L n t D b 2 x 1 b W 4 z N j E x L D M 2 M T B 9 J n F 1 b 3 Q 7 L C Z x d W 9 0 O 1 N l Y 3 R p b 2 4 x L 0 Y v Q X V 0 b 1 J l b W 9 2 Z W R D b 2 x 1 b W 5 z M S 5 7 Q 2 9 s d W 1 u M z Y x M i w z N j E x f S Z x d W 9 0 O y w m c X V v d D t T Z W N 0 a W 9 u M S 9 G L 0 F 1 d G 9 S Z W 1 v d m V k Q 2 9 s d W 1 u c z E u e 0 N v b H V t b j M 2 M T M s M z Y x M n 0 m c X V v d D s s J n F 1 b 3 Q 7 U 2 V j d G l v b j E v R i 9 B d X R v U m V t b 3 Z l Z E N v b H V t b n M x L n t D b 2 x 1 b W 4 z N j E 0 L D M 2 M T N 9 J n F 1 b 3 Q 7 L C Z x d W 9 0 O 1 N l Y 3 R p b 2 4 x L 0 Y v Q X V 0 b 1 J l b W 9 2 Z W R D b 2 x 1 b W 5 z M S 5 7 Q 2 9 s d W 1 u M z Y x N S w z N j E 0 f S Z x d W 9 0 O y w m c X V v d D t T Z W N 0 a W 9 u M S 9 G L 0 F 1 d G 9 S Z W 1 v d m V k Q 2 9 s d W 1 u c z E u e 0 N v b H V t b j M 2 M T Y s M z Y x N X 0 m c X V v d D s s J n F 1 b 3 Q 7 U 2 V j d G l v b j E v R i 9 B d X R v U m V t b 3 Z l Z E N v b H V t b n M x L n t D b 2 x 1 b W 4 z N j E 3 L D M 2 M T Z 9 J n F 1 b 3 Q 7 L C Z x d W 9 0 O 1 N l Y 3 R p b 2 4 x L 0 Y v Q X V 0 b 1 J l b W 9 2 Z W R D b 2 x 1 b W 5 z M S 5 7 Q 2 9 s d W 1 u M z Y x O C w z N j E 3 f S Z x d W 9 0 O y w m c X V v d D t T Z W N 0 a W 9 u M S 9 G L 0 F 1 d G 9 S Z W 1 v d m V k Q 2 9 s d W 1 u c z E u e 0 N v b H V t b j M 2 M T k s M z Y x O H 0 m c X V v d D s s J n F 1 b 3 Q 7 U 2 V j d G l v b j E v R i 9 B d X R v U m V t b 3 Z l Z E N v b H V t b n M x L n t D b 2 x 1 b W 4 z N j I w L D M 2 M T l 9 J n F 1 b 3 Q 7 L C Z x d W 9 0 O 1 N l Y 3 R p b 2 4 x L 0 Y v Q X V 0 b 1 J l b W 9 2 Z W R D b 2 x 1 b W 5 z M S 5 7 Q 2 9 s d W 1 u M z Y y M S w z N j I w f S Z x d W 9 0 O y w m c X V v d D t T Z W N 0 a W 9 u M S 9 G L 0 F 1 d G 9 S Z W 1 v d m V k Q 2 9 s d W 1 u c z E u e 0 N v b H V t b j M 2 M j I s M z Y y M X 0 m c X V v d D s s J n F 1 b 3 Q 7 U 2 V j d G l v b j E v R i 9 B d X R v U m V t b 3 Z l Z E N v b H V t b n M x L n t D b 2 x 1 b W 4 z N j I z L D M 2 M j J 9 J n F 1 b 3 Q 7 L C Z x d W 9 0 O 1 N l Y 3 R p b 2 4 x L 0 Y v Q X V 0 b 1 J l b W 9 2 Z W R D b 2 x 1 b W 5 z M S 5 7 Q 2 9 s d W 1 u M z Y y N C w z N j I z f S Z x d W 9 0 O y w m c X V v d D t T Z W N 0 a W 9 u M S 9 G L 0 F 1 d G 9 S Z W 1 v d m V k Q 2 9 s d W 1 u c z E u e 0 N v b H V t b j M 2 M j U s M z Y y N H 0 m c X V v d D s s J n F 1 b 3 Q 7 U 2 V j d G l v b j E v R i 9 B d X R v U m V t b 3 Z l Z E N v b H V t b n M x L n t D b 2 x 1 b W 4 z N j I 2 L D M 2 M j V 9 J n F 1 b 3 Q 7 L C Z x d W 9 0 O 1 N l Y 3 R p b 2 4 x L 0 Y v Q X V 0 b 1 J l b W 9 2 Z W R D b 2 x 1 b W 5 z M S 5 7 Q 2 9 s d W 1 u M z Y y N y w z N j I 2 f S Z x d W 9 0 O y w m c X V v d D t T Z W N 0 a W 9 u M S 9 G L 0 F 1 d G 9 S Z W 1 v d m V k Q 2 9 s d W 1 u c z E u e 0 N v b H V t b j M 2 M j g s M z Y y N 3 0 m c X V v d D s s J n F 1 b 3 Q 7 U 2 V j d G l v b j E v R i 9 B d X R v U m V t b 3 Z l Z E N v b H V t b n M x L n t D b 2 x 1 b W 4 z N j I 5 L D M 2 M j h 9 J n F 1 b 3 Q 7 L C Z x d W 9 0 O 1 N l Y 3 R p b 2 4 x L 0 Y v Q X V 0 b 1 J l b W 9 2 Z W R D b 2 x 1 b W 5 z M S 5 7 Q 2 9 s d W 1 u M z Y z M C w z N j I 5 f S Z x d W 9 0 O y w m c X V v d D t T Z W N 0 a W 9 u M S 9 G L 0 F 1 d G 9 S Z W 1 v d m V k Q 2 9 s d W 1 u c z E u e 0 N v b H V t b j M 2 M z E s M z Y z M H 0 m c X V v d D s s J n F 1 b 3 Q 7 U 2 V j d G l v b j E v R i 9 B d X R v U m V t b 3 Z l Z E N v b H V t b n M x L n t D b 2 x 1 b W 4 z N j M y L D M 2 M z F 9 J n F 1 b 3 Q 7 L C Z x d W 9 0 O 1 N l Y 3 R p b 2 4 x L 0 Y v Q X V 0 b 1 J l b W 9 2 Z W R D b 2 x 1 b W 5 z M S 5 7 Q 2 9 s d W 1 u M z Y z M y w z N j M y f S Z x d W 9 0 O y w m c X V v d D t T Z W N 0 a W 9 u M S 9 G L 0 F 1 d G 9 S Z W 1 v d m V k Q 2 9 s d W 1 u c z E u e 0 N v b H V t b j M 2 M z Q s M z Y z M 3 0 m c X V v d D s s J n F 1 b 3 Q 7 U 2 V j d G l v b j E v R i 9 B d X R v U m V t b 3 Z l Z E N v b H V t b n M x L n t D b 2 x 1 b W 4 z N j M 1 L D M 2 M z R 9 J n F 1 b 3 Q 7 L C Z x d W 9 0 O 1 N l Y 3 R p b 2 4 x L 0 Y v Q X V 0 b 1 J l b W 9 2 Z W R D b 2 x 1 b W 5 z M S 5 7 Q 2 9 s d W 1 u M z Y z N i w z N j M 1 f S Z x d W 9 0 O y w m c X V v d D t T Z W N 0 a W 9 u M S 9 G L 0 F 1 d G 9 S Z W 1 v d m V k Q 2 9 s d W 1 u c z E u e 0 N v b H V t b j M 2 M z c s M z Y z N n 0 m c X V v d D s s J n F 1 b 3 Q 7 U 2 V j d G l v b j E v R i 9 B d X R v U m V t b 3 Z l Z E N v b H V t b n M x L n t D b 2 x 1 b W 4 z N j M 4 L D M 2 M z d 9 J n F 1 b 3 Q 7 L C Z x d W 9 0 O 1 N l Y 3 R p b 2 4 x L 0 Y v Q X V 0 b 1 J l b W 9 2 Z W R D b 2 x 1 b W 5 z M S 5 7 Q 2 9 s d W 1 u M z Y z O S w z N j M 4 f S Z x d W 9 0 O y w m c X V v d D t T Z W N 0 a W 9 u M S 9 G L 0 F 1 d G 9 S Z W 1 v d m V k Q 2 9 s d W 1 u c z E u e 0 N v b H V t b j M 2 N D A s M z Y z O X 0 m c X V v d D s s J n F 1 b 3 Q 7 U 2 V j d G l v b j E v R i 9 B d X R v U m V t b 3 Z l Z E N v b H V t b n M x L n t D b 2 x 1 b W 4 z N j Q x L D M 2 N D B 9 J n F 1 b 3 Q 7 L C Z x d W 9 0 O 1 N l Y 3 R p b 2 4 x L 0 Y v Q X V 0 b 1 J l b W 9 2 Z W R D b 2 x 1 b W 5 z M S 5 7 Q 2 9 s d W 1 u M z Y 0 M i w z N j Q x f S Z x d W 9 0 O y w m c X V v d D t T Z W N 0 a W 9 u M S 9 G L 0 F 1 d G 9 S Z W 1 v d m V k Q 2 9 s d W 1 u c z E u e 0 N v b H V t b j M 2 N D M s M z Y 0 M n 0 m c X V v d D s s J n F 1 b 3 Q 7 U 2 V j d G l v b j E v R i 9 B d X R v U m V t b 3 Z l Z E N v b H V t b n M x L n t D b 2 x 1 b W 4 z N j Q 0 L D M 2 N D N 9 J n F 1 b 3 Q 7 L C Z x d W 9 0 O 1 N l Y 3 R p b 2 4 x L 0 Y v Q X V 0 b 1 J l b W 9 2 Z W R D b 2 x 1 b W 5 z M S 5 7 Q 2 9 s d W 1 u M z Y 0 N S w z N j Q 0 f S Z x d W 9 0 O y w m c X V v d D t T Z W N 0 a W 9 u M S 9 G L 0 F 1 d G 9 S Z W 1 v d m V k Q 2 9 s d W 1 u c z E u e 0 N v b H V t b j M 2 N D Y s M z Y 0 N X 0 m c X V v d D s s J n F 1 b 3 Q 7 U 2 V j d G l v b j E v R i 9 B d X R v U m V t b 3 Z l Z E N v b H V t b n M x L n t D b 2 x 1 b W 4 z N j Q 3 L D M 2 N D Z 9 J n F 1 b 3 Q 7 L C Z x d W 9 0 O 1 N l Y 3 R p b 2 4 x L 0 Y v Q X V 0 b 1 J l b W 9 2 Z W R D b 2 x 1 b W 5 z M S 5 7 Q 2 9 s d W 1 u M z Y 0 O C w z N j Q 3 f S Z x d W 9 0 O y w m c X V v d D t T Z W N 0 a W 9 u M S 9 G L 0 F 1 d G 9 S Z W 1 v d m V k Q 2 9 s d W 1 u c z E u e 0 N v b H V t b j M 2 N D k s M z Y 0 O H 0 m c X V v d D s s J n F 1 b 3 Q 7 U 2 V j d G l v b j E v R i 9 B d X R v U m V t b 3 Z l Z E N v b H V t b n M x L n t D b 2 x 1 b W 4 z N j U w L D M 2 N D l 9 J n F 1 b 3 Q 7 L C Z x d W 9 0 O 1 N l Y 3 R p b 2 4 x L 0 Y v Q X V 0 b 1 J l b W 9 2 Z W R D b 2 x 1 b W 5 z M S 5 7 Q 2 9 s d W 1 u M z Y 1 M S w z N j U w f S Z x d W 9 0 O y w m c X V v d D t T Z W N 0 a W 9 u M S 9 G L 0 F 1 d G 9 S Z W 1 v d m V k Q 2 9 s d W 1 u c z E u e 0 N v b H V t b j M 2 N T I s M z Y 1 M X 0 m c X V v d D s s J n F 1 b 3 Q 7 U 2 V j d G l v b j E v R i 9 B d X R v U m V t b 3 Z l Z E N v b H V t b n M x L n t D b 2 x 1 b W 4 z N j U z L D M 2 N T J 9 J n F 1 b 3 Q 7 L C Z x d W 9 0 O 1 N l Y 3 R p b 2 4 x L 0 Y v Q X V 0 b 1 J l b W 9 2 Z W R D b 2 x 1 b W 5 z M S 5 7 Q 2 9 s d W 1 u M z Y 1 N C w z N j U z f S Z x d W 9 0 O y w m c X V v d D t T Z W N 0 a W 9 u M S 9 G L 0 F 1 d G 9 S Z W 1 v d m V k Q 2 9 s d W 1 u c z E u e 0 N v b H V t b j M 2 N T U s M z Y 1 N H 0 m c X V v d D s s J n F 1 b 3 Q 7 U 2 V j d G l v b j E v R i 9 B d X R v U m V t b 3 Z l Z E N v b H V t b n M x L n t D b 2 x 1 b W 4 z N j U 2 L D M 2 N T V 9 J n F 1 b 3 Q 7 L C Z x d W 9 0 O 1 N l Y 3 R p b 2 4 x L 0 Y v Q X V 0 b 1 J l b W 9 2 Z W R D b 2 x 1 b W 5 z M S 5 7 Q 2 9 s d W 1 u M z Y 1 N y w z N j U 2 f S Z x d W 9 0 O y w m c X V v d D t T Z W N 0 a W 9 u M S 9 G L 0 F 1 d G 9 S Z W 1 v d m V k Q 2 9 s d W 1 u c z E u e 0 N v b H V t b j M 2 N T g s M z Y 1 N 3 0 m c X V v d D s s J n F 1 b 3 Q 7 U 2 V j d G l v b j E v R i 9 B d X R v U m V t b 3 Z l Z E N v b H V t b n M x L n t D b 2 x 1 b W 4 z N j U 5 L D M 2 N T h 9 J n F 1 b 3 Q 7 L C Z x d W 9 0 O 1 N l Y 3 R p b 2 4 x L 0 Y v Q X V 0 b 1 J l b W 9 2 Z W R D b 2 x 1 b W 5 z M S 5 7 Q 2 9 s d W 1 u M z Y 2 M C w z N j U 5 f S Z x d W 9 0 O y w m c X V v d D t T Z W N 0 a W 9 u M S 9 G L 0 F 1 d G 9 S Z W 1 v d m V k Q 2 9 s d W 1 u c z E u e 0 N v b H V t b j M 2 N j E s M z Y 2 M H 0 m c X V v d D s s J n F 1 b 3 Q 7 U 2 V j d G l v b j E v R i 9 B d X R v U m V t b 3 Z l Z E N v b H V t b n M x L n t D b 2 x 1 b W 4 z N j Y y L D M 2 N j F 9 J n F 1 b 3 Q 7 L C Z x d W 9 0 O 1 N l Y 3 R p b 2 4 x L 0 Y v Q X V 0 b 1 J l b W 9 2 Z W R D b 2 x 1 b W 5 z M S 5 7 Q 2 9 s d W 1 u M z Y 2 M y w z N j Y y f S Z x d W 9 0 O y w m c X V v d D t T Z W N 0 a W 9 u M S 9 G L 0 F 1 d G 9 S Z W 1 v d m V k Q 2 9 s d W 1 u c z E u e 0 N v b H V t b j M 2 N j Q s M z Y 2 M 3 0 m c X V v d D s s J n F 1 b 3 Q 7 U 2 V j d G l v b j E v R i 9 B d X R v U m V t b 3 Z l Z E N v b H V t b n M x L n t D b 2 x 1 b W 4 z N j Y 1 L D M 2 N j R 9 J n F 1 b 3 Q 7 L C Z x d W 9 0 O 1 N l Y 3 R p b 2 4 x L 0 Y v Q X V 0 b 1 J l b W 9 2 Z W R D b 2 x 1 b W 5 z M S 5 7 Q 2 9 s d W 1 u M z Y 2 N i w z N j Y 1 f S Z x d W 9 0 O y w m c X V v d D t T Z W N 0 a W 9 u M S 9 G L 0 F 1 d G 9 S Z W 1 v d m V k Q 2 9 s d W 1 u c z E u e 0 N v b H V t b j M 2 N j c s M z Y 2 N n 0 m c X V v d D s s J n F 1 b 3 Q 7 U 2 V j d G l v b j E v R i 9 B d X R v U m V t b 3 Z l Z E N v b H V t b n M x L n t D b 2 x 1 b W 4 z N j Y 4 L D M 2 N j d 9 J n F 1 b 3 Q 7 L C Z x d W 9 0 O 1 N l Y 3 R p b 2 4 x L 0 Y v Q X V 0 b 1 J l b W 9 2 Z W R D b 2 x 1 b W 5 z M S 5 7 Q 2 9 s d W 1 u M z Y 2 O S w z N j Y 4 f S Z x d W 9 0 O y w m c X V v d D t T Z W N 0 a W 9 u M S 9 G L 0 F 1 d G 9 S Z W 1 v d m V k Q 2 9 s d W 1 u c z E u e 0 N v b H V t b j M 2 N z A s M z Y 2 O X 0 m c X V v d D s s J n F 1 b 3 Q 7 U 2 V j d G l v b j E v R i 9 B d X R v U m V t b 3 Z l Z E N v b H V t b n M x L n t D b 2 x 1 b W 4 z N j c x L D M 2 N z B 9 J n F 1 b 3 Q 7 L C Z x d W 9 0 O 1 N l Y 3 R p b 2 4 x L 0 Y v Q X V 0 b 1 J l b W 9 2 Z W R D b 2 x 1 b W 5 z M S 5 7 Q 2 9 s d W 1 u M z Y 3 M i w z N j c x f S Z x d W 9 0 O y w m c X V v d D t T Z W N 0 a W 9 u M S 9 G L 0 F 1 d G 9 S Z W 1 v d m V k Q 2 9 s d W 1 u c z E u e 0 N v b H V t b j M 2 N z M s M z Y 3 M n 0 m c X V v d D s s J n F 1 b 3 Q 7 U 2 V j d G l v b j E v R i 9 B d X R v U m V t b 3 Z l Z E N v b H V t b n M x L n t D b 2 x 1 b W 4 z N j c 0 L D M 2 N z N 9 J n F 1 b 3 Q 7 L C Z x d W 9 0 O 1 N l Y 3 R p b 2 4 x L 0 Y v Q X V 0 b 1 J l b W 9 2 Z W R D b 2 x 1 b W 5 z M S 5 7 Q 2 9 s d W 1 u M z Y 3 N S w z N j c 0 f S Z x d W 9 0 O y w m c X V v d D t T Z W N 0 a W 9 u M S 9 G L 0 F 1 d G 9 S Z W 1 v d m V k Q 2 9 s d W 1 u c z E u e 0 N v b H V t b j M 2 N z Y s M z Y 3 N X 0 m c X V v d D s s J n F 1 b 3 Q 7 U 2 V j d G l v b j E v R i 9 B d X R v U m V t b 3 Z l Z E N v b H V t b n M x L n t D b 2 x 1 b W 4 z N j c 3 L D M 2 N z Z 9 J n F 1 b 3 Q 7 L C Z x d W 9 0 O 1 N l Y 3 R p b 2 4 x L 0 Y v Q X V 0 b 1 J l b W 9 2 Z W R D b 2 x 1 b W 5 z M S 5 7 Q 2 9 s d W 1 u M z Y 3 O C w z N j c 3 f S Z x d W 9 0 O y w m c X V v d D t T Z W N 0 a W 9 u M S 9 G L 0 F 1 d G 9 S Z W 1 v d m V k Q 2 9 s d W 1 u c z E u e 0 N v b H V t b j M 2 N z k s M z Y 3 O H 0 m c X V v d D s s J n F 1 b 3 Q 7 U 2 V j d G l v b j E v R i 9 B d X R v U m V t b 3 Z l Z E N v b H V t b n M x L n t D b 2 x 1 b W 4 z N j g w L D M 2 N z l 9 J n F 1 b 3 Q 7 L C Z x d W 9 0 O 1 N l Y 3 R p b 2 4 x L 0 Y v Q X V 0 b 1 J l b W 9 2 Z W R D b 2 x 1 b W 5 z M S 5 7 Q 2 9 s d W 1 u M z Y 4 M S w z N j g w f S Z x d W 9 0 O y w m c X V v d D t T Z W N 0 a W 9 u M S 9 G L 0 F 1 d G 9 S Z W 1 v d m V k Q 2 9 s d W 1 u c z E u e 0 N v b H V t b j M 2 O D I s M z Y 4 M X 0 m c X V v d D s s J n F 1 b 3 Q 7 U 2 V j d G l v b j E v R i 9 B d X R v U m V t b 3 Z l Z E N v b H V t b n M x L n t D b 2 x 1 b W 4 z N j g z L D M 2 O D J 9 J n F 1 b 3 Q 7 L C Z x d W 9 0 O 1 N l Y 3 R p b 2 4 x L 0 Y v Q X V 0 b 1 J l b W 9 2 Z W R D b 2 x 1 b W 5 z M S 5 7 Q 2 9 s d W 1 u M z Y 4 N C w z N j g z f S Z x d W 9 0 O y w m c X V v d D t T Z W N 0 a W 9 u M S 9 G L 0 F 1 d G 9 S Z W 1 v d m V k Q 2 9 s d W 1 u c z E u e 0 N v b H V t b j M 2 O D U s M z Y 4 N H 0 m c X V v d D s s J n F 1 b 3 Q 7 U 2 V j d G l v b j E v R i 9 B d X R v U m V t b 3 Z l Z E N v b H V t b n M x L n t D b 2 x 1 b W 4 z N j g 2 L D M 2 O D V 9 J n F 1 b 3 Q 7 L C Z x d W 9 0 O 1 N l Y 3 R p b 2 4 x L 0 Y v Q X V 0 b 1 J l b W 9 2 Z W R D b 2 x 1 b W 5 z M S 5 7 Q 2 9 s d W 1 u M z Y 4 N y w z N j g 2 f S Z x d W 9 0 O y w m c X V v d D t T Z W N 0 a W 9 u M S 9 G L 0 F 1 d G 9 S Z W 1 v d m V k Q 2 9 s d W 1 u c z E u e 0 N v b H V t b j M 2 O D g s M z Y 4 N 3 0 m c X V v d D s s J n F 1 b 3 Q 7 U 2 V j d G l v b j E v R i 9 B d X R v U m V t b 3 Z l Z E N v b H V t b n M x L n t D b 2 x 1 b W 4 z N j g 5 L D M 2 O D h 9 J n F 1 b 3 Q 7 L C Z x d W 9 0 O 1 N l Y 3 R p b 2 4 x L 0 Y v Q X V 0 b 1 J l b W 9 2 Z W R D b 2 x 1 b W 5 z M S 5 7 Q 2 9 s d W 1 u M z Y 5 M C w z N j g 5 f S Z x d W 9 0 O y w m c X V v d D t T Z W N 0 a W 9 u M S 9 G L 0 F 1 d G 9 S Z W 1 v d m V k Q 2 9 s d W 1 u c z E u e 0 N v b H V t b j M 2 O T E s M z Y 5 M H 0 m c X V v d D s s J n F 1 b 3 Q 7 U 2 V j d G l v b j E v R i 9 B d X R v U m V t b 3 Z l Z E N v b H V t b n M x L n t D b 2 x 1 b W 4 z N j k y L D M 2 O T F 9 J n F 1 b 3 Q 7 L C Z x d W 9 0 O 1 N l Y 3 R p b 2 4 x L 0 Y v Q X V 0 b 1 J l b W 9 2 Z W R D b 2 x 1 b W 5 z M S 5 7 Q 2 9 s d W 1 u M z Y 5 M y w z N j k y f S Z x d W 9 0 O y w m c X V v d D t T Z W N 0 a W 9 u M S 9 G L 0 F 1 d G 9 S Z W 1 v d m V k Q 2 9 s d W 1 u c z E u e 0 N v b H V t b j M 2 O T Q s M z Y 5 M 3 0 m c X V v d D s s J n F 1 b 3 Q 7 U 2 V j d G l v b j E v R i 9 B d X R v U m V t b 3 Z l Z E N v b H V t b n M x L n t D b 2 x 1 b W 4 z N j k 1 L D M 2 O T R 9 J n F 1 b 3 Q 7 L C Z x d W 9 0 O 1 N l Y 3 R p b 2 4 x L 0 Y v Q X V 0 b 1 J l b W 9 2 Z W R D b 2 x 1 b W 5 z M S 5 7 Q 2 9 s d W 1 u M z Y 5 N i w z N j k 1 f S Z x d W 9 0 O y w m c X V v d D t T Z W N 0 a W 9 u M S 9 G L 0 F 1 d G 9 S Z W 1 v d m V k Q 2 9 s d W 1 u c z E u e 0 N v b H V t b j M 2 O T c s M z Y 5 N n 0 m c X V v d D s s J n F 1 b 3 Q 7 U 2 V j d G l v b j E v R i 9 B d X R v U m V t b 3 Z l Z E N v b H V t b n M x L n t D b 2 x 1 b W 4 z N j k 4 L D M 2 O T d 9 J n F 1 b 3 Q 7 L C Z x d W 9 0 O 1 N l Y 3 R p b 2 4 x L 0 Y v Q X V 0 b 1 J l b W 9 2 Z W R D b 2 x 1 b W 5 z M S 5 7 Q 2 9 s d W 1 u M z Y 5 O S w z N j k 4 f S Z x d W 9 0 O y w m c X V v d D t T Z W N 0 a W 9 u M S 9 G L 0 F 1 d G 9 S Z W 1 v d m V k Q 2 9 s d W 1 u c z E u e 0 N v b H V t b j M 3 M D A s M z Y 5 O X 0 m c X V v d D s s J n F 1 b 3 Q 7 U 2 V j d G l v b j E v R i 9 B d X R v U m V t b 3 Z l Z E N v b H V t b n M x L n t D b 2 x 1 b W 4 z N z A x L D M 3 M D B 9 J n F 1 b 3 Q 7 L C Z x d W 9 0 O 1 N l Y 3 R p b 2 4 x L 0 Y v Q X V 0 b 1 J l b W 9 2 Z W R D b 2 x 1 b W 5 z M S 5 7 Q 2 9 s d W 1 u M z c w M i w z N z A x f S Z x d W 9 0 O y w m c X V v d D t T Z W N 0 a W 9 u M S 9 G L 0 F 1 d G 9 S Z W 1 v d m V k Q 2 9 s d W 1 u c z E u e 0 N v b H V t b j M 3 M D M s M z c w M n 0 m c X V v d D s s J n F 1 b 3 Q 7 U 2 V j d G l v b j E v R i 9 B d X R v U m V t b 3 Z l Z E N v b H V t b n M x L n t D b 2 x 1 b W 4 z N z A 0 L D M 3 M D N 9 J n F 1 b 3 Q 7 L C Z x d W 9 0 O 1 N l Y 3 R p b 2 4 x L 0 Y v Q X V 0 b 1 J l b W 9 2 Z W R D b 2 x 1 b W 5 z M S 5 7 Q 2 9 s d W 1 u M z c w N S w z N z A 0 f S Z x d W 9 0 O y w m c X V v d D t T Z W N 0 a W 9 u M S 9 G L 0 F 1 d G 9 S Z W 1 v d m V k Q 2 9 s d W 1 u c z E u e 0 N v b H V t b j M 3 M D Y s M z c w N X 0 m c X V v d D s s J n F 1 b 3 Q 7 U 2 V j d G l v b j E v R i 9 B d X R v U m V t b 3 Z l Z E N v b H V t b n M x L n t D b 2 x 1 b W 4 z N z A 3 L D M 3 M D Z 9 J n F 1 b 3 Q 7 L C Z x d W 9 0 O 1 N l Y 3 R p b 2 4 x L 0 Y v Q X V 0 b 1 J l b W 9 2 Z W R D b 2 x 1 b W 5 z M S 5 7 Q 2 9 s d W 1 u M z c w O C w z N z A 3 f S Z x d W 9 0 O y w m c X V v d D t T Z W N 0 a W 9 u M S 9 G L 0 F 1 d G 9 S Z W 1 v d m V k Q 2 9 s d W 1 u c z E u e 0 N v b H V t b j M 3 M D k s M z c w O H 0 m c X V v d D s s J n F 1 b 3 Q 7 U 2 V j d G l v b j E v R i 9 B d X R v U m V t b 3 Z l Z E N v b H V t b n M x L n t D b 2 x 1 b W 4 z N z E w L D M 3 M D l 9 J n F 1 b 3 Q 7 L C Z x d W 9 0 O 1 N l Y 3 R p b 2 4 x L 0 Y v Q X V 0 b 1 J l b W 9 2 Z W R D b 2 x 1 b W 5 z M S 5 7 Q 2 9 s d W 1 u M z c x M S w z N z E w f S Z x d W 9 0 O y w m c X V v d D t T Z W N 0 a W 9 u M S 9 G L 0 F 1 d G 9 S Z W 1 v d m V k Q 2 9 s d W 1 u c z E u e 0 N v b H V t b j M 3 M T I s M z c x M X 0 m c X V v d D s s J n F 1 b 3 Q 7 U 2 V j d G l v b j E v R i 9 B d X R v U m V t b 3 Z l Z E N v b H V t b n M x L n t D b 2 x 1 b W 4 z N z E z L D M 3 M T J 9 J n F 1 b 3 Q 7 L C Z x d W 9 0 O 1 N l Y 3 R p b 2 4 x L 0 Y v Q X V 0 b 1 J l b W 9 2 Z W R D b 2 x 1 b W 5 z M S 5 7 Q 2 9 s d W 1 u M z c x N C w z N z E z f S Z x d W 9 0 O y w m c X V v d D t T Z W N 0 a W 9 u M S 9 G L 0 F 1 d G 9 S Z W 1 v d m V k Q 2 9 s d W 1 u c z E u e 0 N v b H V t b j M 3 M T U s M z c x N H 0 m c X V v d D s s J n F 1 b 3 Q 7 U 2 V j d G l v b j E v R i 9 B d X R v U m V t b 3 Z l Z E N v b H V t b n M x L n t D b 2 x 1 b W 4 z N z E 2 L D M 3 M T V 9 J n F 1 b 3 Q 7 L C Z x d W 9 0 O 1 N l Y 3 R p b 2 4 x L 0 Y v Q X V 0 b 1 J l b W 9 2 Z W R D b 2 x 1 b W 5 z M S 5 7 Q 2 9 s d W 1 u M z c x N y w z N z E 2 f S Z x d W 9 0 O y w m c X V v d D t T Z W N 0 a W 9 u M S 9 G L 0 F 1 d G 9 S Z W 1 v d m V k Q 2 9 s d W 1 u c z E u e 0 N v b H V t b j M 3 M T g s M z c x N 3 0 m c X V v d D s s J n F 1 b 3 Q 7 U 2 V j d G l v b j E v R i 9 B d X R v U m V t b 3 Z l Z E N v b H V t b n M x L n t D b 2 x 1 b W 4 z N z E 5 L D M 3 M T h 9 J n F 1 b 3 Q 7 L C Z x d W 9 0 O 1 N l Y 3 R p b 2 4 x L 0 Y v Q X V 0 b 1 J l b W 9 2 Z W R D b 2 x 1 b W 5 z M S 5 7 Q 2 9 s d W 1 u M z c y M C w z N z E 5 f S Z x d W 9 0 O y w m c X V v d D t T Z W N 0 a W 9 u M S 9 G L 0 F 1 d G 9 S Z W 1 v d m V k Q 2 9 s d W 1 u c z E u e 0 N v b H V t b j M 3 M j E s M z c y M H 0 m c X V v d D s s J n F 1 b 3 Q 7 U 2 V j d G l v b j E v R i 9 B d X R v U m V t b 3 Z l Z E N v b H V t b n M x L n t D b 2 x 1 b W 4 z N z I y L D M 3 M j F 9 J n F 1 b 3 Q 7 L C Z x d W 9 0 O 1 N l Y 3 R p b 2 4 x L 0 Y v Q X V 0 b 1 J l b W 9 2 Z W R D b 2 x 1 b W 5 z M S 5 7 Q 2 9 s d W 1 u M z c y M y w z N z I y f S Z x d W 9 0 O y w m c X V v d D t T Z W N 0 a W 9 u M S 9 G L 0 F 1 d G 9 S Z W 1 v d m V k Q 2 9 s d W 1 u c z E u e 0 N v b H V t b j M 3 M j Q s M z c y M 3 0 m c X V v d D s s J n F 1 b 3 Q 7 U 2 V j d G l v b j E v R i 9 B d X R v U m V t b 3 Z l Z E N v b H V t b n M x L n t D b 2 x 1 b W 4 z N z I 1 L D M 3 M j R 9 J n F 1 b 3 Q 7 L C Z x d W 9 0 O 1 N l Y 3 R p b 2 4 x L 0 Y v Q X V 0 b 1 J l b W 9 2 Z W R D b 2 x 1 b W 5 z M S 5 7 Q 2 9 s d W 1 u M z c y N i w z N z I 1 f S Z x d W 9 0 O y w m c X V v d D t T Z W N 0 a W 9 u M S 9 G L 0 F 1 d G 9 S Z W 1 v d m V k Q 2 9 s d W 1 u c z E u e 0 N v b H V t b j M 3 M j c s M z c y N n 0 m c X V v d D s s J n F 1 b 3 Q 7 U 2 V j d G l v b j E v R i 9 B d X R v U m V t b 3 Z l Z E N v b H V t b n M x L n t D b 2 x 1 b W 4 z N z I 4 L D M 3 M j d 9 J n F 1 b 3 Q 7 L C Z x d W 9 0 O 1 N l Y 3 R p b 2 4 x L 0 Y v Q X V 0 b 1 J l b W 9 2 Z W R D b 2 x 1 b W 5 z M S 5 7 Q 2 9 s d W 1 u M z c y O S w z N z I 4 f S Z x d W 9 0 O y w m c X V v d D t T Z W N 0 a W 9 u M S 9 G L 0 F 1 d G 9 S Z W 1 v d m V k Q 2 9 s d W 1 u c z E u e 0 N v b H V t b j M 3 M z A s M z c y O X 0 m c X V v d D s s J n F 1 b 3 Q 7 U 2 V j d G l v b j E v R i 9 B d X R v U m V t b 3 Z l Z E N v b H V t b n M x L n t D b 2 x 1 b W 4 z N z M x L D M 3 M z B 9 J n F 1 b 3 Q 7 L C Z x d W 9 0 O 1 N l Y 3 R p b 2 4 x L 0 Y v Q X V 0 b 1 J l b W 9 2 Z W R D b 2 x 1 b W 5 z M S 5 7 Q 2 9 s d W 1 u M z c z M i w z N z M x f S Z x d W 9 0 O y w m c X V v d D t T Z W N 0 a W 9 u M S 9 G L 0 F 1 d G 9 S Z W 1 v d m V k Q 2 9 s d W 1 u c z E u e 0 N v b H V t b j M 3 M z M s M z c z M n 0 m c X V v d D s s J n F 1 b 3 Q 7 U 2 V j d G l v b j E v R i 9 B d X R v U m V t b 3 Z l Z E N v b H V t b n M x L n t D b 2 x 1 b W 4 z N z M 0 L D M 3 M z N 9 J n F 1 b 3 Q 7 L C Z x d W 9 0 O 1 N l Y 3 R p b 2 4 x L 0 Y v Q X V 0 b 1 J l b W 9 2 Z W R D b 2 x 1 b W 5 z M S 5 7 Q 2 9 s d W 1 u M z c z N S w z N z M 0 f S Z x d W 9 0 O y w m c X V v d D t T Z W N 0 a W 9 u M S 9 G L 0 F 1 d G 9 S Z W 1 v d m V k Q 2 9 s d W 1 u c z E u e 0 N v b H V t b j M 3 M z Y s M z c z N X 0 m c X V v d D s s J n F 1 b 3 Q 7 U 2 V j d G l v b j E v R i 9 B d X R v U m V t b 3 Z l Z E N v b H V t b n M x L n t D b 2 x 1 b W 4 z N z M 3 L D M 3 M z Z 9 J n F 1 b 3 Q 7 L C Z x d W 9 0 O 1 N l Y 3 R p b 2 4 x L 0 Y v Q X V 0 b 1 J l b W 9 2 Z W R D b 2 x 1 b W 5 z M S 5 7 Q 2 9 s d W 1 u M z c z O C w z N z M 3 f S Z x d W 9 0 O y w m c X V v d D t T Z W N 0 a W 9 u M S 9 G L 0 F 1 d G 9 S Z W 1 v d m V k Q 2 9 s d W 1 u c z E u e 0 N v b H V t b j M 3 M z k s M z c z O H 0 m c X V v d D s s J n F 1 b 3 Q 7 U 2 V j d G l v b j E v R i 9 B d X R v U m V t b 3 Z l Z E N v b H V t b n M x L n t D b 2 x 1 b W 4 z N z Q w L D M 3 M z l 9 J n F 1 b 3 Q 7 L C Z x d W 9 0 O 1 N l Y 3 R p b 2 4 x L 0 Y v Q X V 0 b 1 J l b W 9 2 Z W R D b 2 x 1 b W 5 z M S 5 7 Q 2 9 s d W 1 u M z c 0 M S w z N z Q w f S Z x d W 9 0 O y w m c X V v d D t T Z W N 0 a W 9 u M S 9 G L 0 F 1 d G 9 S Z W 1 v d m V k Q 2 9 s d W 1 u c z E u e 0 N v b H V t b j M 3 N D I s M z c 0 M X 0 m c X V v d D s s J n F 1 b 3 Q 7 U 2 V j d G l v b j E v R i 9 B d X R v U m V t b 3 Z l Z E N v b H V t b n M x L n t D b 2 x 1 b W 4 z N z Q z L D M 3 N D J 9 J n F 1 b 3 Q 7 L C Z x d W 9 0 O 1 N l Y 3 R p b 2 4 x L 0 Y v Q X V 0 b 1 J l b W 9 2 Z W R D b 2 x 1 b W 5 z M S 5 7 Q 2 9 s d W 1 u M z c 0 N C w z N z Q z f S Z x d W 9 0 O y w m c X V v d D t T Z W N 0 a W 9 u M S 9 G L 0 F 1 d G 9 S Z W 1 v d m V k Q 2 9 s d W 1 u c z E u e 0 N v b H V t b j M 3 N D U s M z c 0 N H 0 m c X V v d D s s J n F 1 b 3 Q 7 U 2 V j d G l v b j E v R i 9 B d X R v U m V t b 3 Z l Z E N v b H V t b n M x L n t D b 2 x 1 b W 4 z N z Q 2 L D M 3 N D V 9 J n F 1 b 3 Q 7 L C Z x d W 9 0 O 1 N l Y 3 R p b 2 4 x L 0 Y v Q X V 0 b 1 J l b W 9 2 Z W R D b 2 x 1 b W 5 z M S 5 7 Q 2 9 s d W 1 u M z c 0 N y w z N z Q 2 f S Z x d W 9 0 O y w m c X V v d D t T Z W N 0 a W 9 u M S 9 G L 0 F 1 d G 9 S Z W 1 v d m V k Q 2 9 s d W 1 u c z E u e 0 N v b H V t b j M 3 N D g s M z c 0 N 3 0 m c X V v d D s s J n F 1 b 3 Q 7 U 2 V j d G l v b j E v R i 9 B d X R v U m V t b 3 Z l Z E N v b H V t b n M x L n t D b 2 x 1 b W 4 z N z Q 5 L D M 3 N D h 9 J n F 1 b 3 Q 7 L C Z x d W 9 0 O 1 N l Y 3 R p b 2 4 x L 0 Y v Q X V 0 b 1 J l b W 9 2 Z W R D b 2 x 1 b W 5 z M S 5 7 Q 2 9 s d W 1 u M z c 1 M C w z N z Q 5 f S Z x d W 9 0 O y w m c X V v d D t T Z W N 0 a W 9 u M S 9 G L 0 F 1 d G 9 S Z W 1 v d m V k Q 2 9 s d W 1 u c z E u e 0 N v b H V t b j M 3 N T E s M z c 1 M H 0 m c X V v d D s s J n F 1 b 3 Q 7 U 2 V j d G l v b j E v R i 9 B d X R v U m V t b 3 Z l Z E N v b H V t b n M x L n t D b 2 x 1 b W 4 z N z U y L D M 3 N T F 9 J n F 1 b 3 Q 7 L C Z x d W 9 0 O 1 N l Y 3 R p b 2 4 x L 0 Y v Q X V 0 b 1 J l b W 9 2 Z W R D b 2 x 1 b W 5 z M S 5 7 Q 2 9 s d W 1 u M z c 1 M y w z N z U y f S Z x d W 9 0 O y w m c X V v d D t T Z W N 0 a W 9 u M S 9 G L 0 F 1 d G 9 S Z W 1 v d m V k Q 2 9 s d W 1 u c z E u e 0 N v b H V t b j M 3 N T Q s M z c 1 M 3 0 m c X V v d D s s J n F 1 b 3 Q 7 U 2 V j d G l v b j E v R i 9 B d X R v U m V t b 3 Z l Z E N v b H V t b n M x L n t D b 2 x 1 b W 4 z N z U 1 L D M 3 N T R 9 J n F 1 b 3 Q 7 L C Z x d W 9 0 O 1 N l Y 3 R p b 2 4 x L 0 Y v Q X V 0 b 1 J l b W 9 2 Z W R D b 2 x 1 b W 5 z M S 5 7 Q 2 9 s d W 1 u M z c 1 N i w z N z U 1 f S Z x d W 9 0 O y w m c X V v d D t T Z W N 0 a W 9 u M S 9 G L 0 F 1 d G 9 S Z W 1 v d m V k Q 2 9 s d W 1 u c z E u e 0 N v b H V t b j M 3 N T c s M z c 1 N n 0 m c X V v d D s s J n F 1 b 3 Q 7 U 2 V j d G l v b j E v R i 9 B d X R v U m V t b 3 Z l Z E N v b H V t b n M x L n t D b 2 x 1 b W 4 z N z U 4 L D M 3 N T d 9 J n F 1 b 3 Q 7 L C Z x d W 9 0 O 1 N l Y 3 R p b 2 4 x L 0 Y v Q X V 0 b 1 J l b W 9 2 Z W R D b 2 x 1 b W 5 z M S 5 7 Q 2 9 s d W 1 u M z c 1 O S w z N z U 4 f S Z x d W 9 0 O y w m c X V v d D t T Z W N 0 a W 9 u M S 9 G L 0 F 1 d G 9 S Z W 1 v d m V k Q 2 9 s d W 1 u c z E u e 0 N v b H V t b j M 3 N j A s M z c 1 O X 0 m c X V v d D s s J n F 1 b 3 Q 7 U 2 V j d G l v b j E v R i 9 B d X R v U m V t b 3 Z l Z E N v b H V t b n M x L n t D b 2 x 1 b W 4 z N z Y x L D M 3 N j B 9 J n F 1 b 3 Q 7 L C Z x d W 9 0 O 1 N l Y 3 R p b 2 4 x L 0 Y v Q X V 0 b 1 J l b W 9 2 Z W R D b 2 x 1 b W 5 z M S 5 7 Q 2 9 s d W 1 u M z c 2 M i w z N z Y x f S Z x d W 9 0 O y w m c X V v d D t T Z W N 0 a W 9 u M S 9 G L 0 F 1 d G 9 S Z W 1 v d m V k Q 2 9 s d W 1 u c z E u e 0 N v b H V t b j M 3 N j M s M z c 2 M n 0 m c X V v d D s s J n F 1 b 3 Q 7 U 2 V j d G l v b j E v R i 9 B d X R v U m V t b 3 Z l Z E N v b H V t b n M x L n t D b 2 x 1 b W 4 z N z Y 0 L D M 3 N j N 9 J n F 1 b 3 Q 7 L C Z x d W 9 0 O 1 N l Y 3 R p b 2 4 x L 0 Y v Q X V 0 b 1 J l b W 9 2 Z W R D b 2 x 1 b W 5 z M S 5 7 Q 2 9 s d W 1 u M z c 2 N S w z N z Y 0 f S Z x d W 9 0 O y w m c X V v d D t T Z W N 0 a W 9 u M S 9 G L 0 F 1 d G 9 S Z W 1 v d m V k Q 2 9 s d W 1 u c z E u e 0 N v b H V t b j M 3 N j Y s M z c 2 N X 0 m c X V v d D s s J n F 1 b 3 Q 7 U 2 V j d G l v b j E v R i 9 B d X R v U m V t b 3 Z l Z E N v b H V t b n M x L n t D b 2 x 1 b W 4 z N z Y 3 L D M 3 N j Z 9 J n F 1 b 3 Q 7 L C Z x d W 9 0 O 1 N l Y 3 R p b 2 4 x L 0 Y v Q X V 0 b 1 J l b W 9 2 Z W R D b 2 x 1 b W 5 z M S 5 7 Q 2 9 s d W 1 u M z c 2 O C w z N z Y 3 f S Z x d W 9 0 O y w m c X V v d D t T Z W N 0 a W 9 u M S 9 G L 0 F 1 d G 9 S Z W 1 v d m V k Q 2 9 s d W 1 u c z E u e 0 N v b H V t b j M 3 N j k s M z c 2 O H 0 m c X V v d D s s J n F 1 b 3 Q 7 U 2 V j d G l v b j E v R i 9 B d X R v U m V t b 3 Z l Z E N v b H V t b n M x L n t D b 2 x 1 b W 4 z N z c w L D M 3 N j l 9 J n F 1 b 3 Q 7 L C Z x d W 9 0 O 1 N l Y 3 R p b 2 4 x L 0 Y v Q X V 0 b 1 J l b W 9 2 Z W R D b 2 x 1 b W 5 z M S 5 7 Q 2 9 s d W 1 u M z c 3 M S w z N z c w f S Z x d W 9 0 O y w m c X V v d D t T Z W N 0 a W 9 u M S 9 G L 0 F 1 d G 9 S Z W 1 v d m V k Q 2 9 s d W 1 u c z E u e 0 N v b H V t b j M 3 N z I s M z c 3 M X 0 m c X V v d D s s J n F 1 b 3 Q 7 U 2 V j d G l v b j E v R i 9 B d X R v U m V t b 3 Z l Z E N v b H V t b n M x L n t D b 2 x 1 b W 4 z N z c z L D M 3 N z J 9 J n F 1 b 3 Q 7 L C Z x d W 9 0 O 1 N l Y 3 R p b 2 4 x L 0 Y v Q X V 0 b 1 J l b W 9 2 Z W R D b 2 x 1 b W 5 z M S 5 7 Q 2 9 s d W 1 u M z c 3 N C w z N z c z f S Z x d W 9 0 O y w m c X V v d D t T Z W N 0 a W 9 u M S 9 G L 0 F 1 d G 9 S Z W 1 v d m V k Q 2 9 s d W 1 u c z E u e 0 N v b H V t b j M 3 N z U s M z c 3 N H 0 m c X V v d D s s J n F 1 b 3 Q 7 U 2 V j d G l v b j E v R i 9 B d X R v U m V t b 3 Z l Z E N v b H V t b n M x L n t D b 2 x 1 b W 4 z N z c 2 L D M 3 N z V 9 J n F 1 b 3 Q 7 L C Z x d W 9 0 O 1 N l Y 3 R p b 2 4 x L 0 Y v Q X V 0 b 1 J l b W 9 2 Z W R D b 2 x 1 b W 5 z M S 5 7 Q 2 9 s d W 1 u M z c 3 N y w z N z c 2 f S Z x d W 9 0 O y w m c X V v d D t T Z W N 0 a W 9 u M S 9 G L 0 F 1 d G 9 S Z W 1 v d m V k Q 2 9 s d W 1 u c z E u e 0 N v b H V t b j M 3 N z g s M z c 3 N 3 0 m c X V v d D s s J n F 1 b 3 Q 7 U 2 V j d G l v b j E v R i 9 B d X R v U m V t b 3 Z l Z E N v b H V t b n M x L n t D b 2 x 1 b W 4 z N z c 5 L D M 3 N z h 9 J n F 1 b 3 Q 7 L C Z x d W 9 0 O 1 N l Y 3 R p b 2 4 x L 0 Y v Q X V 0 b 1 J l b W 9 2 Z W R D b 2 x 1 b W 5 z M S 5 7 Q 2 9 s d W 1 u M z c 4 M C w z N z c 5 f S Z x d W 9 0 O y w m c X V v d D t T Z W N 0 a W 9 u M S 9 G L 0 F 1 d G 9 S Z W 1 v d m V k Q 2 9 s d W 1 u c z E u e 0 N v b H V t b j M 3 O D E s M z c 4 M H 0 m c X V v d D s s J n F 1 b 3 Q 7 U 2 V j d G l v b j E v R i 9 B d X R v U m V t b 3 Z l Z E N v b H V t b n M x L n t D b 2 x 1 b W 4 z N z g y L D M 3 O D F 9 J n F 1 b 3 Q 7 L C Z x d W 9 0 O 1 N l Y 3 R p b 2 4 x L 0 Y v Q X V 0 b 1 J l b W 9 2 Z W R D b 2 x 1 b W 5 z M S 5 7 Q 2 9 s d W 1 u M z c 4 M y w z N z g y f S Z x d W 9 0 O y w m c X V v d D t T Z W N 0 a W 9 u M S 9 G L 0 F 1 d G 9 S Z W 1 v d m V k Q 2 9 s d W 1 u c z E u e 0 N v b H V t b j M 3 O D Q s M z c 4 M 3 0 m c X V v d D s s J n F 1 b 3 Q 7 U 2 V j d G l v b j E v R i 9 B d X R v U m V t b 3 Z l Z E N v b H V t b n M x L n t D b 2 x 1 b W 4 z N z g 1 L D M 3 O D R 9 J n F 1 b 3 Q 7 L C Z x d W 9 0 O 1 N l Y 3 R p b 2 4 x L 0 Y v Q X V 0 b 1 J l b W 9 2 Z W R D b 2 x 1 b W 5 z M S 5 7 Q 2 9 s d W 1 u M z c 4 N i w z N z g 1 f S Z x d W 9 0 O y w m c X V v d D t T Z W N 0 a W 9 u M S 9 G L 0 F 1 d G 9 S Z W 1 v d m V k Q 2 9 s d W 1 u c z E u e 0 N v b H V t b j M 3 O D c s M z c 4 N n 0 m c X V v d D s s J n F 1 b 3 Q 7 U 2 V j d G l v b j E v R i 9 B d X R v U m V t b 3 Z l Z E N v b H V t b n M x L n t D b 2 x 1 b W 4 z N z g 4 L D M 3 O D d 9 J n F 1 b 3 Q 7 L C Z x d W 9 0 O 1 N l Y 3 R p b 2 4 x L 0 Y v Q X V 0 b 1 J l b W 9 2 Z W R D b 2 x 1 b W 5 z M S 5 7 Q 2 9 s d W 1 u M z c 4 O S w z N z g 4 f S Z x d W 9 0 O y w m c X V v d D t T Z W N 0 a W 9 u M S 9 G L 0 F 1 d G 9 S Z W 1 v d m V k Q 2 9 s d W 1 u c z E u e 0 N v b H V t b j M 3 O T A s M z c 4 O X 0 m c X V v d D s s J n F 1 b 3 Q 7 U 2 V j d G l v b j E v R i 9 B d X R v U m V t b 3 Z l Z E N v b H V t b n M x L n t D b 2 x 1 b W 4 z N z k x L D M 3 O T B 9 J n F 1 b 3 Q 7 L C Z x d W 9 0 O 1 N l Y 3 R p b 2 4 x L 0 Y v Q X V 0 b 1 J l b W 9 2 Z W R D b 2 x 1 b W 5 z M S 5 7 Q 2 9 s d W 1 u M z c 5 M i w z N z k x f S Z x d W 9 0 O y w m c X V v d D t T Z W N 0 a W 9 u M S 9 G L 0 F 1 d G 9 S Z W 1 v d m V k Q 2 9 s d W 1 u c z E u e 0 N v b H V t b j M 3 O T M s M z c 5 M n 0 m c X V v d D s s J n F 1 b 3 Q 7 U 2 V j d G l v b j E v R i 9 B d X R v U m V t b 3 Z l Z E N v b H V t b n M x L n t D b 2 x 1 b W 4 z N z k 0 L D M 3 O T N 9 J n F 1 b 3 Q 7 L C Z x d W 9 0 O 1 N l Y 3 R p b 2 4 x L 0 Y v Q X V 0 b 1 J l b W 9 2 Z W R D b 2 x 1 b W 5 z M S 5 7 Q 2 9 s d W 1 u M z c 5 N S w z N z k 0 f S Z x d W 9 0 O y w m c X V v d D t T Z W N 0 a W 9 u M S 9 G L 0 F 1 d G 9 S Z W 1 v d m V k Q 2 9 s d W 1 u c z E u e 0 N v b H V t b j M 3 O T Y s M z c 5 N X 0 m c X V v d D s s J n F 1 b 3 Q 7 U 2 V j d G l v b j E v R i 9 B d X R v U m V t b 3 Z l Z E N v b H V t b n M x L n t D b 2 x 1 b W 4 z N z k 3 L D M 3 O T Z 9 J n F 1 b 3 Q 7 L C Z x d W 9 0 O 1 N l Y 3 R p b 2 4 x L 0 Y v Q X V 0 b 1 J l b W 9 2 Z W R D b 2 x 1 b W 5 z M S 5 7 Q 2 9 s d W 1 u M z c 5 O C w z N z k 3 f S Z x d W 9 0 O y w m c X V v d D t T Z W N 0 a W 9 u M S 9 G L 0 F 1 d G 9 S Z W 1 v d m V k Q 2 9 s d W 1 u c z E u e 0 N v b H V t b j M 3 O T k s M z c 5 O H 0 m c X V v d D s s J n F 1 b 3 Q 7 U 2 V j d G l v b j E v R i 9 B d X R v U m V t b 3 Z l Z E N v b H V t b n M x L n t D b 2 x 1 b W 4 z O D A w L D M 3 O T l 9 J n F 1 b 3 Q 7 L C Z x d W 9 0 O 1 N l Y 3 R p b 2 4 x L 0 Y v Q X V 0 b 1 J l b W 9 2 Z W R D b 2 x 1 b W 5 z M S 5 7 Q 2 9 s d W 1 u M z g w M S w z O D A w f S Z x d W 9 0 O y w m c X V v d D t T Z W N 0 a W 9 u M S 9 G L 0 F 1 d G 9 S Z W 1 v d m V k Q 2 9 s d W 1 u c z E u e 0 N v b H V t b j M 4 M D I s M z g w M X 0 m c X V v d D s s J n F 1 b 3 Q 7 U 2 V j d G l v b j E v R i 9 B d X R v U m V t b 3 Z l Z E N v b H V t b n M x L n t D b 2 x 1 b W 4 z O D A z L D M 4 M D J 9 J n F 1 b 3 Q 7 L C Z x d W 9 0 O 1 N l Y 3 R p b 2 4 x L 0 Y v Q X V 0 b 1 J l b W 9 2 Z W R D b 2 x 1 b W 5 z M S 5 7 Q 2 9 s d W 1 u M z g w N C w z O D A z f S Z x d W 9 0 O y w m c X V v d D t T Z W N 0 a W 9 u M S 9 G L 0 F 1 d G 9 S Z W 1 v d m V k Q 2 9 s d W 1 u c z E u e 0 N v b H V t b j M 4 M D U s M z g w N H 0 m c X V v d D s s J n F 1 b 3 Q 7 U 2 V j d G l v b j E v R i 9 B d X R v U m V t b 3 Z l Z E N v b H V t b n M x L n t D b 2 x 1 b W 4 z O D A 2 L D M 4 M D V 9 J n F 1 b 3 Q 7 L C Z x d W 9 0 O 1 N l Y 3 R p b 2 4 x L 0 Y v Q X V 0 b 1 J l b W 9 2 Z W R D b 2 x 1 b W 5 z M S 5 7 Q 2 9 s d W 1 u M z g w N y w z O D A 2 f S Z x d W 9 0 O y w m c X V v d D t T Z W N 0 a W 9 u M S 9 G L 0 F 1 d G 9 S Z W 1 v d m V k Q 2 9 s d W 1 u c z E u e 0 N v b H V t b j M 4 M D g s M z g w N 3 0 m c X V v d D s s J n F 1 b 3 Q 7 U 2 V j d G l v b j E v R i 9 B d X R v U m V t b 3 Z l Z E N v b H V t b n M x L n t D b 2 x 1 b W 4 z O D A 5 L D M 4 M D h 9 J n F 1 b 3 Q 7 L C Z x d W 9 0 O 1 N l Y 3 R p b 2 4 x L 0 Y v Q X V 0 b 1 J l b W 9 2 Z W R D b 2 x 1 b W 5 z M S 5 7 Q 2 9 s d W 1 u M z g x M C w z O D A 5 f S Z x d W 9 0 O y w m c X V v d D t T Z W N 0 a W 9 u M S 9 G L 0 F 1 d G 9 S Z W 1 v d m V k Q 2 9 s d W 1 u c z E u e 0 N v b H V t b j M 4 M T E s M z g x M H 0 m c X V v d D s s J n F 1 b 3 Q 7 U 2 V j d G l v b j E v R i 9 B d X R v U m V t b 3 Z l Z E N v b H V t b n M x L n t D b 2 x 1 b W 4 z O D E y L D M 4 M T F 9 J n F 1 b 3 Q 7 L C Z x d W 9 0 O 1 N l Y 3 R p b 2 4 x L 0 Y v Q X V 0 b 1 J l b W 9 2 Z W R D b 2 x 1 b W 5 z M S 5 7 Q 2 9 s d W 1 u M z g x M y w z O D E y f S Z x d W 9 0 O y w m c X V v d D t T Z W N 0 a W 9 u M S 9 G L 0 F 1 d G 9 S Z W 1 v d m V k Q 2 9 s d W 1 u c z E u e 0 N v b H V t b j M 4 M T Q s M z g x M 3 0 m c X V v d D s s J n F 1 b 3 Q 7 U 2 V j d G l v b j E v R i 9 B d X R v U m V t b 3 Z l Z E N v b H V t b n M x L n t D b 2 x 1 b W 4 z O D E 1 L D M 4 M T R 9 J n F 1 b 3 Q 7 L C Z x d W 9 0 O 1 N l Y 3 R p b 2 4 x L 0 Y v Q X V 0 b 1 J l b W 9 2 Z W R D b 2 x 1 b W 5 z M S 5 7 Q 2 9 s d W 1 u M z g x N i w z O D E 1 f S Z x d W 9 0 O y w m c X V v d D t T Z W N 0 a W 9 u M S 9 G L 0 F 1 d G 9 S Z W 1 v d m V k Q 2 9 s d W 1 u c z E u e 0 N v b H V t b j M 4 M T c s M z g x N n 0 m c X V v d D s s J n F 1 b 3 Q 7 U 2 V j d G l v b j E v R i 9 B d X R v U m V t b 3 Z l Z E N v b H V t b n M x L n t D b 2 x 1 b W 4 z O D E 4 L D M 4 M T d 9 J n F 1 b 3 Q 7 L C Z x d W 9 0 O 1 N l Y 3 R p b 2 4 x L 0 Y v Q X V 0 b 1 J l b W 9 2 Z W R D b 2 x 1 b W 5 z M S 5 7 Q 2 9 s d W 1 u M z g x O S w z O D E 4 f S Z x d W 9 0 O y w m c X V v d D t T Z W N 0 a W 9 u M S 9 G L 0 F 1 d G 9 S Z W 1 v d m V k Q 2 9 s d W 1 u c z E u e 0 N v b H V t b j M 4 M j A s M z g x O X 0 m c X V v d D s s J n F 1 b 3 Q 7 U 2 V j d G l v b j E v R i 9 B d X R v U m V t b 3 Z l Z E N v b H V t b n M x L n t D b 2 x 1 b W 4 z O D I x L D M 4 M j B 9 J n F 1 b 3 Q 7 L C Z x d W 9 0 O 1 N l Y 3 R p b 2 4 x L 0 Y v Q X V 0 b 1 J l b W 9 2 Z W R D b 2 x 1 b W 5 z M S 5 7 Q 2 9 s d W 1 u M z g y M i w z O D I x f S Z x d W 9 0 O y w m c X V v d D t T Z W N 0 a W 9 u M S 9 G L 0 F 1 d G 9 S Z W 1 v d m V k Q 2 9 s d W 1 u c z E u e 0 N v b H V t b j M 4 M j M s M z g y M n 0 m c X V v d D s s J n F 1 b 3 Q 7 U 2 V j d G l v b j E v R i 9 B d X R v U m V t b 3 Z l Z E N v b H V t b n M x L n t D b 2 x 1 b W 4 z O D I 0 L D M 4 M j N 9 J n F 1 b 3 Q 7 L C Z x d W 9 0 O 1 N l Y 3 R p b 2 4 x L 0 Y v Q X V 0 b 1 J l b W 9 2 Z W R D b 2 x 1 b W 5 z M S 5 7 Q 2 9 s d W 1 u M z g y N S w z O D I 0 f S Z x d W 9 0 O y w m c X V v d D t T Z W N 0 a W 9 u M S 9 G L 0 F 1 d G 9 S Z W 1 v d m V k Q 2 9 s d W 1 u c z E u e 0 N v b H V t b j M 4 M j Y s M z g y N X 0 m c X V v d D s s J n F 1 b 3 Q 7 U 2 V j d G l v b j E v R i 9 B d X R v U m V t b 3 Z l Z E N v b H V t b n M x L n t D b 2 x 1 b W 4 z O D I 3 L D M 4 M j Z 9 J n F 1 b 3 Q 7 L C Z x d W 9 0 O 1 N l Y 3 R p b 2 4 x L 0 Y v Q X V 0 b 1 J l b W 9 2 Z W R D b 2 x 1 b W 5 z M S 5 7 Q 2 9 s d W 1 u M z g y O C w z O D I 3 f S Z x d W 9 0 O y w m c X V v d D t T Z W N 0 a W 9 u M S 9 G L 0 F 1 d G 9 S Z W 1 v d m V k Q 2 9 s d W 1 u c z E u e 0 N v b H V t b j M 4 M j k s M z g y O H 0 m c X V v d D s s J n F 1 b 3 Q 7 U 2 V j d G l v b j E v R i 9 B d X R v U m V t b 3 Z l Z E N v b H V t b n M x L n t D b 2 x 1 b W 4 z O D M w L D M 4 M j l 9 J n F 1 b 3 Q 7 L C Z x d W 9 0 O 1 N l Y 3 R p b 2 4 x L 0 Y v Q X V 0 b 1 J l b W 9 2 Z W R D b 2 x 1 b W 5 z M S 5 7 Q 2 9 s d W 1 u M z g z M S w z O D M w f S Z x d W 9 0 O y w m c X V v d D t T Z W N 0 a W 9 u M S 9 G L 0 F 1 d G 9 S Z W 1 v d m V k Q 2 9 s d W 1 u c z E u e 0 N v b H V t b j M 4 M z I s M z g z M X 0 m c X V v d D s s J n F 1 b 3 Q 7 U 2 V j d G l v b j E v R i 9 B d X R v U m V t b 3 Z l Z E N v b H V t b n M x L n t D b 2 x 1 b W 4 z O D M z L D M 4 M z J 9 J n F 1 b 3 Q 7 L C Z x d W 9 0 O 1 N l Y 3 R p b 2 4 x L 0 Y v Q X V 0 b 1 J l b W 9 2 Z W R D b 2 x 1 b W 5 z M S 5 7 Q 2 9 s d W 1 u M z g z N C w z O D M z f S Z x d W 9 0 O y w m c X V v d D t T Z W N 0 a W 9 u M S 9 G L 0 F 1 d G 9 S Z W 1 v d m V k Q 2 9 s d W 1 u c z E u e 0 N v b H V t b j M 4 M z U s M z g z N H 0 m c X V v d D s s J n F 1 b 3 Q 7 U 2 V j d G l v b j E v R i 9 B d X R v U m V t b 3 Z l Z E N v b H V t b n M x L n t D b 2 x 1 b W 4 z O D M 2 L D M 4 M z V 9 J n F 1 b 3 Q 7 L C Z x d W 9 0 O 1 N l Y 3 R p b 2 4 x L 0 Y v Q X V 0 b 1 J l b W 9 2 Z W R D b 2 x 1 b W 5 z M S 5 7 Q 2 9 s d W 1 u M z g z N y w z O D M 2 f S Z x d W 9 0 O y w m c X V v d D t T Z W N 0 a W 9 u M S 9 G L 0 F 1 d G 9 S Z W 1 v d m V k Q 2 9 s d W 1 u c z E u e 0 N v b H V t b j M 4 M z g s M z g z N 3 0 m c X V v d D s s J n F 1 b 3 Q 7 U 2 V j d G l v b j E v R i 9 B d X R v U m V t b 3 Z l Z E N v b H V t b n M x L n t D b 2 x 1 b W 4 z O D M 5 L D M 4 M z h 9 J n F 1 b 3 Q 7 L C Z x d W 9 0 O 1 N l Y 3 R p b 2 4 x L 0 Y v Q X V 0 b 1 J l b W 9 2 Z W R D b 2 x 1 b W 5 z M S 5 7 Q 2 9 s d W 1 u M z g 0 M C w z O D M 5 f S Z x d W 9 0 O y w m c X V v d D t T Z W N 0 a W 9 u M S 9 G L 0 F 1 d G 9 S Z W 1 v d m V k Q 2 9 s d W 1 u c z E u e 0 N v b H V t b j M 4 N D E s M z g 0 M H 0 m c X V v d D s s J n F 1 b 3 Q 7 U 2 V j d G l v b j E v R i 9 B d X R v U m V t b 3 Z l Z E N v b H V t b n M x L n t D b 2 x 1 b W 4 z O D Q y L D M 4 N D F 9 J n F 1 b 3 Q 7 L C Z x d W 9 0 O 1 N l Y 3 R p b 2 4 x L 0 Y v Q X V 0 b 1 J l b W 9 2 Z W R D b 2 x 1 b W 5 z M S 5 7 Q 2 9 s d W 1 u M z g 0 M y w z O D Q y f S Z x d W 9 0 O y w m c X V v d D t T Z W N 0 a W 9 u M S 9 G L 0 F 1 d G 9 S Z W 1 v d m V k Q 2 9 s d W 1 u c z E u e 0 N v b H V t b j M 4 N D Q s M z g 0 M 3 0 m c X V v d D s s J n F 1 b 3 Q 7 U 2 V j d G l v b j E v R i 9 B d X R v U m V t b 3 Z l Z E N v b H V t b n M x L n t D b 2 x 1 b W 4 z O D Q 1 L D M 4 N D R 9 J n F 1 b 3 Q 7 L C Z x d W 9 0 O 1 N l Y 3 R p b 2 4 x L 0 Y v Q X V 0 b 1 J l b W 9 2 Z W R D b 2 x 1 b W 5 z M S 5 7 Q 2 9 s d W 1 u M z g 0 N i w z O D Q 1 f S Z x d W 9 0 O y w m c X V v d D t T Z W N 0 a W 9 u M S 9 G L 0 F 1 d G 9 S Z W 1 v d m V k Q 2 9 s d W 1 u c z E u e 0 N v b H V t b j M 4 N D c s M z g 0 N n 0 m c X V v d D s s J n F 1 b 3 Q 7 U 2 V j d G l v b j E v R i 9 B d X R v U m V t b 3 Z l Z E N v b H V t b n M x L n t D b 2 x 1 b W 4 z O D Q 4 L D M 4 N D d 9 J n F 1 b 3 Q 7 L C Z x d W 9 0 O 1 N l Y 3 R p b 2 4 x L 0 Y v Q X V 0 b 1 J l b W 9 2 Z W R D b 2 x 1 b W 5 z M S 5 7 Q 2 9 s d W 1 u M z g 0 O S w z O D Q 4 f S Z x d W 9 0 O y w m c X V v d D t T Z W N 0 a W 9 u M S 9 G L 0 F 1 d G 9 S Z W 1 v d m V k Q 2 9 s d W 1 u c z E u e 0 N v b H V t b j M 4 N T A s M z g 0 O X 0 m c X V v d D s s J n F 1 b 3 Q 7 U 2 V j d G l v b j E v R i 9 B d X R v U m V t b 3 Z l Z E N v b H V t b n M x L n t D b 2 x 1 b W 4 z O D U x L D M 4 N T B 9 J n F 1 b 3 Q 7 L C Z x d W 9 0 O 1 N l Y 3 R p b 2 4 x L 0 Y v Q X V 0 b 1 J l b W 9 2 Z W R D b 2 x 1 b W 5 z M S 5 7 Q 2 9 s d W 1 u M z g 1 M i w z O D U x f S Z x d W 9 0 O y w m c X V v d D t T Z W N 0 a W 9 u M S 9 G L 0 F 1 d G 9 S Z W 1 v d m V k Q 2 9 s d W 1 u c z E u e 0 N v b H V t b j M 4 N T M s M z g 1 M n 0 m c X V v d D s s J n F 1 b 3 Q 7 U 2 V j d G l v b j E v R i 9 B d X R v U m V t b 3 Z l Z E N v b H V t b n M x L n t D b 2 x 1 b W 4 z O D U 0 L D M 4 N T N 9 J n F 1 b 3 Q 7 L C Z x d W 9 0 O 1 N l Y 3 R p b 2 4 x L 0 Y v Q X V 0 b 1 J l b W 9 2 Z W R D b 2 x 1 b W 5 z M S 5 7 Q 2 9 s d W 1 u M z g 1 N S w z O D U 0 f S Z x d W 9 0 O y w m c X V v d D t T Z W N 0 a W 9 u M S 9 G L 0 F 1 d G 9 S Z W 1 v d m V k Q 2 9 s d W 1 u c z E u e 0 N v b H V t b j M 4 N T Y s M z g 1 N X 0 m c X V v d D s s J n F 1 b 3 Q 7 U 2 V j d G l v b j E v R i 9 B d X R v U m V t b 3 Z l Z E N v b H V t b n M x L n t D b 2 x 1 b W 4 z O D U 3 L D M 4 N T Z 9 J n F 1 b 3 Q 7 L C Z x d W 9 0 O 1 N l Y 3 R p b 2 4 x L 0 Y v Q X V 0 b 1 J l b W 9 2 Z W R D b 2 x 1 b W 5 z M S 5 7 Q 2 9 s d W 1 u M z g 1 O C w z O D U 3 f S Z x d W 9 0 O y w m c X V v d D t T Z W N 0 a W 9 u M S 9 G L 0 F 1 d G 9 S Z W 1 v d m V k Q 2 9 s d W 1 u c z E u e 0 N v b H V t b j M 4 N T k s M z g 1 O H 0 m c X V v d D s s J n F 1 b 3 Q 7 U 2 V j d G l v b j E v R i 9 B d X R v U m V t b 3 Z l Z E N v b H V t b n M x L n t D b 2 x 1 b W 4 z O D Y w L D M 4 N T l 9 J n F 1 b 3 Q 7 L C Z x d W 9 0 O 1 N l Y 3 R p b 2 4 x L 0 Y v Q X V 0 b 1 J l b W 9 2 Z W R D b 2 x 1 b W 5 z M S 5 7 Q 2 9 s d W 1 u M z g 2 M S w z O D Y w f S Z x d W 9 0 O y w m c X V v d D t T Z W N 0 a W 9 u M S 9 G L 0 F 1 d G 9 S Z W 1 v d m V k Q 2 9 s d W 1 u c z E u e 0 N v b H V t b j M 4 N j I s M z g 2 M X 0 m c X V v d D s s J n F 1 b 3 Q 7 U 2 V j d G l v b j E v R i 9 B d X R v U m V t b 3 Z l Z E N v b H V t b n M x L n t D b 2 x 1 b W 4 z O D Y z L D M 4 N j J 9 J n F 1 b 3 Q 7 L C Z x d W 9 0 O 1 N l Y 3 R p b 2 4 x L 0 Y v Q X V 0 b 1 J l b W 9 2 Z W R D b 2 x 1 b W 5 z M S 5 7 Q 2 9 s d W 1 u M z g 2 N C w z O D Y z f S Z x d W 9 0 O y w m c X V v d D t T Z W N 0 a W 9 u M S 9 G L 0 F 1 d G 9 S Z W 1 v d m V k Q 2 9 s d W 1 u c z E u e 0 N v b H V t b j M 4 N j U s M z g 2 N H 0 m c X V v d D s s J n F 1 b 3 Q 7 U 2 V j d G l v b j E v R i 9 B d X R v U m V t b 3 Z l Z E N v b H V t b n M x L n t D b 2 x 1 b W 4 z O D Y 2 L D M 4 N j V 9 J n F 1 b 3 Q 7 L C Z x d W 9 0 O 1 N l Y 3 R p b 2 4 x L 0 Y v Q X V 0 b 1 J l b W 9 2 Z W R D b 2 x 1 b W 5 z M S 5 7 Q 2 9 s d W 1 u M z g 2 N y w z O D Y 2 f S Z x d W 9 0 O y w m c X V v d D t T Z W N 0 a W 9 u M S 9 G L 0 F 1 d G 9 S Z W 1 v d m V k Q 2 9 s d W 1 u c z E u e 0 N v b H V t b j M 4 N j g s M z g 2 N 3 0 m c X V v d D s s J n F 1 b 3 Q 7 U 2 V j d G l v b j E v R i 9 B d X R v U m V t b 3 Z l Z E N v b H V t b n M x L n t D b 2 x 1 b W 4 z O D Y 5 L D M 4 N j h 9 J n F 1 b 3 Q 7 L C Z x d W 9 0 O 1 N l Y 3 R p b 2 4 x L 0 Y v Q X V 0 b 1 J l b W 9 2 Z W R D b 2 x 1 b W 5 z M S 5 7 Q 2 9 s d W 1 u M z g 3 M C w z O D Y 5 f S Z x d W 9 0 O y w m c X V v d D t T Z W N 0 a W 9 u M S 9 G L 0 F 1 d G 9 S Z W 1 v d m V k Q 2 9 s d W 1 u c z E u e 0 N v b H V t b j M 4 N z E s M z g 3 M H 0 m c X V v d D s s J n F 1 b 3 Q 7 U 2 V j d G l v b j E v R i 9 B d X R v U m V t b 3 Z l Z E N v b H V t b n M x L n t D b 2 x 1 b W 4 z O D c y L D M 4 N z F 9 J n F 1 b 3 Q 7 L C Z x d W 9 0 O 1 N l Y 3 R p b 2 4 x L 0 Y v Q X V 0 b 1 J l b W 9 2 Z W R D b 2 x 1 b W 5 z M S 5 7 Q 2 9 s d W 1 u M z g 3 M y w z O D c y f S Z x d W 9 0 O y w m c X V v d D t T Z W N 0 a W 9 u M S 9 G L 0 F 1 d G 9 S Z W 1 v d m V k Q 2 9 s d W 1 u c z E u e 0 N v b H V t b j M 4 N z Q s M z g 3 M 3 0 m c X V v d D s s J n F 1 b 3 Q 7 U 2 V j d G l v b j E v R i 9 B d X R v U m V t b 3 Z l Z E N v b H V t b n M x L n t D b 2 x 1 b W 4 z O D c 1 L D M 4 N z R 9 J n F 1 b 3 Q 7 L C Z x d W 9 0 O 1 N l Y 3 R p b 2 4 x L 0 Y v Q X V 0 b 1 J l b W 9 2 Z W R D b 2 x 1 b W 5 z M S 5 7 Q 2 9 s d W 1 u M z g 3 N i w z O D c 1 f S Z x d W 9 0 O y w m c X V v d D t T Z W N 0 a W 9 u M S 9 G L 0 F 1 d G 9 S Z W 1 v d m V k Q 2 9 s d W 1 u c z E u e 0 N v b H V t b j M 4 N z c s M z g 3 N n 0 m c X V v d D s s J n F 1 b 3 Q 7 U 2 V j d G l v b j E v R i 9 B d X R v U m V t b 3 Z l Z E N v b H V t b n M x L n t D b 2 x 1 b W 4 z O D c 4 L D M 4 N z d 9 J n F 1 b 3 Q 7 L C Z x d W 9 0 O 1 N l Y 3 R p b 2 4 x L 0 Y v Q X V 0 b 1 J l b W 9 2 Z W R D b 2 x 1 b W 5 z M S 5 7 Q 2 9 s d W 1 u M z g 3 O S w z O D c 4 f S Z x d W 9 0 O y w m c X V v d D t T Z W N 0 a W 9 u M S 9 G L 0 F 1 d G 9 S Z W 1 v d m V k Q 2 9 s d W 1 u c z E u e 0 N v b H V t b j M 4 O D A s M z g 3 O X 0 m c X V v d D s s J n F 1 b 3 Q 7 U 2 V j d G l v b j E v R i 9 B d X R v U m V t b 3 Z l Z E N v b H V t b n M x L n t D b 2 x 1 b W 4 z O D g x L D M 4 O D B 9 J n F 1 b 3 Q 7 L C Z x d W 9 0 O 1 N l Y 3 R p b 2 4 x L 0 Y v Q X V 0 b 1 J l b W 9 2 Z W R D b 2 x 1 b W 5 z M S 5 7 Q 2 9 s d W 1 u M z g 4 M i w z O D g x f S Z x d W 9 0 O y w m c X V v d D t T Z W N 0 a W 9 u M S 9 G L 0 F 1 d G 9 S Z W 1 v d m V k Q 2 9 s d W 1 u c z E u e 0 N v b H V t b j M 4 O D M s M z g 4 M n 0 m c X V v d D s s J n F 1 b 3 Q 7 U 2 V j d G l v b j E v R i 9 B d X R v U m V t b 3 Z l Z E N v b H V t b n M x L n t D b 2 x 1 b W 4 z O D g 0 L D M 4 O D N 9 J n F 1 b 3 Q 7 L C Z x d W 9 0 O 1 N l Y 3 R p b 2 4 x L 0 Y v Q X V 0 b 1 J l b W 9 2 Z W R D b 2 x 1 b W 5 z M S 5 7 Q 2 9 s d W 1 u M z g 4 N S w z O D g 0 f S Z x d W 9 0 O y w m c X V v d D t T Z W N 0 a W 9 u M S 9 G L 0 F 1 d G 9 S Z W 1 v d m V k Q 2 9 s d W 1 u c z E u e 0 N v b H V t b j M 4 O D Y s M z g 4 N X 0 m c X V v d D s s J n F 1 b 3 Q 7 U 2 V j d G l v b j E v R i 9 B d X R v U m V t b 3 Z l Z E N v b H V t b n M x L n t D b 2 x 1 b W 4 z O D g 3 L D M 4 O D Z 9 J n F 1 b 3 Q 7 L C Z x d W 9 0 O 1 N l Y 3 R p b 2 4 x L 0 Y v Q X V 0 b 1 J l b W 9 2 Z W R D b 2 x 1 b W 5 z M S 5 7 Q 2 9 s d W 1 u M z g 4 O C w z O D g 3 f S Z x d W 9 0 O y w m c X V v d D t T Z W N 0 a W 9 u M S 9 G L 0 F 1 d G 9 S Z W 1 v d m V k Q 2 9 s d W 1 u c z E u e 0 N v b H V t b j M 4 O D k s M z g 4 O H 0 m c X V v d D s s J n F 1 b 3 Q 7 U 2 V j d G l v b j E v R i 9 B d X R v U m V t b 3 Z l Z E N v b H V t b n M x L n t D b 2 x 1 b W 4 z O D k w L D M 4 O D l 9 J n F 1 b 3 Q 7 L C Z x d W 9 0 O 1 N l Y 3 R p b 2 4 x L 0 Y v Q X V 0 b 1 J l b W 9 2 Z W R D b 2 x 1 b W 5 z M S 5 7 Q 2 9 s d W 1 u M z g 5 M S w z O D k w f S Z x d W 9 0 O y w m c X V v d D t T Z W N 0 a W 9 u M S 9 G L 0 F 1 d G 9 S Z W 1 v d m V k Q 2 9 s d W 1 u c z E u e 0 N v b H V t b j M 4 O T I s M z g 5 M X 0 m c X V v d D s s J n F 1 b 3 Q 7 U 2 V j d G l v b j E v R i 9 B d X R v U m V t b 3 Z l Z E N v b H V t b n M x L n t D b 2 x 1 b W 4 z O D k z L D M 4 O T J 9 J n F 1 b 3 Q 7 L C Z x d W 9 0 O 1 N l Y 3 R p b 2 4 x L 0 Y v Q X V 0 b 1 J l b W 9 2 Z W R D b 2 x 1 b W 5 z M S 5 7 Q 2 9 s d W 1 u M z g 5 N C w z O D k z f S Z x d W 9 0 O y w m c X V v d D t T Z W N 0 a W 9 u M S 9 G L 0 F 1 d G 9 S Z W 1 v d m V k Q 2 9 s d W 1 u c z E u e 0 N v b H V t b j M 4 O T U s M z g 5 N H 0 m c X V v d D s s J n F 1 b 3 Q 7 U 2 V j d G l v b j E v R i 9 B d X R v U m V t b 3 Z l Z E N v b H V t b n M x L n t D b 2 x 1 b W 4 z O D k 2 L D M 4 O T V 9 J n F 1 b 3 Q 7 L C Z x d W 9 0 O 1 N l Y 3 R p b 2 4 x L 0 Y v Q X V 0 b 1 J l b W 9 2 Z W R D b 2 x 1 b W 5 z M S 5 7 Q 2 9 s d W 1 u M z g 5 N y w z O D k 2 f S Z x d W 9 0 O y w m c X V v d D t T Z W N 0 a W 9 u M S 9 G L 0 F 1 d G 9 S Z W 1 v d m V k Q 2 9 s d W 1 u c z E u e 0 N v b H V t b j M 4 O T g s M z g 5 N 3 0 m c X V v d D s s J n F 1 b 3 Q 7 U 2 V j d G l v b j E v R i 9 B d X R v U m V t b 3 Z l Z E N v b H V t b n M x L n t D b 2 x 1 b W 4 z O D k 5 L D M 4 O T h 9 J n F 1 b 3 Q 7 L C Z x d W 9 0 O 1 N l Y 3 R p b 2 4 x L 0 Y v Q X V 0 b 1 J l b W 9 2 Z W R D b 2 x 1 b W 5 z M S 5 7 Q 2 9 s d W 1 u M z k w M C w z O D k 5 f S Z x d W 9 0 O y w m c X V v d D t T Z W N 0 a W 9 u M S 9 G L 0 F 1 d G 9 S Z W 1 v d m V k Q 2 9 s d W 1 u c z E u e 0 N v b H V t b j M 5 M D E s M z k w M H 0 m c X V v d D s s J n F 1 b 3 Q 7 U 2 V j d G l v b j E v R i 9 B d X R v U m V t b 3 Z l Z E N v b H V t b n M x L n t D b 2 x 1 b W 4 z O T A y L D M 5 M D F 9 J n F 1 b 3 Q 7 L C Z x d W 9 0 O 1 N l Y 3 R p b 2 4 x L 0 Y v Q X V 0 b 1 J l b W 9 2 Z W R D b 2 x 1 b W 5 z M S 5 7 Q 2 9 s d W 1 u M z k w M y w z O T A y f S Z x d W 9 0 O y w m c X V v d D t T Z W N 0 a W 9 u M S 9 G L 0 F 1 d G 9 S Z W 1 v d m V k Q 2 9 s d W 1 u c z E u e 0 N v b H V t b j M 5 M D Q s M z k w M 3 0 m c X V v d D s s J n F 1 b 3 Q 7 U 2 V j d G l v b j E v R i 9 B d X R v U m V t b 3 Z l Z E N v b H V t b n M x L n t D b 2 x 1 b W 4 z O T A 1 L D M 5 M D R 9 J n F 1 b 3 Q 7 L C Z x d W 9 0 O 1 N l Y 3 R p b 2 4 x L 0 Y v Q X V 0 b 1 J l b W 9 2 Z W R D b 2 x 1 b W 5 z M S 5 7 Q 2 9 s d W 1 u M z k w N i w z O T A 1 f S Z x d W 9 0 O y w m c X V v d D t T Z W N 0 a W 9 u M S 9 G L 0 F 1 d G 9 S Z W 1 v d m V k Q 2 9 s d W 1 u c z E u e 0 N v b H V t b j M 5 M D c s M z k w N n 0 m c X V v d D s s J n F 1 b 3 Q 7 U 2 V j d G l v b j E v R i 9 B d X R v U m V t b 3 Z l Z E N v b H V t b n M x L n t D b 2 x 1 b W 4 z O T A 4 L D M 5 M D d 9 J n F 1 b 3 Q 7 L C Z x d W 9 0 O 1 N l Y 3 R p b 2 4 x L 0 Y v Q X V 0 b 1 J l b W 9 2 Z W R D b 2 x 1 b W 5 z M S 5 7 Q 2 9 s d W 1 u M z k w O S w z O T A 4 f S Z x d W 9 0 O y w m c X V v d D t T Z W N 0 a W 9 u M S 9 G L 0 F 1 d G 9 S Z W 1 v d m V k Q 2 9 s d W 1 u c z E u e 0 N v b H V t b j M 5 M T A s M z k w O X 0 m c X V v d D s s J n F 1 b 3 Q 7 U 2 V j d G l v b j E v R i 9 B d X R v U m V t b 3 Z l Z E N v b H V t b n M x L n t D b 2 x 1 b W 4 z O T E x L D M 5 M T B 9 J n F 1 b 3 Q 7 L C Z x d W 9 0 O 1 N l Y 3 R p b 2 4 x L 0 Y v Q X V 0 b 1 J l b W 9 2 Z W R D b 2 x 1 b W 5 z M S 5 7 Q 2 9 s d W 1 u M z k x M i w z O T E x f S Z x d W 9 0 O y w m c X V v d D t T Z W N 0 a W 9 u M S 9 G L 0 F 1 d G 9 S Z W 1 v d m V k Q 2 9 s d W 1 u c z E u e 0 N v b H V t b j M 5 M T M s M z k x M n 0 m c X V v d D s s J n F 1 b 3 Q 7 U 2 V j d G l v b j E v R i 9 B d X R v U m V t b 3 Z l Z E N v b H V t b n M x L n t D b 2 x 1 b W 4 z O T E 0 L D M 5 M T N 9 J n F 1 b 3 Q 7 L C Z x d W 9 0 O 1 N l Y 3 R p b 2 4 x L 0 Y v Q X V 0 b 1 J l b W 9 2 Z W R D b 2 x 1 b W 5 z M S 5 7 Q 2 9 s d W 1 u M z k x N S w z O T E 0 f S Z x d W 9 0 O y w m c X V v d D t T Z W N 0 a W 9 u M S 9 G L 0 F 1 d G 9 S Z W 1 v d m V k Q 2 9 s d W 1 u c z E u e 0 N v b H V t b j M 5 M T Y s M z k x N X 0 m c X V v d D s s J n F 1 b 3 Q 7 U 2 V j d G l v b j E v R i 9 B d X R v U m V t b 3 Z l Z E N v b H V t b n M x L n t D b 2 x 1 b W 4 z O T E 3 L D M 5 M T Z 9 J n F 1 b 3 Q 7 L C Z x d W 9 0 O 1 N l Y 3 R p b 2 4 x L 0 Y v Q X V 0 b 1 J l b W 9 2 Z W R D b 2 x 1 b W 5 z M S 5 7 Q 2 9 s d W 1 u M z k x O C w z O T E 3 f S Z x d W 9 0 O y w m c X V v d D t T Z W N 0 a W 9 u M S 9 G L 0 F 1 d G 9 S Z W 1 v d m V k Q 2 9 s d W 1 u c z E u e 0 N v b H V t b j M 5 M T k s M z k x O H 0 m c X V v d D s s J n F 1 b 3 Q 7 U 2 V j d G l v b j E v R i 9 B d X R v U m V t b 3 Z l Z E N v b H V t b n M x L n t D b 2 x 1 b W 4 z O T I w L D M 5 M T l 9 J n F 1 b 3 Q 7 L C Z x d W 9 0 O 1 N l Y 3 R p b 2 4 x L 0 Y v Q X V 0 b 1 J l b W 9 2 Z W R D b 2 x 1 b W 5 z M S 5 7 Q 2 9 s d W 1 u M z k y M S w z O T I w f S Z x d W 9 0 O y w m c X V v d D t T Z W N 0 a W 9 u M S 9 G L 0 F 1 d G 9 S Z W 1 v d m V k Q 2 9 s d W 1 u c z E u e 0 N v b H V t b j M 5 M j I s M z k y M X 0 m c X V v d D s s J n F 1 b 3 Q 7 U 2 V j d G l v b j E v R i 9 B d X R v U m V t b 3 Z l Z E N v b H V t b n M x L n t D b 2 x 1 b W 4 z O T I z L D M 5 M j J 9 J n F 1 b 3 Q 7 L C Z x d W 9 0 O 1 N l Y 3 R p b 2 4 x L 0 Y v Q X V 0 b 1 J l b W 9 2 Z W R D b 2 x 1 b W 5 z M S 5 7 Q 2 9 s d W 1 u M z k y N C w z O T I z f S Z x d W 9 0 O y w m c X V v d D t T Z W N 0 a W 9 u M S 9 G L 0 F 1 d G 9 S Z W 1 v d m V k Q 2 9 s d W 1 u c z E u e 0 N v b H V t b j M 5 M j U s M z k y N H 0 m c X V v d D s s J n F 1 b 3 Q 7 U 2 V j d G l v b j E v R i 9 B d X R v U m V t b 3 Z l Z E N v b H V t b n M x L n t D b 2 x 1 b W 4 z O T I 2 L D M 5 M j V 9 J n F 1 b 3 Q 7 L C Z x d W 9 0 O 1 N l Y 3 R p b 2 4 x L 0 Y v Q X V 0 b 1 J l b W 9 2 Z W R D b 2 x 1 b W 5 z M S 5 7 Q 2 9 s d W 1 u M z k y N y w z O T I 2 f S Z x d W 9 0 O y w m c X V v d D t T Z W N 0 a W 9 u M S 9 G L 0 F 1 d G 9 S Z W 1 v d m V k Q 2 9 s d W 1 u c z E u e 0 N v b H V t b j M 5 M j g s M z k y N 3 0 m c X V v d D s s J n F 1 b 3 Q 7 U 2 V j d G l v b j E v R i 9 B d X R v U m V t b 3 Z l Z E N v b H V t b n M x L n t D b 2 x 1 b W 4 z O T I 5 L D M 5 M j h 9 J n F 1 b 3 Q 7 L C Z x d W 9 0 O 1 N l Y 3 R p b 2 4 x L 0 Y v Q X V 0 b 1 J l b W 9 2 Z W R D b 2 x 1 b W 5 z M S 5 7 Q 2 9 s d W 1 u M z k z M C w z O T I 5 f S Z x d W 9 0 O y w m c X V v d D t T Z W N 0 a W 9 u M S 9 G L 0 F 1 d G 9 S Z W 1 v d m V k Q 2 9 s d W 1 u c z E u e 0 N v b H V t b j M 5 M z E s M z k z M H 0 m c X V v d D s s J n F 1 b 3 Q 7 U 2 V j d G l v b j E v R i 9 B d X R v U m V t b 3 Z l Z E N v b H V t b n M x L n t D b 2 x 1 b W 4 z O T M y L D M 5 M z F 9 J n F 1 b 3 Q 7 L C Z x d W 9 0 O 1 N l Y 3 R p b 2 4 x L 0 Y v Q X V 0 b 1 J l b W 9 2 Z W R D b 2 x 1 b W 5 z M S 5 7 Q 2 9 s d W 1 u M z k z M y w z O T M y f S Z x d W 9 0 O y w m c X V v d D t T Z W N 0 a W 9 u M S 9 G L 0 F 1 d G 9 S Z W 1 v d m V k Q 2 9 s d W 1 u c z E u e 0 N v b H V t b j M 5 M z Q s M z k z M 3 0 m c X V v d D s s J n F 1 b 3 Q 7 U 2 V j d G l v b j E v R i 9 B d X R v U m V t b 3 Z l Z E N v b H V t b n M x L n t D b 2 x 1 b W 4 z O T M 1 L D M 5 M z R 9 J n F 1 b 3 Q 7 L C Z x d W 9 0 O 1 N l Y 3 R p b 2 4 x L 0 Y v Q X V 0 b 1 J l b W 9 2 Z W R D b 2 x 1 b W 5 z M S 5 7 Q 2 9 s d W 1 u M z k z N i w z O T M 1 f S Z x d W 9 0 O y w m c X V v d D t T Z W N 0 a W 9 u M S 9 G L 0 F 1 d G 9 S Z W 1 v d m V k Q 2 9 s d W 1 u c z E u e 0 N v b H V t b j M 5 M z c s M z k z N n 0 m c X V v d D s s J n F 1 b 3 Q 7 U 2 V j d G l v b j E v R i 9 B d X R v U m V t b 3 Z l Z E N v b H V t b n M x L n t D b 2 x 1 b W 4 z O T M 4 L D M 5 M z d 9 J n F 1 b 3 Q 7 L C Z x d W 9 0 O 1 N l Y 3 R p b 2 4 x L 0 Y v Q X V 0 b 1 J l b W 9 2 Z W R D b 2 x 1 b W 5 z M S 5 7 Q 2 9 s d W 1 u M z k z O S w z O T M 4 f S Z x d W 9 0 O y w m c X V v d D t T Z W N 0 a W 9 u M S 9 G L 0 F 1 d G 9 S Z W 1 v d m V k Q 2 9 s d W 1 u c z E u e 0 N v b H V t b j M 5 N D A s M z k z O X 0 m c X V v d D s s J n F 1 b 3 Q 7 U 2 V j d G l v b j E v R i 9 B d X R v U m V t b 3 Z l Z E N v b H V t b n M x L n t D b 2 x 1 b W 4 z O T Q x L D M 5 N D B 9 J n F 1 b 3 Q 7 L C Z x d W 9 0 O 1 N l Y 3 R p b 2 4 x L 0 Y v Q X V 0 b 1 J l b W 9 2 Z W R D b 2 x 1 b W 5 z M S 5 7 Q 2 9 s d W 1 u M z k 0 M i w z O T Q x f S Z x d W 9 0 O y w m c X V v d D t T Z W N 0 a W 9 u M S 9 G L 0 F 1 d G 9 S Z W 1 v d m V k Q 2 9 s d W 1 u c z E u e 0 N v b H V t b j M 5 N D M s M z k 0 M n 0 m c X V v d D s s J n F 1 b 3 Q 7 U 2 V j d G l v b j E v R i 9 B d X R v U m V t b 3 Z l Z E N v b H V t b n M x L n t D b 2 x 1 b W 4 z O T Q 0 L D M 5 N D N 9 J n F 1 b 3 Q 7 L C Z x d W 9 0 O 1 N l Y 3 R p b 2 4 x L 0 Y v Q X V 0 b 1 J l b W 9 2 Z W R D b 2 x 1 b W 5 z M S 5 7 Q 2 9 s d W 1 u M z k 0 N S w z O T Q 0 f S Z x d W 9 0 O y w m c X V v d D t T Z W N 0 a W 9 u M S 9 G L 0 F 1 d G 9 S Z W 1 v d m V k Q 2 9 s d W 1 u c z E u e 0 N v b H V t b j M 5 N D Y s M z k 0 N X 0 m c X V v d D s s J n F 1 b 3 Q 7 U 2 V j d G l v b j E v R i 9 B d X R v U m V t b 3 Z l Z E N v b H V t b n M x L n t D b 2 x 1 b W 4 z O T Q 3 L D M 5 N D Z 9 J n F 1 b 3 Q 7 L C Z x d W 9 0 O 1 N l Y 3 R p b 2 4 x L 0 Y v Q X V 0 b 1 J l b W 9 2 Z W R D b 2 x 1 b W 5 z M S 5 7 Q 2 9 s d W 1 u M z k 0 O C w z O T Q 3 f S Z x d W 9 0 O y w m c X V v d D t T Z W N 0 a W 9 u M S 9 G L 0 F 1 d G 9 S Z W 1 v d m V k Q 2 9 s d W 1 u c z E u e 0 N v b H V t b j M 5 N D k s M z k 0 O H 0 m c X V v d D s s J n F 1 b 3 Q 7 U 2 V j d G l v b j E v R i 9 B d X R v U m V t b 3 Z l Z E N v b H V t b n M x L n t D b 2 x 1 b W 4 z O T U w L D M 5 N D l 9 J n F 1 b 3 Q 7 L C Z x d W 9 0 O 1 N l Y 3 R p b 2 4 x L 0 Y v Q X V 0 b 1 J l b W 9 2 Z W R D b 2 x 1 b W 5 z M S 5 7 Q 2 9 s d W 1 u M z k 1 M S w z O T U w f S Z x d W 9 0 O y w m c X V v d D t T Z W N 0 a W 9 u M S 9 G L 0 F 1 d G 9 S Z W 1 v d m V k Q 2 9 s d W 1 u c z E u e 0 N v b H V t b j M 5 N T I s M z k 1 M X 0 m c X V v d D s s J n F 1 b 3 Q 7 U 2 V j d G l v b j E v R i 9 B d X R v U m V t b 3 Z l Z E N v b H V t b n M x L n t D b 2 x 1 b W 4 z O T U z L D M 5 N T J 9 J n F 1 b 3 Q 7 L C Z x d W 9 0 O 1 N l Y 3 R p b 2 4 x L 0 Y v Q X V 0 b 1 J l b W 9 2 Z W R D b 2 x 1 b W 5 z M S 5 7 Q 2 9 s d W 1 u M z k 1 N C w z O T U z f S Z x d W 9 0 O y w m c X V v d D t T Z W N 0 a W 9 u M S 9 G L 0 F 1 d G 9 S Z W 1 v d m V k Q 2 9 s d W 1 u c z E u e 0 N v b H V t b j M 5 N T U s M z k 1 N H 0 m c X V v d D s s J n F 1 b 3 Q 7 U 2 V j d G l v b j E v R i 9 B d X R v U m V t b 3 Z l Z E N v b H V t b n M x L n t D b 2 x 1 b W 4 z O T U 2 L D M 5 N T V 9 J n F 1 b 3 Q 7 L C Z x d W 9 0 O 1 N l Y 3 R p b 2 4 x L 0 Y v Q X V 0 b 1 J l b W 9 2 Z W R D b 2 x 1 b W 5 z M S 5 7 Q 2 9 s d W 1 u M z k 1 N y w z O T U 2 f S Z x d W 9 0 O y w m c X V v d D t T Z W N 0 a W 9 u M S 9 G L 0 F 1 d G 9 S Z W 1 v d m V k Q 2 9 s d W 1 u c z E u e 0 N v b H V t b j M 5 N T g s M z k 1 N 3 0 m c X V v d D s s J n F 1 b 3 Q 7 U 2 V j d G l v b j E v R i 9 B d X R v U m V t b 3 Z l Z E N v b H V t b n M x L n t D b 2 x 1 b W 4 z O T U 5 L D M 5 N T h 9 J n F 1 b 3 Q 7 L C Z x d W 9 0 O 1 N l Y 3 R p b 2 4 x L 0 Y v Q X V 0 b 1 J l b W 9 2 Z W R D b 2 x 1 b W 5 z M S 5 7 Q 2 9 s d W 1 u M z k 2 M C w z O T U 5 f S Z x d W 9 0 O y w m c X V v d D t T Z W N 0 a W 9 u M S 9 G L 0 F 1 d G 9 S Z W 1 v d m V k Q 2 9 s d W 1 u c z E u e 0 N v b H V t b j M 5 N j E s M z k 2 M H 0 m c X V v d D s s J n F 1 b 3 Q 7 U 2 V j d G l v b j E v R i 9 B d X R v U m V t b 3 Z l Z E N v b H V t b n M x L n t D b 2 x 1 b W 4 z O T Y y L D M 5 N j F 9 J n F 1 b 3 Q 7 L C Z x d W 9 0 O 1 N l Y 3 R p b 2 4 x L 0 Y v Q X V 0 b 1 J l b W 9 2 Z W R D b 2 x 1 b W 5 z M S 5 7 Q 2 9 s d W 1 u M z k 2 M y w z O T Y y f S Z x d W 9 0 O y w m c X V v d D t T Z W N 0 a W 9 u M S 9 G L 0 F 1 d G 9 S Z W 1 v d m V k Q 2 9 s d W 1 u c z E u e 0 N v b H V t b j M 5 N j Q s M z k 2 M 3 0 m c X V v d D s s J n F 1 b 3 Q 7 U 2 V j d G l v b j E v R i 9 B d X R v U m V t b 3 Z l Z E N v b H V t b n M x L n t D b 2 x 1 b W 4 z O T Y 1 L D M 5 N j R 9 J n F 1 b 3 Q 7 L C Z x d W 9 0 O 1 N l Y 3 R p b 2 4 x L 0 Y v Q X V 0 b 1 J l b W 9 2 Z W R D b 2 x 1 b W 5 z M S 5 7 Q 2 9 s d W 1 u M z k 2 N i w z O T Y 1 f S Z x d W 9 0 O y w m c X V v d D t T Z W N 0 a W 9 u M S 9 G L 0 F 1 d G 9 S Z W 1 v d m V k Q 2 9 s d W 1 u c z E u e 0 N v b H V t b j M 5 N j c s M z k 2 N n 0 m c X V v d D s s J n F 1 b 3 Q 7 U 2 V j d G l v b j E v R i 9 B d X R v U m V t b 3 Z l Z E N v b H V t b n M x L n t D b 2 x 1 b W 4 z O T Y 4 L D M 5 N j d 9 J n F 1 b 3 Q 7 L C Z x d W 9 0 O 1 N l Y 3 R p b 2 4 x L 0 Y v Q X V 0 b 1 J l b W 9 2 Z W R D b 2 x 1 b W 5 z M S 5 7 Q 2 9 s d W 1 u M z k 2 O S w z O T Y 4 f S Z x d W 9 0 O y w m c X V v d D t T Z W N 0 a W 9 u M S 9 G L 0 F 1 d G 9 S Z W 1 v d m V k Q 2 9 s d W 1 u c z E u e 0 N v b H V t b j M 5 N z A s M z k 2 O X 0 m c X V v d D s s J n F 1 b 3 Q 7 U 2 V j d G l v b j E v R i 9 B d X R v U m V t b 3 Z l Z E N v b H V t b n M x L n t D b 2 x 1 b W 4 z O T c x L D M 5 N z B 9 J n F 1 b 3 Q 7 L C Z x d W 9 0 O 1 N l Y 3 R p b 2 4 x L 0 Y v Q X V 0 b 1 J l b W 9 2 Z W R D b 2 x 1 b W 5 z M S 5 7 Q 2 9 s d W 1 u M z k 3 M i w z O T c x f S Z x d W 9 0 O y w m c X V v d D t T Z W N 0 a W 9 u M S 9 G L 0 F 1 d G 9 S Z W 1 v d m V k Q 2 9 s d W 1 u c z E u e 0 N v b H V t b j M 5 N z M s M z k 3 M n 0 m c X V v d D s s J n F 1 b 3 Q 7 U 2 V j d G l v b j E v R i 9 B d X R v U m V t b 3 Z l Z E N v b H V t b n M x L n t D b 2 x 1 b W 4 z O T c 0 L D M 5 N z N 9 J n F 1 b 3 Q 7 L C Z x d W 9 0 O 1 N l Y 3 R p b 2 4 x L 0 Y v Q X V 0 b 1 J l b W 9 2 Z W R D b 2 x 1 b W 5 z M S 5 7 Q 2 9 s d W 1 u M z k 3 N S w z O T c 0 f S Z x d W 9 0 O y w m c X V v d D t T Z W N 0 a W 9 u M S 9 G L 0 F 1 d G 9 S Z W 1 v d m V k Q 2 9 s d W 1 u c z E u e 0 N v b H V t b j M 5 N z Y s M z k 3 N X 0 m c X V v d D s s J n F 1 b 3 Q 7 U 2 V j d G l v b j E v R i 9 B d X R v U m V t b 3 Z l Z E N v b H V t b n M x L n t D b 2 x 1 b W 4 z O T c 3 L D M 5 N z Z 9 J n F 1 b 3 Q 7 L C Z x d W 9 0 O 1 N l Y 3 R p b 2 4 x L 0 Y v Q X V 0 b 1 J l b W 9 2 Z W R D b 2 x 1 b W 5 z M S 5 7 Q 2 9 s d W 1 u M z k 3 O C w z O T c 3 f S Z x d W 9 0 O y w m c X V v d D t T Z W N 0 a W 9 u M S 9 G L 0 F 1 d G 9 S Z W 1 v d m V k Q 2 9 s d W 1 u c z E u e 0 N v b H V t b j M 5 N z k s M z k 3 O H 0 m c X V v d D s s J n F 1 b 3 Q 7 U 2 V j d G l v b j E v R i 9 B d X R v U m V t b 3 Z l Z E N v b H V t b n M x L n t D b 2 x 1 b W 4 z O T g w L D M 5 N z l 9 J n F 1 b 3 Q 7 L C Z x d W 9 0 O 1 N l Y 3 R p b 2 4 x L 0 Y v Q X V 0 b 1 J l b W 9 2 Z W R D b 2 x 1 b W 5 z M S 5 7 Q 2 9 s d W 1 u M z k 4 M S w z O T g w f S Z x d W 9 0 O y w m c X V v d D t T Z W N 0 a W 9 u M S 9 G L 0 F 1 d G 9 S Z W 1 v d m V k Q 2 9 s d W 1 u c z E u e 0 N v b H V t b j M 5 O D I s M z k 4 M X 0 m c X V v d D s s J n F 1 b 3 Q 7 U 2 V j d G l v b j E v R i 9 B d X R v U m V t b 3 Z l Z E N v b H V t b n M x L n t D b 2 x 1 b W 4 z O T g z L D M 5 O D J 9 J n F 1 b 3 Q 7 L C Z x d W 9 0 O 1 N l Y 3 R p b 2 4 x L 0 Y v Q X V 0 b 1 J l b W 9 2 Z W R D b 2 x 1 b W 5 z M S 5 7 Q 2 9 s d W 1 u M z k 4 N C w z O T g z f S Z x d W 9 0 O y w m c X V v d D t T Z W N 0 a W 9 u M S 9 G L 0 F 1 d G 9 S Z W 1 v d m V k Q 2 9 s d W 1 u c z E u e 0 N v b H V t b j M 5 O D U s M z k 4 N H 0 m c X V v d D s s J n F 1 b 3 Q 7 U 2 V j d G l v b j E v R i 9 B d X R v U m V t b 3 Z l Z E N v b H V t b n M x L n t D b 2 x 1 b W 4 z O T g 2 L D M 5 O D V 9 J n F 1 b 3 Q 7 L C Z x d W 9 0 O 1 N l Y 3 R p b 2 4 x L 0 Y v Q X V 0 b 1 J l b W 9 2 Z W R D b 2 x 1 b W 5 z M S 5 7 Q 2 9 s d W 1 u M z k 4 N y w z O T g 2 f S Z x d W 9 0 O y w m c X V v d D t T Z W N 0 a W 9 u M S 9 G L 0 F 1 d G 9 S Z W 1 v d m V k Q 2 9 s d W 1 u c z E u e 0 N v b H V t b j M 5 O D g s M z k 4 N 3 0 m c X V v d D s s J n F 1 b 3 Q 7 U 2 V j d G l v b j E v R i 9 B d X R v U m V t b 3 Z l Z E N v b H V t b n M x L n t D b 2 x 1 b W 4 z O T g 5 L D M 5 O D h 9 J n F 1 b 3 Q 7 L C Z x d W 9 0 O 1 N l Y 3 R p b 2 4 x L 0 Y v Q X V 0 b 1 J l b W 9 2 Z W R D b 2 x 1 b W 5 z M S 5 7 Q 2 9 s d W 1 u M z k 5 M C w z O T g 5 f S Z x d W 9 0 O y w m c X V v d D t T Z W N 0 a W 9 u M S 9 G L 0 F 1 d G 9 S Z W 1 v d m V k Q 2 9 s d W 1 u c z E u e 0 N v b H V t b j M 5 O T E s M z k 5 M H 0 m c X V v d D s s J n F 1 b 3 Q 7 U 2 V j d G l v b j E v R i 9 B d X R v U m V t b 3 Z l Z E N v b H V t b n M x L n t D b 2 x 1 b W 4 z O T k y L D M 5 O T F 9 J n F 1 b 3 Q 7 L C Z x d W 9 0 O 1 N l Y 3 R p b 2 4 x L 0 Y v Q X V 0 b 1 J l b W 9 2 Z W R D b 2 x 1 b W 5 z M S 5 7 Q 2 9 s d W 1 u M z k 5 M y w z O T k y f S Z x d W 9 0 O y w m c X V v d D t T Z W N 0 a W 9 u M S 9 G L 0 F 1 d G 9 S Z W 1 v d m V k Q 2 9 s d W 1 u c z E u e 0 N v b H V t b j M 5 O T Q s M z k 5 M 3 0 m c X V v d D s s J n F 1 b 3 Q 7 U 2 V j d G l v b j E v R i 9 B d X R v U m V t b 3 Z l Z E N v b H V t b n M x L n t D b 2 x 1 b W 4 z O T k 1 L D M 5 O T R 9 J n F 1 b 3 Q 7 L C Z x d W 9 0 O 1 N l Y 3 R p b 2 4 x L 0 Y v Q X V 0 b 1 J l b W 9 2 Z W R D b 2 x 1 b W 5 z M S 5 7 Q 2 9 s d W 1 u M z k 5 N i w z O T k 1 f S Z x d W 9 0 O y w m c X V v d D t T Z W N 0 a W 9 u M S 9 G L 0 F 1 d G 9 S Z W 1 v d m V k Q 2 9 s d W 1 u c z E u e 0 N v b H V t b j M 5 O T c s M z k 5 N n 0 m c X V v d D s s J n F 1 b 3 Q 7 U 2 V j d G l v b j E v R i 9 B d X R v U m V t b 3 Z l Z E N v b H V t b n M x L n t D b 2 x 1 b W 4 z O T k 4 L D M 5 O T d 9 J n F 1 b 3 Q 7 L C Z x d W 9 0 O 1 N l Y 3 R p b 2 4 x L 0 Y v Q X V 0 b 1 J l b W 9 2 Z W R D b 2 x 1 b W 5 z M S 5 7 Q 2 9 s d W 1 u M z k 5 O S w z O T k 4 f S Z x d W 9 0 O y w m c X V v d D t T Z W N 0 a W 9 u M S 9 G L 0 F 1 d G 9 S Z W 1 v d m V k Q 2 9 s d W 1 u c z E u e 0 N v b H V t b j Q w M D A s M z k 5 O X 0 m c X V v d D s s J n F 1 b 3 Q 7 U 2 V j d G l v b j E v R i 9 B d X R v U m V t b 3 Z l Z E N v b H V t b n M x L n t D b 2 x 1 b W 4 0 M D A x L D Q w M D B 9 J n F 1 b 3 Q 7 L C Z x d W 9 0 O 1 N l Y 3 R p b 2 4 x L 0 Y v Q X V 0 b 1 J l b W 9 2 Z W R D b 2 x 1 b W 5 z M S 5 7 Q 2 9 s d W 1 u N D A w M i w 0 M D A x f S Z x d W 9 0 O y w m c X V v d D t T Z W N 0 a W 9 u M S 9 G L 0 F 1 d G 9 S Z W 1 v d m V k Q 2 9 s d W 1 u c z E u e 0 N v b H V t b j Q w M D M s N D A w M n 0 m c X V v d D s s J n F 1 b 3 Q 7 U 2 V j d G l v b j E v R i 9 B d X R v U m V t b 3 Z l Z E N v b H V t b n M x L n t D b 2 x 1 b W 4 0 M D A 0 L D Q w M D N 9 J n F 1 b 3 Q 7 L C Z x d W 9 0 O 1 N l Y 3 R p b 2 4 x L 0 Y v Q X V 0 b 1 J l b W 9 2 Z W R D b 2 x 1 b W 5 z M S 5 7 Q 2 9 s d W 1 u N D A w N S w 0 M D A 0 f S Z x d W 9 0 O y w m c X V v d D t T Z W N 0 a W 9 u M S 9 G L 0 F 1 d G 9 S Z W 1 v d m V k Q 2 9 s d W 1 u c z E u e 0 N v b H V t b j Q w M D Y s N D A w N X 0 m c X V v d D s s J n F 1 b 3 Q 7 U 2 V j d G l v b j E v R i 9 B d X R v U m V t b 3 Z l Z E N v b H V t b n M x L n t D b 2 x 1 b W 4 0 M D A 3 L D Q w M D Z 9 J n F 1 b 3 Q 7 L C Z x d W 9 0 O 1 N l Y 3 R p b 2 4 x L 0 Y v Q X V 0 b 1 J l b W 9 2 Z W R D b 2 x 1 b W 5 z M S 5 7 Q 2 9 s d W 1 u N D A w O C w 0 M D A 3 f S Z x d W 9 0 O y w m c X V v d D t T Z W N 0 a W 9 u M S 9 G L 0 F 1 d G 9 S Z W 1 v d m V k Q 2 9 s d W 1 u c z E u e 0 N v b H V t b j Q w M D k s N D A w O H 0 m c X V v d D s s J n F 1 b 3 Q 7 U 2 V j d G l v b j E v R i 9 B d X R v U m V t b 3 Z l Z E N v b H V t b n M x L n t D b 2 x 1 b W 4 0 M D E w L D Q w M D l 9 J n F 1 b 3 Q 7 L C Z x d W 9 0 O 1 N l Y 3 R p b 2 4 x L 0 Y v Q X V 0 b 1 J l b W 9 2 Z W R D b 2 x 1 b W 5 z M S 5 7 Q 2 9 s d W 1 u N D A x M S w 0 M D E w f S Z x d W 9 0 O y w m c X V v d D t T Z W N 0 a W 9 u M S 9 G L 0 F 1 d G 9 S Z W 1 v d m V k Q 2 9 s d W 1 u c z E u e 0 N v b H V t b j Q w M T I s N D A x M X 0 m c X V v d D s s J n F 1 b 3 Q 7 U 2 V j d G l v b j E v R i 9 B d X R v U m V t b 3 Z l Z E N v b H V t b n M x L n t D b 2 x 1 b W 4 0 M D E z L D Q w M T J 9 J n F 1 b 3 Q 7 L C Z x d W 9 0 O 1 N l Y 3 R p b 2 4 x L 0 Y v Q X V 0 b 1 J l b W 9 2 Z W R D b 2 x 1 b W 5 z M S 5 7 Q 2 9 s d W 1 u N D A x N C w 0 M D E z f S Z x d W 9 0 O y w m c X V v d D t T Z W N 0 a W 9 u M S 9 G L 0 F 1 d G 9 S Z W 1 v d m V k Q 2 9 s d W 1 u c z E u e 0 N v b H V t b j Q w M T U s N D A x N H 0 m c X V v d D s s J n F 1 b 3 Q 7 U 2 V j d G l v b j E v R i 9 B d X R v U m V t b 3 Z l Z E N v b H V t b n M x L n t D b 2 x 1 b W 4 0 M D E 2 L D Q w M T V 9 J n F 1 b 3 Q 7 L C Z x d W 9 0 O 1 N l Y 3 R p b 2 4 x L 0 Y v Q X V 0 b 1 J l b W 9 2 Z W R D b 2 x 1 b W 5 z M S 5 7 Q 2 9 s d W 1 u N D A x N y w 0 M D E 2 f S Z x d W 9 0 O y w m c X V v d D t T Z W N 0 a W 9 u M S 9 G L 0 F 1 d G 9 S Z W 1 v d m V k Q 2 9 s d W 1 u c z E u e 0 N v b H V t b j Q w M T g s N D A x N 3 0 m c X V v d D s s J n F 1 b 3 Q 7 U 2 V j d G l v b j E v R i 9 B d X R v U m V t b 3 Z l Z E N v b H V t b n M x L n t D b 2 x 1 b W 4 0 M D E 5 L D Q w M T h 9 J n F 1 b 3 Q 7 L C Z x d W 9 0 O 1 N l Y 3 R p b 2 4 x L 0 Y v Q X V 0 b 1 J l b W 9 2 Z W R D b 2 x 1 b W 5 z M S 5 7 Q 2 9 s d W 1 u N D A y M C w 0 M D E 5 f S Z x d W 9 0 O y w m c X V v d D t T Z W N 0 a W 9 u M S 9 G L 0 F 1 d G 9 S Z W 1 v d m V k Q 2 9 s d W 1 u c z E u e 0 N v b H V t b j Q w M j E s N D A y M H 0 m c X V v d D s s J n F 1 b 3 Q 7 U 2 V j d G l v b j E v R i 9 B d X R v U m V t b 3 Z l Z E N v b H V t b n M x L n t D b 2 x 1 b W 4 0 M D I y L D Q w M j F 9 J n F 1 b 3 Q 7 L C Z x d W 9 0 O 1 N l Y 3 R p b 2 4 x L 0 Y v Q X V 0 b 1 J l b W 9 2 Z W R D b 2 x 1 b W 5 z M S 5 7 Q 2 9 s d W 1 u N D A y M y w 0 M D I y f S Z x d W 9 0 O y w m c X V v d D t T Z W N 0 a W 9 u M S 9 G L 0 F 1 d G 9 S Z W 1 v d m V k Q 2 9 s d W 1 u c z E u e 0 N v b H V t b j Q w M j Q s N D A y M 3 0 m c X V v d D s s J n F 1 b 3 Q 7 U 2 V j d G l v b j E v R i 9 B d X R v U m V t b 3 Z l Z E N v b H V t b n M x L n t D b 2 x 1 b W 4 0 M D I 1 L D Q w M j R 9 J n F 1 b 3 Q 7 L C Z x d W 9 0 O 1 N l Y 3 R p b 2 4 x L 0 Y v Q X V 0 b 1 J l b W 9 2 Z W R D b 2 x 1 b W 5 z M S 5 7 Q 2 9 s d W 1 u N D A y N i w 0 M D I 1 f S Z x d W 9 0 O y w m c X V v d D t T Z W N 0 a W 9 u M S 9 G L 0 F 1 d G 9 S Z W 1 v d m V k Q 2 9 s d W 1 u c z E u e 0 N v b H V t b j Q w M j c s N D A y N n 0 m c X V v d D s s J n F 1 b 3 Q 7 U 2 V j d G l v b j E v R i 9 B d X R v U m V t b 3 Z l Z E N v b H V t b n M x L n t D b 2 x 1 b W 4 0 M D I 4 L D Q w M j d 9 J n F 1 b 3 Q 7 L C Z x d W 9 0 O 1 N l Y 3 R p b 2 4 x L 0 Y v Q X V 0 b 1 J l b W 9 2 Z W R D b 2 x 1 b W 5 z M S 5 7 Q 2 9 s d W 1 u N D A y O S w 0 M D I 4 f S Z x d W 9 0 O y w m c X V v d D t T Z W N 0 a W 9 u M S 9 G L 0 F 1 d G 9 S Z W 1 v d m V k Q 2 9 s d W 1 u c z E u e 0 N v b H V t b j Q w M z A s N D A y O X 0 m c X V v d D s s J n F 1 b 3 Q 7 U 2 V j d G l v b j E v R i 9 B d X R v U m V t b 3 Z l Z E N v b H V t b n M x L n t D b 2 x 1 b W 4 0 M D M x L D Q w M z B 9 J n F 1 b 3 Q 7 L C Z x d W 9 0 O 1 N l Y 3 R p b 2 4 x L 0 Y v Q X V 0 b 1 J l b W 9 2 Z W R D b 2 x 1 b W 5 z M S 5 7 Q 2 9 s d W 1 u N D A z M i w 0 M D M x f S Z x d W 9 0 O y w m c X V v d D t T Z W N 0 a W 9 u M S 9 G L 0 F 1 d G 9 S Z W 1 v d m V k Q 2 9 s d W 1 u c z E u e 0 N v b H V t b j Q w M z M s N D A z M n 0 m c X V v d D s s J n F 1 b 3 Q 7 U 2 V j d G l v b j E v R i 9 B d X R v U m V t b 3 Z l Z E N v b H V t b n M x L n t D b 2 x 1 b W 4 0 M D M 0 L D Q w M z N 9 J n F 1 b 3 Q 7 L C Z x d W 9 0 O 1 N l Y 3 R p b 2 4 x L 0 Y v Q X V 0 b 1 J l b W 9 2 Z W R D b 2 x 1 b W 5 z M S 5 7 Q 2 9 s d W 1 u N D A z N S w 0 M D M 0 f S Z x d W 9 0 O y w m c X V v d D t T Z W N 0 a W 9 u M S 9 G L 0 F 1 d G 9 S Z W 1 v d m V k Q 2 9 s d W 1 u c z E u e 0 N v b H V t b j Q w M z Y s N D A z N X 0 m c X V v d D s s J n F 1 b 3 Q 7 U 2 V j d G l v b j E v R i 9 B d X R v U m V t b 3 Z l Z E N v b H V t b n M x L n t D b 2 x 1 b W 4 0 M D M 3 L D Q w M z Z 9 J n F 1 b 3 Q 7 L C Z x d W 9 0 O 1 N l Y 3 R p b 2 4 x L 0 Y v Q X V 0 b 1 J l b W 9 2 Z W R D b 2 x 1 b W 5 z M S 5 7 Q 2 9 s d W 1 u N D A z O C w 0 M D M 3 f S Z x d W 9 0 O y w m c X V v d D t T Z W N 0 a W 9 u M S 9 G L 0 F 1 d G 9 S Z W 1 v d m V k Q 2 9 s d W 1 u c z E u e 0 N v b H V t b j Q w M z k s N D A z O H 0 m c X V v d D s s J n F 1 b 3 Q 7 U 2 V j d G l v b j E v R i 9 B d X R v U m V t b 3 Z l Z E N v b H V t b n M x L n t D b 2 x 1 b W 4 0 M D Q w L D Q w M z l 9 J n F 1 b 3 Q 7 L C Z x d W 9 0 O 1 N l Y 3 R p b 2 4 x L 0 Y v Q X V 0 b 1 J l b W 9 2 Z W R D b 2 x 1 b W 5 z M S 5 7 Q 2 9 s d W 1 u N D A 0 M S w 0 M D Q w f S Z x d W 9 0 O y w m c X V v d D t T Z W N 0 a W 9 u M S 9 G L 0 F 1 d G 9 S Z W 1 v d m V k Q 2 9 s d W 1 u c z E u e 0 N v b H V t b j Q w N D I s N D A 0 M X 0 m c X V v d D s s J n F 1 b 3 Q 7 U 2 V j d G l v b j E v R i 9 B d X R v U m V t b 3 Z l Z E N v b H V t b n M x L n t D b 2 x 1 b W 4 0 M D Q z L D Q w N D J 9 J n F 1 b 3 Q 7 L C Z x d W 9 0 O 1 N l Y 3 R p b 2 4 x L 0 Y v Q X V 0 b 1 J l b W 9 2 Z W R D b 2 x 1 b W 5 z M S 5 7 Q 2 9 s d W 1 u N D A 0 N C w 0 M D Q z f S Z x d W 9 0 O y w m c X V v d D t T Z W N 0 a W 9 u M S 9 G L 0 F 1 d G 9 S Z W 1 v d m V k Q 2 9 s d W 1 u c z E u e 0 N v b H V t b j Q w N D U s N D A 0 N H 0 m c X V v d D s s J n F 1 b 3 Q 7 U 2 V j d G l v b j E v R i 9 B d X R v U m V t b 3 Z l Z E N v b H V t b n M x L n t D b 2 x 1 b W 4 0 M D Q 2 L D Q w N D V 9 J n F 1 b 3 Q 7 L C Z x d W 9 0 O 1 N l Y 3 R p b 2 4 x L 0 Y v Q X V 0 b 1 J l b W 9 2 Z W R D b 2 x 1 b W 5 z M S 5 7 Q 2 9 s d W 1 u N D A 0 N y w 0 M D Q 2 f S Z x d W 9 0 O y w m c X V v d D t T Z W N 0 a W 9 u M S 9 G L 0 F 1 d G 9 S Z W 1 v d m V k Q 2 9 s d W 1 u c z E u e 0 N v b H V t b j Q w N D g s N D A 0 N 3 0 m c X V v d D s s J n F 1 b 3 Q 7 U 2 V j d G l v b j E v R i 9 B d X R v U m V t b 3 Z l Z E N v b H V t b n M x L n t D b 2 x 1 b W 4 0 M D Q 5 L D Q w N D h 9 J n F 1 b 3 Q 7 L C Z x d W 9 0 O 1 N l Y 3 R p b 2 4 x L 0 Y v Q X V 0 b 1 J l b W 9 2 Z W R D b 2 x 1 b W 5 z M S 5 7 Q 2 9 s d W 1 u N D A 1 M C w 0 M D Q 5 f S Z x d W 9 0 O y w m c X V v d D t T Z W N 0 a W 9 u M S 9 G L 0 F 1 d G 9 S Z W 1 v d m V k Q 2 9 s d W 1 u c z E u e 0 N v b H V t b j Q w N T E s N D A 1 M H 0 m c X V v d D s s J n F 1 b 3 Q 7 U 2 V j d G l v b j E v R i 9 B d X R v U m V t b 3 Z l Z E N v b H V t b n M x L n t D b 2 x 1 b W 4 0 M D U y L D Q w N T F 9 J n F 1 b 3 Q 7 L C Z x d W 9 0 O 1 N l Y 3 R p b 2 4 x L 0 Y v Q X V 0 b 1 J l b W 9 2 Z W R D b 2 x 1 b W 5 z M S 5 7 Q 2 9 s d W 1 u N D A 1 M y w 0 M D U y f S Z x d W 9 0 O y w m c X V v d D t T Z W N 0 a W 9 u M S 9 G L 0 F 1 d G 9 S Z W 1 v d m V k Q 2 9 s d W 1 u c z E u e 0 N v b H V t b j Q w N T Q s N D A 1 M 3 0 m c X V v d D s s J n F 1 b 3 Q 7 U 2 V j d G l v b j E v R i 9 B d X R v U m V t b 3 Z l Z E N v b H V t b n M x L n t D b 2 x 1 b W 4 0 M D U 1 L D Q w N T R 9 J n F 1 b 3 Q 7 L C Z x d W 9 0 O 1 N l Y 3 R p b 2 4 x L 0 Y v Q X V 0 b 1 J l b W 9 2 Z W R D b 2 x 1 b W 5 z M S 5 7 Q 2 9 s d W 1 u N D A 1 N i w 0 M D U 1 f S Z x d W 9 0 O y w m c X V v d D t T Z W N 0 a W 9 u M S 9 G L 0 F 1 d G 9 S Z W 1 v d m V k Q 2 9 s d W 1 u c z E u e 0 N v b H V t b j Q w N T c s N D A 1 N n 0 m c X V v d D s s J n F 1 b 3 Q 7 U 2 V j d G l v b j E v R i 9 B d X R v U m V t b 3 Z l Z E N v b H V t b n M x L n t D b 2 x 1 b W 4 0 M D U 4 L D Q w N T d 9 J n F 1 b 3 Q 7 L C Z x d W 9 0 O 1 N l Y 3 R p b 2 4 x L 0 Y v Q X V 0 b 1 J l b W 9 2 Z W R D b 2 x 1 b W 5 z M S 5 7 Q 2 9 s d W 1 u N D A 1 O S w 0 M D U 4 f S Z x d W 9 0 O y w m c X V v d D t T Z W N 0 a W 9 u M S 9 G L 0 F 1 d G 9 S Z W 1 v d m V k Q 2 9 s d W 1 u c z E u e 0 N v b H V t b j Q w N j A s N D A 1 O X 0 m c X V v d D s s J n F 1 b 3 Q 7 U 2 V j d G l v b j E v R i 9 B d X R v U m V t b 3 Z l Z E N v b H V t b n M x L n t D b 2 x 1 b W 4 0 M D Y x L D Q w N j B 9 J n F 1 b 3 Q 7 L C Z x d W 9 0 O 1 N l Y 3 R p b 2 4 x L 0 Y v Q X V 0 b 1 J l b W 9 2 Z W R D b 2 x 1 b W 5 z M S 5 7 Q 2 9 s d W 1 u N D A 2 M i w 0 M D Y x f S Z x d W 9 0 O y w m c X V v d D t T Z W N 0 a W 9 u M S 9 G L 0 F 1 d G 9 S Z W 1 v d m V k Q 2 9 s d W 1 u c z E u e 0 N v b H V t b j Q w N j M s N D A 2 M n 0 m c X V v d D s s J n F 1 b 3 Q 7 U 2 V j d G l v b j E v R i 9 B d X R v U m V t b 3 Z l Z E N v b H V t b n M x L n t D b 2 x 1 b W 4 0 M D Y 0 L D Q w N j N 9 J n F 1 b 3 Q 7 L C Z x d W 9 0 O 1 N l Y 3 R p b 2 4 x L 0 Y v Q X V 0 b 1 J l b W 9 2 Z W R D b 2 x 1 b W 5 z M S 5 7 Q 2 9 s d W 1 u N D A 2 N S w 0 M D Y 0 f S Z x d W 9 0 O y w m c X V v d D t T Z W N 0 a W 9 u M S 9 G L 0 F 1 d G 9 S Z W 1 v d m V k Q 2 9 s d W 1 u c z E u e 0 N v b H V t b j Q w N j Y s N D A 2 N X 0 m c X V v d D s s J n F 1 b 3 Q 7 U 2 V j d G l v b j E v R i 9 B d X R v U m V t b 3 Z l Z E N v b H V t b n M x L n t D b 2 x 1 b W 4 0 M D Y 3 L D Q w N j Z 9 J n F 1 b 3 Q 7 L C Z x d W 9 0 O 1 N l Y 3 R p b 2 4 x L 0 Y v Q X V 0 b 1 J l b W 9 2 Z W R D b 2 x 1 b W 5 z M S 5 7 Q 2 9 s d W 1 u N D A 2 O C w 0 M D Y 3 f S Z x d W 9 0 O y w m c X V v d D t T Z W N 0 a W 9 u M S 9 G L 0 F 1 d G 9 S Z W 1 v d m V k Q 2 9 s d W 1 u c z E u e 0 N v b H V t b j Q w N j k s N D A 2 O H 0 m c X V v d D s s J n F 1 b 3 Q 7 U 2 V j d G l v b j E v R i 9 B d X R v U m V t b 3 Z l Z E N v b H V t b n M x L n t D b 2 x 1 b W 4 0 M D c w L D Q w N j l 9 J n F 1 b 3 Q 7 L C Z x d W 9 0 O 1 N l Y 3 R p b 2 4 x L 0 Y v Q X V 0 b 1 J l b W 9 2 Z W R D b 2 x 1 b W 5 z M S 5 7 Q 2 9 s d W 1 u N D A 3 M S w 0 M D c w f S Z x d W 9 0 O y w m c X V v d D t T Z W N 0 a W 9 u M S 9 G L 0 F 1 d G 9 S Z W 1 v d m V k Q 2 9 s d W 1 u c z E u e 0 N v b H V t b j Q w N z I s N D A 3 M X 0 m c X V v d D s s J n F 1 b 3 Q 7 U 2 V j d G l v b j E v R i 9 B d X R v U m V t b 3 Z l Z E N v b H V t b n M x L n t D b 2 x 1 b W 4 0 M D c z L D Q w N z J 9 J n F 1 b 3 Q 7 L C Z x d W 9 0 O 1 N l Y 3 R p b 2 4 x L 0 Y v Q X V 0 b 1 J l b W 9 2 Z W R D b 2 x 1 b W 5 z M S 5 7 Q 2 9 s d W 1 u N D A 3 N C w 0 M D c z f S Z x d W 9 0 O y w m c X V v d D t T Z W N 0 a W 9 u M S 9 G L 0 F 1 d G 9 S Z W 1 v d m V k Q 2 9 s d W 1 u c z E u e 0 N v b H V t b j Q w N z U s N D A 3 N H 0 m c X V v d D s s J n F 1 b 3 Q 7 U 2 V j d G l v b j E v R i 9 B d X R v U m V t b 3 Z l Z E N v b H V t b n M x L n t D b 2 x 1 b W 4 0 M D c 2 L D Q w N z V 9 J n F 1 b 3 Q 7 L C Z x d W 9 0 O 1 N l Y 3 R p b 2 4 x L 0 Y v Q X V 0 b 1 J l b W 9 2 Z W R D b 2 x 1 b W 5 z M S 5 7 Q 2 9 s d W 1 u N D A 3 N y w 0 M D c 2 f S Z x d W 9 0 O y w m c X V v d D t T Z W N 0 a W 9 u M S 9 G L 0 F 1 d G 9 S Z W 1 v d m V k Q 2 9 s d W 1 u c z E u e 0 N v b H V t b j Q w N z g s N D A 3 N 3 0 m c X V v d D s s J n F 1 b 3 Q 7 U 2 V j d G l v b j E v R i 9 B d X R v U m V t b 3 Z l Z E N v b H V t b n M x L n t D b 2 x 1 b W 4 0 M D c 5 L D Q w N z h 9 J n F 1 b 3 Q 7 L C Z x d W 9 0 O 1 N l Y 3 R p b 2 4 x L 0 Y v Q X V 0 b 1 J l b W 9 2 Z W R D b 2 x 1 b W 5 z M S 5 7 Q 2 9 s d W 1 u N D A 4 M C w 0 M D c 5 f S Z x d W 9 0 O y w m c X V v d D t T Z W N 0 a W 9 u M S 9 G L 0 F 1 d G 9 S Z W 1 v d m V k Q 2 9 s d W 1 u c z E u e 0 N v b H V t b j Q w O D E s N D A 4 M H 0 m c X V v d D s s J n F 1 b 3 Q 7 U 2 V j d G l v b j E v R i 9 B d X R v U m V t b 3 Z l Z E N v b H V t b n M x L n t D b 2 x 1 b W 4 0 M D g y L D Q w O D F 9 J n F 1 b 3 Q 7 L C Z x d W 9 0 O 1 N l Y 3 R p b 2 4 x L 0 Y v Q X V 0 b 1 J l b W 9 2 Z W R D b 2 x 1 b W 5 z M S 5 7 Q 2 9 s d W 1 u N D A 4 M y w 0 M D g y f S Z x d W 9 0 O y w m c X V v d D t T Z W N 0 a W 9 u M S 9 G L 0 F 1 d G 9 S Z W 1 v d m V k Q 2 9 s d W 1 u c z E u e 0 N v b H V t b j Q w O D Q s N D A 4 M 3 0 m c X V v d D s s J n F 1 b 3 Q 7 U 2 V j d G l v b j E v R i 9 B d X R v U m V t b 3 Z l Z E N v b H V t b n M x L n t D b 2 x 1 b W 4 0 M D g 1 L D Q w O D R 9 J n F 1 b 3 Q 7 L C Z x d W 9 0 O 1 N l Y 3 R p b 2 4 x L 0 Y v Q X V 0 b 1 J l b W 9 2 Z W R D b 2 x 1 b W 5 z M S 5 7 Q 2 9 s d W 1 u N D A 4 N i w 0 M D g 1 f S Z x d W 9 0 O y w m c X V v d D t T Z W N 0 a W 9 u M S 9 G L 0 F 1 d G 9 S Z W 1 v d m V k Q 2 9 s d W 1 u c z E u e 0 N v b H V t b j Q w O D c s N D A 4 N n 0 m c X V v d D s s J n F 1 b 3 Q 7 U 2 V j d G l v b j E v R i 9 B d X R v U m V t b 3 Z l Z E N v b H V t b n M x L n t D b 2 x 1 b W 4 0 M D g 4 L D Q w O D d 9 J n F 1 b 3 Q 7 L C Z x d W 9 0 O 1 N l Y 3 R p b 2 4 x L 0 Y v Q X V 0 b 1 J l b W 9 2 Z W R D b 2 x 1 b W 5 z M S 5 7 Q 2 9 s d W 1 u N D A 4 O S w 0 M D g 4 f S Z x d W 9 0 O y w m c X V v d D t T Z W N 0 a W 9 u M S 9 G L 0 F 1 d G 9 S Z W 1 v d m V k Q 2 9 s d W 1 u c z E u e 0 N v b H V t b j Q w O T A s N D A 4 O X 0 m c X V v d D s s J n F 1 b 3 Q 7 U 2 V j d G l v b j E v R i 9 B d X R v U m V t b 3 Z l Z E N v b H V t b n M x L n t D b 2 x 1 b W 4 0 M D k x L D Q w O T B 9 J n F 1 b 3 Q 7 L C Z x d W 9 0 O 1 N l Y 3 R p b 2 4 x L 0 Y v Q X V 0 b 1 J l b W 9 2 Z W R D b 2 x 1 b W 5 z M S 5 7 Q 2 9 s d W 1 u N D A 5 M i w 0 M D k x f S Z x d W 9 0 O y w m c X V v d D t T Z W N 0 a W 9 u M S 9 G L 0 F 1 d G 9 S Z W 1 v d m V k Q 2 9 s d W 1 u c z E u e 0 N v b H V t b j Q w O T M s N D A 5 M n 0 m c X V v d D s s J n F 1 b 3 Q 7 U 2 V j d G l v b j E v R i 9 B d X R v U m V t b 3 Z l Z E N v b H V t b n M x L n t D b 2 x 1 b W 4 0 M D k 0 L D Q w O T N 9 J n F 1 b 3 Q 7 L C Z x d W 9 0 O 1 N l Y 3 R p b 2 4 x L 0 Y v Q X V 0 b 1 J l b W 9 2 Z W R D b 2 x 1 b W 5 z M S 5 7 Q 2 9 s d W 1 u N D A 5 N S w 0 M D k 0 f S Z x d W 9 0 O y w m c X V v d D t T Z W N 0 a W 9 u M S 9 G L 0 F 1 d G 9 S Z W 1 v d m V k Q 2 9 s d W 1 u c z E u e 0 N v b H V t b j Q w O T Y s N D A 5 N X 0 m c X V v d D s s J n F 1 b 3 Q 7 U 2 V j d G l v b j E v R i 9 B d X R v U m V t b 3 Z l Z E N v b H V t b n M x L n t D b 2 x 1 b W 4 0 M D k 3 L D Q w O T Z 9 J n F 1 b 3 Q 7 L C Z x d W 9 0 O 1 N l Y 3 R p b 2 4 x L 0 Y v Q X V 0 b 1 J l b W 9 2 Z W R D b 2 x 1 b W 5 z M S 5 7 Q 2 9 s d W 1 u N D A 5 O C w 0 M D k 3 f S Z x d W 9 0 O y w m c X V v d D t T Z W N 0 a W 9 u M S 9 G L 0 F 1 d G 9 S Z W 1 v d m V k Q 2 9 s d W 1 u c z E u e 0 N v b H V t b j Q w O T k s N D A 5 O H 0 m c X V v d D s s J n F 1 b 3 Q 7 U 2 V j d G l v b j E v R i 9 B d X R v U m V t b 3 Z l Z E N v b H V t b n M x L n t D b 2 x 1 b W 4 0 M T A w L D Q w O T l 9 J n F 1 b 3 Q 7 L C Z x d W 9 0 O 1 N l Y 3 R p b 2 4 x L 0 Y v Q X V 0 b 1 J l b W 9 2 Z W R D b 2 x 1 b W 5 z M S 5 7 Q 2 9 s d W 1 u N D E w M S w 0 M T A w f S Z x d W 9 0 O y w m c X V v d D t T Z W N 0 a W 9 u M S 9 G L 0 F 1 d G 9 S Z W 1 v d m V k Q 2 9 s d W 1 u c z E u e 0 N v b H V t b j Q x M D I s N D E w M X 0 m c X V v d D s s J n F 1 b 3 Q 7 U 2 V j d G l v b j E v R i 9 B d X R v U m V t b 3 Z l Z E N v b H V t b n M x L n t D b 2 x 1 b W 4 0 M T A z L D Q x M D J 9 J n F 1 b 3 Q 7 L C Z x d W 9 0 O 1 N l Y 3 R p b 2 4 x L 0 Y v Q X V 0 b 1 J l b W 9 2 Z W R D b 2 x 1 b W 5 z M S 5 7 Q 2 9 s d W 1 u N D E w N C w 0 M T A z f S Z x d W 9 0 O y w m c X V v d D t T Z W N 0 a W 9 u M S 9 G L 0 F 1 d G 9 S Z W 1 v d m V k Q 2 9 s d W 1 u c z E u e 0 N v b H V t b j Q x M D U s N D E w N H 0 m c X V v d D s s J n F 1 b 3 Q 7 U 2 V j d G l v b j E v R i 9 B d X R v U m V t b 3 Z l Z E N v b H V t b n M x L n t D b 2 x 1 b W 4 0 M T A 2 L D Q x M D V 9 J n F 1 b 3 Q 7 L C Z x d W 9 0 O 1 N l Y 3 R p b 2 4 x L 0 Y v Q X V 0 b 1 J l b W 9 2 Z W R D b 2 x 1 b W 5 z M S 5 7 Q 2 9 s d W 1 u N D E w N y w 0 M T A 2 f S Z x d W 9 0 O y w m c X V v d D t T Z W N 0 a W 9 u M S 9 G L 0 F 1 d G 9 S Z W 1 v d m V k Q 2 9 s d W 1 u c z E u e 0 N v b H V t b j Q x M D g s N D E w N 3 0 m c X V v d D s s J n F 1 b 3 Q 7 U 2 V j d G l v b j E v R i 9 B d X R v U m V t b 3 Z l Z E N v b H V t b n M x L n t D b 2 x 1 b W 4 0 M T A 5 L D Q x M D h 9 J n F 1 b 3 Q 7 L C Z x d W 9 0 O 1 N l Y 3 R p b 2 4 x L 0 Y v Q X V 0 b 1 J l b W 9 2 Z W R D b 2 x 1 b W 5 z M S 5 7 Q 2 9 s d W 1 u N D E x M C w 0 M T A 5 f S Z x d W 9 0 O y w m c X V v d D t T Z W N 0 a W 9 u M S 9 G L 0 F 1 d G 9 S Z W 1 v d m V k Q 2 9 s d W 1 u c z E u e 0 N v b H V t b j Q x M T E s N D E x M H 0 m c X V v d D s s J n F 1 b 3 Q 7 U 2 V j d G l v b j E v R i 9 B d X R v U m V t b 3 Z l Z E N v b H V t b n M x L n t D b 2 x 1 b W 4 0 M T E y L D Q x M T F 9 J n F 1 b 3 Q 7 L C Z x d W 9 0 O 1 N l Y 3 R p b 2 4 x L 0 Y v Q X V 0 b 1 J l b W 9 2 Z W R D b 2 x 1 b W 5 z M S 5 7 Q 2 9 s d W 1 u N D E x M y w 0 M T E y f S Z x d W 9 0 O y w m c X V v d D t T Z W N 0 a W 9 u M S 9 G L 0 F 1 d G 9 S Z W 1 v d m V k Q 2 9 s d W 1 u c z E u e 0 N v b H V t b j Q x M T Q s N D E x M 3 0 m c X V v d D s s J n F 1 b 3 Q 7 U 2 V j d G l v b j E v R i 9 B d X R v U m V t b 3 Z l Z E N v b H V t b n M x L n t D b 2 x 1 b W 4 0 M T E 1 L D Q x M T R 9 J n F 1 b 3 Q 7 L C Z x d W 9 0 O 1 N l Y 3 R p b 2 4 x L 0 Y v Q X V 0 b 1 J l b W 9 2 Z W R D b 2 x 1 b W 5 z M S 5 7 Q 2 9 s d W 1 u N D E x N i w 0 M T E 1 f S Z x d W 9 0 O y w m c X V v d D t T Z W N 0 a W 9 u M S 9 G L 0 F 1 d G 9 S Z W 1 v d m V k Q 2 9 s d W 1 u c z E u e 0 N v b H V t b j Q x M T c s N D E x N n 0 m c X V v d D s s J n F 1 b 3 Q 7 U 2 V j d G l v b j E v R i 9 B d X R v U m V t b 3 Z l Z E N v b H V t b n M x L n t D b 2 x 1 b W 4 0 M T E 4 L D Q x M T d 9 J n F 1 b 3 Q 7 L C Z x d W 9 0 O 1 N l Y 3 R p b 2 4 x L 0 Y v Q X V 0 b 1 J l b W 9 2 Z W R D b 2 x 1 b W 5 z M S 5 7 Q 2 9 s d W 1 u N D E x O S w 0 M T E 4 f S Z x d W 9 0 O y w m c X V v d D t T Z W N 0 a W 9 u M S 9 G L 0 F 1 d G 9 S Z W 1 v d m V k Q 2 9 s d W 1 u c z E u e 0 N v b H V t b j Q x M j A s N D E x O X 0 m c X V v d D s s J n F 1 b 3 Q 7 U 2 V j d G l v b j E v R i 9 B d X R v U m V t b 3 Z l Z E N v b H V t b n M x L n t D b 2 x 1 b W 4 0 M T I x L D Q x M j B 9 J n F 1 b 3 Q 7 L C Z x d W 9 0 O 1 N l Y 3 R p b 2 4 x L 0 Y v Q X V 0 b 1 J l b W 9 2 Z W R D b 2 x 1 b W 5 z M S 5 7 Q 2 9 s d W 1 u N D E y M i w 0 M T I x f S Z x d W 9 0 O y w m c X V v d D t T Z W N 0 a W 9 u M S 9 G L 0 F 1 d G 9 S Z W 1 v d m V k Q 2 9 s d W 1 u c z E u e 0 N v b H V t b j Q x M j M s N D E y M n 0 m c X V v d D s s J n F 1 b 3 Q 7 U 2 V j d G l v b j E v R i 9 B d X R v U m V t b 3 Z l Z E N v b H V t b n M x L n t D b 2 x 1 b W 4 0 M T I 0 L D Q x M j N 9 J n F 1 b 3 Q 7 L C Z x d W 9 0 O 1 N l Y 3 R p b 2 4 x L 0 Y v Q X V 0 b 1 J l b W 9 2 Z W R D b 2 x 1 b W 5 z M S 5 7 Q 2 9 s d W 1 u N D E y N S w 0 M T I 0 f S Z x d W 9 0 O y w m c X V v d D t T Z W N 0 a W 9 u M S 9 G L 0 F 1 d G 9 S Z W 1 v d m V k Q 2 9 s d W 1 u c z E u e 0 N v b H V t b j Q x M j Y s N D E y N X 0 m c X V v d D s s J n F 1 b 3 Q 7 U 2 V j d G l v b j E v R i 9 B d X R v U m V t b 3 Z l Z E N v b H V t b n M x L n t D b 2 x 1 b W 4 0 M T I 3 L D Q x M j Z 9 J n F 1 b 3 Q 7 L C Z x d W 9 0 O 1 N l Y 3 R p b 2 4 x L 0 Y v Q X V 0 b 1 J l b W 9 2 Z W R D b 2 x 1 b W 5 z M S 5 7 Q 2 9 s d W 1 u N D E y O C w 0 M T I 3 f S Z x d W 9 0 O y w m c X V v d D t T Z W N 0 a W 9 u M S 9 G L 0 F 1 d G 9 S Z W 1 v d m V k Q 2 9 s d W 1 u c z E u e 0 N v b H V t b j Q x M j k s N D E y O H 0 m c X V v d D s s J n F 1 b 3 Q 7 U 2 V j d G l v b j E v R i 9 B d X R v U m V t b 3 Z l Z E N v b H V t b n M x L n t D b 2 x 1 b W 4 0 M T M w L D Q x M j l 9 J n F 1 b 3 Q 7 L C Z x d W 9 0 O 1 N l Y 3 R p b 2 4 x L 0 Y v Q X V 0 b 1 J l b W 9 2 Z W R D b 2 x 1 b W 5 z M S 5 7 Q 2 9 s d W 1 u N D E z M S w 0 M T M w f S Z x d W 9 0 O y w m c X V v d D t T Z W N 0 a W 9 u M S 9 G L 0 F 1 d G 9 S Z W 1 v d m V k Q 2 9 s d W 1 u c z E u e 0 N v b H V t b j Q x M z I s N D E z M X 0 m c X V v d D s s J n F 1 b 3 Q 7 U 2 V j d G l v b j E v R i 9 B d X R v U m V t b 3 Z l Z E N v b H V t b n M x L n t D b 2 x 1 b W 4 0 M T M z L D Q x M z J 9 J n F 1 b 3 Q 7 L C Z x d W 9 0 O 1 N l Y 3 R p b 2 4 x L 0 Y v Q X V 0 b 1 J l b W 9 2 Z W R D b 2 x 1 b W 5 z M S 5 7 Q 2 9 s d W 1 u N D E z N C w 0 M T M z f S Z x d W 9 0 O y w m c X V v d D t T Z W N 0 a W 9 u M S 9 G L 0 F 1 d G 9 S Z W 1 v d m V k Q 2 9 s d W 1 u c z E u e 0 N v b H V t b j Q x M z U s N D E z N H 0 m c X V v d D s s J n F 1 b 3 Q 7 U 2 V j d G l v b j E v R i 9 B d X R v U m V t b 3 Z l Z E N v b H V t b n M x L n t D b 2 x 1 b W 4 0 M T M 2 L D Q x M z V 9 J n F 1 b 3 Q 7 L C Z x d W 9 0 O 1 N l Y 3 R p b 2 4 x L 0 Y v Q X V 0 b 1 J l b W 9 2 Z W R D b 2 x 1 b W 5 z M S 5 7 Q 2 9 s d W 1 u N D E z N y w 0 M T M 2 f S Z x d W 9 0 O y w m c X V v d D t T Z W N 0 a W 9 u M S 9 G L 0 F 1 d G 9 S Z W 1 v d m V k Q 2 9 s d W 1 u c z E u e 0 N v b H V t b j Q x M z g s N D E z N 3 0 m c X V v d D s s J n F 1 b 3 Q 7 U 2 V j d G l v b j E v R i 9 B d X R v U m V t b 3 Z l Z E N v b H V t b n M x L n t D b 2 x 1 b W 4 0 M T M 5 L D Q x M z h 9 J n F 1 b 3 Q 7 L C Z x d W 9 0 O 1 N l Y 3 R p b 2 4 x L 0 Y v Q X V 0 b 1 J l b W 9 2 Z W R D b 2 x 1 b W 5 z M S 5 7 Q 2 9 s d W 1 u N D E 0 M C w 0 M T M 5 f S Z x d W 9 0 O y w m c X V v d D t T Z W N 0 a W 9 u M S 9 G L 0 F 1 d G 9 S Z W 1 v d m V k Q 2 9 s d W 1 u c z E u e 0 N v b H V t b j Q x N D E s N D E 0 M H 0 m c X V v d D s s J n F 1 b 3 Q 7 U 2 V j d G l v b j E v R i 9 B d X R v U m V t b 3 Z l Z E N v b H V t b n M x L n t D b 2 x 1 b W 4 0 M T Q y L D Q x N D F 9 J n F 1 b 3 Q 7 L C Z x d W 9 0 O 1 N l Y 3 R p b 2 4 x L 0 Y v Q X V 0 b 1 J l b W 9 2 Z W R D b 2 x 1 b W 5 z M S 5 7 Q 2 9 s d W 1 u N D E 0 M y w 0 M T Q y f S Z x d W 9 0 O y w m c X V v d D t T Z W N 0 a W 9 u M S 9 G L 0 F 1 d G 9 S Z W 1 v d m V k Q 2 9 s d W 1 u c z E u e 0 N v b H V t b j Q x N D Q s N D E 0 M 3 0 m c X V v d D s s J n F 1 b 3 Q 7 U 2 V j d G l v b j E v R i 9 B d X R v U m V t b 3 Z l Z E N v b H V t b n M x L n t D b 2 x 1 b W 4 0 M T Q 1 L D Q x N D R 9 J n F 1 b 3 Q 7 L C Z x d W 9 0 O 1 N l Y 3 R p b 2 4 x L 0 Y v Q X V 0 b 1 J l b W 9 2 Z W R D b 2 x 1 b W 5 z M S 5 7 Q 2 9 s d W 1 u N D E 0 N i w 0 M T Q 1 f S Z x d W 9 0 O y w m c X V v d D t T Z W N 0 a W 9 u M S 9 G L 0 F 1 d G 9 S Z W 1 v d m V k Q 2 9 s d W 1 u c z E u e 0 N v b H V t b j Q x N D c s N D E 0 N n 0 m c X V v d D s s J n F 1 b 3 Q 7 U 2 V j d G l v b j E v R i 9 B d X R v U m V t b 3 Z l Z E N v b H V t b n M x L n t D b 2 x 1 b W 4 0 M T Q 4 L D Q x N D d 9 J n F 1 b 3 Q 7 L C Z x d W 9 0 O 1 N l Y 3 R p b 2 4 x L 0 Y v Q X V 0 b 1 J l b W 9 2 Z W R D b 2 x 1 b W 5 z M S 5 7 Q 2 9 s d W 1 u N D E 0 O S w 0 M T Q 4 f S Z x d W 9 0 O y w m c X V v d D t T Z W N 0 a W 9 u M S 9 G L 0 F 1 d G 9 S Z W 1 v d m V k Q 2 9 s d W 1 u c z E u e 0 N v b H V t b j Q x N T A s N D E 0 O X 0 m c X V v d D s s J n F 1 b 3 Q 7 U 2 V j d G l v b j E v R i 9 B d X R v U m V t b 3 Z l Z E N v b H V t b n M x L n t D b 2 x 1 b W 4 0 M T U x L D Q x N T B 9 J n F 1 b 3 Q 7 L C Z x d W 9 0 O 1 N l Y 3 R p b 2 4 x L 0 Y v Q X V 0 b 1 J l b W 9 2 Z W R D b 2 x 1 b W 5 z M S 5 7 Q 2 9 s d W 1 u N D E 1 M i w 0 M T U x f S Z x d W 9 0 O y w m c X V v d D t T Z W N 0 a W 9 u M S 9 G L 0 F 1 d G 9 S Z W 1 v d m V k Q 2 9 s d W 1 u c z E u e 0 N v b H V t b j Q x N T M s N D E 1 M n 0 m c X V v d D s s J n F 1 b 3 Q 7 U 2 V j d G l v b j E v R i 9 B d X R v U m V t b 3 Z l Z E N v b H V t b n M x L n t D b 2 x 1 b W 4 0 M T U 0 L D Q x N T N 9 J n F 1 b 3 Q 7 L C Z x d W 9 0 O 1 N l Y 3 R p b 2 4 x L 0 Y v Q X V 0 b 1 J l b W 9 2 Z W R D b 2 x 1 b W 5 z M S 5 7 Q 2 9 s d W 1 u N D E 1 N S w 0 M T U 0 f S Z x d W 9 0 O y w m c X V v d D t T Z W N 0 a W 9 u M S 9 G L 0 F 1 d G 9 S Z W 1 v d m V k Q 2 9 s d W 1 u c z E u e 0 N v b H V t b j Q x N T Y s N D E 1 N X 0 m c X V v d D s s J n F 1 b 3 Q 7 U 2 V j d G l v b j E v R i 9 B d X R v U m V t b 3 Z l Z E N v b H V t b n M x L n t D b 2 x 1 b W 4 0 M T U 3 L D Q x N T Z 9 J n F 1 b 3 Q 7 L C Z x d W 9 0 O 1 N l Y 3 R p b 2 4 x L 0 Y v Q X V 0 b 1 J l b W 9 2 Z W R D b 2 x 1 b W 5 z M S 5 7 Q 2 9 s d W 1 u N D E 1 O C w 0 M T U 3 f S Z x d W 9 0 O y w m c X V v d D t T Z W N 0 a W 9 u M S 9 G L 0 F 1 d G 9 S Z W 1 v d m V k Q 2 9 s d W 1 u c z E u e 0 N v b H V t b j Q x N T k s N D E 1 O H 0 m c X V v d D s s J n F 1 b 3 Q 7 U 2 V j d G l v b j E v R i 9 B d X R v U m V t b 3 Z l Z E N v b H V t b n M x L n t D b 2 x 1 b W 4 0 M T Y w L D Q x N T l 9 J n F 1 b 3 Q 7 L C Z x d W 9 0 O 1 N l Y 3 R p b 2 4 x L 0 Y v Q X V 0 b 1 J l b W 9 2 Z W R D b 2 x 1 b W 5 z M S 5 7 Q 2 9 s d W 1 u N D E 2 M S w 0 M T Y w f S Z x d W 9 0 O y w m c X V v d D t T Z W N 0 a W 9 u M S 9 G L 0 F 1 d G 9 S Z W 1 v d m V k Q 2 9 s d W 1 u c z E u e 0 N v b H V t b j Q x N j I s N D E 2 M X 0 m c X V v d D s s J n F 1 b 3 Q 7 U 2 V j d G l v b j E v R i 9 B d X R v U m V t b 3 Z l Z E N v b H V t b n M x L n t D b 2 x 1 b W 4 0 M T Y z L D Q x N j J 9 J n F 1 b 3 Q 7 L C Z x d W 9 0 O 1 N l Y 3 R p b 2 4 x L 0 Y v Q X V 0 b 1 J l b W 9 2 Z W R D b 2 x 1 b W 5 z M S 5 7 Q 2 9 s d W 1 u N D E 2 N C w 0 M T Y z f S Z x d W 9 0 O y w m c X V v d D t T Z W N 0 a W 9 u M S 9 G L 0 F 1 d G 9 S Z W 1 v d m V k Q 2 9 s d W 1 u c z E u e 0 N v b H V t b j Q x N j U s N D E 2 N H 0 m c X V v d D s s J n F 1 b 3 Q 7 U 2 V j d G l v b j E v R i 9 B d X R v U m V t b 3 Z l Z E N v b H V t b n M x L n t D b 2 x 1 b W 4 0 M T Y 2 L D Q x N j V 9 J n F 1 b 3 Q 7 L C Z x d W 9 0 O 1 N l Y 3 R p b 2 4 x L 0 Y v Q X V 0 b 1 J l b W 9 2 Z W R D b 2 x 1 b W 5 z M S 5 7 Q 2 9 s d W 1 u N D E 2 N y w 0 M T Y 2 f S Z x d W 9 0 O y w m c X V v d D t T Z W N 0 a W 9 u M S 9 G L 0 F 1 d G 9 S Z W 1 v d m V k Q 2 9 s d W 1 u c z E u e 0 N v b H V t b j Q x N j g s N D E 2 N 3 0 m c X V v d D s s J n F 1 b 3 Q 7 U 2 V j d G l v b j E v R i 9 B d X R v U m V t b 3 Z l Z E N v b H V t b n M x L n t D b 2 x 1 b W 4 0 M T Y 5 L D Q x N j h 9 J n F 1 b 3 Q 7 L C Z x d W 9 0 O 1 N l Y 3 R p b 2 4 x L 0 Y v Q X V 0 b 1 J l b W 9 2 Z W R D b 2 x 1 b W 5 z M S 5 7 Q 2 9 s d W 1 u N D E 3 M C w 0 M T Y 5 f S Z x d W 9 0 O y w m c X V v d D t T Z W N 0 a W 9 u M S 9 G L 0 F 1 d G 9 S Z W 1 v d m V k Q 2 9 s d W 1 u c z E u e 0 N v b H V t b j Q x N z E s N D E 3 M H 0 m c X V v d D s s J n F 1 b 3 Q 7 U 2 V j d G l v b j E v R i 9 B d X R v U m V t b 3 Z l Z E N v b H V t b n M x L n t D b 2 x 1 b W 4 0 M T c y L D Q x N z F 9 J n F 1 b 3 Q 7 L C Z x d W 9 0 O 1 N l Y 3 R p b 2 4 x L 0 Y v Q X V 0 b 1 J l b W 9 2 Z W R D b 2 x 1 b W 5 z M S 5 7 Q 2 9 s d W 1 u N D E 3 M y w 0 M T c y f S Z x d W 9 0 O y w m c X V v d D t T Z W N 0 a W 9 u M S 9 G L 0 F 1 d G 9 S Z W 1 v d m V k Q 2 9 s d W 1 u c z E u e 0 N v b H V t b j Q x N z Q s N D E 3 M 3 0 m c X V v d D s s J n F 1 b 3 Q 7 U 2 V j d G l v b j E v R i 9 B d X R v U m V t b 3 Z l Z E N v b H V t b n M x L n t D b 2 x 1 b W 4 0 M T c 1 L D Q x N z R 9 J n F 1 b 3 Q 7 L C Z x d W 9 0 O 1 N l Y 3 R p b 2 4 x L 0 Y v Q X V 0 b 1 J l b W 9 2 Z W R D b 2 x 1 b W 5 z M S 5 7 Q 2 9 s d W 1 u N D E 3 N i w 0 M T c 1 f S Z x d W 9 0 O y w m c X V v d D t T Z W N 0 a W 9 u M S 9 G L 0 F 1 d G 9 S Z W 1 v d m V k Q 2 9 s d W 1 u c z E u e 0 N v b H V t b j Q x N z c s N D E 3 N n 0 m c X V v d D s s J n F 1 b 3 Q 7 U 2 V j d G l v b j E v R i 9 B d X R v U m V t b 3 Z l Z E N v b H V t b n M x L n t D b 2 x 1 b W 4 0 M T c 4 L D Q x N z d 9 J n F 1 b 3 Q 7 L C Z x d W 9 0 O 1 N l Y 3 R p b 2 4 x L 0 Y v Q X V 0 b 1 J l b W 9 2 Z W R D b 2 x 1 b W 5 z M S 5 7 Q 2 9 s d W 1 u N D E 3 O S w 0 M T c 4 f S Z x d W 9 0 O y w m c X V v d D t T Z W N 0 a W 9 u M S 9 G L 0 F 1 d G 9 S Z W 1 v d m V k Q 2 9 s d W 1 u c z E u e 0 N v b H V t b j Q x O D A s N D E 3 O X 0 m c X V v d D s s J n F 1 b 3 Q 7 U 2 V j d G l v b j E v R i 9 B d X R v U m V t b 3 Z l Z E N v b H V t b n M x L n t D b 2 x 1 b W 4 0 M T g x L D Q x O D B 9 J n F 1 b 3 Q 7 L C Z x d W 9 0 O 1 N l Y 3 R p b 2 4 x L 0 Y v Q X V 0 b 1 J l b W 9 2 Z W R D b 2 x 1 b W 5 z M S 5 7 Q 2 9 s d W 1 u N D E 4 M i w 0 M T g x f S Z x d W 9 0 O y w m c X V v d D t T Z W N 0 a W 9 u M S 9 G L 0 F 1 d G 9 S Z W 1 v d m V k Q 2 9 s d W 1 u c z E u e 0 N v b H V t b j Q x O D M s N D E 4 M n 0 m c X V v d D s s J n F 1 b 3 Q 7 U 2 V j d G l v b j E v R i 9 B d X R v U m V t b 3 Z l Z E N v b H V t b n M x L n t D b 2 x 1 b W 4 0 M T g 0 L D Q x O D N 9 J n F 1 b 3 Q 7 L C Z x d W 9 0 O 1 N l Y 3 R p b 2 4 x L 0 Y v Q X V 0 b 1 J l b W 9 2 Z W R D b 2 x 1 b W 5 z M S 5 7 Q 2 9 s d W 1 u N D E 4 N S w 0 M T g 0 f S Z x d W 9 0 O y w m c X V v d D t T Z W N 0 a W 9 u M S 9 G L 0 F 1 d G 9 S Z W 1 v d m V k Q 2 9 s d W 1 u c z E u e 0 N v b H V t b j Q x O D Y s N D E 4 N X 0 m c X V v d D s s J n F 1 b 3 Q 7 U 2 V j d G l v b j E v R i 9 B d X R v U m V t b 3 Z l Z E N v b H V t b n M x L n t D b 2 x 1 b W 4 0 M T g 3 L D Q x O D Z 9 J n F 1 b 3 Q 7 L C Z x d W 9 0 O 1 N l Y 3 R p b 2 4 x L 0 Y v Q X V 0 b 1 J l b W 9 2 Z W R D b 2 x 1 b W 5 z M S 5 7 Q 2 9 s d W 1 u N D E 4 O C w 0 M T g 3 f S Z x d W 9 0 O y w m c X V v d D t T Z W N 0 a W 9 u M S 9 G L 0 F 1 d G 9 S Z W 1 v d m V k Q 2 9 s d W 1 u c z E u e 0 N v b H V t b j Q x O D k s N D E 4 O H 0 m c X V v d D s s J n F 1 b 3 Q 7 U 2 V j d G l v b j E v R i 9 B d X R v U m V t b 3 Z l Z E N v b H V t b n M x L n t D b 2 x 1 b W 4 0 M T k w L D Q x O D l 9 J n F 1 b 3 Q 7 L C Z x d W 9 0 O 1 N l Y 3 R p b 2 4 x L 0 Y v Q X V 0 b 1 J l b W 9 2 Z W R D b 2 x 1 b W 5 z M S 5 7 Q 2 9 s d W 1 u N D E 5 M S w 0 M T k w f S Z x d W 9 0 O y w m c X V v d D t T Z W N 0 a W 9 u M S 9 G L 0 F 1 d G 9 S Z W 1 v d m V k Q 2 9 s d W 1 u c z E u e 0 N v b H V t b j Q x O T I s N D E 5 M X 0 m c X V v d D s s J n F 1 b 3 Q 7 U 2 V j d G l v b j E v R i 9 B d X R v U m V t b 3 Z l Z E N v b H V t b n M x L n t D b 2 x 1 b W 4 0 M T k z L D Q x O T J 9 J n F 1 b 3 Q 7 L C Z x d W 9 0 O 1 N l Y 3 R p b 2 4 x L 0 Y v Q X V 0 b 1 J l b W 9 2 Z W R D b 2 x 1 b W 5 z M S 5 7 Q 2 9 s d W 1 u N D E 5 N C w 0 M T k z f S Z x d W 9 0 O y w m c X V v d D t T Z W N 0 a W 9 u M S 9 G L 0 F 1 d G 9 S Z W 1 v d m V k Q 2 9 s d W 1 u c z E u e 0 N v b H V t b j Q x O T U s N D E 5 N H 0 m c X V v d D s s J n F 1 b 3 Q 7 U 2 V j d G l v b j E v R i 9 B d X R v U m V t b 3 Z l Z E N v b H V t b n M x L n t D b 2 x 1 b W 4 0 M T k 2 L D Q x O T V 9 J n F 1 b 3 Q 7 L C Z x d W 9 0 O 1 N l Y 3 R p b 2 4 x L 0 Y v Q X V 0 b 1 J l b W 9 2 Z W R D b 2 x 1 b W 5 z M S 5 7 Q 2 9 s d W 1 u N D E 5 N y w 0 M T k 2 f S Z x d W 9 0 O y w m c X V v d D t T Z W N 0 a W 9 u M S 9 G L 0 F 1 d G 9 S Z W 1 v d m V k Q 2 9 s d W 1 u c z E u e 0 N v b H V t b j Q x O T g s N D E 5 N 3 0 m c X V v d D s s J n F 1 b 3 Q 7 U 2 V j d G l v b j E v R i 9 B d X R v U m V t b 3 Z l Z E N v b H V t b n M x L n t D b 2 x 1 b W 4 0 M T k 5 L D Q x O T h 9 J n F 1 b 3 Q 7 L C Z x d W 9 0 O 1 N l Y 3 R p b 2 4 x L 0 Y v Q X V 0 b 1 J l b W 9 2 Z W R D b 2 x 1 b W 5 z M S 5 7 Q 2 9 s d W 1 u N D I w M C w 0 M T k 5 f S Z x d W 9 0 O y w m c X V v d D t T Z W N 0 a W 9 u M S 9 G L 0 F 1 d G 9 S Z W 1 v d m V k Q 2 9 s d W 1 u c z E u e 0 N v b H V t b j Q y M D E s N D I w M H 0 m c X V v d D s s J n F 1 b 3 Q 7 U 2 V j d G l v b j E v R i 9 B d X R v U m V t b 3 Z l Z E N v b H V t b n M x L n t D b 2 x 1 b W 4 0 M j A y L D Q y M D F 9 J n F 1 b 3 Q 7 L C Z x d W 9 0 O 1 N l Y 3 R p b 2 4 x L 0 Y v Q X V 0 b 1 J l b W 9 2 Z W R D b 2 x 1 b W 5 z M S 5 7 Q 2 9 s d W 1 u N D I w M y w 0 M j A y f S Z x d W 9 0 O y w m c X V v d D t T Z W N 0 a W 9 u M S 9 G L 0 F 1 d G 9 S Z W 1 v d m V k Q 2 9 s d W 1 u c z E u e 0 N v b H V t b j Q y M D Q s N D I w M 3 0 m c X V v d D s s J n F 1 b 3 Q 7 U 2 V j d G l v b j E v R i 9 B d X R v U m V t b 3 Z l Z E N v b H V t b n M x L n t D b 2 x 1 b W 4 0 M j A 1 L D Q y M D R 9 J n F 1 b 3 Q 7 L C Z x d W 9 0 O 1 N l Y 3 R p b 2 4 x L 0 Y v Q X V 0 b 1 J l b W 9 2 Z W R D b 2 x 1 b W 5 z M S 5 7 Q 2 9 s d W 1 u N D I w N i w 0 M j A 1 f S Z x d W 9 0 O y w m c X V v d D t T Z W N 0 a W 9 u M S 9 G L 0 F 1 d G 9 S Z W 1 v d m V k Q 2 9 s d W 1 u c z E u e 0 N v b H V t b j Q y M D c s N D I w N n 0 m c X V v d D s s J n F 1 b 3 Q 7 U 2 V j d G l v b j E v R i 9 B d X R v U m V t b 3 Z l Z E N v b H V t b n M x L n t D b 2 x 1 b W 4 0 M j A 4 L D Q y M D d 9 J n F 1 b 3 Q 7 L C Z x d W 9 0 O 1 N l Y 3 R p b 2 4 x L 0 Y v Q X V 0 b 1 J l b W 9 2 Z W R D b 2 x 1 b W 5 z M S 5 7 Q 2 9 s d W 1 u N D I w O S w 0 M j A 4 f S Z x d W 9 0 O y w m c X V v d D t T Z W N 0 a W 9 u M S 9 G L 0 F 1 d G 9 S Z W 1 v d m V k Q 2 9 s d W 1 u c z E u e 0 N v b H V t b j Q y M T A s N D I w O X 0 m c X V v d D s s J n F 1 b 3 Q 7 U 2 V j d G l v b j E v R i 9 B d X R v U m V t b 3 Z l Z E N v b H V t b n M x L n t D b 2 x 1 b W 4 0 M j E x L D Q y M T B 9 J n F 1 b 3 Q 7 L C Z x d W 9 0 O 1 N l Y 3 R p b 2 4 x L 0 Y v Q X V 0 b 1 J l b W 9 2 Z W R D b 2 x 1 b W 5 z M S 5 7 Q 2 9 s d W 1 u N D I x M i w 0 M j E x f S Z x d W 9 0 O y w m c X V v d D t T Z W N 0 a W 9 u M S 9 G L 0 F 1 d G 9 S Z W 1 v d m V k Q 2 9 s d W 1 u c z E u e 0 N v b H V t b j Q y M T M s N D I x M n 0 m c X V v d D s s J n F 1 b 3 Q 7 U 2 V j d G l v b j E v R i 9 B d X R v U m V t b 3 Z l Z E N v b H V t b n M x L n t D b 2 x 1 b W 4 0 M j E 0 L D Q y M T N 9 J n F 1 b 3 Q 7 L C Z x d W 9 0 O 1 N l Y 3 R p b 2 4 x L 0 Y v Q X V 0 b 1 J l b W 9 2 Z W R D b 2 x 1 b W 5 z M S 5 7 Q 2 9 s d W 1 u N D I x N S w 0 M j E 0 f S Z x d W 9 0 O y w m c X V v d D t T Z W N 0 a W 9 u M S 9 G L 0 F 1 d G 9 S Z W 1 v d m V k Q 2 9 s d W 1 u c z E u e 0 N v b H V t b j Q y M T Y s N D I x N X 0 m c X V v d D s s J n F 1 b 3 Q 7 U 2 V j d G l v b j E v R i 9 B d X R v U m V t b 3 Z l Z E N v b H V t b n M x L n t D b 2 x 1 b W 4 0 M j E 3 L D Q y M T Z 9 J n F 1 b 3 Q 7 L C Z x d W 9 0 O 1 N l Y 3 R p b 2 4 x L 0 Y v Q X V 0 b 1 J l b W 9 2 Z W R D b 2 x 1 b W 5 z M S 5 7 Q 2 9 s d W 1 u N D I x O C w 0 M j E 3 f S Z x d W 9 0 O y w m c X V v d D t T Z W N 0 a W 9 u M S 9 G L 0 F 1 d G 9 S Z W 1 v d m V k Q 2 9 s d W 1 u c z E u e 0 N v b H V t b j Q y M T k s N D I x O H 0 m c X V v d D s s J n F 1 b 3 Q 7 U 2 V j d G l v b j E v R i 9 B d X R v U m V t b 3 Z l Z E N v b H V t b n M x L n t D b 2 x 1 b W 4 0 M j I w L D Q y M T l 9 J n F 1 b 3 Q 7 L C Z x d W 9 0 O 1 N l Y 3 R p b 2 4 x L 0 Y v Q X V 0 b 1 J l b W 9 2 Z W R D b 2 x 1 b W 5 z M S 5 7 Q 2 9 s d W 1 u N D I y M S w 0 M j I w f S Z x d W 9 0 O y w m c X V v d D t T Z W N 0 a W 9 u M S 9 G L 0 F 1 d G 9 S Z W 1 v d m V k Q 2 9 s d W 1 u c z E u e 0 N v b H V t b j Q y M j I s N D I y M X 0 m c X V v d D s s J n F 1 b 3 Q 7 U 2 V j d G l v b j E v R i 9 B d X R v U m V t b 3 Z l Z E N v b H V t b n M x L n t D b 2 x 1 b W 4 0 M j I z L D Q y M j J 9 J n F 1 b 3 Q 7 L C Z x d W 9 0 O 1 N l Y 3 R p b 2 4 x L 0 Y v Q X V 0 b 1 J l b W 9 2 Z W R D b 2 x 1 b W 5 z M S 5 7 Q 2 9 s d W 1 u N D I y N C w 0 M j I z f S Z x d W 9 0 O y w m c X V v d D t T Z W N 0 a W 9 u M S 9 G L 0 F 1 d G 9 S Z W 1 v d m V k Q 2 9 s d W 1 u c z E u e 0 N v b H V t b j Q y M j U s N D I y N H 0 m c X V v d D s s J n F 1 b 3 Q 7 U 2 V j d G l v b j E v R i 9 B d X R v U m V t b 3 Z l Z E N v b H V t b n M x L n t D b 2 x 1 b W 4 0 M j I 2 L D Q y M j V 9 J n F 1 b 3 Q 7 L C Z x d W 9 0 O 1 N l Y 3 R p b 2 4 x L 0 Y v Q X V 0 b 1 J l b W 9 2 Z W R D b 2 x 1 b W 5 z M S 5 7 Q 2 9 s d W 1 u N D I y N y w 0 M j I 2 f S Z x d W 9 0 O y w m c X V v d D t T Z W N 0 a W 9 u M S 9 G L 0 F 1 d G 9 S Z W 1 v d m V k Q 2 9 s d W 1 u c z E u e 0 N v b H V t b j Q y M j g s N D I y N 3 0 m c X V v d D s s J n F 1 b 3 Q 7 U 2 V j d G l v b j E v R i 9 B d X R v U m V t b 3 Z l Z E N v b H V t b n M x L n t D b 2 x 1 b W 4 0 M j I 5 L D Q y M j h 9 J n F 1 b 3 Q 7 L C Z x d W 9 0 O 1 N l Y 3 R p b 2 4 x L 0 Y v Q X V 0 b 1 J l b W 9 2 Z W R D b 2 x 1 b W 5 z M S 5 7 Q 2 9 s d W 1 u N D I z M C w 0 M j I 5 f S Z x d W 9 0 O y w m c X V v d D t T Z W N 0 a W 9 u M S 9 G L 0 F 1 d G 9 S Z W 1 v d m V k Q 2 9 s d W 1 u c z E u e 0 N v b H V t b j Q y M z E s N D I z M H 0 m c X V v d D s s J n F 1 b 3 Q 7 U 2 V j d G l v b j E v R i 9 B d X R v U m V t b 3 Z l Z E N v b H V t b n M x L n t D b 2 x 1 b W 4 0 M j M y L D Q y M z F 9 J n F 1 b 3 Q 7 L C Z x d W 9 0 O 1 N l Y 3 R p b 2 4 x L 0 Y v Q X V 0 b 1 J l b W 9 2 Z W R D b 2 x 1 b W 5 z M S 5 7 Q 2 9 s d W 1 u N D I z M y w 0 M j M y f S Z x d W 9 0 O y w m c X V v d D t T Z W N 0 a W 9 u M S 9 G L 0 F 1 d G 9 S Z W 1 v d m V k Q 2 9 s d W 1 u c z E u e 0 N v b H V t b j Q y M z Q s N D I z M 3 0 m c X V v d D s s J n F 1 b 3 Q 7 U 2 V j d G l v b j E v R i 9 B d X R v U m V t b 3 Z l Z E N v b H V t b n M x L n t D b 2 x 1 b W 4 0 M j M 1 L D Q y M z R 9 J n F 1 b 3 Q 7 L C Z x d W 9 0 O 1 N l Y 3 R p b 2 4 x L 0 Y v Q X V 0 b 1 J l b W 9 2 Z W R D b 2 x 1 b W 5 z M S 5 7 Q 2 9 s d W 1 u N D I z N i w 0 M j M 1 f S Z x d W 9 0 O y w m c X V v d D t T Z W N 0 a W 9 u M S 9 G L 0 F 1 d G 9 S Z W 1 v d m V k Q 2 9 s d W 1 u c z E u e 0 N v b H V t b j Q y M z c s N D I z N n 0 m c X V v d D s s J n F 1 b 3 Q 7 U 2 V j d G l v b j E v R i 9 B d X R v U m V t b 3 Z l Z E N v b H V t b n M x L n t D b 2 x 1 b W 4 0 M j M 4 L D Q y M z d 9 J n F 1 b 3 Q 7 L C Z x d W 9 0 O 1 N l Y 3 R p b 2 4 x L 0 Y v Q X V 0 b 1 J l b W 9 2 Z W R D b 2 x 1 b W 5 z M S 5 7 Q 2 9 s d W 1 u N D I z O S w 0 M j M 4 f S Z x d W 9 0 O y w m c X V v d D t T Z W N 0 a W 9 u M S 9 G L 0 F 1 d G 9 S Z W 1 v d m V k Q 2 9 s d W 1 u c z E u e 0 N v b H V t b j Q y N D A s N D I z O X 0 m c X V v d D s s J n F 1 b 3 Q 7 U 2 V j d G l v b j E v R i 9 B d X R v U m V t b 3 Z l Z E N v b H V t b n M x L n t D b 2 x 1 b W 4 0 M j Q x L D Q y N D B 9 J n F 1 b 3 Q 7 L C Z x d W 9 0 O 1 N l Y 3 R p b 2 4 x L 0 Y v Q X V 0 b 1 J l b W 9 2 Z W R D b 2 x 1 b W 5 z M S 5 7 Q 2 9 s d W 1 u N D I 0 M i w 0 M j Q x f S Z x d W 9 0 O y w m c X V v d D t T Z W N 0 a W 9 u M S 9 G L 0 F 1 d G 9 S Z W 1 v d m V k Q 2 9 s d W 1 u c z E u e 0 N v b H V t b j Q y N D M s N D I 0 M n 0 m c X V v d D s s J n F 1 b 3 Q 7 U 2 V j d G l v b j E v R i 9 B d X R v U m V t b 3 Z l Z E N v b H V t b n M x L n t D b 2 x 1 b W 4 0 M j Q 0 L D Q y N D N 9 J n F 1 b 3 Q 7 L C Z x d W 9 0 O 1 N l Y 3 R p b 2 4 x L 0 Y v Q X V 0 b 1 J l b W 9 2 Z W R D b 2 x 1 b W 5 z M S 5 7 Q 2 9 s d W 1 u N D I 0 N S w 0 M j Q 0 f S Z x d W 9 0 O y w m c X V v d D t T Z W N 0 a W 9 u M S 9 G L 0 F 1 d G 9 S Z W 1 v d m V k Q 2 9 s d W 1 u c z E u e 0 N v b H V t b j Q y N D Y s N D I 0 N X 0 m c X V v d D s s J n F 1 b 3 Q 7 U 2 V j d G l v b j E v R i 9 B d X R v U m V t b 3 Z l Z E N v b H V t b n M x L n t D b 2 x 1 b W 4 0 M j Q 3 L D Q y N D Z 9 J n F 1 b 3 Q 7 L C Z x d W 9 0 O 1 N l Y 3 R p b 2 4 x L 0 Y v Q X V 0 b 1 J l b W 9 2 Z W R D b 2 x 1 b W 5 z M S 5 7 Q 2 9 s d W 1 u N D I 0 O C w 0 M j Q 3 f S Z x d W 9 0 O y w m c X V v d D t T Z W N 0 a W 9 u M S 9 G L 0 F 1 d G 9 S Z W 1 v d m V k Q 2 9 s d W 1 u c z E u e 0 N v b H V t b j Q y N D k s N D I 0 O H 0 m c X V v d D s s J n F 1 b 3 Q 7 U 2 V j d G l v b j E v R i 9 B d X R v U m V t b 3 Z l Z E N v b H V t b n M x L n t D b 2 x 1 b W 4 0 M j U w L D Q y N D l 9 J n F 1 b 3 Q 7 L C Z x d W 9 0 O 1 N l Y 3 R p b 2 4 x L 0 Y v Q X V 0 b 1 J l b W 9 2 Z W R D b 2 x 1 b W 5 z M S 5 7 Q 2 9 s d W 1 u N D I 1 M S w 0 M j U w f S Z x d W 9 0 O y w m c X V v d D t T Z W N 0 a W 9 u M S 9 G L 0 F 1 d G 9 S Z W 1 v d m V k Q 2 9 s d W 1 u c z E u e 0 N v b H V t b j Q y N T I s N D I 1 M X 0 m c X V v d D s s J n F 1 b 3 Q 7 U 2 V j d G l v b j E v R i 9 B d X R v U m V t b 3 Z l Z E N v b H V t b n M x L n t D b 2 x 1 b W 4 0 M j U z L D Q y N T J 9 J n F 1 b 3 Q 7 L C Z x d W 9 0 O 1 N l Y 3 R p b 2 4 x L 0 Y v Q X V 0 b 1 J l b W 9 2 Z W R D b 2 x 1 b W 5 z M S 5 7 Q 2 9 s d W 1 u N D I 1 N C w 0 M j U z f S Z x d W 9 0 O y w m c X V v d D t T Z W N 0 a W 9 u M S 9 G L 0 F 1 d G 9 S Z W 1 v d m V k Q 2 9 s d W 1 u c z E u e 0 N v b H V t b j Q y N T U s N D I 1 N H 0 m c X V v d D s s J n F 1 b 3 Q 7 U 2 V j d G l v b j E v R i 9 B d X R v U m V t b 3 Z l Z E N v b H V t b n M x L n t D b 2 x 1 b W 4 0 M j U 2 L D Q y N T V 9 J n F 1 b 3 Q 7 L C Z x d W 9 0 O 1 N l Y 3 R p b 2 4 x L 0 Y v Q X V 0 b 1 J l b W 9 2 Z W R D b 2 x 1 b W 5 z M S 5 7 Q 2 9 s d W 1 u N D I 1 N y w 0 M j U 2 f S Z x d W 9 0 O y w m c X V v d D t T Z W N 0 a W 9 u M S 9 G L 0 F 1 d G 9 S Z W 1 v d m V k Q 2 9 s d W 1 u c z E u e 0 N v b H V t b j Q y N T g s N D I 1 N 3 0 m c X V v d D s s J n F 1 b 3 Q 7 U 2 V j d G l v b j E v R i 9 B d X R v U m V t b 3 Z l Z E N v b H V t b n M x L n t D b 2 x 1 b W 4 0 M j U 5 L D Q y N T h 9 J n F 1 b 3 Q 7 L C Z x d W 9 0 O 1 N l Y 3 R p b 2 4 x L 0 Y v Q X V 0 b 1 J l b W 9 2 Z W R D b 2 x 1 b W 5 z M S 5 7 Q 2 9 s d W 1 u N D I 2 M C w 0 M j U 5 f S Z x d W 9 0 O y w m c X V v d D t T Z W N 0 a W 9 u M S 9 G L 0 F 1 d G 9 S Z W 1 v d m V k Q 2 9 s d W 1 u c z E u e 0 N v b H V t b j Q y N j E s N D I 2 M H 0 m c X V v d D s s J n F 1 b 3 Q 7 U 2 V j d G l v b j E v R i 9 B d X R v U m V t b 3 Z l Z E N v b H V t b n M x L n t D b 2 x 1 b W 4 0 M j Y y L D Q y N j F 9 J n F 1 b 3 Q 7 L C Z x d W 9 0 O 1 N l Y 3 R p b 2 4 x L 0 Y v Q X V 0 b 1 J l b W 9 2 Z W R D b 2 x 1 b W 5 z M S 5 7 Q 2 9 s d W 1 u N D I 2 M y w 0 M j Y y f S Z x d W 9 0 O y w m c X V v d D t T Z W N 0 a W 9 u M S 9 G L 0 F 1 d G 9 S Z W 1 v d m V k Q 2 9 s d W 1 u c z E u e 0 N v b H V t b j Q y N j Q s N D I 2 M 3 0 m c X V v d D s s J n F 1 b 3 Q 7 U 2 V j d G l v b j E v R i 9 B d X R v U m V t b 3 Z l Z E N v b H V t b n M x L n t D b 2 x 1 b W 4 0 M j Y 1 L D Q y N j R 9 J n F 1 b 3 Q 7 L C Z x d W 9 0 O 1 N l Y 3 R p b 2 4 x L 0 Y v Q X V 0 b 1 J l b W 9 2 Z W R D b 2 x 1 b W 5 z M S 5 7 Q 2 9 s d W 1 u N D I 2 N i w 0 M j Y 1 f S Z x d W 9 0 O y w m c X V v d D t T Z W N 0 a W 9 u M S 9 G L 0 F 1 d G 9 S Z W 1 v d m V k Q 2 9 s d W 1 u c z E u e 0 N v b H V t b j Q y N j c s N D I 2 N n 0 m c X V v d D s s J n F 1 b 3 Q 7 U 2 V j d G l v b j E v R i 9 B d X R v U m V t b 3 Z l Z E N v b H V t b n M x L n t D b 2 x 1 b W 4 0 M j Y 4 L D Q y N j d 9 J n F 1 b 3 Q 7 L C Z x d W 9 0 O 1 N l Y 3 R p b 2 4 x L 0 Y v Q X V 0 b 1 J l b W 9 2 Z W R D b 2 x 1 b W 5 z M S 5 7 Q 2 9 s d W 1 u N D I 2 O S w 0 M j Y 4 f S Z x d W 9 0 O y w m c X V v d D t T Z W N 0 a W 9 u M S 9 G L 0 F 1 d G 9 S Z W 1 v d m V k Q 2 9 s d W 1 u c z E u e 0 N v b H V t b j Q y N z A s N D I 2 O X 0 m c X V v d D s s J n F 1 b 3 Q 7 U 2 V j d G l v b j E v R i 9 B d X R v U m V t b 3 Z l Z E N v b H V t b n M x L n t D b 2 x 1 b W 4 0 M j c x L D Q y N z B 9 J n F 1 b 3 Q 7 L C Z x d W 9 0 O 1 N l Y 3 R p b 2 4 x L 0 Y v Q X V 0 b 1 J l b W 9 2 Z W R D b 2 x 1 b W 5 z M S 5 7 Q 2 9 s d W 1 u N D I 3 M i w 0 M j c x f S Z x d W 9 0 O y w m c X V v d D t T Z W N 0 a W 9 u M S 9 G L 0 F 1 d G 9 S Z W 1 v d m V k Q 2 9 s d W 1 u c z E u e 0 N v b H V t b j Q y N z M s N D I 3 M n 0 m c X V v d D s s J n F 1 b 3 Q 7 U 2 V j d G l v b j E v R i 9 B d X R v U m V t b 3 Z l Z E N v b H V t b n M x L n t D b 2 x 1 b W 4 0 M j c 0 L D Q y N z N 9 J n F 1 b 3 Q 7 L C Z x d W 9 0 O 1 N l Y 3 R p b 2 4 x L 0 Y v Q X V 0 b 1 J l b W 9 2 Z W R D b 2 x 1 b W 5 z M S 5 7 Q 2 9 s d W 1 u N D I 3 N S w 0 M j c 0 f S Z x d W 9 0 O y w m c X V v d D t T Z W N 0 a W 9 u M S 9 G L 0 F 1 d G 9 S Z W 1 v d m V k Q 2 9 s d W 1 u c z E u e 0 N v b H V t b j Q y N z Y s N D I 3 N X 0 m c X V v d D s s J n F 1 b 3 Q 7 U 2 V j d G l v b j E v R i 9 B d X R v U m V t b 3 Z l Z E N v b H V t b n M x L n t D b 2 x 1 b W 4 0 M j c 3 L D Q y N z Z 9 J n F 1 b 3 Q 7 L C Z x d W 9 0 O 1 N l Y 3 R p b 2 4 x L 0 Y v Q X V 0 b 1 J l b W 9 2 Z W R D b 2 x 1 b W 5 z M S 5 7 Q 2 9 s d W 1 u N D I 3 O C w 0 M j c 3 f S Z x d W 9 0 O y w m c X V v d D t T Z W N 0 a W 9 u M S 9 G L 0 F 1 d G 9 S Z W 1 v d m V k Q 2 9 s d W 1 u c z E u e 0 N v b H V t b j Q y N z k s N D I 3 O H 0 m c X V v d D s s J n F 1 b 3 Q 7 U 2 V j d G l v b j E v R i 9 B d X R v U m V t b 3 Z l Z E N v b H V t b n M x L n t D b 2 x 1 b W 4 0 M j g w L D Q y N z l 9 J n F 1 b 3 Q 7 L C Z x d W 9 0 O 1 N l Y 3 R p b 2 4 x L 0 Y v Q X V 0 b 1 J l b W 9 2 Z W R D b 2 x 1 b W 5 z M S 5 7 Q 2 9 s d W 1 u N D I 4 M S w 0 M j g w f S Z x d W 9 0 O y w m c X V v d D t T Z W N 0 a W 9 u M S 9 G L 0 F 1 d G 9 S Z W 1 v d m V k Q 2 9 s d W 1 u c z E u e 0 N v b H V t b j Q y O D I s N D I 4 M X 0 m c X V v d D s s J n F 1 b 3 Q 7 U 2 V j d G l v b j E v R i 9 B d X R v U m V t b 3 Z l Z E N v b H V t b n M x L n t D b 2 x 1 b W 4 0 M j g z L D Q y O D J 9 J n F 1 b 3 Q 7 L C Z x d W 9 0 O 1 N l Y 3 R p b 2 4 x L 0 Y v Q X V 0 b 1 J l b W 9 2 Z W R D b 2 x 1 b W 5 z M S 5 7 Q 2 9 s d W 1 u N D I 4 N C w 0 M j g z f S Z x d W 9 0 O y w m c X V v d D t T Z W N 0 a W 9 u M S 9 G L 0 F 1 d G 9 S Z W 1 v d m V k Q 2 9 s d W 1 u c z E u e 0 N v b H V t b j Q y O D U s N D I 4 N H 0 m c X V v d D s s J n F 1 b 3 Q 7 U 2 V j d G l v b j E v R i 9 B d X R v U m V t b 3 Z l Z E N v b H V t b n M x L n t D b 2 x 1 b W 4 0 M j g 2 L D Q y O D V 9 J n F 1 b 3 Q 7 L C Z x d W 9 0 O 1 N l Y 3 R p b 2 4 x L 0 Y v Q X V 0 b 1 J l b W 9 2 Z W R D b 2 x 1 b W 5 z M S 5 7 Q 2 9 s d W 1 u N D I 4 N y w 0 M j g 2 f S Z x d W 9 0 O y w m c X V v d D t T Z W N 0 a W 9 u M S 9 G L 0 F 1 d G 9 S Z W 1 v d m V k Q 2 9 s d W 1 u c z E u e 0 N v b H V t b j Q y O D g s N D I 4 N 3 0 m c X V v d D s s J n F 1 b 3 Q 7 U 2 V j d G l v b j E v R i 9 B d X R v U m V t b 3 Z l Z E N v b H V t b n M x L n t D b 2 x 1 b W 4 0 M j g 5 L D Q y O D h 9 J n F 1 b 3 Q 7 L C Z x d W 9 0 O 1 N l Y 3 R p b 2 4 x L 0 Y v Q X V 0 b 1 J l b W 9 2 Z W R D b 2 x 1 b W 5 z M S 5 7 Q 2 9 s d W 1 u N D I 5 M C w 0 M j g 5 f S Z x d W 9 0 O y w m c X V v d D t T Z W N 0 a W 9 u M S 9 G L 0 F 1 d G 9 S Z W 1 v d m V k Q 2 9 s d W 1 u c z E u e 0 N v b H V t b j Q y O T E s N D I 5 M H 0 m c X V v d D s s J n F 1 b 3 Q 7 U 2 V j d G l v b j E v R i 9 B d X R v U m V t b 3 Z l Z E N v b H V t b n M x L n t D b 2 x 1 b W 4 0 M j k y L D Q y O T F 9 J n F 1 b 3 Q 7 L C Z x d W 9 0 O 1 N l Y 3 R p b 2 4 x L 0 Y v Q X V 0 b 1 J l b W 9 2 Z W R D b 2 x 1 b W 5 z M S 5 7 Q 2 9 s d W 1 u N D I 5 M y w 0 M j k y f S Z x d W 9 0 O y w m c X V v d D t T Z W N 0 a W 9 u M S 9 G L 0 F 1 d G 9 S Z W 1 v d m V k Q 2 9 s d W 1 u c z E u e 0 N v b H V t b j Q y O T Q s N D I 5 M 3 0 m c X V v d D s s J n F 1 b 3 Q 7 U 2 V j d G l v b j E v R i 9 B d X R v U m V t b 3 Z l Z E N v b H V t b n M x L n t D b 2 x 1 b W 4 0 M j k 1 L D Q y O T R 9 J n F 1 b 3 Q 7 L C Z x d W 9 0 O 1 N l Y 3 R p b 2 4 x L 0 Y v Q X V 0 b 1 J l b W 9 2 Z W R D b 2 x 1 b W 5 z M S 5 7 Q 2 9 s d W 1 u N D I 5 N i w 0 M j k 1 f S Z x d W 9 0 O y w m c X V v d D t T Z W N 0 a W 9 u M S 9 G L 0 F 1 d G 9 S Z W 1 v d m V k Q 2 9 s d W 1 u c z E u e 0 N v b H V t b j Q y O T c s N D I 5 N n 0 m c X V v d D s s J n F 1 b 3 Q 7 U 2 V j d G l v b j E v R i 9 B d X R v U m V t b 3 Z l Z E N v b H V t b n M x L n t D b 2 x 1 b W 4 0 M j k 4 L D Q y O T d 9 J n F 1 b 3 Q 7 L C Z x d W 9 0 O 1 N l Y 3 R p b 2 4 x L 0 Y v Q X V 0 b 1 J l b W 9 2 Z W R D b 2 x 1 b W 5 z M S 5 7 Q 2 9 s d W 1 u N D I 5 O S w 0 M j k 4 f S Z x d W 9 0 O y w m c X V v d D t T Z W N 0 a W 9 u M S 9 G L 0 F 1 d G 9 S Z W 1 v d m V k Q 2 9 s d W 1 u c z E u e 0 N v b H V t b j Q z M D A s N D I 5 O X 0 m c X V v d D s s J n F 1 b 3 Q 7 U 2 V j d G l v b j E v R i 9 B d X R v U m V t b 3 Z l Z E N v b H V t b n M x L n t D b 2 x 1 b W 4 0 M z A x L D Q z M D B 9 J n F 1 b 3 Q 7 L C Z x d W 9 0 O 1 N l Y 3 R p b 2 4 x L 0 Y v Q X V 0 b 1 J l b W 9 2 Z W R D b 2 x 1 b W 5 z M S 5 7 Q 2 9 s d W 1 u N D M w M i w 0 M z A x f S Z x d W 9 0 O y w m c X V v d D t T Z W N 0 a W 9 u M S 9 G L 0 F 1 d G 9 S Z W 1 v d m V k Q 2 9 s d W 1 u c z E u e 0 N v b H V t b j Q z M D M s N D M w M n 0 m c X V v d D s s J n F 1 b 3 Q 7 U 2 V j d G l v b j E v R i 9 B d X R v U m V t b 3 Z l Z E N v b H V t b n M x L n t D b 2 x 1 b W 4 0 M z A 0 L D Q z M D N 9 J n F 1 b 3 Q 7 L C Z x d W 9 0 O 1 N l Y 3 R p b 2 4 x L 0 Y v Q X V 0 b 1 J l b W 9 2 Z W R D b 2 x 1 b W 5 z M S 5 7 Q 2 9 s d W 1 u N D M w N S w 0 M z A 0 f S Z x d W 9 0 O y w m c X V v d D t T Z W N 0 a W 9 u M S 9 G L 0 F 1 d G 9 S Z W 1 v d m V k Q 2 9 s d W 1 u c z E u e 0 N v b H V t b j Q z M D Y s N D M w N X 0 m c X V v d D s s J n F 1 b 3 Q 7 U 2 V j d G l v b j E v R i 9 B d X R v U m V t b 3 Z l Z E N v b H V t b n M x L n t D b 2 x 1 b W 4 0 M z A 3 L D Q z M D Z 9 J n F 1 b 3 Q 7 L C Z x d W 9 0 O 1 N l Y 3 R p b 2 4 x L 0 Y v Q X V 0 b 1 J l b W 9 2 Z W R D b 2 x 1 b W 5 z M S 5 7 Q 2 9 s d W 1 u N D M w O C w 0 M z A 3 f S Z x d W 9 0 O y w m c X V v d D t T Z W N 0 a W 9 u M S 9 G L 0 F 1 d G 9 S Z W 1 v d m V k Q 2 9 s d W 1 u c z E u e 0 N v b H V t b j Q z M D k s N D M w O H 0 m c X V v d D s s J n F 1 b 3 Q 7 U 2 V j d G l v b j E v R i 9 B d X R v U m V t b 3 Z l Z E N v b H V t b n M x L n t D b 2 x 1 b W 4 0 M z E w L D Q z M D l 9 J n F 1 b 3 Q 7 L C Z x d W 9 0 O 1 N l Y 3 R p b 2 4 x L 0 Y v Q X V 0 b 1 J l b W 9 2 Z W R D b 2 x 1 b W 5 z M S 5 7 Q 2 9 s d W 1 u N D M x M S w 0 M z E w f S Z x d W 9 0 O y w m c X V v d D t T Z W N 0 a W 9 u M S 9 G L 0 F 1 d G 9 S Z W 1 v d m V k Q 2 9 s d W 1 u c z E u e 0 N v b H V t b j Q z M T I s N D M x M X 0 m c X V v d D s s J n F 1 b 3 Q 7 U 2 V j d G l v b j E v R i 9 B d X R v U m V t b 3 Z l Z E N v b H V t b n M x L n t D b 2 x 1 b W 4 0 M z E z L D Q z M T J 9 J n F 1 b 3 Q 7 L C Z x d W 9 0 O 1 N l Y 3 R p b 2 4 x L 0 Y v Q X V 0 b 1 J l b W 9 2 Z W R D b 2 x 1 b W 5 z M S 5 7 Q 2 9 s d W 1 u N D M x N C w 0 M z E z f S Z x d W 9 0 O y w m c X V v d D t T Z W N 0 a W 9 u M S 9 G L 0 F 1 d G 9 S Z W 1 v d m V k Q 2 9 s d W 1 u c z E u e 0 N v b H V t b j Q z M T U s N D M x N H 0 m c X V v d D s s J n F 1 b 3 Q 7 U 2 V j d G l v b j E v R i 9 B d X R v U m V t b 3 Z l Z E N v b H V t b n M x L n t D b 2 x 1 b W 4 0 M z E 2 L D Q z M T V 9 J n F 1 b 3 Q 7 L C Z x d W 9 0 O 1 N l Y 3 R p b 2 4 x L 0 Y v Q X V 0 b 1 J l b W 9 2 Z W R D b 2 x 1 b W 5 z M S 5 7 Q 2 9 s d W 1 u N D M x N y w 0 M z E 2 f S Z x d W 9 0 O y w m c X V v d D t T Z W N 0 a W 9 u M S 9 G L 0 F 1 d G 9 S Z W 1 v d m V k Q 2 9 s d W 1 u c z E u e 0 N v b H V t b j Q z M T g s N D M x N 3 0 m c X V v d D s s J n F 1 b 3 Q 7 U 2 V j d G l v b j E v R i 9 B d X R v U m V t b 3 Z l Z E N v b H V t b n M x L n t D b 2 x 1 b W 4 0 M z E 5 L D Q z M T h 9 J n F 1 b 3 Q 7 L C Z x d W 9 0 O 1 N l Y 3 R p b 2 4 x L 0 Y v Q X V 0 b 1 J l b W 9 2 Z W R D b 2 x 1 b W 5 z M S 5 7 Q 2 9 s d W 1 u N D M y M C w 0 M z E 5 f S Z x d W 9 0 O y w m c X V v d D t T Z W N 0 a W 9 u M S 9 G L 0 F 1 d G 9 S Z W 1 v d m V k Q 2 9 s d W 1 u c z E u e 0 N v b H V t b j Q z M j E s N D M y M H 0 m c X V v d D s s J n F 1 b 3 Q 7 U 2 V j d G l v b j E v R i 9 B d X R v U m V t b 3 Z l Z E N v b H V t b n M x L n t D b 2 x 1 b W 4 0 M z I y L D Q z M j F 9 J n F 1 b 3 Q 7 L C Z x d W 9 0 O 1 N l Y 3 R p b 2 4 x L 0 Y v Q X V 0 b 1 J l b W 9 2 Z W R D b 2 x 1 b W 5 z M S 5 7 Q 2 9 s d W 1 u N D M y M y w 0 M z I y f S Z x d W 9 0 O y w m c X V v d D t T Z W N 0 a W 9 u M S 9 G L 0 F 1 d G 9 S Z W 1 v d m V k Q 2 9 s d W 1 u c z E u e 0 N v b H V t b j Q z M j Q s N D M y M 3 0 m c X V v d D s s J n F 1 b 3 Q 7 U 2 V j d G l v b j E v R i 9 B d X R v U m V t b 3 Z l Z E N v b H V t b n M x L n t D b 2 x 1 b W 4 0 M z I 1 L D Q z M j R 9 J n F 1 b 3 Q 7 L C Z x d W 9 0 O 1 N l Y 3 R p b 2 4 x L 0 Y v Q X V 0 b 1 J l b W 9 2 Z W R D b 2 x 1 b W 5 z M S 5 7 Q 2 9 s d W 1 u N D M y N i w 0 M z I 1 f S Z x d W 9 0 O y w m c X V v d D t T Z W N 0 a W 9 u M S 9 G L 0 F 1 d G 9 S Z W 1 v d m V k Q 2 9 s d W 1 u c z E u e 0 N v b H V t b j Q z M j c s N D M y N n 0 m c X V v d D s s J n F 1 b 3 Q 7 U 2 V j d G l v b j E v R i 9 B d X R v U m V t b 3 Z l Z E N v b H V t b n M x L n t D b 2 x 1 b W 4 0 M z I 4 L D Q z M j d 9 J n F 1 b 3 Q 7 L C Z x d W 9 0 O 1 N l Y 3 R p b 2 4 x L 0 Y v Q X V 0 b 1 J l b W 9 2 Z W R D b 2 x 1 b W 5 z M S 5 7 Q 2 9 s d W 1 u N D M y O S w 0 M z I 4 f S Z x d W 9 0 O y w m c X V v d D t T Z W N 0 a W 9 u M S 9 G L 0 F 1 d G 9 S Z W 1 v d m V k Q 2 9 s d W 1 u c z E u e 0 N v b H V t b j Q z M z A s N D M y O X 0 m c X V v d D s s J n F 1 b 3 Q 7 U 2 V j d G l v b j E v R i 9 B d X R v U m V t b 3 Z l Z E N v b H V t b n M x L n t D b 2 x 1 b W 4 0 M z M x L D Q z M z B 9 J n F 1 b 3 Q 7 L C Z x d W 9 0 O 1 N l Y 3 R p b 2 4 x L 0 Y v Q X V 0 b 1 J l b W 9 2 Z W R D b 2 x 1 b W 5 z M S 5 7 Q 2 9 s d W 1 u N D M z M i w 0 M z M x f S Z x d W 9 0 O y w m c X V v d D t T Z W N 0 a W 9 u M S 9 G L 0 F 1 d G 9 S Z W 1 v d m V k Q 2 9 s d W 1 u c z E u e 0 N v b H V t b j Q z M z M s N D M z M n 0 m c X V v d D s s J n F 1 b 3 Q 7 U 2 V j d G l v b j E v R i 9 B d X R v U m V t b 3 Z l Z E N v b H V t b n M x L n t D b 2 x 1 b W 4 0 M z M 0 L D Q z M z N 9 J n F 1 b 3 Q 7 L C Z x d W 9 0 O 1 N l Y 3 R p b 2 4 x L 0 Y v Q X V 0 b 1 J l b W 9 2 Z W R D b 2 x 1 b W 5 z M S 5 7 Q 2 9 s d W 1 u N D M z N S w 0 M z M 0 f S Z x d W 9 0 O y w m c X V v d D t T Z W N 0 a W 9 u M S 9 G L 0 F 1 d G 9 S Z W 1 v d m V k Q 2 9 s d W 1 u c z E u e 0 N v b H V t b j Q z M z Y s N D M z N X 0 m c X V v d D s s J n F 1 b 3 Q 7 U 2 V j d G l v b j E v R i 9 B d X R v U m V t b 3 Z l Z E N v b H V t b n M x L n t D b 2 x 1 b W 4 0 M z M 3 L D Q z M z Z 9 J n F 1 b 3 Q 7 L C Z x d W 9 0 O 1 N l Y 3 R p b 2 4 x L 0 Y v Q X V 0 b 1 J l b W 9 2 Z W R D b 2 x 1 b W 5 z M S 5 7 Q 2 9 s d W 1 u N D M z O C w 0 M z M 3 f S Z x d W 9 0 O y w m c X V v d D t T Z W N 0 a W 9 u M S 9 G L 0 F 1 d G 9 S Z W 1 v d m V k Q 2 9 s d W 1 u c z E u e 0 N v b H V t b j Q z M z k s N D M z O H 0 m c X V v d D s s J n F 1 b 3 Q 7 U 2 V j d G l v b j E v R i 9 B d X R v U m V t b 3 Z l Z E N v b H V t b n M x L n t D b 2 x 1 b W 4 0 M z Q w L D Q z M z l 9 J n F 1 b 3 Q 7 L C Z x d W 9 0 O 1 N l Y 3 R p b 2 4 x L 0 Y v Q X V 0 b 1 J l b W 9 2 Z W R D b 2 x 1 b W 5 z M S 5 7 Q 2 9 s d W 1 u N D M 0 M S w 0 M z Q w f S Z x d W 9 0 O y w m c X V v d D t T Z W N 0 a W 9 u M S 9 G L 0 F 1 d G 9 S Z W 1 v d m V k Q 2 9 s d W 1 u c z E u e 0 N v b H V t b j Q z N D I s N D M 0 M X 0 m c X V v d D s s J n F 1 b 3 Q 7 U 2 V j d G l v b j E v R i 9 B d X R v U m V t b 3 Z l Z E N v b H V t b n M x L n t D b 2 x 1 b W 4 0 M z Q z L D Q z N D J 9 J n F 1 b 3 Q 7 L C Z x d W 9 0 O 1 N l Y 3 R p b 2 4 x L 0 Y v Q X V 0 b 1 J l b W 9 2 Z W R D b 2 x 1 b W 5 z M S 5 7 Q 2 9 s d W 1 u N D M 0 N C w 0 M z Q z f S Z x d W 9 0 O y w m c X V v d D t T Z W N 0 a W 9 u M S 9 G L 0 F 1 d G 9 S Z W 1 v d m V k Q 2 9 s d W 1 u c z E u e 0 N v b H V t b j Q z N D U s N D M 0 N H 0 m c X V v d D s s J n F 1 b 3 Q 7 U 2 V j d G l v b j E v R i 9 B d X R v U m V t b 3 Z l Z E N v b H V t b n M x L n t D b 2 x 1 b W 4 0 M z Q 2 L D Q z N D V 9 J n F 1 b 3 Q 7 L C Z x d W 9 0 O 1 N l Y 3 R p b 2 4 x L 0 Y v Q X V 0 b 1 J l b W 9 2 Z W R D b 2 x 1 b W 5 z M S 5 7 Q 2 9 s d W 1 u N D M 0 N y w 0 M z Q 2 f S Z x d W 9 0 O y w m c X V v d D t T Z W N 0 a W 9 u M S 9 G L 0 F 1 d G 9 S Z W 1 v d m V k Q 2 9 s d W 1 u c z E u e 0 N v b H V t b j Q z N D g s N D M 0 N 3 0 m c X V v d D s s J n F 1 b 3 Q 7 U 2 V j d G l v b j E v R i 9 B d X R v U m V t b 3 Z l Z E N v b H V t b n M x L n t D b 2 x 1 b W 4 0 M z Q 5 L D Q z N D h 9 J n F 1 b 3 Q 7 L C Z x d W 9 0 O 1 N l Y 3 R p b 2 4 x L 0 Y v Q X V 0 b 1 J l b W 9 2 Z W R D b 2 x 1 b W 5 z M S 5 7 Q 2 9 s d W 1 u N D M 1 M C w 0 M z Q 5 f S Z x d W 9 0 O y w m c X V v d D t T Z W N 0 a W 9 u M S 9 G L 0 F 1 d G 9 S Z W 1 v d m V k Q 2 9 s d W 1 u c z E u e 0 N v b H V t b j Q z N T E s N D M 1 M H 0 m c X V v d D s s J n F 1 b 3 Q 7 U 2 V j d G l v b j E v R i 9 B d X R v U m V t b 3 Z l Z E N v b H V t b n M x L n t D b 2 x 1 b W 4 0 M z U y L D Q z N T F 9 J n F 1 b 3 Q 7 L C Z x d W 9 0 O 1 N l Y 3 R p b 2 4 x L 0 Y v Q X V 0 b 1 J l b W 9 2 Z W R D b 2 x 1 b W 5 z M S 5 7 Q 2 9 s d W 1 u N D M 1 M y w 0 M z U y f S Z x d W 9 0 O y w m c X V v d D t T Z W N 0 a W 9 u M S 9 G L 0 F 1 d G 9 S Z W 1 v d m V k Q 2 9 s d W 1 u c z E u e 0 N v b H V t b j Q z N T Q s N D M 1 M 3 0 m c X V v d D s s J n F 1 b 3 Q 7 U 2 V j d G l v b j E v R i 9 B d X R v U m V t b 3 Z l Z E N v b H V t b n M x L n t D b 2 x 1 b W 4 0 M z U 1 L D Q z N T R 9 J n F 1 b 3 Q 7 L C Z x d W 9 0 O 1 N l Y 3 R p b 2 4 x L 0 Y v Q X V 0 b 1 J l b W 9 2 Z W R D b 2 x 1 b W 5 z M S 5 7 Q 2 9 s d W 1 u N D M 1 N i w 0 M z U 1 f S Z x d W 9 0 O y w m c X V v d D t T Z W N 0 a W 9 u M S 9 G L 0 F 1 d G 9 S Z W 1 v d m V k Q 2 9 s d W 1 u c z E u e 0 N v b H V t b j Q z N T c s N D M 1 N n 0 m c X V v d D s s J n F 1 b 3 Q 7 U 2 V j d G l v b j E v R i 9 B d X R v U m V t b 3 Z l Z E N v b H V t b n M x L n t D b 2 x 1 b W 4 0 M z U 4 L D Q z N T d 9 J n F 1 b 3 Q 7 L C Z x d W 9 0 O 1 N l Y 3 R p b 2 4 x L 0 Y v Q X V 0 b 1 J l b W 9 2 Z W R D b 2 x 1 b W 5 z M S 5 7 Q 2 9 s d W 1 u N D M 1 O S w 0 M z U 4 f S Z x d W 9 0 O y w m c X V v d D t T Z W N 0 a W 9 u M S 9 G L 0 F 1 d G 9 S Z W 1 v d m V k Q 2 9 s d W 1 u c z E u e 0 N v b H V t b j Q z N j A s N D M 1 O X 0 m c X V v d D s s J n F 1 b 3 Q 7 U 2 V j d G l v b j E v R i 9 B d X R v U m V t b 3 Z l Z E N v b H V t b n M x L n t D b 2 x 1 b W 4 0 M z Y x L D Q z N j B 9 J n F 1 b 3 Q 7 L C Z x d W 9 0 O 1 N l Y 3 R p b 2 4 x L 0 Y v Q X V 0 b 1 J l b W 9 2 Z W R D b 2 x 1 b W 5 z M S 5 7 Q 2 9 s d W 1 u N D M 2 M i w 0 M z Y x f S Z x d W 9 0 O y w m c X V v d D t T Z W N 0 a W 9 u M S 9 G L 0 F 1 d G 9 S Z W 1 v d m V k Q 2 9 s d W 1 u c z E u e 0 N v b H V t b j Q z N j M s N D M 2 M n 0 m c X V v d D s s J n F 1 b 3 Q 7 U 2 V j d G l v b j E v R i 9 B d X R v U m V t b 3 Z l Z E N v b H V t b n M x L n t D b 2 x 1 b W 4 0 M z Y 0 L D Q z N j N 9 J n F 1 b 3 Q 7 L C Z x d W 9 0 O 1 N l Y 3 R p b 2 4 x L 0 Y v Q X V 0 b 1 J l b W 9 2 Z W R D b 2 x 1 b W 5 z M S 5 7 Q 2 9 s d W 1 u N D M 2 N S w 0 M z Y 0 f S Z x d W 9 0 O y w m c X V v d D t T Z W N 0 a W 9 u M S 9 G L 0 F 1 d G 9 S Z W 1 v d m V k Q 2 9 s d W 1 u c z E u e 0 N v b H V t b j Q z N j Y s N D M 2 N X 0 m c X V v d D s s J n F 1 b 3 Q 7 U 2 V j d G l v b j E v R i 9 B d X R v U m V t b 3 Z l Z E N v b H V t b n M x L n t D b 2 x 1 b W 4 0 M z Y 3 L D Q z N j Z 9 J n F 1 b 3 Q 7 L C Z x d W 9 0 O 1 N l Y 3 R p b 2 4 x L 0 Y v Q X V 0 b 1 J l b W 9 2 Z W R D b 2 x 1 b W 5 z M S 5 7 Q 2 9 s d W 1 u N D M 2 O C w 0 M z Y 3 f S Z x d W 9 0 O y w m c X V v d D t T Z W N 0 a W 9 u M S 9 G L 0 F 1 d G 9 S Z W 1 v d m V k Q 2 9 s d W 1 u c z E u e 0 N v b H V t b j Q z N j k s N D M 2 O H 0 m c X V v d D s s J n F 1 b 3 Q 7 U 2 V j d G l v b j E v R i 9 B d X R v U m V t b 3 Z l Z E N v b H V t b n M x L n t D b 2 x 1 b W 4 0 M z c w L D Q z N j l 9 J n F 1 b 3 Q 7 L C Z x d W 9 0 O 1 N l Y 3 R p b 2 4 x L 0 Y v Q X V 0 b 1 J l b W 9 2 Z W R D b 2 x 1 b W 5 z M S 5 7 Q 2 9 s d W 1 u N D M 3 M S w 0 M z c w f S Z x d W 9 0 O y w m c X V v d D t T Z W N 0 a W 9 u M S 9 G L 0 F 1 d G 9 S Z W 1 v d m V k Q 2 9 s d W 1 u c z E u e 0 N v b H V t b j Q z N z I s N D M 3 M X 0 m c X V v d D s s J n F 1 b 3 Q 7 U 2 V j d G l v b j E v R i 9 B d X R v U m V t b 3 Z l Z E N v b H V t b n M x L n t D b 2 x 1 b W 4 0 M z c z L D Q z N z J 9 J n F 1 b 3 Q 7 L C Z x d W 9 0 O 1 N l Y 3 R p b 2 4 x L 0 Y v Q X V 0 b 1 J l b W 9 2 Z W R D b 2 x 1 b W 5 z M S 5 7 Q 2 9 s d W 1 u N D M 3 N C w 0 M z c z f S Z x d W 9 0 O y w m c X V v d D t T Z W N 0 a W 9 u M S 9 G L 0 F 1 d G 9 S Z W 1 v d m V k Q 2 9 s d W 1 u c z E u e 0 N v b H V t b j Q z N z U s N D M 3 N H 0 m c X V v d D s s J n F 1 b 3 Q 7 U 2 V j d G l v b j E v R i 9 B d X R v U m V t b 3 Z l Z E N v b H V t b n M x L n t D b 2 x 1 b W 4 0 M z c 2 L D Q z N z V 9 J n F 1 b 3 Q 7 L C Z x d W 9 0 O 1 N l Y 3 R p b 2 4 x L 0 Y v Q X V 0 b 1 J l b W 9 2 Z W R D b 2 x 1 b W 5 z M S 5 7 Q 2 9 s d W 1 u N D M 3 N y w 0 M z c 2 f S Z x d W 9 0 O y w m c X V v d D t T Z W N 0 a W 9 u M S 9 G L 0 F 1 d G 9 S Z W 1 v d m V k Q 2 9 s d W 1 u c z E u e 0 N v b H V t b j Q z N z g s N D M 3 N 3 0 m c X V v d D s s J n F 1 b 3 Q 7 U 2 V j d G l v b j E v R i 9 B d X R v U m V t b 3 Z l Z E N v b H V t b n M x L n t D b 2 x 1 b W 4 0 M z c 5 L D Q z N z h 9 J n F 1 b 3 Q 7 L C Z x d W 9 0 O 1 N l Y 3 R p b 2 4 x L 0 Y v Q X V 0 b 1 J l b W 9 2 Z W R D b 2 x 1 b W 5 z M S 5 7 Q 2 9 s d W 1 u N D M 4 M C w 0 M z c 5 f S Z x d W 9 0 O y w m c X V v d D t T Z W N 0 a W 9 u M S 9 G L 0 F 1 d G 9 S Z W 1 v d m V k Q 2 9 s d W 1 u c z E u e 0 N v b H V t b j Q z O D E s N D M 4 M H 0 m c X V v d D s s J n F 1 b 3 Q 7 U 2 V j d G l v b j E v R i 9 B d X R v U m V t b 3 Z l Z E N v b H V t b n M x L n t D b 2 x 1 b W 4 0 M z g y L D Q z O D F 9 J n F 1 b 3 Q 7 L C Z x d W 9 0 O 1 N l Y 3 R p b 2 4 x L 0 Y v Q X V 0 b 1 J l b W 9 2 Z W R D b 2 x 1 b W 5 z M S 5 7 Q 2 9 s d W 1 u N D M 4 M y w 0 M z g y f S Z x d W 9 0 O y w m c X V v d D t T Z W N 0 a W 9 u M S 9 G L 0 F 1 d G 9 S Z W 1 v d m V k Q 2 9 s d W 1 u c z E u e 0 N v b H V t b j Q z O D Q s N D M 4 M 3 0 m c X V v d D s s J n F 1 b 3 Q 7 U 2 V j d G l v b j E v R i 9 B d X R v U m V t b 3 Z l Z E N v b H V t b n M x L n t D b 2 x 1 b W 4 0 M z g 1 L D Q z O D R 9 J n F 1 b 3 Q 7 L C Z x d W 9 0 O 1 N l Y 3 R p b 2 4 x L 0 Y v Q X V 0 b 1 J l b W 9 2 Z W R D b 2 x 1 b W 5 z M S 5 7 Q 2 9 s d W 1 u N D M 4 N i w 0 M z g 1 f S Z x d W 9 0 O y w m c X V v d D t T Z W N 0 a W 9 u M S 9 G L 0 F 1 d G 9 S Z W 1 v d m V k Q 2 9 s d W 1 u c z E u e 0 N v b H V t b j Q z O D c s N D M 4 N n 0 m c X V v d D s s J n F 1 b 3 Q 7 U 2 V j d G l v b j E v R i 9 B d X R v U m V t b 3 Z l Z E N v b H V t b n M x L n t D b 2 x 1 b W 4 0 M z g 4 L D Q z O D d 9 J n F 1 b 3 Q 7 L C Z x d W 9 0 O 1 N l Y 3 R p b 2 4 x L 0 Y v Q X V 0 b 1 J l b W 9 2 Z W R D b 2 x 1 b W 5 z M S 5 7 Q 2 9 s d W 1 u N D M 4 O S w 0 M z g 4 f S Z x d W 9 0 O y w m c X V v d D t T Z W N 0 a W 9 u M S 9 G L 0 F 1 d G 9 S Z W 1 v d m V k Q 2 9 s d W 1 u c z E u e 0 N v b H V t b j Q z O T A s N D M 4 O X 0 m c X V v d D s s J n F 1 b 3 Q 7 U 2 V j d G l v b j E v R i 9 B d X R v U m V t b 3 Z l Z E N v b H V t b n M x L n t D b 2 x 1 b W 4 0 M z k x L D Q z O T B 9 J n F 1 b 3 Q 7 L C Z x d W 9 0 O 1 N l Y 3 R p b 2 4 x L 0 Y v Q X V 0 b 1 J l b W 9 2 Z W R D b 2 x 1 b W 5 z M S 5 7 Q 2 9 s d W 1 u N D M 5 M i w 0 M z k x f S Z x d W 9 0 O y w m c X V v d D t T Z W N 0 a W 9 u M S 9 G L 0 F 1 d G 9 S Z W 1 v d m V k Q 2 9 s d W 1 u c z E u e 0 N v b H V t b j Q z O T M s N D M 5 M n 0 m c X V v d D s s J n F 1 b 3 Q 7 U 2 V j d G l v b j E v R i 9 B d X R v U m V t b 3 Z l Z E N v b H V t b n M x L n t D b 2 x 1 b W 4 0 M z k 0 L D Q z O T N 9 J n F 1 b 3 Q 7 L C Z x d W 9 0 O 1 N l Y 3 R p b 2 4 x L 0 Y v Q X V 0 b 1 J l b W 9 2 Z W R D b 2 x 1 b W 5 z M S 5 7 Q 2 9 s d W 1 u N D M 5 N S w 0 M z k 0 f S Z x d W 9 0 O y w m c X V v d D t T Z W N 0 a W 9 u M S 9 G L 0 F 1 d G 9 S Z W 1 v d m V k Q 2 9 s d W 1 u c z E u e 0 N v b H V t b j Q z O T Y s N D M 5 N X 0 m c X V v d D s s J n F 1 b 3 Q 7 U 2 V j d G l v b j E v R i 9 B d X R v U m V t b 3 Z l Z E N v b H V t b n M x L n t D b 2 x 1 b W 4 0 M z k 3 L D Q z O T Z 9 J n F 1 b 3 Q 7 L C Z x d W 9 0 O 1 N l Y 3 R p b 2 4 x L 0 Y v Q X V 0 b 1 J l b W 9 2 Z W R D b 2 x 1 b W 5 z M S 5 7 Q 2 9 s d W 1 u N D M 5 O C w 0 M z k 3 f S Z x d W 9 0 O y w m c X V v d D t T Z W N 0 a W 9 u M S 9 G L 0 F 1 d G 9 S Z W 1 v d m V k Q 2 9 s d W 1 u c z E u e 0 N v b H V t b j Q z O T k s N D M 5 O H 0 m c X V v d D s s J n F 1 b 3 Q 7 U 2 V j d G l v b j E v R i 9 B d X R v U m V t b 3 Z l Z E N v b H V t b n M x L n t D b 2 x 1 b W 4 0 N D A w L D Q z O T l 9 J n F 1 b 3 Q 7 L C Z x d W 9 0 O 1 N l Y 3 R p b 2 4 x L 0 Y v Q X V 0 b 1 J l b W 9 2 Z W R D b 2 x 1 b W 5 z M S 5 7 Q 2 9 s d W 1 u N D Q w M S w 0 N D A w f S Z x d W 9 0 O y w m c X V v d D t T Z W N 0 a W 9 u M S 9 G L 0 F 1 d G 9 S Z W 1 v d m V k Q 2 9 s d W 1 u c z E u e 0 N v b H V t b j Q 0 M D I s N D Q w M X 0 m c X V v d D s s J n F 1 b 3 Q 7 U 2 V j d G l v b j E v R i 9 B d X R v U m V t b 3 Z l Z E N v b H V t b n M x L n t D b 2 x 1 b W 4 0 N D A z L D Q 0 M D J 9 J n F 1 b 3 Q 7 L C Z x d W 9 0 O 1 N l Y 3 R p b 2 4 x L 0 Y v Q X V 0 b 1 J l b W 9 2 Z W R D b 2 x 1 b W 5 z M S 5 7 Q 2 9 s d W 1 u N D Q w N C w 0 N D A z f S Z x d W 9 0 O y w m c X V v d D t T Z W N 0 a W 9 u M S 9 G L 0 F 1 d G 9 S Z W 1 v d m V k Q 2 9 s d W 1 u c z E u e 0 N v b H V t b j Q 0 M D U s N D Q w N H 0 m c X V v d D s s J n F 1 b 3 Q 7 U 2 V j d G l v b j E v R i 9 B d X R v U m V t b 3 Z l Z E N v b H V t b n M x L n t D b 2 x 1 b W 4 0 N D A 2 L D Q 0 M D V 9 J n F 1 b 3 Q 7 L C Z x d W 9 0 O 1 N l Y 3 R p b 2 4 x L 0 Y v Q X V 0 b 1 J l b W 9 2 Z W R D b 2 x 1 b W 5 z M S 5 7 Q 2 9 s d W 1 u N D Q w N y w 0 N D A 2 f S Z x d W 9 0 O y w m c X V v d D t T Z W N 0 a W 9 u M S 9 G L 0 F 1 d G 9 S Z W 1 v d m V k Q 2 9 s d W 1 u c z E u e 0 N v b H V t b j Q 0 M D g s N D Q w N 3 0 m c X V v d D s s J n F 1 b 3 Q 7 U 2 V j d G l v b j E v R i 9 B d X R v U m V t b 3 Z l Z E N v b H V t b n M x L n t D b 2 x 1 b W 4 0 N D A 5 L D Q 0 M D h 9 J n F 1 b 3 Q 7 L C Z x d W 9 0 O 1 N l Y 3 R p b 2 4 x L 0 Y v Q X V 0 b 1 J l b W 9 2 Z W R D b 2 x 1 b W 5 z M S 5 7 Q 2 9 s d W 1 u N D Q x M C w 0 N D A 5 f S Z x d W 9 0 O y w m c X V v d D t T Z W N 0 a W 9 u M S 9 G L 0 F 1 d G 9 S Z W 1 v d m V k Q 2 9 s d W 1 u c z E u e 0 N v b H V t b j Q 0 M T E s N D Q x M H 0 m c X V v d D s s J n F 1 b 3 Q 7 U 2 V j d G l v b j E v R i 9 B d X R v U m V t b 3 Z l Z E N v b H V t b n M x L n t D b 2 x 1 b W 4 0 N D E y L D Q 0 M T F 9 J n F 1 b 3 Q 7 L C Z x d W 9 0 O 1 N l Y 3 R p b 2 4 x L 0 Y v Q X V 0 b 1 J l b W 9 2 Z W R D b 2 x 1 b W 5 z M S 5 7 Q 2 9 s d W 1 u N D Q x M y w 0 N D E y f S Z x d W 9 0 O y w m c X V v d D t T Z W N 0 a W 9 u M S 9 G L 0 F 1 d G 9 S Z W 1 v d m V k Q 2 9 s d W 1 u c z E u e 0 N v b H V t b j Q 0 M T Q s N D Q x M 3 0 m c X V v d D s s J n F 1 b 3 Q 7 U 2 V j d G l v b j E v R i 9 B d X R v U m V t b 3 Z l Z E N v b H V t b n M x L n t D b 2 x 1 b W 4 0 N D E 1 L D Q 0 M T R 9 J n F 1 b 3 Q 7 L C Z x d W 9 0 O 1 N l Y 3 R p b 2 4 x L 0 Y v Q X V 0 b 1 J l b W 9 2 Z W R D b 2 x 1 b W 5 z M S 5 7 Q 2 9 s d W 1 u N D Q x N i w 0 N D E 1 f S Z x d W 9 0 O y w m c X V v d D t T Z W N 0 a W 9 u M S 9 G L 0 F 1 d G 9 S Z W 1 v d m V k Q 2 9 s d W 1 u c z E u e 0 N v b H V t b j Q 0 M T c s N D Q x N n 0 m c X V v d D s s J n F 1 b 3 Q 7 U 2 V j d G l v b j E v R i 9 B d X R v U m V t b 3 Z l Z E N v b H V t b n M x L n t D b 2 x 1 b W 4 0 N D E 4 L D Q 0 M T d 9 J n F 1 b 3 Q 7 L C Z x d W 9 0 O 1 N l Y 3 R p b 2 4 x L 0 Y v Q X V 0 b 1 J l b W 9 2 Z W R D b 2 x 1 b W 5 z M S 5 7 Q 2 9 s d W 1 u N D Q x O S w 0 N D E 4 f S Z x d W 9 0 O y w m c X V v d D t T Z W N 0 a W 9 u M S 9 G L 0 F 1 d G 9 S Z W 1 v d m V k Q 2 9 s d W 1 u c z E u e 0 N v b H V t b j Q 0 M j A s N D Q x O X 0 m c X V v d D s s J n F 1 b 3 Q 7 U 2 V j d G l v b j E v R i 9 B d X R v U m V t b 3 Z l Z E N v b H V t b n M x L n t D b 2 x 1 b W 4 0 N D I x L D Q 0 M j B 9 J n F 1 b 3 Q 7 L C Z x d W 9 0 O 1 N l Y 3 R p b 2 4 x L 0 Y v Q X V 0 b 1 J l b W 9 2 Z W R D b 2 x 1 b W 5 z M S 5 7 Q 2 9 s d W 1 u N D Q y M i w 0 N D I x f S Z x d W 9 0 O y w m c X V v d D t T Z W N 0 a W 9 u M S 9 G L 0 F 1 d G 9 S Z W 1 v d m V k Q 2 9 s d W 1 u c z E u e 0 N v b H V t b j Q 0 M j M s N D Q y M n 0 m c X V v d D s s J n F 1 b 3 Q 7 U 2 V j d G l v b j E v R i 9 B d X R v U m V t b 3 Z l Z E N v b H V t b n M x L n t D b 2 x 1 b W 4 0 N D I 0 L D Q 0 M j N 9 J n F 1 b 3 Q 7 L C Z x d W 9 0 O 1 N l Y 3 R p b 2 4 x L 0 Y v Q X V 0 b 1 J l b W 9 2 Z W R D b 2 x 1 b W 5 z M S 5 7 Q 2 9 s d W 1 u N D Q y N S w 0 N D I 0 f S Z x d W 9 0 O y w m c X V v d D t T Z W N 0 a W 9 u M S 9 G L 0 F 1 d G 9 S Z W 1 v d m V k Q 2 9 s d W 1 u c z E u e 0 N v b H V t b j Q 0 M j Y s N D Q y N X 0 m c X V v d D s s J n F 1 b 3 Q 7 U 2 V j d G l v b j E v R i 9 B d X R v U m V t b 3 Z l Z E N v b H V t b n M x L n t D b 2 x 1 b W 4 0 N D I 3 L D Q 0 M j Z 9 J n F 1 b 3 Q 7 L C Z x d W 9 0 O 1 N l Y 3 R p b 2 4 x L 0 Y v Q X V 0 b 1 J l b W 9 2 Z W R D b 2 x 1 b W 5 z M S 5 7 Q 2 9 s d W 1 u N D Q y O C w 0 N D I 3 f S Z x d W 9 0 O y w m c X V v d D t T Z W N 0 a W 9 u M S 9 G L 0 F 1 d G 9 S Z W 1 v d m V k Q 2 9 s d W 1 u c z E u e 0 N v b H V t b j Q 0 M j k s N D Q y O H 0 m c X V v d D s s J n F 1 b 3 Q 7 U 2 V j d G l v b j E v R i 9 B d X R v U m V t b 3 Z l Z E N v b H V t b n M x L n t D b 2 x 1 b W 4 0 N D M w L D Q 0 M j l 9 J n F 1 b 3 Q 7 L C Z x d W 9 0 O 1 N l Y 3 R p b 2 4 x L 0 Y v Q X V 0 b 1 J l b W 9 2 Z W R D b 2 x 1 b W 5 z M S 5 7 Q 2 9 s d W 1 u N D Q z M S w 0 N D M w f S Z x d W 9 0 O y w m c X V v d D t T Z W N 0 a W 9 u M S 9 G L 0 F 1 d G 9 S Z W 1 v d m V k Q 2 9 s d W 1 u c z E u e 0 N v b H V t b j Q 0 M z I s N D Q z M X 0 m c X V v d D s s J n F 1 b 3 Q 7 U 2 V j d G l v b j E v R i 9 B d X R v U m V t b 3 Z l Z E N v b H V t b n M x L n t D b 2 x 1 b W 4 0 N D M z L D Q 0 M z J 9 J n F 1 b 3 Q 7 L C Z x d W 9 0 O 1 N l Y 3 R p b 2 4 x L 0 Y v Q X V 0 b 1 J l b W 9 2 Z W R D b 2 x 1 b W 5 z M S 5 7 Q 2 9 s d W 1 u N D Q z N C w 0 N D M z f S Z x d W 9 0 O y w m c X V v d D t T Z W N 0 a W 9 u M S 9 G L 0 F 1 d G 9 S Z W 1 v d m V k Q 2 9 s d W 1 u c z E u e 0 N v b H V t b j Q 0 M z U s N D Q z N H 0 m c X V v d D s s J n F 1 b 3 Q 7 U 2 V j d G l v b j E v R i 9 B d X R v U m V t b 3 Z l Z E N v b H V t b n M x L n t D b 2 x 1 b W 4 0 N D M 2 L D Q 0 M z V 9 J n F 1 b 3 Q 7 L C Z x d W 9 0 O 1 N l Y 3 R p b 2 4 x L 0 Y v Q X V 0 b 1 J l b W 9 2 Z W R D b 2 x 1 b W 5 z M S 5 7 Q 2 9 s d W 1 u N D Q z N y w 0 N D M 2 f S Z x d W 9 0 O y w m c X V v d D t T Z W N 0 a W 9 u M S 9 G L 0 F 1 d G 9 S Z W 1 v d m V k Q 2 9 s d W 1 u c z E u e 0 N v b H V t b j Q 0 M z g s N D Q z N 3 0 m c X V v d D s s J n F 1 b 3 Q 7 U 2 V j d G l v b j E v R i 9 B d X R v U m V t b 3 Z l Z E N v b H V t b n M x L n t D b 2 x 1 b W 4 0 N D M 5 L D Q 0 M z h 9 J n F 1 b 3 Q 7 L C Z x d W 9 0 O 1 N l Y 3 R p b 2 4 x L 0 Y v Q X V 0 b 1 J l b W 9 2 Z W R D b 2 x 1 b W 5 z M S 5 7 Q 2 9 s d W 1 u N D Q 0 M C w 0 N D M 5 f S Z x d W 9 0 O y w m c X V v d D t T Z W N 0 a W 9 u M S 9 G L 0 F 1 d G 9 S Z W 1 v d m V k Q 2 9 s d W 1 u c z E u e 0 N v b H V t b j Q 0 N D E s N D Q 0 M H 0 m c X V v d D s s J n F 1 b 3 Q 7 U 2 V j d G l v b j E v R i 9 B d X R v U m V t b 3 Z l Z E N v b H V t b n M x L n t D b 2 x 1 b W 4 0 N D Q y L D Q 0 N D F 9 J n F 1 b 3 Q 7 L C Z x d W 9 0 O 1 N l Y 3 R p b 2 4 x L 0 Y v Q X V 0 b 1 J l b W 9 2 Z W R D b 2 x 1 b W 5 z M S 5 7 Q 2 9 s d W 1 u N D Q 0 M y w 0 N D Q y f S Z x d W 9 0 O y w m c X V v d D t T Z W N 0 a W 9 u M S 9 G L 0 F 1 d G 9 S Z W 1 v d m V k Q 2 9 s d W 1 u c z E u e 0 N v b H V t b j Q 0 N D Q s N D Q 0 M 3 0 m c X V v d D s s J n F 1 b 3 Q 7 U 2 V j d G l v b j E v R i 9 B d X R v U m V t b 3 Z l Z E N v b H V t b n M x L n t D b 2 x 1 b W 4 0 N D Q 1 L D Q 0 N D R 9 J n F 1 b 3 Q 7 L C Z x d W 9 0 O 1 N l Y 3 R p b 2 4 x L 0 Y v Q X V 0 b 1 J l b W 9 2 Z W R D b 2 x 1 b W 5 z M S 5 7 Q 2 9 s d W 1 u N D Q 0 N i w 0 N D Q 1 f S Z x d W 9 0 O y w m c X V v d D t T Z W N 0 a W 9 u M S 9 G L 0 F 1 d G 9 S Z W 1 v d m V k Q 2 9 s d W 1 u c z E u e 0 N v b H V t b j Q 0 N D c s N D Q 0 N n 0 m c X V v d D s s J n F 1 b 3 Q 7 U 2 V j d G l v b j E v R i 9 B d X R v U m V t b 3 Z l Z E N v b H V t b n M x L n t D b 2 x 1 b W 4 0 N D Q 4 L D Q 0 N D d 9 J n F 1 b 3 Q 7 L C Z x d W 9 0 O 1 N l Y 3 R p b 2 4 x L 0 Y v Q X V 0 b 1 J l b W 9 2 Z W R D b 2 x 1 b W 5 z M S 5 7 Q 2 9 s d W 1 u N D Q 0 O S w 0 N D Q 4 f S Z x d W 9 0 O y w m c X V v d D t T Z W N 0 a W 9 u M S 9 G L 0 F 1 d G 9 S Z W 1 v d m V k Q 2 9 s d W 1 u c z E u e 0 N v b H V t b j Q 0 N T A s N D Q 0 O X 0 m c X V v d D s s J n F 1 b 3 Q 7 U 2 V j d G l v b j E v R i 9 B d X R v U m V t b 3 Z l Z E N v b H V t b n M x L n t D b 2 x 1 b W 4 0 N D U x L D Q 0 N T B 9 J n F 1 b 3 Q 7 L C Z x d W 9 0 O 1 N l Y 3 R p b 2 4 x L 0 Y v Q X V 0 b 1 J l b W 9 2 Z W R D b 2 x 1 b W 5 z M S 5 7 Q 2 9 s d W 1 u N D Q 1 M i w 0 N D U x f S Z x d W 9 0 O y w m c X V v d D t T Z W N 0 a W 9 u M S 9 G L 0 F 1 d G 9 S Z W 1 v d m V k Q 2 9 s d W 1 u c z E u e 0 N v b H V t b j Q 0 N T M s N D Q 1 M n 0 m c X V v d D s s J n F 1 b 3 Q 7 U 2 V j d G l v b j E v R i 9 B d X R v U m V t b 3 Z l Z E N v b H V t b n M x L n t D b 2 x 1 b W 4 0 N D U 0 L D Q 0 N T N 9 J n F 1 b 3 Q 7 L C Z x d W 9 0 O 1 N l Y 3 R p b 2 4 x L 0 Y v Q X V 0 b 1 J l b W 9 2 Z W R D b 2 x 1 b W 5 z M S 5 7 Q 2 9 s d W 1 u N D Q 1 N S w 0 N D U 0 f S Z x d W 9 0 O y w m c X V v d D t T Z W N 0 a W 9 u M S 9 G L 0 F 1 d G 9 S Z W 1 v d m V k Q 2 9 s d W 1 u c z E u e 0 N v b H V t b j Q 0 N T Y s N D Q 1 N X 0 m c X V v d D s s J n F 1 b 3 Q 7 U 2 V j d G l v b j E v R i 9 B d X R v U m V t b 3 Z l Z E N v b H V t b n M x L n t D b 2 x 1 b W 4 0 N D U 3 L D Q 0 N T Z 9 J n F 1 b 3 Q 7 L C Z x d W 9 0 O 1 N l Y 3 R p b 2 4 x L 0 Y v Q X V 0 b 1 J l b W 9 2 Z W R D b 2 x 1 b W 5 z M S 5 7 Q 2 9 s d W 1 u N D Q 1 O C w 0 N D U 3 f S Z x d W 9 0 O y w m c X V v d D t T Z W N 0 a W 9 u M S 9 G L 0 F 1 d G 9 S Z W 1 v d m V k Q 2 9 s d W 1 u c z E u e 0 N v b H V t b j Q 0 N T k s N D Q 1 O H 0 m c X V v d D s s J n F 1 b 3 Q 7 U 2 V j d G l v b j E v R i 9 B d X R v U m V t b 3 Z l Z E N v b H V t b n M x L n t D b 2 x 1 b W 4 0 N D Y w L D Q 0 N T l 9 J n F 1 b 3 Q 7 L C Z x d W 9 0 O 1 N l Y 3 R p b 2 4 x L 0 Y v Q X V 0 b 1 J l b W 9 2 Z W R D b 2 x 1 b W 5 z M S 5 7 Q 2 9 s d W 1 u N D Q 2 M S w 0 N D Y w f S Z x d W 9 0 O y w m c X V v d D t T Z W N 0 a W 9 u M S 9 G L 0 F 1 d G 9 S Z W 1 v d m V k Q 2 9 s d W 1 u c z E u e 0 N v b H V t b j Q 0 N j I s N D Q 2 M X 0 m c X V v d D s s J n F 1 b 3 Q 7 U 2 V j d G l v b j E v R i 9 B d X R v U m V t b 3 Z l Z E N v b H V t b n M x L n t D b 2 x 1 b W 4 0 N D Y z L D Q 0 N j J 9 J n F 1 b 3 Q 7 L C Z x d W 9 0 O 1 N l Y 3 R p b 2 4 x L 0 Y v Q X V 0 b 1 J l b W 9 2 Z W R D b 2 x 1 b W 5 z M S 5 7 Q 2 9 s d W 1 u N D Q 2 N C w 0 N D Y z f S Z x d W 9 0 O y w m c X V v d D t T Z W N 0 a W 9 u M S 9 G L 0 F 1 d G 9 S Z W 1 v d m V k Q 2 9 s d W 1 u c z E u e 0 N v b H V t b j Q 0 N j U s N D Q 2 N H 0 m c X V v d D s s J n F 1 b 3 Q 7 U 2 V j d G l v b j E v R i 9 B d X R v U m V t b 3 Z l Z E N v b H V t b n M x L n t D b 2 x 1 b W 4 0 N D Y 2 L D Q 0 N j V 9 J n F 1 b 3 Q 7 L C Z x d W 9 0 O 1 N l Y 3 R p b 2 4 x L 0 Y v Q X V 0 b 1 J l b W 9 2 Z W R D b 2 x 1 b W 5 z M S 5 7 Q 2 9 s d W 1 u N D Q 2 N y w 0 N D Y 2 f S Z x d W 9 0 O y w m c X V v d D t T Z W N 0 a W 9 u M S 9 G L 0 F 1 d G 9 S Z W 1 v d m V k Q 2 9 s d W 1 u c z E u e 0 N v b H V t b j Q 0 N j g s N D Q 2 N 3 0 m c X V v d D s s J n F 1 b 3 Q 7 U 2 V j d G l v b j E v R i 9 B d X R v U m V t b 3 Z l Z E N v b H V t b n M x L n t D b 2 x 1 b W 4 0 N D Y 5 L D Q 0 N j h 9 J n F 1 b 3 Q 7 L C Z x d W 9 0 O 1 N l Y 3 R p b 2 4 x L 0 Y v Q X V 0 b 1 J l b W 9 2 Z W R D b 2 x 1 b W 5 z M S 5 7 Q 2 9 s d W 1 u N D Q 3 M C w 0 N D Y 5 f S Z x d W 9 0 O y w m c X V v d D t T Z W N 0 a W 9 u M S 9 G L 0 F 1 d G 9 S Z W 1 v d m V k Q 2 9 s d W 1 u c z E u e 0 N v b H V t b j Q 0 N z E s N D Q 3 M H 0 m c X V v d D s s J n F 1 b 3 Q 7 U 2 V j d G l v b j E v R i 9 B d X R v U m V t b 3 Z l Z E N v b H V t b n M x L n t D b 2 x 1 b W 4 0 N D c y L D Q 0 N z F 9 J n F 1 b 3 Q 7 L C Z x d W 9 0 O 1 N l Y 3 R p b 2 4 x L 0 Y v Q X V 0 b 1 J l b W 9 2 Z W R D b 2 x 1 b W 5 z M S 5 7 Q 2 9 s d W 1 u N D Q 3 M y w 0 N D c y f S Z x d W 9 0 O y w m c X V v d D t T Z W N 0 a W 9 u M S 9 G L 0 F 1 d G 9 S Z W 1 v d m V k Q 2 9 s d W 1 u c z E u e 0 N v b H V t b j Q 0 N z Q s N D Q 3 M 3 0 m c X V v d D s s J n F 1 b 3 Q 7 U 2 V j d G l v b j E v R i 9 B d X R v U m V t b 3 Z l Z E N v b H V t b n M x L n t D b 2 x 1 b W 4 0 N D c 1 L D Q 0 N z R 9 J n F 1 b 3 Q 7 L C Z x d W 9 0 O 1 N l Y 3 R p b 2 4 x L 0 Y v Q X V 0 b 1 J l b W 9 2 Z W R D b 2 x 1 b W 5 z M S 5 7 Q 2 9 s d W 1 u N D Q 3 N i w 0 N D c 1 f S Z x d W 9 0 O y w m c X V v d D t T Z W N 0 a W 9 u M S 9 G L 0 F 1 d G 9 S Z W 1 v d m V k Q 2 9 s d W 1 u c z E u e 0 N v b H V t b j Q 0 N z c s N D Q 3 N n 0 m c X V v d D s s J n F 1 b 3 Q 7 U 2 V j d G l v b j E v R i 9 B d X R v U m V t b 3 Z l Z E N v b H V t b n M x L n t D b 2 x 1 b W 4 0 N D c 4 L D Q 0 N z d 9 J n F 1 b 3 Q 7 L C Z x d W 9 0 O 1 N l Y 3 R p b 2 4 x L 0 Y v Q X V 0 b 1 J l b W 9 2 Z W R D b 2 x 1 b W 5 z M S 5 7 Q 2 9 s d W 1 u N D Q 3 O S w 0 N D c 4 f S Z x d W 9 0 O y w m c X V v d D t T Z W N 0 a W 9 u M S 9 G L 0 F 1 d G 9 S Z W 1 v d m V k Q 2 9 s d W 1 u c z E u e 0 N v b H V t b j Q 0 O D A s N D Q 3 O X 0 m c X V v d D s s J n F 1 b 3 Q 7 U 2 V j d G l v b j E v R i 9 B d X R v U m V t b 3 Z l Z E N v b H V t b n M x L n t D b 2 x 1 b W 4 0 N D g x L D Q 0 O D B 9 J n F 1 b 3 Q 7 L C Z x d W 9 0 O 1 N l Y 3 R p b 2 4 x L 0 Y v Q X V 0 b 1 J l b W 9 2 Z W R D b 2 x 1 b W 5 z M S 5 7 Q 2 9 s d W 1 u N D Q 4 M i w 0 N D g x f S Z x d W 9 0 O y w m c X V v d D t T Z W N 0 a W 9 u M S 9 G L 0 F 1 d G 9 S Z W 1 v d m V k Q 2 9 s d W 1 u c z E u e 0 N v b H V t b j Q 0 O D M s N D Q 4 M n 0 m c X V v d D s s J n F 1 b 3 Q 7 U 2 V j d G l v b j E v R i 9 B d X R v U m V t b 3 Z l Z E N v b H V t b n M x L n t D b 2 x 1 b W 4 0 N D g 0 L D Q 0 O D N 9 J n F 1 b 3 Q 7 L C Z x d W 9 0 O 1 N l Y 3 R p b 2 4 x L 0 Y v Q X V 0 b 1 J l b W 9 2 Z W R D b 2 x 1 b W 5 z M S 5 7 Q 2 9 s d W 1 u N D Q 4 N S w 0 N D g 0 f S Z x d W 9 0 O y w m c X V v d D t T Z W N 0 a W 9 u M S 9 G L 0 F 1 d G 9 S Z W 1 v d m V k Q 2 9 s d W 1 u c z E u e 0 N v b H V t b j Q 0 O D Y s N D Q 4 N X 0 m c X V v d D s s J n F 1 b 3 Q 7 U 2 V j d G l v b j E v R i 9 B d X R v U m V t b 3 Z l Z E N v b H V t b n M x L n t D b 2 x 1 b W 4 0 N D g 3 L D Q 0 O D Z 9 J n F 1 b 3 Q 7 L C Z x d W 9 0 O 1 N l Y 3 R p b 2 4 x L 0 Y v Q X V 0 b 1 J l b W 9 2 Z W R D b 2 x 1 b W 5 z M S 5 7 Q 2 9 s d W 1 u N D Q 4 O C w 0 N D g 3 f S Z x d W 9 0 O y w m c X V v d D t T Z W N 0 a W 9 u M S 9 G L 0 F 1 d G 9 S Z W 1 v d m V k Q 2 9 s d W 1 u c z E u e 0 N v b H V t b j Q 0 O D k s N D Q 4 O H 0 m c X V v d D s s J n F 1 b 3 Q 7 U 2 V j d G l v b j E v R i 9 B d X R v U m V t b 3 Z l Z E N v b H V t b n M x L n t D b 2 x 1 b W 4 0 N D k w L D Q 0 O D l 9 J n F 1 b 3 Q 7 L C Z x d W 9 0 O 1 N l Y 3 R p b 2 4 x L 0 Y v Q X V 0 b 1 J l b W 9 2 Z W R D b 2 x 1 b W 5 z M S 5 7 Q 2 9 s d W 1 u N D Q 5 M S w 0 N D k w f S Z x d W 9 0 O y w m c X V v d D t T Z W N 0 a W 9 u M S 9 G L 0 F 1 d G 9 S Z W 1 v d m V k Q 2 9 s d W 1 u c z E u e 0 N v b H V t b j Q 0 O T I s N D Q 5 M X 0 m c X V v d D s s J n F 1 b 3 Q 7 U 2 V j d G l v b j E v R i 9 B d X R v U m V t b 3 Z l Z E N v b H V t b n M x L n t D b 2 x 1 b W 4 0 N D k z L D Q 0 O T J 9 J n F 1 b 3 Q 7 L C Z x d W 9 0 O 1 N l Y 3 R p b 2 4 x L 0 Y v Q X V 0 b 1 J l b W 9 2 Z W R D b 2 x 1 b W 5 z M S 5 7 Q 2 9 s d W 1 u N D Q 5 N C w 0 N D k z f S Z x d W 9 0 O y w m c X V v d D t T Z W N 0 a W 9 u M S 9 G L 0 F 1 d G 9 S Z W 1 v d m V k Q 2 9 s d W 1 u c z E u e 0 N v b H V t b j Q 0 O T U s N D Q 5 N H 0 m c X V v d D s s J n F 1 b 3 Q 7 U 2 V j d G l v b j E v R i 9 B d X R v U m V t b 3 Z l Z E N v b H V t b n M x L n t D b 2 x 1 b W 4 0 N D k 2 L D Q 0 O T V 9 J n F 1 b 3 Q 7 L C Z x d W 9 0 O 1 N l Y 3 R p b 2 4 x L 0 Y v Q X V 0 b 1 J l b W 9 2 Z W R D b 2 x 1 b W 5 z M S 5 7 Q 2 9 s d W 1 u N D Q 5 N y w 0 N D k 2 f S Z x d W 9 0 O y w m c X V v d D t T Z W N 0 a W 9 u M S 9 G L 0 F 1 d G 9 S Z W 1 v d m V k Q 2 9 s d W 1 u c z E u e 0 N v b H V t b j Q 0 O T g s N D Q 5 N 3 0 m c X V v d D s s J n F 1 b 3 Q 7 U 2 V j d G l v b j E v R i 9 B d X R v U m V t b 3 Z l Z E N v b H V t b n M x L n t D b 2 x 1 b W 4 0 N D k 5 L D Q 0 O T h 9 J n F 1 b 3 Q 7 L C Z x d W 9 0 O 1 N l Y 3 R p b 2 4 x L 0 Y v Q X V 0 b 1 J l b W 9 2 Z W R D b 2 x 1 b W 5 z M S 5 7 Q 2 9 s d W 1 u N D U w M C w 0 N D k 5 f S Z x d W 9 0 O y w m c X V v d D t T Z W N 0 a W 9 u M S 9 G L 0 F 1 d G 9 S Z W 1 v d m V k Q 2 9 s d W 1 u c z E u e 0 N v b H V t b j Q 1 M D E s N D U w M H 0 m c X V v d D s s J n F 1 b 3 Q 7 U 2 V j d G l v b j E v R i 9 B d X R v U m V t b 3 Z l Z E N v b H V t b n M x L n t D b 2 x 1 b W 4 0 N T A y L D Q 1 M D F 9 J n F 1 b 3 Q 7 L C Z x d W 9 0 O 1 N l Y 3 R p b 2 4 x L 0 Y v Q X V 0 b 1 J l b W 9 2 Z W R D b 2 x 1 b W 5 z M S 5 7 Q 2 9 s d W 1 u N D U w M y w 0 N T A y f S Z x d W 9 0 O y w m c X V v d D t T Z W N 0 a W 9 u M S 9 G L 0 F 1 d G 9 S Z W 1 v d m V k Q 2 9 s d W 1 u c z E u e 0 N v b H V t b j Q 1 M D Q s N D U w M 3 0 m c X V v d D s s J n F 1 b 3 Q 7 U 2 V j d G l v b j E v R i 9 B d X R v U m V t b 3 Z l Z E N v b H V t b n M x L n t D b 2 x 1 b W 4 0 N T A 1 L D Q 1 M D R 9 J n F 1 b 3 Q 7 L C Z x d W 9 0 O 1 N l Y 3 R p b 2 4 x L 0 Y v Q X V 0 b 1 J l b W 9 2 Z W R D b 2 x 1 b W 5 z M S 5 7 Q 2 9 s d W 1 u N D U w N i w 0 N T A 1 f S Z x d W 9 0 O y w m c X V v d D t T Z W N 0 a W 9 u M S 9 G L 0 F 1 d G 9 S Z W 1 v d m V k Q 2 9 s d W 1 u c z E u e 0 N v b H V t b j Q 1 M D c s N D U w N n 0 m c X V v d D s s J n F 1 b 3 Q 7 U 2 V j d G l v b j E v R i 9 B d X R v U m V t b 3 Z l Z E N v b H V t b n M x L n t D b 2 x 1 b W 4 0 N T A 4 L D Q 1 M D d 9 J n F 1 b 3 Q 7 L C Z x d W 9 0 O 1 N l Y 3 R p b 2 4 x L 0 Y v Q X V 0 b 1 J l b W 9 2 Z W R D b 2 x 1 b W 5 z M S 5 7 Q 2 9 s d W 1 u N D U w O S w 0 N T A 4 f S Z x d W 9 0 O y w m c X V v d D t T Z W N 0 a W 9 u M S 9 G L 0 F 1 d G 9 S Z W 1 v d m V k Q 2 9 s d W 1 u c z E u e 0 N v b H V t b j Q 1 M T A s N D U w O X 0 m c X V v d D s s J n F 1 b 3 Q 7 U 2 V j d G l v b j E v R i 9 B d X R v U m V t b 3 Z l Z E N v b H V t b n M x L n t D b 2 x 1 b W 4 0 N T E x L D Q 1 M T B 9 J n F 1 b 3 Q 7 L C Z x d W 9 0 O 1 N l Y 3 R p b 2 4 x L 0 Y v Q X V 0 b 1 J l b W 9 2 Z W R D b 2 x 1 b W 5 z M S 5 7 Q 2 9 s d W 1 u N D U x M i w 0 N T E x f S Z x d W 9 0 O y w m c X V v d D t T Z W N 0 a W 9 u M S 9 G L 0 F 1 d G 9 S Z W 1 v d m V k Q 2 9 s d W 1 u c z E u e 0 N v b H V t b j Q 1 M T M s N D U x M n 0 m c X V v d D s s J n F 1 b 3 Q 7 U 2 V j d G l v b j E v R i 9 B d X R v U m V t b 3 Z l Z E N v b H V t b n M x L n t D b 2 x 1 b W 4 0 N T E 0 L D Q 1 M T N 9 J n F 1 b 3 Q 7 L C Z x d W 9 0 O 1 N l Y 3 R p b 2 4 x L 0 Y v Q X V 0 b 1 J l b W 9 2 Z W R D b 2 x 1 b W 5 z M S 5 7 Q 2 9 s d W 1 u N D U x N S w 0 N T E 0 f S Z x d W 9 0 O y w m c X V v d D t T Z W N 0 a W 9 u M S 9 G L 0 F 1 d G 9 S Z W 1 v d m V k Q 2 9 s d W 1 u c z E u e 0 N v b H V t b j Q 1 M T Y s N D U x N X 0 m c X V v d D s s J n F 1 b 3 Q 7 U 2 V j d G l v b j E v R i 9 B d X R v U m V t b 3 Z l Z E N v b H V t b n M x L n t D b 2 x 1 b W 4 0 N T E 3 L D Q 1 M T Z 9 J n F 1 b 3 Q 7 L C Z x d W 9 0 O 1 N l Y 3 R p b 2 4 x L 0 Y v Q X V 0 b 1 J l b W 9 2 Z W R D b 2 x 1 b W 5 z M S 5 7 Q 2 9 s d W 1 u N D U x O C w 0 N T E 3 f S Z x d W 9 0 O y w m c X V v d D t T Z W N 0 a W 9 u M S 9 G L 0 F 1 d G 9 S Z W 1 v d m V k Q 2 9 s d W 1 u c z E u e 0 N v b H V t b j Q 1 M T k s N D U x O H 0 m c X V v d D s s J n F 1 b 3 Q 7 U 2 V j d G l v b j E v R i 9 B d X R v U m V t b 3 Z l Z E N v b H V t b n M x L n t D b 2 x 1 b W 4 0 N T I w L D Q 1 M T l 9 J n F 1 b 3 Q 7 L C Z x d W 9 0 O 1 N l Y 3 R p b 2 4 x L 0 Y v Q X V 0 b 1 J l b W 9 2 Z W R D b 2 x 1 b W 5 z M S 5 7 Q 2 9 s d W 1 u N D U y M S w 0 N T I w f S Z x d W 9 0 O y w m c X V v d D t T Z W N 0 a W 9 u M S 9 G L 0 F 1 d G 9 S Z W 1 v d m V k Q 2 9 s d W 1 u c z E u e 0 N v b H V t b j Q 1 M j I s N D U y M X 0 m c X V v d D s s J n F 1 b 3 Q 7 U 2 V j d G l v b j E v R i 9 B d X R v U m V t b 3 Z l Z E N v b H V t b n M x L n t D b 2 x 1 b W 4 0 N T I z L D Q 1 M j J 9 J n F 1 b 3 Q 7 L C Z x d W 9 0 O 1 N l Y 3 R p b 2 4 x L 0 Y v Q X V 0 b 1 J l b W 9 2 Z W R D b 2 x 1 b W 5 z M S 5 7 Q 2 9 s d W 1 u N D U y N C w 0 N T I z f S Z x d W 9 0 O y w m c X V v d D t T Z W N 0 a W 9 u M S 9 G L 0 F 1 d G 9 S Z W 1 v d m V k Q 2 9 s d W 1 u c z E u e 0 N v b H V t b j Q 1 M j U s N D U y N H 0 m c X V v d D s s J n F 1 b 3 Q 7 U 2 V j d G l v b j E v R i 9 B d X R v U m V t b 3 Z l Z E N v b H V t b n M x L n t D b 2 x 1 b W 4 0 N T I 2 L D Q 1 M j V 9 J n F 1 b 3 Q 7 L C Z x d W 9 0 O 1 N l Y 3 R p b 2 4 x L 0 Y v Q X V 0 b 1 J l b W 9 2 Z W R D b 2 x 1 b W 5 z M S 5 7 Q 2 9 s d W 1 u N D U y N y w 0 N T I 2 f S Z x d W 9 0 O y w m c X V v d D t T Z W N 0 a W 9 u M S 9 G L 0 F 1 d G 9 S Z W 1 v d m V k Q 2 9 s d W 1 u c z E u e 0 N v b H V t b j Q 1 M j g s N D U y N 3 0 m c X V v d D s s J n F 1 b 3 Q 7 U 2 V j d G l v b j E v R i 9 B d X R v U m V t b 3 Z l Z E N v b H V t b n M x L n t D b 2 x 1 b W 4 0 N T I 5 L D Q 1 M j h 9 J n F 1 b 3 Q 7 L C Z x d W 9 0 O 1 N l Y 3 R p b 2 4 x L 0 Y v Q X V 0 b 1 J l b W 9 2 Z W R D b 2 x 1 b W 5 z M S 5 7 Q 2 9 s d W 1 u N D U z M C w 0 N T I 5 f S Z x d W 9 0 O y w m c X V v d D t T Z W N 0 a W 9 u M S 9 G L 0 F 1 d G 9 S Z W 1 v d m V k Q 2 9 s d W 1 u c z E u e 0 N v b H V t b j Q 1 M z E s N D U z M H 0 m c X V v d D s s J n F 1 b 3 Q 7 U 2 V j d G l v b j E v R i 9 B d X R v U m V t b 3 Z l Z E N v b H V t b n M x L n t D b 2 x 1 b W 4 0 N T M y L D Q 1 M z F 9 J n F 1 b 3 Q 7 L C Z x d W 9 0 O 1 N l Y 3 R p b 2 4 x L 0 Y v Q X V 0 b 1 J l b W 9 2 Z W R D b 2 x 1 b W 5 z M S 5 7 Q 2 9 s d W 1 u N D U z M y w 0 N T M y f S Z x d W 9 0 O y w m c X V v d D t T Z W N 0 a W 9 u M S 9 G L 0 F 1 d G 9 S Z W 1 v d m V k Q 2 9 s d W 1 u c z E u e 0 N v b H V t b j Q 1 M z Q s N D U z M 3 0 m c X V v d D s s J n F 1 b 3 Q 7 U 2 V j d G l v b j E v R i 9 B d X R v U m V t b 3 Z l Z E N v b H V t b n M x L n t D b 2 x 1 b W 4 0 N T M 1 L D Q 1 M z R 9 J n F 1 b 3 Q 7 L C Z x d W 9 0 O 1 N l Y 3 R p b 2 4 x L 0 Y v Q X V 0 b 1 J l b W 9 2 Z W R D b 2 x 1 b W 5 z M S 5 7 Q 2 9 s d W 1 u N D U z N i w 0 N T M 1 f S Z x d W 9 0 O y w m c X V v d D t T Z W N 0 a W 9 u M S 9 G L 0 F 1 d G 9 S Z W 1 v d m V k Q 2 9 s d W 1 u c z E u e 0 N v b H V t b j Q 1 M z c s N D U z N n 0 m c X V v d D s s J n F 1 b 3 Q 7 U 2 V j d G l v b j E v R i 9 B d X R v U m V t b 3 Z l Z E N v b H V t b n M x L n t D b 2 x 1 b W 4 0 N T M 4 L D Q 1 M z d 9 J n F 1 b 3 Q 7 L C Z x d W 9 0 O 1 N l Y 3 R p b 2 4 x L 0 Y v Q X V 0 b 1 J l b W 9 2 Z W R D b 2 x 1 b W 5 z M S 5 7 Q 2 9 s d W 1 u N D U z O S w 0 N T M 4 f S Z x d W 9 0 O y w m c X V v d D t T Z W N 0 a W 9 u M S 9 G L 0 F 1 d G 9 S Z W 1 v d m V k Q 2 9 s d W 1 u c z E u e 0 N v b H V t b j Q 1 N D A s N D U z O X 0 m c X V v d D s s J n F 1 b 3 Q 7 U 2 V j d G l v b j E v R i 9 B d X R v U m V t b 3 Z l Z E N v b H V t b n M x L n t D b 2 x 1 b W 4 0 N T Q x L D Q 1 N D B 9 J n F 1 b 3 Q 7 L C Z x d W 9 0 O 1 N l Y 3 R p b 2 4 x L 0 Y v Q X V 0 b 1 J l b W 9 2 Z W R D b 2 x 1 b W 5 z M S 5 7 Q 2 9 s d W 1 u N D U 0 M i w 0 N T Q x f S Z x d W 9 0 O y w m c X V v d D t T Z W N 0 a W 9 u M S 9 G L 0 F 1 d G 9 S Z W 1 v d m V k Q 2 9 s d W 1 u c z E u e 0 N v b H V t b j Q 1 N D M s N D U 0 M n 0 m c X V v d D s s J n F 1 b 3 Q 7 U 2 V j d G l v b j E v R i 9 B d X R v U m V t b 3 Z l Z E N v b H V t b n M x L n t D b 2 x 1 b W 4 0 N T Q 0 L D Q 1 N D N 9 J n F 1 b 3 Q 7 L C Z x d W 9 0 O 1 N l Y 3 R p b 2 4 x L 0 Y v Q X V 0 b 1 J l b W 9 2 Z W R D b 2 x 1 b W 5 z M S 5 7 Q 2 9 s d W 1 u N D U 0 N S w 0 N T Q 0 f S Z x d W 9 0 O y w m c X V v d D t T Z W N 0 a W 9 u M S 9 G L 0 F 1 d G 9 S Z W 1 v d m V k Q 2 9 s d W 1 u c z E u e 0 N v b H V t b j Q 1 N D Y s N D U 0 N X 0 m c X V v d D s s J n F 1 b 3 Q 7 U 2 V j d G l v b j E v R i 9 B d X R v U m V t b 3 Z l Z E N v b H V t b n M x L n t D b 2 x 1 b W 4 0 N T Q 3 L D Q 1 N D Z 9 J n F 1 b 3 Q 7 L C Z x d W 9 0 O 1 N l Y 3 R p b 2 4 x L 0 Y v Q X V 0 b 1 J l b W 9 2 Z W R D b 2 x 1 b W 5 z M S 5 7 Q 2 9 s d W 1 u N D U 0 O C w 0 N T Q 3 f S Z x d W 9 0 O y w m c X V v d D t T Z W N 0 a W 9 u M S 9 G L 0 F 1 d G 9 S Z W 1 v d m V k Q 2 9 s d W 1 u c z E u e 0 N v b H V t b j Q 1 N D k s N D U 0 O H 0 m c X V v d D s s J n F 1 b 3 Q 7 U 2 V j d G l v b j E v R i 9 B d X R v U m V t b 3 Z l Z E N v b H V t b n M x L n t D b 2 x 1 b W 4 0 N T U w L D Q 1 N D l 9 J n F 1 b 3 Q 7 L C Z x d W 9 0 O 1 N l Y 3 R p b 2 4 x L 0 Y v Q X V 0 b 1 J l b W 9 2 Z W R D b 2 x 1 b W 5 z M S 5 7 Q 2 9 s d W 1 u N D U 1 M S w 0 N T U w f S Z x d W 9 0 O y w m c X V v d D t T Z W N 0 a W 9 u M S 9 G L 0 F 1 d G 9 S Z W 1 v d m V k Q 2 9 s d W 1 u c z E u e 0 N v b H V t b j Q 1 N T I s N D U 1 M X 0 m c X V v d D s s J n F 1 b 3 Q 7 U 2 V j d G l v b j E v R i 9 B d X R v U m V t b 3 Z l Z E N v b H V t b n M x L n t D b 2 x 1 b W 4 0 N T U z L D Q 1 N T J 9 J n F 1 b 3 Q 7 L C Z x d W 9 0 O 1 N l Y 3 R p b 2 4 x L 0 Y v Q X V 0 b 1 J l b W 9 2 Z W R D b 2 x 1 b W 5 z M S 5 7 Q 2 9 s d W 1 u N D U 1 N C w 0 N T U z f S Z x d W 9 0 O y w m c X V v d D t T Z W N 0 a W 9 u M S 9 G L 0 F 1 d G 9 S Z W 1 v d m V k Q 2 9 s d W 1 u c z E u e 0 N v b H V t b j Q 1 N T U s N D U 1 N H 0 m c X V v d D s s J n F 1 b 3 Q 7 U 2 V j d G l v b j E v R i 9 B d X R v U m V t b 3 Z l Z E N v b H V t b n M x L n t D b 2 x 1 b W 4 0 N T U 2 L D Q 1 N T V 9 J n F 1 b 3 Q 7 L C Z x d W 9 0 O 1 N l Y 3 R p b 2 4 x L 0 Y v Q X V 0 b 1 J l b W 9 2 Z W R D b 2 x 1 b W 5 z M S 5 7 Q 2 9 s d W 1 u N D U 1 N y w 0 N T U 2 f S Z x d W 9 0 O y w m c X V v d D t T Z W N 0 a W 9 u M S 9 G L 0 F 1 d G 9 S Z W 1 v d m V k Q 2 9 s d W 1 u c z E u e 0 N v b H V t b j Q 1 N T g s N D U 1 N 3 0 m c X V v d D s s J n F 1 b 3 Q 7 U 2 V j d G l v b j E v R i 9 B d X R v U m V t b 3 Z l Z E N v b H V t b n M x L n t D b 2 x 1 b W 4 0 N T U 5 L D Q 1 N T h 9 J n F 1 b 3 Q 7 L C Z x d W 9 0 O 1 N l Y 3 R p b 2 4 x L 0 Y v Q X V 0 b 1 J l b W 9 2 Z W R D b 2 x 1 b W 5 z M S 5 7 Q 2 9 s d W 1 u N D U 2 M C w 0 N T U 5 f S Z x d W 9 0 O y w m c X V v d D t T Z W N 0 a W 9 u M S 9 G L 0 F 1 d G 9 S Z W 1 v d m V k Q 2 9 s d W 1 u c z E u e 0 N v b H V t b j Q 1 N j E s N D U 2 M H 0 m c X V v d D s s J n F 1 b 3 Q 7 U 2 V j d G l v b j E v R i 9 B d X R v U m V t b 3 Z l Z E N v b H V t b n M x L n t D b 2 x 1 b W 4 0 N T Y y L D Q 1 N j F 9 J n F 1 b 3 Q 7 L C Z x d W 9 0 O 1 N l Y 3 R p b 2 4 x L 0 Y v Q X V 0 b 1 J l b W 9 2 Z W R D b 2 x 1 b W 5 z M S 5 7 Q 2 9 s d W 1 u N D U 2 M y w 0 N T Y y f S Z x d W 9 0 O y w m c X V v d D t T Z W N 0 a W 9 u M S 9 G L 0 F 1 d G 9 S Z W 1 v d m V k Q 2 9 s d W 1 u c z E u e 0 N v b H V t b j Q 1 N j Q s N D U 2 M 3 0 m c X V v d D s s J n F 1 b 3 Q 7 U 2 V j d G l v b j E v R i 9 B d X R v U m V t b 3 Z l Z E N v b H V t b n M x L n t D b 2 x 1 b W 4 0 N T Y 1 L D Q 1 N j R 9 J n F 1 b 3 Q 7 L C Z x d W 9 0 O 1 N l Y 3 R p b 2 4 x L 0 Y v Q X V 0 b 1 J l b W 9 2 Z W R D b 2 x 1 b W 5 z M S 5 7 Q 2 9 s d W 1 u N D U 2 N i w 0 N T Y 1 f S Z x d W 9 0 O y w m c X V v d D t T Z W N 0 a W 9 u M S 9 G L 0 F 1 d G 9 S Z W 1 v d m V k Q 2 9 s d W 1 u c z E u e 0 N v b H V t b j Q 1 N j c s N D U 2 N n 0 m c X V v d D s s J n F 1 b 3 Q 7 U 2 V j d G l v b j E v R i 9 B d X R v U m V t b 3 Z l Z E N v b H V t b n M x L n t D b 2 x 1 b W 4 0 N T Y 4 L D Q 1 N j d 9 J n F 1 b 3 Q 7 L C Z x d W 9 0 O 1 N l Y 3 R p b 2 4 x L 0 Y v Q X V 0 b 1 J l b W 9 2 Z W R D b 2 x 1 b W 5 z M S 5 7 Q 2 9 s d W 1 u N D U 2 O S w 0 N T Y 4 f S Z x d W 9 0 O y w m c X V v d D t T Z W N 0 a W 9 u M S 9 G L 0 F 1 d G 9 S Z W 1 v d m V k Q 2 9 s d W 1 u c z E u e 0 N v b H V t b j Q 1 N z A s N D U 2 O X 0 m c X V v d D s s J n F 1 b 3 Q 7 U 2 V j d G l v b j E v R i 9 B d X R v U m V t b 3 Z l Z E N v b H V t b n M x L n t D b 2 x 1 b W 4 0 N T c x L D Q 1 N z B 9 J n F 1 b 3 Q 7 L C Z x d W 9 0 O 1 N l Y 3 R p b 2 4 x L 0 Y v Q X V 0 b 1 J l b W 9 2 Z W R D b 2 x 1 b W 5 z M S 5 7 Q 2 9 s d W 1 u N D U 3 M i w 0 N T c x f S Z x d W 9 0 O y w m c X V v d D t T Z W N 0 a W 9 u M S 9 G L 0 F 1 d G 9 S Z W 1 v d m V k Q 2 9 s d W 1 u c z E u e 0 N v b H V t b j Q 1 N z M s N D U 3 M n 0 m c X V v d D s s J n F 1 b 3 Q 7 U 2 V j d G l v b j E v R i 9 B d X R v U m V t b 3 Z l Z E N v b H V t b n M x L n t D b 2 x 1 b W 4 0 N T c 0 L D Q 1 N z N 9 J n F 1 b 3 Q 7 L C Z x d W 9 0 O 1 N l Y 3 R p b 2 4 x L 0 Y v Q X V 0 b 1 J l b W 9 2 Z W R D b 2 x 1 b W 5 z M S 5 7 Q 2 9 s d W 1 u N D U 3 N S w 0 N T c 0 f S Z x d W 9 0 O y w m c X V v d D t T Z W N 0 a W 9 u M S 9 G L 0 F 1 d G 9 S Z W 1 v d m V k Q 2 9 s d W 1 u c z E u e 0 N v b H V t b j Q 1 N z Y s N D U 3 N X 0 m c X V v d D s s J n F 1 b 3 Q 7 U 2 V j d G l v b j E v R i 9 B d X R v U m V t b 3 Z l Z E N v b H V t b n M x L n t D b 2 x 1 b W 4 0 N T c 3 L D Q 1 N z Z 9 J n F 1 b 3 Q 7 L C Z x d W 9 0 O 1 N l Y 3 R p b 2 4 x L 0 Y v Q X V 0 b 1 J l b W 9 2 Z W R D b 2 x 1 b W 5 z M S 5 7 Q 2 9 s d W 1 u N D U 3 O C w 0 N T c 3 f S Z x d W 9 0 O y w m c X V v d D t T Z W N 0 a W 9 u M S 9 G L 0 F 1 d G 9 S Z W 1 v d m V k Q 2 9 s d W 1 u c z E u e 0 N v b H V t b j Q 1 N z k s N D U 3 O H 0 m c X V v d D s s J n F 1 b 3 Q 7 U 2 V j d G l v b j E v R i 9 B d X R v U m V t b 3 Z l Z E N v b H V t b n M x L n t D b 2 x 1 b W 4 0 N T g w L D Q 1 N z l 9 J n F 1 b 3 Q 7 L C Z x d W 9 0 O 1 N l Y 3 R p b 2 4 x L 0 Y v Q X V 0 b 1 J l b W 9 2 Z W R D b 2 x 1 b W 5 z M S 5 7 Q 2 9 s d W 1 u N D U 4 M S w 0 N T g w f S Z x d W 9 0 O y w m c X V v d D t T Z W N 0 a W 9 u M S 9 G L 0 F 1 d G 9 S Z W 1 v d m V k Q 2 9 s d W 1 u c z E u e 0 N v b H V t b j Q 1 O D I s N D U 4 M X 0 m c X V v d D s s J n F 1 b 3 Q 7 U 2 V j d G l v b j E v R i 9 B d X R v U m V t b 3 Z l Z E N v b H V t b n M x L n t D b 2 x 1 b W 4 0 N T g z L D Q 1 O D J 9 J n F 1 b 3 Q 7 L C Z x d W 9 0 O 1 N l Y 3 R p b 2 4 x L 0 Y v Q X V 0 b 1 J l b W 9 2 Z W R D b 2 x 1 b W 5 z M S 5 7 Q 2 9 s d W 1 u N D U 4 N C w 0 N T g z f S Z x d W 9 0 O y w m c X V v d D t T Z W N 0 a W 9 u M S 9 G L 0 F 1 d G 9 S Z W 1 v d m V k Q 2 9 s d W 1 u c z E u e 0 N v b H V t b j Q 1 O D U s N D U 4 N H 0 m c X V v d D s s J n F 1 b 3 Q 7 U 2 V j d G l v b j E v R i 9 B d X R v U m V t b 3 Z l Z E N v b H V t b n M x L n t D b 2 x 1 b W 4 0 N T g 2 L D Q 1 O D V 9 J n F 1 b 3 Q 7 L C Z x d W 9 0 O 1 N l Y 3 R p b 2 4 x L 0 Y v Q X V 0 b 1 J l b W 9 2 Z W R D b 2 x 1 b W 5 z M S 5 7 Q 2 9 s d W 1 u N D U 4 N y w 0 N T g 2 f S Z x d W 9 0 O y w m c X V v d D t T Z W N 0 a W 9 u M S 9 G L 0 F 1 d G 9 S Z W 1 v d m V k Q 2 9 s d W 1 u c z E u e 0 N v b H V t b j Q 1 O D g s N D U 4 N 3 0 m c X V v d D s s J n F 1 b 3 Q 7 U 2 V j d G l v b j E v R i 9 B d X R v U m V t b 3 Z l Z E N v b H V t b n M x L n t D b 2 x 1 b W 4 0 N T g 5 L D Q 1 O D h 9 J n F 1 b 3 Q 7 L C Z x d W 9 0 O 1 N l Y 3 R p b 2 4 x L 0 Y v Q X V 0 b 1 J l b W 9 2 Z W R D b 2 x 1 b W 5 z M S 5 7 Q 2 9 s d W 1 u N D U 5 M C w 0 N T g 5 f S Z x d W 9 0 O y w m c X V v d D t T Z W N 0 a W 9 u M S 9 G L 0 F 1 d G 9 S Z W 1 v d m V k Q 2 9 s d W 1 u c z E u e 0 N v b H V t b j Q 1 O T E s N D U 5 M H 0 m c X V v d D s s J n F 1 b 3 Q 7 U 2 V j d G l v b j E v R i 9 B d X R v U m V t b 3 Z l Z E N v b H V t b n M x L n t D b 2 x 1 b W 4 0 N T k y L D Q 1 O T F 9 J n F 1 b 3 Q 7 L C Z x d W 9 0 O 1 N l Y 3 R p b 2 4 x L 0 Y v Q X V 0 b 1 J l b W 9 2 Z W R D b 2 x 1 b W 5 z M S 5 7 Q 2 9 s d W 1 u N D U 5 M y w 0 N T k y f S Z x d W 9 0 O y w m c X V v d D t T Z W N 0 a W 9 u M S 9 G L 0 F 1 d G 9 S Z W 1 v d m V k Q 2 9 s d W 1 u c z E u e 0 N v b H V t b j Q 1 O T Q s N D U 5 M 3 0 m c X V v d D s s J n F 1 b 3 Q 7 U 2 V j d G l v b j E v R i 9 B d X R v U m V t b 3 Z l Z E N v b H V t b n M x L n t D b 2 x 1 b W 4 0 N T k 1 L D Q 1 O T R 9 J n F 1 b 3 Q 7 L C Z x d W 9 0 O 1 N l Y 3 R p b 2 4 x L 0 Y v Q X V 0 b 1 J l b W 9 2 Z W R D b 2 x 1 b W 5 z M S 5 7 Q 2 9 s d W 1 u N D U 5 N i w 0 N T k 1 f S Z x d W 9 0 O y w m c X V v d D t T Z W N 0 a W 9 u M S 9 G L 0 F 1 d G 9 S Z W 1 v d m V k Q 2 9 s d W 1 u c z E u e 0 N v b H V t b j Q 1 O T c s N D U 5 N n 0 m c X V v d D s s J n F 1 b 3 Q 7 U 2 V j d G l v b j E v R i 9 B d X R v U m V t b 3 Z l Z E N v b H V t b n M x L n t D b 2 x 1 b W 4 0 N T k 4 L D Q 1 O T d 9 J n F 1 b 3 Q 7 L C Z x d W 9 0 O 1 N l Y 3 R p b 2 4 x L 0 Y v Q X V 0 b 1 J l b W 9 2 Z W R D b 2 x 1 b W 5 z M S 5 7 Q 2 9 s d W 1 u N D U 5 O S w 0 N T k 4 f S Z x d W 9 0 O y w m c X V v d D t T Z W N 0 a W 9 u M S 9 G L 0 F 1 d G 9 S Z W 1 v d m V k Q 2 9 s d W 1 u c z E u e 0 N v b H V t b j Q 2 M D A s N D U 5 O X 0 m c X V v d D s s J n F 1 b 3 Q 7 U 2 V j d G l v b j E v R i 9 B d X R v U m V t b 3 Z l Z E N v b H V t b n M x L n t D b 2 x 1 b W 4 0 N j A x L D Q 2 M D B 9 J n F 1 b 3 Q 7 L C Z x d W 9 0 O 1 N l Y 3 R p b 2 4 x L 0 Y v Q X V 0 b 1 J l b W 9 2 Z W R D b 2 x 1 b W 5 z M S 5 7 Q 2 9 s d W 1 u N D Y w M i w 0 N j A x f S Z x d W 9 0 O y w m c X V v d D t T Z W N 0 a W 9 u M S 9 G L 0 F 1 d G 9 S Z W 1 v d m V k Q 2 9 s d W 1 u c z E u e 0 N v b H V t b j Q 2 M D M s N D Y w M n 0 m c X V v d D s s J n F 1 b 3 Q 7 U 2 V j d G l v b j E v R i 9 B d X R v U m V t b 3 Z l Z E N v b H V t b n M x L n t D b 2 x 1 b W 4 0 N j A 0 L D Q 2 M D N 9 J n F 1 b 3 Q 7 L C Z x d W 9 0 O 1 N l Y 3 R p b 2 4 x L 0 Y v Q X V 0 b 1 J l b W 9 2 Z W R D b 2 x 1 b W 5 z M S 5 7 Q 2 9 s d W 1 u N D Y w N S w 0 N j A 0 f S Z x d W 9 0 O y w m c X V v d D t T Z W N 0 a W 9 u M S 9 G L 0 F 1 d G 9 S Z W 1 v d m V k Q 2 9 s d W 1 u c z E u e 0 N v b H V t b j Q 2 M D Y s N D Y w N X 0 m c X V v d D s s J n F 1 b 3 Q 7 U 2 V j d G l v b j E v R i 9 B d X R v U m V t b 3 Z l Z E N v b H V t b n M x L n t D b 2 x 1 b W 4 0 N j A 3 L D Q 2 M D Z 9 J n F 1 b 3 Q 7 L C Z x d W 9 0 O 1 N l Y 3 R p b 2 4 x L 0 Y v Q X V 0 b 1 J l b W 9 2 Z W R D b 2 x 1 b W 5 z M S 5 7 Q 2 9 s d W 1 u N D Y w O C w 0 N j A 3 f S Z x d W 9 0 O y w m c X V v d D t T Z W N 0 a W 9 u M S 9 G L 0 F 1 d G 9 S Z W 1 v d m V k Q 2 9 s d W 1 u c z E u e 0 N v b H V t b j Q 2 M D k s N D Y w O H 0 m c X V v d D s s J n F 1 b 3 Q 7 U 2 V j d G l v b j E v R i 9 B d X R v U m V t b 3 Z l Z E N v b H V t b n M x L n t D b 2 x 1 b W 4 0 N j E w L D Q 2 M D l 9 J n F 1 b 3 Q 7 L C Z x d W 9 0 O 1 N l Y 3 R p b 2 4 x L 0 Y v Q X V 0 b 1 J l b W 9 2 Z W R D b 2 x 1 b W 5 z M S 5 7 Q 2 9 s d W 1 u N D Y x M S w 0 N j E w f S Z x d W 9 0 O y w m c X V v d D t T Z W N 0 a W 9 u M S 9 G L 0 F 1 d G 9 S Z W 1 v d m V k Q 2 9 s d W 1 u c z E u e 0 N v b H V t b j Q 2 M T I s N D Y x M X 0 m c X V v d D s s J n F 1 b 3 Q 7 U 2 V j d G l v b j E v R i 9 B d X R v U m V t b 3 Z l Z E N v b H V t b n M x L n t D b 2 x 1 b W 4 0 N j E z L D Q 2 M T J 9 J n F 1 b 3 Q 7 L C Z x d W 9 0 O 1 N l Y 3 R p b 2 4 x L 0 Y v Q X V 0 b 1 J l b W 9 2 Z W R D b 2 x 1 b W 5 z M S 5 7 Q 2 9 s d W 1 u N D Y x N C w 0 N j E z f S Z x d W 9 0 O y w m c X V v d D t T Z W N 0 a W 9 u M S 9 G L 0 F 1 d G 9 S Z W 1 v d m V k Q 2 9 s d W 1 u c z E u e 0 N v b H V t b j Q 2 M T U s N D Y x N H 0 m c X V v d D s s J n F 1 b 3 Q 7 U 2 V j d G l v b j E v R i 9 B d X R v U m V t b 3 Z l Z E N v b H V t b n M x L n t D b 2 x 1 b W 4 0 N j E 2 L D Q 2 M T V 9 J n F 1 b 3 Q 7 L C Z x d W 9 0 O 1 N l Y 3 R p b 2 4 x L 0 Y v Q X V 0 b 1 J l b W 9 2 Z W R D b 2 x 1 b W 5 z M S 5 7 Q 2 9 s d W 1 u N D Y x N y w 0 N j E 2 f S Z x d W 9 0 O y w m c X V v d D t T Z W N 0 a W 9 u M S 9 G L 0 F 1 d G 9 S Z W 1 v d m V k Q 2 9 s d W 1 u c z E u e 0 N v b H V t b j Q 2 M T g s N D Y x N 3 0 m c X V v d D s s J n F 1 b 3 Q 7 U 2 V j d G l v b j E v R i 9 B d X R v U m V t b 3 Z l Z E N v b H V t b n M x L n t D b 2 x 1 b W 4 0 N j E 5 L D Q 2 M T h 9 J n F 1 b 3 Q 7 L C Z x d W 9 0 O 1 N l Y 3 R p b 2 4 x L 0 Y v Q X V 0 b 1 J l b W 9 2 Z W R D b 2 x 1 b W 5 z M S 5 7 Q 2 9 s d W 1 u N D Y y M C w 0 N j E 5 f S Z x d W 9 0 O y w m c X V v d D t T Z W N 0 a W 9 u M S 9 G L 0 F 1 d G 9 S Z W 1 v d m V k Q 2 9 s d W 1 u c z E u e 0 N v b H V t b j Q 2 M j E s N D Y y M H 0 m c X V v d D s s J n F 1 b 3 Q 7 U 2 V j d G l v b j E v R i 9 B d X R v U m V t b 3 Z l Z E N v b H V t b n M x L n t D b 2 x 1 b W 4 0 N j I y L D Q 2 M j F 9 J n F 1 b 3 Q 7 L C Z x d W 9 0 O 1 N l Y 3 R p b 2 4 x L 0 Y v Q X V 0 b 1 J l b W 9 2 Z W R D b 2 x 1 b W 5 z M S 5 7 Q 2 9 s d W 1 u N D Y y M y w 0 N j I y f S Z x d W 9 0 O y w m c X V v d D t T Z W N 0 a W 9 u M S 9 G L 0 F 1 d G 9 S Z W 1 v d m V k Q 2 9 s d W 1 u c z E u e 0 N v b H V t b j Q 2 M j Q s N D Y y M 3 0 m c X V v d D s s J n F 1 b 3 Q 7 U 2 V j d G l v b j E v R i 9 B d X R v U m V t b 3 Z l Z E N v b H V t b n M x L n t D b 2 x 1 b W 4 0 N j I 1 L D Q 2 M j R 9 J n F 1 b 3 Q 7 L C Z x d W 9 0 O 1 N l Y 3 R p b 2 4 x L 0 Y v Q X V 0 b 1 J l b W 9 2 Z W R D b 2 x 1 b W 5 z M S 5 7 Q 2 9 s d W 1 u N D Y y N i w 0 N j I 1 f S Z x d W 9 0 O y w m c X V v d D t T Z W N 0 a W 9 u M S 9 G L 0 F 1 d G 9 S Z W 1 v d m V k Q 2 9 s d W 1 u c z E u e 0 N v b H V t b j Q 2 M j c s N D Y y N n 0 m c X V v d D s s J n F 1 b 3 Q 7 U 2 V j d G l v b j E v R i 9 B d X R v U m V t b 3 Z l Z E N v b H V t b n M x L n t D b 2 x 1 b W 4 0 N j I 4 L D Q 2 M j d 9 J n F 1 b 3 Q 7 L C Z x d W 9 0 O 1 N l Y 3 R p b 2 4 x L 0 Y v Q X V 0 b 1 J l b W 9 2 Z W R D b 2 x 1 b W 5 z M S 5 7 Q 2 9 s d W 1 u N D Y y O S w 0 N j I 4 f S Z x d W 9 0 O y w m c X V v d D t T Z W N 0 a W 9 u M S 9 G L 0 F 1 d G 9 S Z W 1 v d m V k Q 2 9 s d W 1 u c z E u e 0 N v b H V t b j Q 2 M z A s N D Y y O X 0 m c X V v d D s s J n F 1 b 3 Q 7 U 2 V j d G l v b j E v R i 9 B d X R v U m V t b 3 Z l Z E N v b H V t b n M x L n t D b 2 x 1 b W 4 0 N j M x L D Q 2 M z B 9 J n F 1 b 3 Q 7 L C Z x d W 9 0 O 1 N l Y 3 R p b 2 4 x L 0 Y v Q X V 0 b 1 J l b W 9 2 Z W R D b 2 x 1 b W 5 z M S 5 7 Q 2 9 s d W 1 u N D Y z M i w 0 N j M x f S Z x d W 9 0 O y w m c X V v d D t T Z W N 0 a W 9 u M S 9 G L 0 F 1 d G 9 S Z W 1 v d m V k Q 2 9 s d W 1 u c z E u e 0 N v b H V t b j Q 2 M z M s N D Y z M n 0 m c X V v d D s s J n F 1 b 3 Q 7 U 2 V j d G l v b j E v R i 9 B d X R v U m V t b 3 Z l Z E N v b H V t b n M x L n t D b 2 x 1 b W 4 0 N j M 0 L D Q 2 M z N 9 J n F 1 b 3 Q 7 L C Z x d W 9 0 O 1 N l Y 3 R p b 2 4 x L 0 Y v Q X V 0 b 1 J l b W 9 2 Z W R D b 2 x 1 b W 5 z M S 5 7 Q 2 9 s d W 1 u N D Y z N S w 0 N j M 0 f S Z x d W 9 0 O y w m c X V v d D t T Z W N 0 a W 9 u M S 9 G L 0 F 1 d G 9 S Z W 1 v d m V k Q 2 9 s d W 1 u c z E u e 0 N v b H V t b j Q 2 M z Y s N D Y z N X 0 m c X V v d D s s J n F 1 b 3 Q 7 U 2 V j d G l v b j E v R i 9 B d X R v U m V t b 3 Z l Z E N v b H V t b n M x L n t D b 2 x 1 b W 4 0 N j M 3 L D Q 2 M z Z 9 J n F 1 b 3 Q 7 L C Z x d W 9 0 O 1 N l Y 3 R p b 2 4 x L 0 Y v Q X V 0 b 1 J l b W 9 2 Z W R D b 2 x 1 b W 5 z M S 5 7 Q 2 9 s d W 1 u N D Y z O C w 0 N j M 3 f S Z x d W 9 0 O y w m c X V v d D t T Z W N 0 a W 9 u M S 9 G L 0 F 1 d G 9 S Z W 1 v d m V k Q 2 9 s d W 1 u c z E u e 0 N v b H V t b j Q 2 M z k s N D Y z O H 0 m c X V v d D s s J n F 1 b 3 Q 7 U 2 V j d G l v b j E v R i 9 B d X R v U m V t b 3 Z l Z E N v b H V t b n M x L n t D b 2 x 1 b W 4 0 N j Q w L D Q 2 M z l 9 J n F 1 b 3 Q 7 L C Z x d W 9 0 O 1 N l Y 3 R p b 2 4 x L 0 Y v Q X V 0 b 1 J l b W 9 2 Z W R D b 2 x 1 b W 5 z M S 5 7 Q 2 9 s d W 1 u N D Y 0 M S w 0 N j Q w f S Z x d W 9 0 O y w m c X V v d D t T Z W N 0 a W 9 u M S 9 G L 0 F 1 d G 9 S Z W 1 v d m V k Q 2 9 s d W 1 u c z E u e 0 N v b H V t b j Q 2 N D I s N D Y 0 M X 0 m c X V v d D s s J n F 1 b 3 Q 7 U 2 V j d G l v b j E v R i 9 B d X R v U m V t b 3 Z l Z E N v b H V t b n M x L n t D b 2 x 1 b W 4 0 N j Q z L D Q 2 N D J 9 J n F 1 b 3 Q 7 L C Z x d W 9 0 O 1 N l Y 3 R p b 2 4 x L 0 Y v Q X V 0 b 1 J l b W 9 2 Z W R D b 2 x 1 b W 5 z M S 5 7 Q 2 9 s d W 1 u N D Y 0 N C w 0 N j Q z f S Z x d W 9 0 O y w m c X V v d D t T Z W N 0 a W 9 u M S 9 G L 0 F 1 d G 9 S Z W 1 v d m V k Q 2 9 s d W 1 u c z E u e 0 N v b H V t b j Q 2 N D U s N D Y 0 N H 0 m c X V v d D s s J n F 1 b 3 Q 7 U 2 V j d G l v b j E v R i 9 B d X R v U m V t b 3 Z l Z E N v b H V t b n M x L n t D b 2 x 1 b W 4 0 N j Q 2 L D Q 2 N D V 9 J n F 1 b 3 Q 7 L C Z x d W 9 0 O 1 N l Y 3 R p b 2 4 x L 0 Y v Q X V 0 b 1 J l b W 9 2 Z W R D b 2 x 1 b W 5 z M S 5 7 Q 2 9 s d W 1 u N D Y 0 N y w 0 N j Q 2 f S Z x d W 9 0 O y w m c X V v d D t T Z W N 0 a W 9 u M S 9 G L 0 F 1 d G 9 S Z W 1 v d m V k Q 2 9 s d W 1 u c z E u e 0 N v b H V t b j Q 2 N D g s N D Y 0 N 3 0 m c X V v d D s s J n F 1 b 3 Q 7 U 2 V j d G l v b j E v R i 9 B d X R v U m V t b 3 Z l Z E N v b H V t b n M x L n t D b 2 x 1 b W 4 0 N j Q 5 L D Q 2 N D h 9 J n F 1 b 3 Q 7 L C Z x d W 9 0 O 1 N l Y 3 R p b 2 4 x L 0 Y v Q X V 0 b 1 J l b W 9 2 Z W R D b 2 x 1 b W 5 z M S 5 7 Q 2 9 s d W 1 u N D Y 1 M C w 0 N j Q 5 f S Z x d W 9 0 O y w m c X V v d D t T Z W N 0 a W 9 u M S 9 G L 0 F 1 d G 9 S Z W 1 v d m V k Q 2 9 s d W 1 u c z E u e 0 N v b H V t b j Q 2 N T E s N D Y 1 M H 0 m c X V v d D s s J n F 1 b 3 Q 7 U 2 V j d G l v b j E v R i 9 B d X R v U m V t b 3 Z l Z E N v b H V t b n M x L n t D b 2 x 1 b W 4 0 N j U y L D Q 2 N T F 9 J n F 1 b 3 Q 7 L C Z x d W 9 0 O 1 N l Y 3 R p b 2 4 x L 0 Y v Q X V 0 b 1 J l b W 9 2 Z W R D b 2 x 1 b W 5 z M S 5 7 Q 2 9 s d W 1 u N D Y 1 M y w 0 N j U y f S Z x d W 9 0 O y w m c X V v d D t T Z W N 0 a W 9 u M S 9 G L 0 F 1 d G 9 S Z W 1 v d m V k Q 2 9 s d W 1 u c z E u e 0 N v b H V t b j Q 2 N T Q s N D Y 1 M 3 0 m c X V v d D s s J n F 1 b 3 Q 7 U 2 V j d G l v b j E v R i 9 B d X R v U m V t b 3 Z l Z E N v b H V t b n M x L n t D b 2 x 1 b W 4 0 N j U 1 L D Q 2 N T R 9 J n F 1 b 3 Q 7 L C Z x d W 9 0 O 1 N l Y 3 R p b 2 4 x L 0 Y v Q X V 0 b 1 J l b W 9 2 Z W R D b 2 x 1 b W 5 z M S 5 7 Q 2 9 s d W 1 u N D Y 1 N i w 0 N j U 1 f S Z x d W 9 0 O y w m c X V v d D t T Z W N 0 a W 9 u M S 9 G L 0 F 1 d G 9 S Z W 1 v d m V k Q 2 9 s d W 1 u c z E u e 0 N v b H V t b j Q 2 N T c s N D Y 1 N n 0 m c X V v d D s s J n F 1 b 3 Q 7 U 2 V j d G l v b j E v R i 9 B d X R v U m V t b 3 Z l Z E N v b H V t b n M x L n t D b 2 x 1 b W 4 0 N j U 4 L D Q 2 N T d 9 J n F 1 b 3 Q 7 L C Z x d W 9 0 O 1 N l Y 3 R p b 2 4 x L 0 Y v Q X V 0 b 1 J l b W 9 2 Z W R D b 2 x 1 b W 5 z M S 5 7 Q 2 9 s d W 1 u N D Y 1 O S w 0 N j U 4 f S Z x d W 9 0 O y w m c X V v d D t T Z W N 0 a W 9 u M S 9 G L 0 F 1 d G 9 S Z W 1 v d m V k Q 2 9 s d W 1 u c z E u e 0 N v b H V t b j Q 2 N j A s N D Y 1 O X 0 m c X V v d D s s J n F 1 b 3 Q 7 U 2 V j d G l v b j E v R i 9 B d X R v U m V t b 3 Z l Z E N v b H V t b n M x L n t D b 2 x 1 b W 4 0 N j Y x L D Q 2 N j B 9 J n F 1 b 3 Q 7 L C Z x d W 9 0 O 1 N l Y 3 R p b 2 4 x L 0 Y v Q X V 0 b 1 J l b W 9 2 Z W R D b 2 x 1 b W 5 z M S 5 7 Q 2 9 s d W 1 u N D Y 2 M i w 0 N j Y x f S Z x d W 9 0 O y w m c X V v d D t T Z W N 0 a W 9 u M S 9 G L 0 F 1 d G 9 S Z W 1 v d m V k Q 2 9 s d W 1 u c z E u e 0 N v b H V t b j Q 2 N j M s N D Y 2 M n 0 m c X V v d D s s J n F 1 b 3 Q 7 U 2 V j d G l v b j E v R i 9 B d X R v U m V t b 3 Z l Z E N v b H V t b n M x L n t D b 2 x 1 b W 4 0 N j Y 0 L D Q 2 N j N 9 J n F 1 b 3 Q 7 L C Z x d W 9 0 O 1 N l Y 3 R p b 2 4 x L 0 Y v Q X V 0 b 1 J l b W 9 2 Z W R D b 2 x 1 b W 5 z M S 5 7 Q 2 9 s d W 1 u N D Y 2 N S w 0 N j Y 0 f S Z x d W 9 0 O y w m c X V v d D t T Z W N 0 a W 9 u M S 9 G L 0 F 1 d G 9 S Z W 1 v d m V k Q 2 9 s d W 1 u c z E u e 0 N v b H V t b j Q 2 N j Y s N D Y 2 N X 0 m c X V v d D s s J n F 1 b 3 Q 7 U 2 V j d G l v b j E v R i 9 B d X R v U m V t b 3 Z l Z E N v b H V t b n M x L n t D b 2 x 1 b W 4 0 N j Y 3 L D Q 2 N j Z 9 J n F 1 b 3 Q 7 L C Z x d W 9 0 O 1 N l Y 3 R p b 2 4 x L 0 Y v Q X V 0 b 1 J l b W 9 2 Z W R D b 2 x 1 b W 5 z M S 5 7 Q 2 9 s d W 1 u N D Y 2 O C w 0 N j Y 3 f S Z x d W 9 0 O y w m c X V v d D t T Z W N 0 a W 9 u M S 9 G L 0 F 1 d G 9 S Z W 1 v d m V k Q 2 9 s d W 1 u c z E u e 0 N v b H V t b j Q 2 N j k s N D Y 2 O H 0 m c X V v d D s s J n F 1 b 3 Q 7 U 2 V j d G l v b j E v R i 9 B d X R v U m V t b 3 Z l Z E N v b H V t b n M x L n t D b 2 x 1 b W 4 0 N j c w L D Q 2 N j l 9 J n F 1 b 3 Q 7 L C Z x d W 9 0 O 1 N l Y 3 R p b 2 4 x L 0 Y v Q X V 0 b 1 J l b W 9 2 Z W R D b 2 x 1 b W 5 z M S 5 7 Q 2 9 s d W 1 u N D Y 3 M S w 0 N j c w f S Z x d W 9 0 O y w m c X V v d D t T Z W N 0 a W 9 u M S 9 G L 0 F 1 d G 9 S Z W 1 v d m V k Q 2 9 s d W 1 u c z E u e 0 N v b H V t b j Q 2 N z I s N D Y 3 M X 0 m c X V v d D s s J n F 1 b 3 Q 7 U 2 V j d G l v b j E v R i 9 B d X R v U m V t b 3 Z l Z E N v b H V t b n M x L n t D b 2 x 1 b W 4 0 N j c z L D Q 2 N z J 9 J n F 1 b 3 Q 7 L C Z x d W 9 0 O 1 N l Y 3 R p b 2 4 x L 0 Y v Q X V 0 b 1 J l b W 9 2 Z W R D b 2 x 1 b W 5 z M S 5 7 Q 2 9 s d W 1 u N D Y 3 N C w 0 N j c z f S Z x d W 9 0 O y w m c X V v d D t T Z W N 0 a W 9 u M S 9 G L 0 F 1 d G 9 S Z W 1 v d m V k Q 2 9 s d W 1 u c z E u e 0 N v b H V t b j Q 2 N z U s N D Y 3 N H 0 m c X V v d D s s J n F 1 b 3 Q 7 U 2 V j d G l v b j E v R i 9 B d X R v U m V t b 3 Z l Z E N v b H V t b n M x L n t D b 2 x 1 b W 4 0 N j c 2 L D Q 2 N z V 9 J n F 1 b 3 Q 7 L C Z x d W 9 0 O 1 N l Y 3 R p b 2 4 x L 0 Y v Q X V 0 b 1 J l b W 9 2 Z W R D b 2 x 1 b W 5 z M S 5 7 Q 2 9 s d W 1 u N D Y 3 N y w 0 N j c 2 f S Z x d W 9 0 O y w m c X V v d D t T Z W N 0 a W 9 u M S 9 G L 0 F 1 d G 9 S Z W 1 v d m V k Q 2 9 s d W 1 u c z E u e 0 N v b H V t b j Q 2 N z g s N D Y 3 N 3 0 m c X V v d D s s J n F 1 b 3 Q 7 U 2 V j d G l v b j E v R i 9 B d X R v U m V t b 3 Z l Z E N v b H V t b n M x L n t D b 2 x 1 b W 4 0 N j c 5 L D Q 2 N z h 9 J n F 1 b 3 Q 7 L C Z x d W 9 0 O 1 N l Y 3 R p b 2 4 x L 0 Y v Q X V 0 b 1 J l b W 9 2 Z W R D b 2 x 1 b W 5 z M S 5 7 Q 2 9 s d W 1 u N D Y 4 M C w 0 N j c 5 f S Z x d W 9 0 O y w m c X V v d D t T Z W N 0 a W 9 u M S 9 G L 0 F 1 d G 9 S Z W 1 v d m V k Q 2 9 s d W 1 u c z E u e 0 N v b H V t b j Q 2 O D E s N D Y 4 M H 0 m c X V v d D s s J n F 1 b 3 Q 7 U 2 V j d G l v b j E v R i 9 B d X R v U m V t b 3 Z l Z E N v b H V t b n M x L n t D b 2 x 1 b W 4 0 N j g y L D Q 2 O D F 9 J n F 1 b 3 Q 7 L C Z x d W 9 0 O 1 N l Y 3 R p b 2 4 x L 0 Y v Q X V 0 b 1 J l b W 9 2 Z W R D b 2 x 1 b W 5 z M S 5 7 Q 2 9 s d W 1 u N D Y 4 M y w 0 N j g y f S Z x d W 9 0 O y w m c X V v d D t T Z W N 0 a W 9 u M S 9 G L 0 F 1 d G 9 S Z W 1 v d m V k Q 2 9 s d W 1 u c z E u e 0 N v b H V t b j Q 2 O D Q s N D Y 4 M 3 0 m c X V v d D s s J n F 1 b 3 Q 7 U 2 V j d G l v b j E v R i 9 B d X R v U m V t b 3 Z l Z E N v b H V t b n M x L n t D b 2 x 1 b W 4 0 N j g 1 L D Q 2 O D R 9 J n F 1 b 3 Q 7 L C Z x d W 9 0 O 1 N l Y 3 R p b 2 4 x L 0 Y v Q X V 0 b 1 J l b W 9 2 Z W R D b 2 x 1 b W 5 z M S 5 7 Q 2 9 s d W 1 u N D Y 4 N i w 0 N j g 1 f S Z x d W 9 0 O y w m c X V v d D t T Z W N 0 a W 9 u M S 9 G L 0 F 1 d G 9 S Z W 1 v d m V k Q 2 9 s d W 1 u c z E u e 0 N v b H V t b j Q 2 O D c s N D Y 4 N n 0 m c X V v d D s s J n F 1 b 3 Q 7 U 2 V j d G l v b j E v R i 9 B d X R v U m V t b 3 Z l Z E N v b H V t b n M x L n t D b 2 x 1 b W 4 0 N j g 4 L D Q 2 O D d 9 J n F 1 b 3 Q 7 L C Z x d W 9 0 O 1 N l Y 3 R p b 2 4 x L 0 Y v Q X V 0 b 1 J l b W 9 2 Z W R D b 2 x 1 b W 5 z M S 5 7 Q 2 9 s d W 1 u N D Y 4 O S w 0 N j g 4 f S Z x d W 9 0 O y w m c X V v d D t T Z W N 0 a W 9 u M S 9 G L 0 F 1 d G 9 S Z W 1 v d m V k Q 2 9 s d W 1 u c z E u e 0 N v b H V t b j Q 2 O T A s N D Y 4 O X 0 m c X V v d D s s J n F 1 b 3 Q 7 U 2 V j d G l v b j E v R i 9 B d X R v U m V t b 3 Z l Z E N v b H V t b n M x L n t D b 2 x 1 b W 4 0 N j k x L D Q 2 O T B 9 J n F 1 b 3 Q 7 L C Z x d W 9 0 O 1 N l Y 3 R p b 2 4 x L 0 Y v Q X V 0 b 1 J l b W 9 2 Z W R D b 2 x 1 b W 5 z M S 5 7 Q 2 9 s d W 1 u N D Y 5 M i w 0 N j k x f S Z x d W 9 0 O y w m c X V v d D t T Z W N 0 a W 9 u M S 9 G L 0 F 1 d G 9 S Z W 1 v d m V k Q 2 9 s d W 1 u c z E u e 0 N v b H V t b j Q 2 O T M s N D Y 5 M n 0 m c X V v d D s s J n F 1 b 3 Q 7 U 2 V j d G l v b j E v R i 9 B d X R v U m V t b 3 Z l Z E N v b H V t b n M x L n t D b 2 x 1 b W 4 0 N j k 0 L D Q 2 O T N 9 J n F 1 b 3 Q 7 L C Z x d W 9 0 O 1 N l Y 3 R p b 2 4 x L 0 Y v Q X V 0 b 1 J l b W 9 2 Z W R D b 2 x 1 b W 5 z M S 5 7 Q 2 9 s d W 1 u N D Y 5 N S w 0 N j k 0 f S Z x d W 9 0 O y w m c X V v d D t T Z W N 0 a W 9 u M S 9 G L 0 F 1 d G 9 S Z W 1 v d m V k Q 2 9 s d W 1 u c z E u e 0 N v b H V t b j Q 2 O T Y s N D Y 5 N X 0 m c X V v d D s s J n F 1 b 3 Q 7 U 2 V j d G l v b j E v R i 9 B d X R v U m V t b 3 Z l Z E N v b H V t b n M x L n t D b 2 x 1 b W 4 0 N j k 3 L D Q 2 O T Z 9 J n F 1 b 3 Q 7 L C Z x d W 9 0 O 1 N l Y 3 R p b 2 4 x L 0 Y v Q X V 0 b 1 J l b W 9 2 Z W R D b 2 x 1 b W 5 z M S 5 7 Q 2 9 s d W 1 u N D Y 5 O C w 0 N j k 3 f S Z x d W 9 0 O y w m c X V v d D t T Z W N 0 a W 9 u M S 9 G L 0 F 1 d G 9 S Z W 1 v d m V k Q 2 9 s d W 1 u c z E u e 0 N v b H V t b j Q 2 O T k s N D Y 5 O H 0 m c X V v d D s s J n F 1 b 3 Q 7 U 2 V j d G l v b j E v R i 9 B d X R v U m V t b 3 Z l Z E N v b H V t b n M x L n t D b 2 x 1 b W 4 0 N z A w L D Q 2 O T l 9 J n F 1 b 3 Q 7 L C Z x d W 9 0 O 1 N l Y 3 R p b 2 4 x L 0 Y v Q X V 0 b 1 J l b W 9 2 Z W R D b 2 x 1 b W 5 z M S 5 7 Q 2 9 s d W 1 u N D c w M S w 0 N z A w f S Z x d W 9 0 O y w m c X V v d D t T Z W N 0 a W 9 u M S 9 G L 0 F 1 d G 9 S Z W 1 v d m V k Q 2 9 s d W 1 u c z E u e 0 N v b H V t b j Q 3 M D I s N D c w M X 0 m c X V v d D s s J n F 1 b 3 Q 7 U 2 V j d G l v b j E v R i 9 B d X R v U m V t b 3 Z l Z E N v b H V t b n M x L n t D b 2 x 1 b W 4 0 N z A z L D Q 3 M D J 9 J n F 1 b 3 Q 7 L C Z x d W 9 0 O 1 N l Y 3 R p b 2 4 x L 0 Y v Q X V 0 b 1 J l b W 9 2 Z W R D b 2 x 1 b W 5 z M S 5 7 Q 2 9 s d W 1 u N D c w N C w 0 N z A z f S Z x d W 9 0 O y w m c X V v d D t T Z W N 0 a W 9 u M S 9 G L 0 F 1 d G 9 S Z W 1 v d m V k Q 2 9 s d W 1 u c z E u e 0 N v b H V t b j Q 3 M D U s N D c w N H 0 m c X V v d D s s J n F 1 b 3 Q 7 U 2 V j d G l v b j E v R i 9 B d X R v U m V t b 3 Z l Z E N v b H V t b n M x L n t D b 2 x 1 b W 4 0 N z A 2 L D Q 3 M D V 9 J n F 1 b 3 Q 7 L C Z x d W 9 0 O 1 N l Y 3 R p b 2 4 x L 0 Y v Q X V 0 b 1 J l b W 9 2 Z W R D b 2 x 1 b W 5 z M S 5 7 Q 2 9 s d W 1 u N D c w N y w 0 N z A 2 f S Z x d W 9 0 O y w m c X V v d D t T Z W N 0 a W 9 u M S 9 G L 0 F 1 d G 9 S Z W 1 v d m V k Q 2 9 s d W 1 u c z E u e 0 N v b H V t b j Q 3 M D g s N D c w N 3 0 m c X V v d D s s J n F 1 b 3 Q 7 U 2 V j d G l v b j E v R i 9 B d X R v U m V t b 3 Z l Z E N v b H V t b n M x L n t D b 2 x 1 b W 4 0 N z A 5 L D Q 3 M D h 9 J n F 1 b 3 Q 7 L C Z x d W 9 0 O 1 N l Y 3 R p b 2 4 x L 0 Y v Q X V 0 b 1 J l b W 9 2 Z W R D b 2 x 1 b W 5 z M S 5 7 Q 2 9 s d W 1 u N D c x M C w 0 N z A 5 f S Z x d W 9 0 O y w m c X V v d D t T Z W N 0 a W 9 u M S 9 G L 0 F 1 d G 9 S Z W 1 v d m V k Q 2 9 s d W 1 u c z E u e 0 N v b H V t b j Q 3 M T E s N D c x M H 0 m c X V v d D s s J n F 1 b 3 Q 7 U 2 V j d G l v b j E v R i 9 B d X R v U m V t b 3 Z l Z E N v b H V t b n M x L n t D b 2 x 1 b W 4 0 N z E y L D Q 3 M T F 9 J n F 1 b 3 Q 7 L C Z x d W 9 0 O 1 N l Y 3 R p b 2 4 x L 0 Y v Q X V 0 b 1 J l b W 9 2 Z W R D b 2 x 1 b W 5 z M S 5 7 Q 2 9 s d W 1 u N D c x M y w 0 N z E y f S Z x d W 9 0 O y w m c X V v d D t T Z W N 0 a W 9 u M S 9 G L 0 F 1 d G 9 S Z W 1 v d m V k Q 2 9 s d W 1 u c z E u e 0 N v b H V t b j Q 3 M T Q s N D c x M 3 0 m c X V v d D s s J n F 1 b 3 Q 7 U 2 V j d G l v b j E v R i 9 B d X R v U m V t b 3 Z l Z E N v b H V t b n M x L n t D b 2 x 1 b W 4 0 N z E 1 L D Q 3 M T R 9 J n F 1 b 3 Q 7 L C Z x d W 9 0 O 1 N l Y 3 R p b 2 4 x L 0 Y v Q X V 0 b 1 J l b W 9 2 Z W R D b 2 x 1 b W 5 z M S 5 7 Q 2 9 s d W 1 u N D c x N i w 0 N z E 1 f S Z x d W 9 0 O y w m c X V v d D t T Z W N 0 a W 9 u M S 9 G L 0 F 1 d G 9 S Z W 1 v d m V k Q 2 9 s d W 1 u c z E u e 0 N v b H V t b j Q 3 M T c s N D c x N n 0 m c X V v d D s s J n F 1 b 3 Q 7 U 2 V j d G l v b j E v R i 9 B d X R v U m V t b 3 Z l Z E N v b H V t b n M x L n t D b 2 x 1 b W 4 0 N z E 4 L D Q 3 M T d 9 J n F 1 b 3 Q 7 L C Z x d W 9 0 O 1 N l Y 3 R p b 2 4 x L 0 Y v Q X V 0 b 1 J l b W 9 2 Z W R D b 2 x 1 b W 5 z M S 5 7 Q 2 9 s d W 1 u N D c x O S w 0 N z E 4 f S Z x d W 9 0 O y w m c X V v d D t T Z W N 0 a W 9 u M S 9 G L 0 F 1 d G 9 S Z W 1 v d m V k Q 2 9 s d W 1 u c z E u e 0 N v b H V t b j Q 3 M j A s N D c x O X 0 m c X V v d D s s J n F 1 b 3 Q 7 U 2 V j d G l v b j E v R i 9 B d X R v U m V t b 3 Z l Z E N v b H V t b n M x L n t D b 2 x 1 b W 4 0 N z I x L D Q 3 M j B 9 J n F 1 b 3 Q 7 L C Z x d W 9 0 O 1 N l Y 3 R p b 2 4 x L 0 Y v Q X V 0 b 1 J l b W 9 2 Z W R D b 2 x 1 b W 5 z M S 5 7 Q 2 9 s d W 1 u N D c y M i w 0 N z I x f S Z x d W 9 0 O y w m c X V v d D t T Z W N 0 a W 9 u M S 9 G L 0 F 1 d G 9 S Z W 1 v d m V k Q 2 9 s d W 1 u c z E u e 0 N v b H V t b j Q 3 M j M s N D c y M n 0 m c X V v d D s s J n F 1 b 3 Q 7 U 2 V j d G l v b j E v R i 9 B d X R v U m V t b 3 Z l Z E N v b H V t b n M x L n t D b 2 x 1 b W 4 0 N z I 0 L D Q 3 M j N 9 J n F 1 b 3 Q 7 L C Z x d W 9 0 O 1 N l Y 3 R p b 2 4 x L 0 Y v Q X V 0 b 1 J l b W 9 2 Z W R D b 2 x 1 b W 5 z M S 5 7 Q 2 9 s d W 1 u N D c y N S w 0 N z I 0 f S Z x d W 9 0 O y w m c X V v d D t T Z W N 0 a W 9 u M S 9 G L 0 F 1 d G 9 S Z W 1 v d m V k Q 2 9 s d W 1 u c z E u e 0 N v b H V t b j Q 3 M j Y s N D c y N X 0 m c X V v d D s s J n F 1 b 3 Q 7 U 2 V j d G l v b j E v R i 9 B d X R v U m V t b 3 Z l Z E N v b H V t b n M x L n t D b 2 x 1 b W 4 0 N z I 3 L D Q 3 M j Z 9 J n F 1 b 3 Q 7 L C Z x d W 9 0 O 1 N l Y 3 R p b 2 4 x L 0 Y v Q X V 0 b 1 J l b W 9 2 Z W R D b 2 x 1 b W 5 z M S 5 7 Q 2 9 s d W 1 u N D c y O C w 0 N z I 3 f S Z x d W 9 0 O y w m c X V v d D t T Z W N 0 a W 9 u M S 9 G L 0 F 1 d G 9 S Z W 1 v d m V k Q 2 9 s d W 1 u c z E u e 0 N v b H V t b j Q 3 M j k s N D c y O H 0 m c X V v d D s s J n F 1 b 3 Q 7 U 2 V j d G l v b j E v R i 9 B d X R v U m V t b 3 Z l Z E N v b H V t b n M x L n t D b 2 x 1 b W 4 0 N z M w L D Q 3 M j l 9 J n F 1 b 3 Q 7 L C Z x d W 9 0 O 1 N l Y 3 R p b 2 4 x L 0 Y v Q X V 0 b 1 J l b W 9 2 Z W R D b 2 x 1 b W 5 z M S 5 7 Q 2 9 s d W 1 u N D c z M S w 0 N z M w f S Z x d W 9 0 O y w m c X V v d D t T Z W N 0 a W 9 u M S 9 G L 0 F 1 d G 9 S Z W 1 v d m V k Q 2 9 s d W 1 u c z E u e 0 N v b H V t b j Q 3 M z I s N D c z M X 0 m c X V v d D s s J n F 1 b 3 Q 7 U 2 V j d G l v b j E v R i 9 B d X R v U m V t b 3 Z l Z E N v b H V t b n M x L n t D b 2 x 1 b W 4 0 N z M z L D Q 3 M z J 9 J n F 1 b 3 Q 7 L C Z x d W 9 0 O 1 N l Y 3 R p b 2 4 x L 0 Y v Q X V 0 b 1 J l b W 9 2 Z W R D b 2 x 1 b W 5 z M S 5 7 Q 2 9 s d W 1 u N D c z N C w 0 N z M z f S Z x d W 9 0 O y w m c X V v d D t T Z W N 0 a W 9 u M S 9 G L 0 F 1 d G 9 S Z W 1 v d m V k Q 2 9 s d W 1 u c z E u e 0 N v b H V t b j Q 3 M z U s N D c z N H 0 m c X V v d D s s J n F 1 b 3 Q 7 U 2 V j d G l v b j E v R i 9 B d X R v U m V t b 3 Z l Z E N v b H V t b n M x L n t D b 2 x 1 b W 4 0 N z M 2 L D Q 3 M z V 9 J n F 1 b 3 Q 7 L C Z x d W 9 0 O 1 N l Y 3 R p b 2 4 x L 0 Y v Q X V 0 b 1 J l b W 9 2 Z W R D b 2 x 1 b W 5 z M S 5 7 Q 2 9 s d W 1 u N D c z N y w 0 N z M 2 f S Z x d W 9 0 O y w m c X V v d D t T Z W N 0 a W 9 u M S 9 G L 0 F 1 d G 9 S Z W 1 v d m V k Q 2 9 s d W 1 u c z E u e 0 N v b H V t b j Q 3 M z g s N D c z N 3 0 m c X V v d D s s J n F 1 b 3 Q 7 U 2 V j d G l v b j E v R i 9 B d X R v U m V t b 3 Z l Z E N v b H V t b n M x L n t D b 2 x 1 b W 4 0 N z M 5 L D Q 3 M z h 9 J n F 1 b 3 Q 7 L C Z x d W 9 0 O 1 N l Y 3 R p b 2 4 x L 0 Y v Q X V 0 b 1 J l b W 9 2 Z W R D b 2 x 1 b W 5 z M S 5 7 Q 2 9 s d W 1 u N D c 0 M C w 0 N z M 5 f S Z x d W 9 0 O y w m c X V v d D t T Z W N 0 a W 9 u M S 9 G L 0 F 1 d G 9 S Z W 1 v d m V k Q 2 9 s d W 1 u c z E u e 0 N v b H V t b j Q 3 N D E s N D c 0 M H 0 m c X V v d D s s J n F 1 b 3 Q 7 U 2 V j d G l v b j E v R i 9 B d X R v U m V t b 3 Z l Z E N v b H V t b n M x L n t D b 2 x 1 b W 4 0 N z Q y L D Q 3 N D F 9 J n F 1 b 3 Q 7 L C Z x d W 9 0 O 1 N l Y 3 R p b 2 4 x L 0 Y v Q X V 0 b 1 J l b W 9 2 Z W R D b 2 x 1 b W 5 z M S 5 7 Q 2 9 s d W 1 u N D c 0 M y w 0 N z Q y f S Z x d W 9 0 O y w m c X V v d D t T Z W N 0 a W 9 u M S 9 G L 0 F 1 d G 9 S Z W 1 v d m V k Q 2 9 s d W 1 u c z E u e 0 N v b H V t b j Q 3 N D Q s N D c 0 M 3 0 m c X V v d D s s J n F 1 b 3 Q 7 U 2 V j d G l v b j E v R i 9 B d X R v U m V t b 3 Z l Z E N v b H V t b n M x L n t D b 2 x 1 b W 4 0 N z Q 1 L D Q 3 N D R 9 J n F 1 b 3 Q 7 L C Z x d W 9 0 O 1 N l Y 3 R p b 2 4 x L 0 Y v Q X V 0 b 1 J l b W 9 2 Z W R D b 2 x 1 b W 5 z M S 5 7 Q 2 9 s d W 1 u N D c 0 N i w 0 N z Q 1 f S Z x d W 9 0 O y w m c X V v d D t T Z W N 0 a W 9 u M S 9 G L 0 F 1 d G 9 S Z W 1 v d m V k Q 2 9 s d W 1 u c z E u e 0 N v b H V t b j Q 3 N D c s N D c 0 N n 0 m c X V v d D s s J n F 1 b 3 Q 7 U 2 V j d G l v b j E v R i 9 B d X R v U m V t b 3 Z l Z E N v b H V t b n M x L n t D b 2 x 1 b W 4 0 N z Q 4 L D Q 3 N D d 9 J n F 1 b 3 Q 7 L C Z x d W 9 0 O 1 N l Y 3 R p b 2 4 x L 0 Y v Q X V 0 b 1 J l b W 9 2 Z W R D b 2 x 1 b W 5 z M S 5 7 Q 2 9 s d W 1 u N D c 0 O S w 0 N z Q 4 f S Z x d W 9 0 O y w m c X V v d D t T Z W N 0 a W 9 u M S 9 G L 0 F 1 d G 9 S Z W 1 v d m V k Q 2 9 s d W 1 u c z E u e 0 N v b H V t b j Q 3 N T A s N D c 0 O X 0 m c X V v d D s s J n F 1 b 3 Q 7 U 2 V j d G l v b j E v R i 9 B d X R v U m V t b 3 Z l Z E N v b H V t b n M x L n t D b 2 x 1 b W 4 0 N z U x L D Q 3 N T B 9 J n F 1 b 3 Q 7 L C Z x d W 9 0 O 1 N l Y 3 R p b 2 4 x L 0 Y v Q X V 0 b 1 J l b W 9 2 Z W R D b 2 x 1 b W 5 z M S 5 7 Q 2 9 s d W 1 u N D c 1 M i w 0 N z U x f S Z x d W 9 0 O y w m c X V v d D t T Z W N 0 a W 9 u M S 9 G L 0 F 1 d G 9 S Z W 1 v d m V k Q 2 9 s d W 1 u c z E u e 0 N v b H V t b j Q 3 N T M s N D c 1 M n 0 m c X V v d D s s J n F 1 b 3 Q 7 U 2 V j d G l v b j E v R i 9 B d X R v U m V t b 3 Z l Z E N v b H V t b n M x L n t D b 2 x 1 b W 4 0 N z U 0 L D Q 3 N T N 9 J n F 1 b 3 Q 7 L C Z x d W 9 0 O 1 N l Y 3 R p b 2 4 x L 0 Y v Q X V 0 b 1 J l b W 9 2 Z W R D b 2 x 1 b W 5 z M S 5 7 Q 2 9 s d W 1 u N D c 1 N S w 0 N z U 0 f S Z x d W 9 0 O y w m c X V v d D t T Z W N 0 a W 9 u M S 9 G L 0 F 1 d G 9 S Z W 1 v d m V k Q 2 9 s d W 1 u c z E u e 0 N v b H V t b j Q 3 N T Y s N D c 1 N X 0 m c X V v d D s s J n F 1 b 3 Q 7 U 2 V j d G l v b j E v R i 9 B d X R v U m V t b 3 Z l Z E N v b H V t b n M x L n t D b 2 x 1 b W 4 0 N z U 3 L D Q 3 N T Z 9 J n F 1 b 3 Q 7 L C Z x d W 9 0 O 1 N l Y 3 R p b 2 4 x L 0 Y v Q X V 0 b 1 J l b W 9 2 Z W R D b 2 x 1 b W 5 z M S 5 7 Q 2 9 s d W 1 u N D c 1 O C w 0 N z U 3 f S Z x d W 9 0 O y w m c X V v d D t T Z W N 0 a W 9 u M S 9 G L 0 F 1 d G 9 S Z W 1 v d m V k Q 2 9 s d W 1 u c z E u e 0 N v b H V t b j Q 3 N T k s N D c 1 O H 0 m c X V v d D s s J n F 1 b 3 Q 7 U 2 V j d G l v b j E v R i 9 B d X R v U m V t b 3 Z l Z E N v b H V t b n M x L n t D b 2 x 1 b W 4 0 N z Y w L D Q 3 N T l 9 J n F 1 b 3 Q 7 L C Z x d W 9 0 O 1 N l Y 3 R p b 2 4 x L 0 Y v Q X V 0 b 1 J l b W 9 2 Z W R D b 2 x 1 b W 5 z M S 5 7 Q 2 9 s d W 1 u N D c 2 M S w 0 N z Y w f S Z x d W 9 0 O y w m c X V v d D t T Z W N 0 a W 9 u M S 9 G L 0 F 1 d G 9 S Z W 1 v d m V k Q 2 9 s d W 1 u c z E u e 0 N v b H V t b j Q 3 N j I s N D c 2 M X 0 m c X V v d D s s J n F 1 b 3 Q 7 U 2 V j d G l v b j E v R i 9 B d X R v U m V t b 3 Z l Z E N v b H V t b n M x L n t D b 2 x 1 b W 4 0 N z Y z L D Q 3 N j J 9 J n F 1 b 3 Q 7 L C Z x d W 9 0 O 1 N l Y 3 R p b 2 4 x L 0 Y v Q X V 0 b 1 J l b W 9 2 Z W R D b 2 x 1 b W 5 z M S 5 7 Q 2 9 s d W 1 u N D c 2 N C w 0 N z Y z f S Z x d W 9 0 O y w m c X V v d D t T Z W N 0 a W 9 u M S 9 G L 0 F 1 d G 9 S Z W 1 v d m V k Q 2 9 s d W 1 u c z E u e 0 N v b H V t b j Q 3 N j U s N D c 2 N H 0 m c X V v d D s s J n F 1 b 3 Q 7 U 2 V j d G l v b j E v R i 9 B d X R v U m V t b 3 Z l Z E N v b H V t b n M x L n t D b 2 x 1 b W 4 0 N z Y 2 L D Q 3 N j V 9 J n F 1 b 3 Q 7 L C Z x d W 9 0 O 1 N l Y 3 R p b 2 4 x L 0 Y v Q X V 0 b 1 J l b W 9 2 Z W R D b 2 x 1 b W 5 z M S 5 7 Q 2 9 s d W 1 u N D c 2 N y w 0 N z Y 2 f S Z x d W 9 0 O y w m c X V v d D t T Z W N 0 a W 9 u M S 9 G L 0 F 1 d G 9 S Z W 1 v d m V k Q 2 9 s d W 1 u c z E u e 0 N v b H V t b j Q 3 N j g s N D c 2 N 3 0 m c X V v d D s s J n F 1 b 3 Q 7 U 2 V j d G l v b j E v R i 9 B d X R v U m V t b 3 Z l Z E N v b H V t b n M x L n t D b 2 x 1 b W 4 0 N z Y 5 L D Q 3 N j h 9 J n F 1 b 3 Q 7 L C Z x d W 9 0 O 1 N l Y 3 R p b 2 4 x L 0 Y v Q X V 0 b 1 J l b W 9 2 Z W R D b 2 x 1 b W 5 z M S 5 7 Q 2 9 s d W 1 u N D c 3 M C w 0 N z Y 5 f S Z x d W 9 0 O y w m c X V v d D t T Z W N 0 a W 9 u M S 9 G L 0 F 1 d G 9 S Z W 1 v d m V k Q 2 9 s d W 1 u c z E u e 0 N v b H V t b j Q 3 N z E s N D c 3 M H 0 m c X V v d D s s J n F 1 b 3 Q 7 U 2 V j d G l v b j E v R i 9 B d X R v U m V t b 3 Z l Z E N v b H V t b n M x L n t D b 2 x 1 b W 4 0 N z c y L D Q 3 N z F 9 J n F 1 b 3 Q 7 L C Z x d W 9 0 O 1 N l Y 3 R p b 2 4 x L 0 Y v Q X V 0 b 1 J l b W 9 2 Z W R D b 2 x 1 b W 5 z M S 5 7 Q 2 9 s d W 1 u N D c 3 M y w 0 N z c y f S Z x d W 9 0 O y w m c X V v d D t T Z W N 0 a W 9 u M S 9 G L 0 F 1 d G 9 S Z W 1 v d m V k Q 2 9 s d W 1 u c z E u e 0 N v b H V t b j Q 3 N z Q s N D c 3 M 3 0 m c X V v d D s s J n F 1 b 3 Q 7 U 2 V j d G l v b j E v R i 9 B d X R v U m V t b 3 Z l Z E N v b H V t b n M x L n t D b 2 x 1 b W 4 0 N z c 1 L D Q 3 N z R 9 J n F 1 b 3 Q 7 L C Z x d W 9 0 O 1 N l Y 3 R p b 2 4 x L 0 Y v Q X V 0 b 1 J l b W 9 2 Z W R D b 2 x 1 b W 5 z M S 5 7 Q 2 9 s d W 1 u N D c 3 N i w 0 N z c 1 f S Z x d W 9 0 O y w m c X V v d D t T Z W N 0 a W 9 u M S 9 G L 0 F 1 d G 9 S Z W 1 v d m V k Q 2 9 s d W 1 u c z E u e 0 N v b H V t b j Q 3 N z c s N D c 3 N n 0 m c X V v d D s s J n F 1 b 3 Q 7 U 2 V j d G l v b j E v R i 9 B d X R v U m V t b 3 Z l Z E N v b H V t b n M x L n t D b 2 x 1 b W 4 0 N z c 4 L D Q 3 N z d 9 J n F 1 b 3 Q 7 L C Z x d W 9 0 O 1 N l Y 3 R p b 2 4 x L 0 Y v Q X V 0 b 1 J l b W 9 2 Z W R D b 2 x 1 b W 5 z M S 5 7 Q 2 9 s d W 1 u N D c 3 O S w 0 N z c 4 f S Z x d W 9 0 O y w m c X V v d D t T Z W N 0 a W 9 u M S 9 G L 0 F 1 d G 9 S Z W 1 v d m V k Q 2 9 s d W 1 u c z E u e 0 N v b H V t b j Q 3 O D A s N D c 3 O X 0 m c X V v d D s s J n F 1 b 3 Q 7 U 2 V j d G l v b j E v R i 9 B d X R v U m V t b 3 Z l Z E N v b H V t b n M x L n t D b 2 x 1 b W 4 0 N z g x L D Q 3 O D B 9 J n F 1 b 3 Q 7 L C Z x d W 9 0 O 1 N l Y 3 R p b 2 4 x L 0 Y v Q X V 0 b 1 J l b W 9 2 Z W R D b 2 x 1 b W 5 z M S 5 7 Q 2 9 s d W 1 u N D c 4 M i w 0 N z g x f S Z x d W 9 0 O y w m c X V v d D t T Z W N 0 a W 9 u M S 9 G L 0 F 1 d G 9 S Z W 1 v d m V k Q 2 9 s d W 1 u c z E u e 0 N v b H V t b j Q 3 O D M s N D c 4 M n 0 m c X V v d D s s J n F 1 b 3 Q 7 U 2 V j d G l v b j E v R i 9 B d X R v U m V t b 3 Z l Z E N v b H V t b n M x L n t D b 2 x 1 b W 4 0 N z g 0 L D Q 3 O D N 9 J n F 1 b 3 Q 7 L C Z x d W 9 0 O 1 N l Y 3 R p b 2 4 x L 0 Y v Q X V 0 b 1 J l b W 9 2 Z W R D b 2 x 1 b W 5 z M S 5 7 Q 2 9 s d W 1 u N D c 4 N S w 0 N z g 0 f S Z x d W 9 0 O y w m c X V v d D t T Z W N 0 a W 9 u M S 9 G L 0 F 1 d G 9 S Z W 1 v d m V k Q 2 9 s d W 1 u c z E u e 0 N v b H V t b j Q 3 O D Y s N D c 4 N X 0 m c X V v d D s s J n F 1 b 3 Q 7 U 2 V j d G l v b j E v R i 9 B d X R v U m V t b 3 Z l Z E N v b H V t b n M x L n t D b 2 x 1 b W 4 0 N z g 3 L D Q 3 O D Z 9 J n F 1 b 3 Q 7 L C Z x d W 9 0 O 1 N l Y 3 R p b 2 4 x L 0 Y v Q X V 0 b 1 J l b W 9 2 Z W R D b 2 x 1 b W 5 z M S 5 7 Q 2 9 s d W 1 u N D c 4 O C w 0 N z g 3 f S Z x d W 9 0 O y w m c X V v d D t T Z W N 0 a W 9 u M S 9 G L 0 F 1 d G 9 S Z W 1 v d m V k Q 2 9 s d W 1 u c z E u e 0 N v b H V t b j Q 3 O D k s N D c 4 O H 0 m c X V v d D s s J n F 1 b 3 Q 7 U 2 V j d G l v b j E v R i 9 B d X R v U m V t b 3 Z l Z E N v b H V t b n M x L n t D b 2 x 1 b W 4 0 N z k w L D Q 3 O D l 9 J n F 1 b 3 Q 7 L C Z x d W 9 0 O 1 N l Y 3 R p b 2 4 x L 0 Y v Q X V 0 b 1 J l b W 9 2 Z W R D b 2 x 1 b W 5 z M S 5 7 Q 2 9 s d W 1 u N D c 5 M S w 0 N z k w f S Z x d W 9 0 O y w m c X V v d D t T Z W N 0 a W 9 u M S 9 G L 0 F 1 d G 9 S Z W 1 v d m V k Q 2 9 s d W 1 u c z E u e 0 N v b H V t b j Q 3 O T I s N D c 5 M X 0 m c X V v d D s s J n F 1 b 3 Q 7 U 2 V j d G l v b j E v R i 9 B d X R v U m V t b 3 Z l Z E N v b H V t b n M x L n t D b 2 x 1 b W 4 0 N z k z L D Q 3 O T J 9 J n F 1 b 3 Q 7 L C Z x d W 9 0 O 1 N l Y 3 R p b 2 4 x L 0 Y v Q X V 0 b 1 J l b W 9 2 Z W R D b 2 x 1 b W 5 z M S 5 7 Q 2 9 s d W 1 u N D c 5 N C w 0 N z k z f S Z x d W 9 0 O y w m c X V v d D t T Z W N 0 a W 9 u M S 9 G L 0 F 1 d G 9 S Z W 1 v d m V k Q 2 9 s d W 1 u c z E u e 0 N v b H V t b j Q 3 O T U s N D c 5 N H 0 m c X V v d D s s J n F 1 b 3 Q 7 U 2 V j d G l v b j E v R i 9 B d X R v U m V t b 3 Z l Z E N v b H V t b n M x L n t D b 2 x 1 b W 4 0 N z k 2 L D Q 3 O T V 9 J n F 1 b 3 Q 7 L C Z x d W 9 0 O 1 N l Y 3 R p b 2 4 x L 0 Y v Q X V 0 b 1 J l b W 9 2 Z W R D b 2 x 1 b W 5 z M S 5 7 Q 2 9 s d W 1 u N D c 5 N y w 0 N z k 2 f S Z x d W 9 0 O y w m c X V v d D t T Z W N 0 a W 9 u M S 9 G L 0 F 1 d G 9 S Z W 1 v d m V k Q 2 9 s d W 1 u c z E u e 0 N v b H V t b j Q 3 O T g s N D c 5 N 3 0 m c X V v d D s s J n F 1 b 3 Q 7 U 2 V j d G l v b j E v R i 9 B d X R v U m V t b 3 Z l Z E N v b H V t b n M x L n t D b 2 x 1 b W 4 0 N z k 5 L D Q 3 O T h 9 J n F 1 b 3 Q 7 L C Z x d W 9 0 O 1 N l Y 3 R p b 2 4 x L 0 Y v Q X V 0 b 1 J l b W 9 2 Z W R D b 2 x 1 b W 5 z M S 5 7 Q 2 9 s d W 1 u N D g w M C w 0 N z k 5 f S Z x d W 9 0 O y w m c X V v d D t T Z W N 0 a W 9 u M S 9 G L 0 F 1 d G 9 S Z W 1 v d m V k Q 2 9 s d W 1 u c z E u e 0 N v b H V t b j Q 4 M D E s N D g w M H 0 m c X V v d D s s J n F 1 b 3 Q 7 U 2 V j d G l v b j E v R i 9 B d X R v U m V t b 3 Z l Z E N v b H V t b n M x L n t D b 2 x 1 b W 4 0 O D A y L D Q 4 M D F 9 J n F 1 b 3 Q 7 L C Z x d W 9 0 O 1 N l Y 3 R p b 2 4 x L 0 Y v Q X V 0 b 1 J l b W 9 2 Z W R D b 2 x 1 b W 5 z M S 5 7 Q 2 9 s d W 1 u N D g w M y w 0 O D A y f S Z x d W 9 0 O y w m c X V v d D t T Z W N 0 a W 9 u M S 9 G L 0 F 1 d G 9 S Z W 1 v d m V k Q 2 9 s d W 1 u c z E u e 0 N v b H V t b j Q 4 M D Q s N D g w M 3 0 m c X V v d D s s J n F 1 b 3 Q 7 U 2 V j d G l v b j E v R i 9 B d X R v U m V t b 3 Z l Z E N v b H V t b n M x L n t D b 2 x 1 b W 4 0 O D A 1 L D Q 4 M D R 9 J n F 1 b 3 Q 7 L C Z x d W 9 0 O 1 N l Y 3 R p b 2 4 x L 0 Y v Q X V 0 b 1 J l b W 9 2 Z W R D b 2 x 1 b W 5 z M S 5 7 Q 2 9 s d W 1 u N D g w N i w 0 O D A 1 f S Z x d W 9 0 O y w m c X V v d D t T Z W N 0 a W 9 u M S 9 G L 0 F 1 d G 9 S Z W 1 v d m V k Q 2 9 s d W 1 u c z E u e 0 N v b H V t b j Q 4 M D c s N D g w N n 0 m c X V v d D s s J n F 1 b 3 Q 7 U 2 V j d G l v b j E v R i 9 B d X R v U m V t b 3 Z l Z E N v b H V t b n M x L n t D b 2 x 1 b W 4 0 O D A 4 L D Q 4 M D d 9 J n F 1 b 3 Q 7 L C Z x d W 9 0 O 1 N l Y 3 R p b 2 4 x L 0 Y v Q X V 0 b 1 J l b W 9 2 Z W R D b 2 x 1 b W 5 z M S 5 7 Q 2 9 s d W 1 u N D g w O S w 0 O D A 4 f S Z x d W 9 0 O y w m c X V v d D t T Z W N 0 a W 9 u M S 9 G L 0 F 1 d G 9 S Z W 1 v d m V k Q 2 9 s d W 1 u c z E u e 0 N v b H V t b j Q 4 M T A s N D g w O X 0 m c X V v d D s s J n F 1 b 3 Q 7 U 2 V j d G l v b j E v R i 9 B d X R v U m V t b 3 Z l Z E N v b H V t b n M x L n t D b 2 x 1 b W 4 0 O D E x L D Q 4 M T B 9 J n F 1 b 3 Q 7 L C Z x d W 9 0 O 1 N l Y 3 R p b 2 4 x L 0 Y v Q X V 0 b 1 J l b W 9 2 Z W R D b 2 x 1 b W 5 z M S 5 7 Q 2 9 s d W 1 u N D g x M i w 0 O D E x f S Z x d W 9 0 O y w m c X V v d D t T Z W N 0 a W 9 u M S 9 G L 0 F 1 d G 9 S Z W 1 v d m V k Q 2 9 s d W 1 u c z E u e 0 N v b H V t b j Q 4 M T M s N D g x M n 0 m c X V v d D s s J n F 1 b 3 Q 7 U 2 V j d G l v b j E v R i 9 B d X R v U m V t b 3 Z l Z E N v b H V t b n M x L n t D b 2 x 1 b W 4 0 O D E 0 L D Q 4 M T N 9 J n F 1 b 3 Q 7 L C Z x d W 9 0 O 1 N l Y 3 R p b 2 4 x L 0 Y v Q X V 0 b 1 J l b W 9 2 Z W R D b 2 x 1 b W 5 z M S 5 7 Q 2 9 s d W 1 u N D g x N S w 0 O D E 0 f S Z x d W 9 0 O y w m c X V v d D t T Z W N 0 a W 9 u M S 9 G L 0 F 1 d G 9 S Z W 1 v d m V k Q 2 9 s d W 1 u c z E u e 0 N v b H V t b j Q 4 M T Y s N D g x N X 0 m c X V v d D s s J n F 1 b 3 Q 7 U 2 V j d G l v b j E v R i 9 B d X R v U m V t b 3 Z l Z E N v b H V t b n M x L n t D b 2 x 1 b W 4 0 O D E 3 L D Q 4 M T Z 9 J n F 1 b 3 Q 7 L C Z x d W 9 0 O 1 N l Y 3 R p b 2 4 x L 0 Y v Q X V 0 b 1 J l b W 9 2 Z W R D b 2 x 1 b W 5 z M S 5 7 Q 2 9 s d W 1 u N D g x O C w 0 O D E 3 f S Z x d W 9 0 O y w m c X V v d D t T Z W N 0 a W 9 u M S 9 G L 0 F 1 d G 9 S Z W 1 v d m V k Q 2 9 s d W 1 u c z E u e 0 N v b H V t b j Q 4 M T k s N D g x O H 0 m c X V v d D s s J n F 1 b 3 Q 7 U 2 V j d G l v b j E v R i 9 B d X R v U m V t b 3 Z l Z E N v b H V t b n M x L n t D b 2 x 1 b W 4 0 O D I w L D Q 4 M T l 9 J n F 1 b 3 Q 7 L C Z x d W 9 0 O 1 N l Y 3 R p b 2 4 x L 0 Y v Q X V 0 b 1 J l b W 9 2 Z W R D b 2 x 1 b W 5 z M S 5 7 Q 2 9 s d W 1 u N D g y M S w 0 O D I w f S Z x d W 9 0 O y w m c X V v d D t T Z W N 0 a W 9 u M S 9 G L 0 F 1 d G 9 S Z W 1 v d m V k Q 2 9 s d W 1 u c z E u e 0 N v b H V t b j Q 4 M j I s N D g y M X 0 m c X V v d D s s J n F 1 b 3 Q 7 U 2 V j d G l v b j E v R i 9 B d X R v U m V t b 3 Z l Z E N v b H V t b n M x L n t D b 2 x 1 b W 4 0 O D I z L D Q 4 M j J 9 J n F 1 b 3 Q 7 L C Z x d W 9 0 O 1 N l Y 3 R p b 2 4 x L 0 Y v Q X V 0 b 1 J l b W 9 2 Z W R D b 2 x 1 b W 5 z M S 5 7 Q 2 9 s d W 1 u N D g y N C w 0 O D I z f S Z x d W 9 0 O y w m c X V v d D t T Z W N 0 a W 9 u M S 9 G L 0 F 1 d G 9 S Z W 1 v d m V k Q 2 9 s d W 1 u c z E u e 0 N v b H V t b j Q 4 M j U s N D g y N H 0 m c X V v d D s s J n F 1 b 3 Q 7 U 2 V j d G l v b j E v R i 9 B d X R v U m V t b 3 Z l Z E N v b H V t b n M x L n t D b 2 x 1 b W 4 0 O D I 2 L D Q 4 M j V 9 J n F 1 b 3 Q 7 L C Z x d W 9 0 O 1 N l Y 3 R p b 2 4 x L 0 Y v Q X V 0 b 1 J l b W 9 2 Z W R D b 2 x 1 b W 5 z M S 5 7 Q 2 9 s d W 1 u N D g y N y w 0 O D I 2 f S Z x d W 9 0 O y w m c X V v d D t T Z W N 0 a W 9 u M S 9 G L 0 F 1 d G 9 S Z W 1 v d m V k Q 2 9 s d W 1 u c z E u e 0 N v b H V t b j Q 4 M j g s N D g y N 3 0 m c X V v d D s s J n F 1 b 3 Q 7 U 2 V j d G l v b j E v R i 9 B d X R v U m V t b 3 Z l Z E N v b H V t b n M x L n t D b 2 x 1 b W 4 0 O D I 5 L D Q 4 M j h 9 J n F 1 b 3 Q 7 L C Z x d W 9 0 O 1 N l Y 3 R p b 2 4 x L 0 Y v Q X V 0 b 1 J l b W 9 2 Z W R D b 2 x 1 b W 5 z M S 5 7 Q 2 9 s d W 1 u N D g z M C w 0 O D I 5 f S Z x d W 9 0 O y w m c X V v d D t T Z W N 0 a W 9 u M S 9 G L 0 F 1 d G 9 S Z W 1 v d m V k Q 2 9 s d W 1 u c z E u e 0 N v b H V t b j Q 4 M z E s N D g z M H 0 m c X V v d D s s J n F 1 b 3 Q 7 U 2 V j d G l v b j E v R i 9 B d X R v U m V t b 3 Z l Z E N v b H V t b n M x L n t D b 2 x 1 b W 4 0 O D M y L D Q 4 M z F 9 J n F 1 b 3 Q 7 L C Z x d W 9 0 O 1 N l Y 3 R p b 2 4 x L 0 Y v Q X V 0 b 1 J l b W 9 2 Z W R D b 2 x 1 b W 5 z M S 5 7 Q 2 9 s d W 1 u N D g z M y w 0 O D M y f S Z x d W 9 0 O y w m c X V v d D t T Z W N 0 a W 9 u M S 9 G L 0 F 1 d G 9 S Z W 1 v d m V k Q 2 9 s d W 1 u c z E u e 0 N v b H V t b j Q 4 M z Q s N D g z M 3 0 m c X V v d D s s J n F 1 b 3 Q 7 U 2 V j d G l v b j E v R i 9 B d X R v U m V t b 3 Z l Z E N v b H V t b n M x L n t D b 2 x 1 b W 4 0 O D M 1 L D Q 4 M z R 9 J n F 1 b 3 Q 7 L C Z x d W 9 0 O 1 N l Y 3 R p b 2 4 x L 0 Y v Q X V 0 b 1 J l b W 9 2 Z W R D b 2 x 1 b W 5 z M S 5 7 Q 2 9 s d W 1 u N D g z N i w 0 O D M 1 f S Z x d W 9 0 O y w m c X V v d D t T Z W N 0 a W 9 u M S 9 G L 0 F 1 d G 9 S Z W 1 v d m V k Q 2 9 s d W 1 u c z E u e 0 N v b H V t b j Q 4 M z c s N D g z N n 0 m c X V v d D s s J n F 1 b 3 Q 7 U 2 V j d G l v b j E v R i 9 B d X R v U m V t b 3 Z l Z E N v b H V t b n M x L n t D b 2 x 1 b W 4 0 O D M 4 L D Q 4 M z d 9 J n F 1 b 3 Q 7 L C Z x d W 9 0 O 1 N l Y 3 R p b 2 4 x L 0 Y v Q X V 0 b 1 J l b W 9 2 Z W R D b 2 x 1 b W 5 z M S 5 7 Q 2 9 s d W 1 u N D g z O S w 0 O D M 4 f S Z x d W 9 0 O y w m c X V v d D t T Z W N 0 a W 9 u M S 9 G L 0 F 1 d G 9 S Z W 1 v d m V k Q 2 9 s d W 1 u c z E u e 0 N v b H V t b j Q 4 N D A s N D g z O X 0 m c X V v d D s s J n F 1 b 3 Q 7 U 2 V j d G l v b j E v R i 9 B d X R v U m V t b 3 Z l Z E N v b H V t b n M x L n t D b 2 x 1 b W 4 0 O D Q x L D Q 4 N D B 9 J n F 1 b 3 Q 7 L C Z x d W 9 0 O 1 N l Y 3 R p b 2 4 x L 0 Y v Q X V 0 b 1 J l b W 9 2 Z W R D b 2 x 1 b W 5 z M S 5 7 Q 2 9 s d W 1 u N D g 0 M i w 0 O D Q x f S Z x d W 9 0 O y w m c X V v d D t T Z W N 0 a W 9 u M S 9 G L 0 F 1 d G 9 S Z W 1 v d m V k Q 2 9 s d W 1 u c z E u e 0 N v b H V t b j Q 4 N D M s N D g 0 M n 0 m c X V v d D s s J n F 1 b 3 Q 7 U 2 V j d G l v b j E v R i 9 B d X R v U m V t b 3 Z l Z E N v b H V t b n M x L n t D b 2 x 1 b W 4 0 O D Q 0 L D Q 4 N D N 9 J n F 1 b 3 Q 7 L C Z x d W 9 0 O 1 N l Y 3 R p b 2 4 x L 0 Y v Q X V 0 b 1 J l b W 9 2 Z W R D b 2 x 1 b W 5 z M S 5 7 Q 2 9 s d W 1 u N D g 0 N S w 0 O D Q 0 f S Z x d W 9 0 O y w m c X V v d D t T Z W N 0 a W 9 u M S 9 G L 0 F 1 d G 9 S Z W 1 v d m V k Q 2 9 s d W 1 u c z E u e 0 N v b H V t b j Q 4 N D Y s N D g 0 N X 0 m c X V v d D s s J n F 1 b 3 Q 7 U 2 V j d G l v b j E v R i 9 B d X R v U m V t b 3 Z l Z E N v b H V t b n M x L n t D b 2 x 1 b W 4 0 O D Q 3 L D Q 4 N D Z 9 J n F 1 b 3 Q 7 L C Z x d W 9 0 O 1 N l Y 3 R p b 2 4 x L 0 Y v Q X V 0 b 1 J l b W 9 2 Z W R D b 2 x 1 b W 5 z M S 5 7 Q 2 9 s d W 1 u N D g 0 O C w 0 O D Q 3 f S Z x d W 9 0 O y w m c X V v d D t T Z W N 0 a W 9 u M S 9 G L 0 F 1 d G 9 S Z W 1 v d m V k Q 2 9 s d W 1 u c z E u e 0 N v b H V t b j Q 4 N D k s N D g 0 O H 0 m c X V v d D s s J n F 1 b 3 Q 7 U 2 V j d G l v b j E v R i 9 B d X R v U m V t b 3 Z l Z E N v b H V t b n M x L n t D b 2 x 1 b W 4 0 O D U w L D Q 4 N D l 9 J n F 1 b 3 Q 7 L C Z x d W 9 0 O 1 N l Y 3 R p b 2 4 x L 0 Y v Q X V 0 b 1 J l b W 9 2 Z W R D b 2 x 1 b W 5 z M S 5 7 Q 2 9 s d W 1 u N D g 1 M S w 0 O D U w f S Z x d W 9 0 O y w m c X V v d D t T Z W N 0 a W 9 u M S 9 G L 0 F 1 d G 9 S Z W 1 v d m V k Q 2 9 s d W 1 u c z E u e 0 N v b H V t b j Q 4 N T I s N D g 1 M X 0 m c X V v d D s s J n F 1 b 3 Q 7 U 2 V j d G l v b j E v R i 9 B d X R v U m V t b 3 Z l Z E N v b H V t b n M x L n t D b 2 x 1 b W 4 0 O D U z L D Q 4 N T J 9 J n F 1 b 3 Q 7 L C Z x d W 9 0 O 1 N l Y 3 R p b 2 4 x L 0 Y v Q X V 0 b 1 J l b W 9 2 Z W R D b 2 x 1 b W 5 z M S 5 7 Q 2 9 s d W 1 u N D g 1 N C w 0 O D U z f S Z x d W 9 0 O y w m c X V v d D t T Z W N 0 a W 9 u M S 9 G L 0 F 1 d G 9 S Z W 1 v d m V k Q 2 9 s d W 1 u c z E u e 0 N v b H V t b j Q 4 N T U s N D g 1 N H 0 m c X V v d D s s J n F 1 b 3 Q 7 U 2 V j d G l v b j E v R i 9 B d X R v U m V t b 3 Z l Z E N v b H V t b n M x L n t D b 2 x 1 b W 4 0 O D U 2 L D Q 4 N T V 9 J n F 1 b 3 Q 7 L C Z x d W 9 0 O 1 N l Y 3 R p b 2 4 x L 0 Y v Q X V 0 b 1 J l b W 9 2 Z W R D b 2 x 1 b W 5 z M S 5 7 Q 2 9 s d W 1 u N D g 1 N y w 0 O D U 2 f S Z x d W 9 0 O y w m c X V v d D t T Z W N 0 a W 9 u M S 9 G L 0 F 1 d G 9 S Z W 1 v d m V k Q 2 9 s d W 1 u c z E u e 0 N v b H V t b j Q 4 N T g s N D g 1 N 3 0 m c X V v d D s s J n F 1 b 3 Q 7 U 2 V j d G l v b j E v R i 9 B d X R v U m V t b 3 Z l Z E N v b H V t b n M x L n t D b 2 x 1 b W 4 0 O D U 5 L D Q 4 N T h 9 J n F 1 b 3 Q 7 L C Z x d W 9 0 O 1 N l Y 3 R p b 2 4 x L 0 Y v Q X V 0 b 1 J l b W 9 2 Z W R D b 2 x 1 b W 5 z M S 5 7 Q 2 9 s d W 1 u N D g 2 M C w 0 O D U 5 f S Z x d W 9 0 O y w m c X V v d D t T Z W N 0 a W 9 u M S 9 G L 0 F 1 d G 9 S Z W 1 v d m V k Q 2 9 s d W 1 u c z E u e 0 N v b H V t b j Q 4 N j E s N D g 2 M H 0 m c X V v d D s s J n F 1 b 3 Q 7 U 2 V j d G l v b j E v R i 9 B d X R v U m V t b 3 Z l Z E N v b H V t b n M x L n t D b 2 x 1 b W 4 0 O D Y y L D Q 4 N j F 9 J n F 1 b 3 Q 7 L C Z x d W 9 0 O 1 N l Y 3 R p b 2 4 x L 0 Y v Q X V 0 b 1 J l b W 9 2 Z W R D b 2 x 1 b W 5 z M S 5 7 Q 2 9 s d W 1 u N D g 2 M y w 0 O D Y y f S Z x d W 9 0 O y w m c X V v d D t T Z W N 0 a W 9 u M S 9 G L 0 F 1 d G 9 S Z W 1 v d m V k Q 2 9 s d W 1 u c z E u e 0 N v b H V t b j Q 4 N j Q s N D g 2 M 3 0 m c X V v d D s s J n F 1 b 3 Q 7 U 2 V j d G l v b j E v R i 9 B d X R v U m V t b 3 Z l Z E N v b H V t b n M x L n t D b 2 x 1 b W 4 0 O D Y 1 L D Q 4 N j R 9 J n F 1 b 3 Q 7 L C Z x d W 9 0 O 1 N l Y 3 R p b 2 4 x L 0 Y v Q X V 0 b 1 J l b W 9 2 Z W R D b 2 x 1 b W 5 z M S 5 7 Q 2 9 s d W 1 u N D g 2 N i w 0 O D Y 1 f S Z x d W 9 0 O y w m c X V v d D t T Z W N 0 a W 9 u M S 9 G L 0 F 1 d G 9 S Z W 1 v d m V k Q 2 9 s d W 1 u c z E u e 0 N v b H V t b j Q 4 N j c s N D g 2 N n 0 m c X V v d D s s J n F 1 b 3 Q 7 U 2 V j d G l v b j E v R i 9 B d X R v U m V t b 3 Z l Z E N v b H V t b n M x L n t D b 2 x 1 b W 4 0 O D Y 4 L D Q 4 N j d 9 J n F 1 b 3 Q 7 L C Z x d W 9 0 O 1 N l Y 3 R p b 2 4 x L 0 Y v Q X V 0 b 1 J l b W 9 2 Z W R D b 2 x 1 b W 5 z M S 5 7 Q 2 9 s d W 1 u N D g 2 O S w 0 O D Y 4 f S Z x d W 9 0 O y w m c X V v d D t T Z W N 0 a W 9 u M S 9 G L 0 F 1 d G 9 S Z W 1 v d m V k Q 2 9 s d W 1 u c z E u e 0 N v b H V t b j Q 4 N z A s N D g 2 O X 0 m c X V v d D s s J n F 1 b 3 Q 7 U 2 V j d G l v b j E v R i 9 B d X R v U m V t b 3 Z l Z E N v b H V t b n M x L n t D b 2 x 1 b W 4 0 O D c x L D Q 4 N z B 9 J n F 1 b 3 Q 7 L C Z x d W 9 0 O 1 N l Y 3 R p b 2 4 x L 0 Y v Q X V 0 b 1 J l b W 9 2 Z W R D b 2 x 1 b W 5 z M S 5 7 Q 2 9 s d W 1 u N D g 3 M i w 0 O D c x f S Z x d W 9 0 O y w m c X V v d D t T Z W N 0 a W 9 u M S 9 G L 0 F 1 d G 9 S Z W 1 v d m V k Q 2 9 s d W 1 u c z E u e 0 N v b H V t b j Q 4 N z M s N D g 3 M n 0 m c X V v d D s s J n F 1 b 3 Q 7 U 2 V j d G l v b j E v R i 9 B d X R v U m V t b 3 Z l Z E N v b H V t b n M x L n t D b 2 x 1 b W 4 0 O D c 0 L D Q 4 N z N 9 J n F 1 b 3 Q 7 L C Z x d W 9 0 O 1 N l Y 3 R p b 2 4 x L 0 Y v Q X V 0 b 1 J l b W 9 2 Z W R D b 2 x 1 b W 5 z M S 5 7 Q 2 9 s d W 1 u N D g 3 N S w 0 O D c 0 f S Z x d W 9 0 O y w m c X V v d D t T Z W N 0 a W 9 u M S 9 G L 0 F 1 d G 9 S Z W 1 v d m V k Q 2 9 s d W 1 u c z E u e 0 N v b H V t b j Q 4 N z Y s N D g 3 N X 0 m c X V v d D s s J n F 1 b 3 Q 7 U 2 V j d G l v b j E v R i 9 B d X R v U m V t b 3 Z l Z E N v b H V t b n M x L n t D b 2 x 1 b W 4 0 O D c 3 L D Q 4 N z Z 9 J n F 1 b 3 Q 7 L C Z x d W 9 0 O 1 N l Y 3 R p b 2 4 x L 0 Y v Q X V 0 b 1 J l b W 9 2 Z W R D b 2 x 1 b W 5 z M S 5 7 Q 2 9 s d W 1 u N D g 3 O C w 0 O D c 3 f S Z x d W 9 0 O y w m c X V v d D t T Z W N 0 a W 9 u M S 9 G L 0 F 1 d G 9 S Z W 1 v d m V k Q 2 9 s d W 1 u c z E u e 0 N v b H V t b j Q 4 N z k s N D g 3 O H 0 m c X V v d D s s J n F 1 b 3 Q 7 U 2 V j d G l v b j E v R i 9 B d X R v U m V t b 3 Z l Z E N v b H V t b n M x L n t D b 2 x 1 b W 4 0 O D g w L D Q 4 N z l 9 J n F 1 b 3 Q 7 L C Z x d W 9 0 O 1 N l Y 3 R p b 2 4 x L 0 Y v Q X V 0 b 1 J l b W 9 2 Z W R D b 2 x 1 b W 5 z M S 5 7 Q 2 9 s d W 1 u N D g 4 M S w 0 O D g w f S Z x d W 9 0 O y w m c X V v d D t T Z W N 0 a W 9 u M S 9 G L 0 F 1 d G 9 S Z W 1 v d m V k Q 2 9 s d W 1 u c z E u e 0 N v b H V t b j Q 4 O D I s N D g 4 M X 0 m c X V v d D s s J n F 1 b 3 Q 7 U 2 V j d G l v b j E v R i 9 B d X R v U m V t b 3 Z l Z E N v b H V t b n M x L n t D b 2 x 1 b W 4 0 O D g z L D Q 4 O D J 9 J n F 1 b 3 Q 7 L C Z x d W 9 0 O 1 N l Y 3 R p b 2 4 x L 0 Y v Q X V 0 b 1 J l b W 9 2 Z W R D b 2 x 1 b W 5 z M S 5 7 Q 2 9 s d W 1 u N D g 4 N C w 0 O D g z f S Z x d W 9 0 O y w m c X V v d D t T Z W N 0 a W 9 u M S 9 G L 0 F 1 d G 9 S Z W 1 v d m V k Q 2 9 s d W 1 u c z E u e 0 N v b H V t b j Q 4 O D U s N D g 4 N H 0 m c X V v d D s s J n F 1 b 3 Q 7 U 2 V j d G l v b j E v R i 9 B d X R v U m V t b 3 Z l Z E N v b H V t b n M x L n t D b 2 x 1 b W 4 0 O D g 2 L D Q 4 O D V 9 J n F 1 b 3 Q 7 L C Z x d W 9 0 O 1 N l Y 3 R p b 2 4 x L 0 Y v Q X V 0 b 1 J l b W 9 2 Z W R D b 2 x 1 b W 5 z M S 5 7 Q 2 9 s d W 1 u N D g 4 N y w 0 O D g 2 f S Z x d W 9 0 O y w m c X V v d D t T Z W N 0 a W 9 u M S 9 G L 0 F 1 d G 9 S Z W 1 v d m V k Q 2 9 s d W 1 u c z E u e 0 N v b H V t b j Q 4 O D g s N D g 4 N 3 0 m c X V v d D s s J n F 1 b 3 Q 7 U 2 V j d G l v b j E v R i 9 B d X R v U m V t b 3 Z l Z E N v b H V t b n M x L n t D b 2 x 1 b W 4 0 O D g 5 L D Q 4 O D h 9 J n F 1 b 3 Q 7 L C Z x d W 9 0 O 1 N l Y 3 R p b 2 4 x L 0 Y v Q X V 0 b 1 J l b W 9 2 Z W R D b 2 x 1 b W 5 z M S 5 7 Q 2 9 s d W 1 u N D g 5 M C w 0 O D g 5 f S Z x d W 9 0 O y w m c X V v d D t T Z W N 0 a W 9 u M S 9 G L 0 F 1 d G 9 S Z W 1 v d m V k Q 2 9 s d W 1 u c z E u e 0 N v b H V t b j Q 4 O T E s N D g 5 M H 0 m c X V v d D s s J n F 1 b 3 Q 7 U 2 V j d G l v b j E v R i 9 B d X R v U m V t b 3 Z l Z E N v b H V t b n M x L n t D b 2 x 1 b W 4 0 O D k y L D Q 4 O T F 9 J n F 1 b 3 Q 7 L C Z x d W 9 0 O 1 N l Y 3 R p b 2 4 x L 0 Y v Q X V 0 b 1 J l b W 9 2 Z W R D b 2 x 1 b W 5 z M S 5 7 Q 2 9 s d W 1 u N D g 5 M y w 0 O D k y f S Z x d W 9 0 O y w m c X V v d D t T Z W N 0 a W 9 u M S 9 G L 0 F 1 d G 9 S Z W 1 v d m V k Q 2 9 s d W 1 u c z E u e 0 N v b H V t b j Q 4 O T Q s N D g 5 M 3 0 m c X V v d D s s J n F 1 b 3 Q 7 U 2 V j d G l v b j E v R i 9 B d X R v U m V t b 3 Z l Z E N v b H V t b n M x L n t D b 2 x 1 b W 4 0 O D k 1 L D Q 4 O T R 9 J n F 1 b 3 Q 7 L C Z x d W 9 0 O 1 N l Y 3 R p b 2 4 x L 0 Y v Q X V 0 b 1 J l b W 9 2 Z W R D b 2 x 1 b W 5 z M S 5 7 Q 2 9 s d W 1 u N D g 5 N i w 0 O D k 1 f S Z x d W 9 0 O y w m c X V v d D t T Z W N 0 a W 9 u M S 9 G L 0 F 1 d G 9 S Z W 1 v d m V k Q 2 9 s d W 1 u c z E u e 0 N v b H V t b j Q 4 O T c s N D g 5 N n 0 m c X V v d D s s J n F 1 b 3 Q 7 U 2 V j d G l v b j E v R i 9 B d X R v U m V t b 3 Z l Z E N v b H V t b n M x L n t D b 2 x 1 b W 4 0 O D k 4 L D Q 4 O T d 9 J n F 1 b 3 Q 7 L C Z x d W 9 0 O 1 N l Y 3 R p b 2 4 x L 0 Y v Q X V 0 b 1 J l b W 9 2 Z W R D b 2 x 1 b W 5 z M S 5 7 Q 2 9 s d W 1 u N D g 5 O S w 0 O D k 4 f S Z x d W 9 0 O y w m c X V v d D t T Z W N 0 a W 9 u M S 9 G L 0 F 1 d G 9 S Z W 1 v d m V k Q 2 9 s d W 1 u c z E u e 0 N v b H V t b j Q 5 M D A s N D g 5 O X 0 m c X V v d D s s J n F 1 b 3 Q 7 U 2 V j d G l v b j E v R i 9 B d X R v U m V t b 3 Z l Z E N v b H V t b n M x L n t D b 2 x 1 b W 4 0 O T A x L D Q 5 M D B 9 J n F 1 b 3 Q 7 L C Z x d W 9 0 O 1 N l Y 3 R p b 2 4 x L 0 Y v Q X V 0 b 1 J l b W 9 2 Z W R D b 2 x 1 b W 5 z M S 5 7 Q 2 9 s d W 1 u N D k w M i w 0 O T A x f S Z x d W 9 0 O y w m c X V v d D t T Z W N 0 a W 9 u M S 9 G L 0 F 1 d G 9 S Z W 1 v d m V k Q 2 9 s d W 1 u c z E u e 0 N v b H V t b j Q 5 M D M s N D k w M n 0 m c X V v d D s s J n F 1 b 3 Q 7 U 2 V j d G l v b j E v R i 9 B d X R v U m V t b 3 Z l Z E N v b H V t b n M x L n t D b 2 x 1 b W 4 0 O T A 0 L D Q 5 M D N 9 J n F 1 b 3 Q 7 L C Z x d W 9 0 O 1 N l Y 3 R p b 2 4 x L 0 Y v Q X V 0 b 1 J l b W 9 2 Z W R D b 2 x 1 b W 5 z M S 5 7 Q 2 9 s d W 1 u N D k w N S w 0 O T A 0 f S Z x d W 9 0 O y w m c X V v d D t T Z W N 0 a W 9 u M S 9 G L 0 F 1 d G 9 S Z W 1 v d m V k Q 2 9 s d W 1 u c z E u e 0 N v b H V t b j Q 5 M D Y s N D k w N X 0 m c X V v d D s s J n F 1 b 3 Q 7 U 2 V j d G l v b j E v R i 9 B d X R v U m V t b 3 Z l Z E N v b H V t b n M x L n t D b 2 x 1 b W 4 0 O T A 3 L D Q 5 M D Z 9 J n F 1 b 3 Q 7 L C Z x d W 9 0 O 1 N l Y 3 R p b 2 4 x L 0 Y v Q X V 0 b 1 J l b W 9 2 Z W R D b 2 x 1 b W 5 z M S 5 7 Q 2 9 s d W 1 u N D k w O C w 0 O T A 3 f S Z x d W 9 0 O y w m c X V v d D t T Z W N 0 a W 9 u M S 9 G L 0 F 1 d G 9 S Z W 1 v d m V k Q 2 9 s d W 1 u c z E u e 0 N v b H V t b j Q 5 M D k s N D k w O H 0 m c X V v d D s s J n F 1 b 3 Q 7 U 2 V j d G l v b j E v R i 9 B d X R v U m V t b 3 Z l Z E N v b H V t b n M x L n t D b 2 x 1 b W 4 0 O T E w L D Q 5 M D l 9 J n F 1 b 3 Q 7 L C Z x d W 9 0 O 1 N l Y 3 R p b 2 4 x L 0 Y v Q X V 0 b 1 J l b W 9 2 Z W R D b 2 x 1 b W 5 z M S 5 7 Q 2 9 s d W 1 u N D k x M S w 0 O T E w f S Z x d W 9 0 O y w m c X V v d D t T Z W N 0 a W 9 u M S 9 G L 0 F 1 d G 9 S Z W 1 v d m V k Q 2 9 s d W 1 u c z E u e 0 N v b H V t b j Q 5 M T I s N D k x M X 0 m c X V v d D s s J n F 1 b 3 Q 7 U 2 V j d G l v b j E v R i 9 B d X R v U m V t b 3 Z l Z E N v b H V t b n M x L n t D b 2 x 1 b W 4 0 O T E z L D Q 5 M T J 9 J n F 1 b 3 Q 7 L C Z x d W 9 0 O 1 N l Y 3 R p b 2 4 x L 0 Y v Q X V 0 b 1 J l b W 9 2 Z W R D b 2 x 1 b W 5 z M S 5 7 Q 2 9 s d W 1 u N D k x N C w 0 O T E z f S Z x d W 9 0 O y w m c X V v d D t T Z W N 0 a W 9 u M S 9 G L 0 F 1 d G 9 S Z W 1 v d m V k Q 2 9 s d W 1 u c z E u e 0 N v b H V t b j Q 5 M T U s N D k x N H 0 m c X V v d D s s J n F 1 b 3 Q 7 U 2 V j d G l v b j E v R i 9 B d X R v U m V t b 3 Z l Z E N v b H V t b n M x L n t D b 2 x 1 b W 4 0 O T E 2 L D Q 5 M T V 9 J n F 1 b 3 Q 7 L C Z x d W 9 0 O 1 N l Y 3 R p b 2 4 x L 0 Y v Q X V 0 b 1 J l b W 9 2 Z W R D b 2 x 1 b W 5 z M S 5 7 Q 2 9 s d W 1 u N D k x N y w 0 O T E 2 f S Z x d W 9 0 O y w m c X V v d D t T Z W N 0 a W 9 u M S 9 G L 0 F 1 d G 9 S Z W 1 v d m V k Q 2 9 s d W 1 u c z E u e 0 N v b H V t b j Q 5 M T g s N D k x N 3 0 m c X V v d D s s J n F 1 b 3 Q 7 U 2 V j d G l v b j E v R i 9 B d X R v U m V t b 3 Z l Z E N v b H V t b n M x L n t D b 2 x 1 b W 4 0 O T E 5 L D Q 5 M T h 9 J n F 1 b 3 Q 7 L C Z x d W 9 0 O 1 N l Y 3 R p b 2 4 x L 0 Y v Q X V 0 b 1 J l b W 9 2 Z W R D b 2 x 1 b W 5 z M S 5 7 Q 2 9 s d W 1 u N D k y M C w 0 O T E 5 f S Z x d W 9 0 O y w m c X V v d D t T Z W N 0 a W 9 u M S 9 G L 0 F 1 d G 9 S Z W 1 v d m V k Q 2 9 s d W 1 u c z E u e 0 N v b H V t b j Q 5 M j E s N D k y M H 0 m c X V v d D s s J n F 1 b 3 Q 7 U 2 V j d G l v b j E v R i 9 B d X R v U m V t b 3 Z l Z E N v b H V t b n M x L n t D b 2 x 1 b W 4 0 O T I y L D Q 5 M j F 9 J n F 1 b 3 Q 7 L C Z x d W 9 0 O 1 N l Y 3 R p b 2 4 x L 0 Y v Q X V 0 b 1 J l b W 9 2 Z W R D b 2 x 1 b W 5 z M S 5 7 Q 2 9 s d W 1 u N D k y M y w 0 O T I y f S Z x d W 9 0 O y w m c X V v d D t T Z W N 0 a W 9 u M S 9 G L 0 F 1 d G 9 S Z W 1 v d m V k Q 2 9 s d W 1 u c z E u e 0 N v b H V t b j Q 5 M j Q s N D k y M 3 0 m c X V v d D s s J n F 1 b 3 Q 7 U 2 V j d G l v b j E v R i 9 B d X R v U m V t b 3 Z l Z E N v b H V t b n M x L n t D b 2 x 1 b W 4 0 O T I 1 L D Q 5 M j R 9 J n F 1 b 3 Q 7 L C Z x d W 9 0 O 1 N l Y 3 R p b 2 4 x L 0 Y v Q X V 0 b 1 J l b W 9 2 Z W R D b 2 x 1 b W 5 z M S 5 7 Q 2 9 s d W 1 u N D k y N i w 0 O T I 1 f S Z x d W 9 0 O y w m c X V v d D t T Z W N 0 a W 9 u M S 9 G L 0 F 1 d G 9 S Z W 1 v d m V k Q 2 9 s d W 1 u c z E u e 0 N v b H V t b j Q 5 M j c s N D k y N n 0 m c X V v d D s s J n F 1 b 3 Q 7 U 2 V j d G l v b j E v R i 9 B d X R v U m V t b 3 Z l Z E N v b H V t b n M x L n t D b 2 x 1 b W 4 0 O T I 4 L D Q 5 M j d 9 J n F 1 b 3 Q 7 L C Z x d W 9 0 O 1 N l Y 3 R p b 2 4 x L 0 Y v Q X V 0 b 1 J l b W 9 2 Z W R D b 2 x 1 b W 5 z M S 5 7 Q 2 9 s d W 1 u N D k y O S w 0 O T I 4 f S Z x d W 9 0 O y w m c X V v d D t T Z W N 0 a W 9 u M S 9 G L 0 F 1 d G 9 S Z W 1 v d m V k Q 2 9 s d W 1 u c z E u e 0 N v b H V t b j Q 5 M z A s N D k y O X 0 m c X V v d D s s J n F 1 b 3 Q 7 U 2 V j d G l v b j E v R i 9 B d X R v U m V t b 3 Z l Z E N v b H V t b n M x L n t D b 2 x 1 b W 4 0 O T M x L D Q 5 M z B 9 J n F 1 b 3 Q 7 L C Z x d W 9 0 O 1 N l Y 3 R p b 2 4 x L 0 Y v Q X V 0 b 1 J l b W 9 2 Z W R D b 2 x 1 b W 5 z M S 5 7 Q 2 9 s d W 1 u N D k z M i w 0 O T M x f S Z x d W 9 0 O y w m c X V v d D t T Z W N 0 a W 9 u M S 9 G L 0 F 1 d G 9 S Z W 1 v d m V k Q 2 9 s d W 1 u c z E u e 0 N v b H V t b j Q 5 M z M s N D k z M n 0 m c X V v d D s s J n F 1 b 3 Q 7 U 2 V j d G l v b j E v R i 9 B d X R v U m V t b 3 Z l Z E N v b H V t b n M x L n t D b 2 x 1 b W 4 0 O T M 0 L D Q 5 M z N 9 J n F 1 b 3 Q 7 L C Z x d W 9 0 O 1 N l Y 3 R p b 2 4 x L 0 Y v Q X V 0 b 1 J l b W 9 2 Z W R D b 2 x 1 b W 5 z M S 5 7 Q 2 9 s d W 1 u N D k z N S w 0 O T M 0 f S Z x d W 9 0 O y w m c X V v d D t T Z W N 0 a W 9 u M S 9 G L 0 F 1 d G 9 S Z W 1 v d m V k Q 2 9 s d W 1 u c z E u e 0 N v b H V t b j Q 5 M z Y s N D k z N X 0 m c X V v d D s s J n F 1 b 3 Q 7 U 2 V j d G l v b j E v R i 9 B d X R v U m V t b 3 Z l Z E N v b H V t b n M x L n t D b 2 x 1 b W 4 0 O T M 3 L D Q 5 M z Z 9 J n F 1 b 3 Q 7 L C Z x d W 9 0 O 1 N l Y 3 R p b 2 4 x L 0 Y v Q X V 0 b 1 J l b W 9 2 Z W R D b 2 x 1 b W 5 z M S 5 7 Q 2 9 s d W 1 u N D k z O C w 0 O T M 3 f S Z x d W 9 0 O y w m c X V v d D t T Z W N 0 a W 9 u M S 9 G L 0 F 1 d G 9 S Z W 1 v d m V k Q 2 9 s d W 1 u c z E u e 0 N v b H V t b j Q 5 M z k s N D k z O H 0 m c X V v d D s s J n F 1 b 3 Q 7 U 2 V j d G l v b j E v R i 9 B d X R v U m V t b 3 Z l Z E N v b H V t b n M x L n t D b 2 x 1 b W 4 0 O T Q w L D Q 5 M z l 9 J n F 1 b 3 Q 7 L C Z x d W 9 0 O 1 N l Y 3 R p b 2 4 x L 0 Y v Q X V 0 b 1 J l b W 9 2 Z W R D b 2 x 1 b W 5 z M S 5 7 Q 2 9 s d W 1 u N D k 0 M S w 0 O T Q w f S Z x d W 9 0 O y w m c X V v d D t T Z W N 0 a W 9 u M S 9 G L 0 F 1 d G 9 S Z W 1 v d m V k Q 2 9 s d W 1 u c z E u e 0 N v b H V t b j Q 5 N D I s N D k 0 M X 0 m c X V v d D s s J n F 1 b 3 Q 7 U 2 V j d G l v b j E v R i 9 B d X R v U m V t b 3 Z l Z E N v b H V t b n M x L n t D b 2 x 1 b W 4 0 O T Q z L D Q 5 N D J 9 J n F 1 b 3 Q 7 L C Z x d W 9 0 O 1 N l Y 3 R p b 2 4 x L 0 Y v Q X V 0 b 1 J l b W 9 2 Z W R D b 2 x 1 b W 5 z M S 5 7 Q 2 9 s d W 1 u N D k 0 N C w 0 O T Q z f S Z x d W 9 0 O y w m c X V v d D t T Z W N 0 a W 9 u M S 9 G L 0 F 1 d G 9 S Z W 1 v d m V k Q 2 9 s d W 1 u c z E u e 0 N v b H V t b j Q 5 N D U s N D k 0 N H 0 m c X V v d D s s J n F 1 b 3 Q 7 U 2 V j d G l v b j E v R i 9 B d X R v U m V t b 3 Z l Z E N v b H V t b n M x L n t D b 2 x 1 b W 4 0 O T Q 2 L D Q 5 N D V 9 J n F 1 b 3 Q 7 L C Z x d W 9 0 O 1 N l Y 3 R p b 2 4 x L 0 Y v Q X V 0 b 1 J l b W 9 2 Z W R D b 2 x 1 b W 5 z M S 5 7 Q 2 9 s d W 1 u N D k 0 N y w 0 O T Q 2 f S Z x d W 9 0 O y w m c X V v d D t T Z W N 0 a W 9 u M S 9 G L 0 F 1 d G 9 S Z W 1 v d m V k Q 2 9 s d W 1 u c z E u e 0 N v b H V t b j Q 5 N D g s N D k 0 N 3 0 m c X V v d D s s J n F 1 b 3 Q 7 U 2 V j d G l v b j E v R i 9 B d X R v U m V t b 3 Z l Z E N v b H V t b n M x L n t D b 2 x 1 b W 4 0 O T Q 5 L D Q 5 N D h 9 J n F 1 b 3 Q 7 L C Z x d W 9 0 O 1 N l Y 3 R p b 2 4 x L 0 Y v Q X V 0 b 1 J l b W 9 2 Z W R D b 2 x 1 b W 5 z M S 5 7 Q 2 9 s d W 1 u N D k 1 M C w 0 O T Q 5 f S Z x d W 9 0 O y w m c X V v d D t T Z W N 0 a W 9 u M S 9 G L 0 F 1 d G 9 S Z W 1 v d m V k Q 2 9 s d W 1 u c z E u e 0 N v b H V t b j Q 5 N T E s N D k 1 M H 0 m c X V v d D s s J n F 1 b 3 Q 7 U 2 V j d G l v b j E v R i 9 B d X R v U m V t b 3 Z l Z E N v b H V t b n M x L n t D b 2 x 1 b W 4 0 O T U y L D Q 5 N T F 9 J n F 1 b 3 Q 7 L C Z x d W 9 0 O 1 N l Y 3 R p b 2 4 x L 0 Y v Q X V 0 b 1 J l b W 9 2 Z W R D b 2 x 1 b W 5 z M S 5 7 Q 2 9 s d W 1 u N D k 1 M y w 0 O T U y f S Z x d W 9 0 O y w m c X V v d D t T Z W N 0 a W 9 u M S 9 G L 0 F 1 d G 9 S Z W 1 v d m V k Q 2 9 s d W 1 u c z E u e 0 N v b H V t b j Q 5 N T Q s N D k 1 M 3 0 m c X V v d D s s J n F 1 b 3 Q 7 U 2 V j d G l v b j E v R i 9 B d X R v U m V t b 3 Z l Z E N v b H V t b n M x L n t D b 2 x 1 b W 4 0 O T U 1 L D Q 5 N T R 9 J n F 1 b 3 Q 7 L C Z x d W 9 0 O 1 N l Y 3 R p b 2 4 x L 0 Y v Q X V 0 b 1 J l b W 9 2 Z W R D b 2 x 1 b W 5 z M S 5 7 Q 2 9 s d W 1 u N D k 1 N i w 0 O T U 1 f S Z x d W 9 0 O y w m c X V v d D t T Z W N 0 a W 9 u M S 9 G L 0 F 1 d G 9 S Z W 1 v d m V k Q 2 9 s d W 1 u c z E u e 0 N v b H V t b j Q 5 N T c s N D k 1 N n 0 m c X V v d D s s J n F 1 b 3 Q 7 U 2 V j d G l v b j E v R i 9 B d X R v U m V t b 3 Z l Z E N v b H V t b n M x L n t D b 2 x 1 b W 4 0 O T U 4 L D Q 5 N T d 9 J n F 1 b 3 Q 7 L C Z x d W 9 0 O 1 N l Y 3 R p b 2 4 x L 0 Y v Q X V 0 b 1 J l b W 9 2 Z W R D b 2 x 1 b W 5 z M S 5 7 Q 2 9 s d W 1 u N D k 1 O S w 0 O T U 4 f S Z x d W 9 0 O y w m c X V v d D t T Z W N 0 a W 9 u M S 9 G L 0 F 1 d G 9 S Z W 1 v d m V k Q 2 9 s d W 1 u c z E u e 0 N v b H V t b j Q 5 N j A s N D k 1 O X 0 m c X V v d D s s J n F 1 b 3 Q 7 U 2 V j d G l v b j E v R i 9 B d X R v U m V t b 3 Z l Z E N v b H V t b n M x L n t D b 2 x 1 b W 4 0 O T Y x L D Q 5 N j B 9 J n F 1 b 3 Q 7 L C Z x d W 9 0 O 1 N l Y 3 R p b 2 4 x L 0 Y v Q X V 0 b 1 J l b W 9 2 Z W R D b 2 x 1 b W 5 z M S 5 7 Q 2 9 s d W 1 u N D k 2 M i w 0 O T Y x f S Z x d W 9 0 O y w m c X V v d D t T Z W N 0 a W 9 u M S 9 G L 0 F 1 d G 9 S Z W 1 v d m V k Q 2 9 s d W 1 u c z E u e 0 N v b H V t b j Q 5 N j M s N D k 2 M n 0 m c X V v d D s s J n F 1 b 3 Q 7 U 2 V j d G l v b j E v R i 9 B d X R v U m V t b 3 Z l Z E N v b H V t b n M x L n t D b 2 x 1 b W 4 0 O T Y 0 L D Q 5 N j N 9 J n F 1 b 3 Q 7 L C Z x d W 9 0 O 1 N l Y 3 R p b 2 4 x L 0 Y v Q X V 0 b 1 J l b W 9 2 Z W R D b 2 x 1 b W 5 z M S 5 7 Q 2 9 s d W 1 u N D k 2 N S w 0 O T Y 0 f S Z x d W 9 0 O y w m c X V v d D t T Z W N 0 a W 9 u M S 9 G L 0 F 1 d G 9 S Z W 1 v d m V k Q 2 9 s d W 1 u c z E u e 0 N v b H V t b j Q 5 N j Y s N D k 2 N X 0 m c X V v d D s s J n F 1 b 3 Q 7 U 2 V j d G l v b j E v R i 9 B d X R v U m V t b 3 Z l Z E N v b H V t b n M x L n t D b 2 x 1 b W 4 0 O T Y 3 L D Q 5 N j Z 9 J n F 1 b 3 Q 7 L C Z x d W 9 0 O 1 N l Y 3 R p b 2 4 x L 0 Y v Q X V 0 b 1 J l b W 9 2 Z W R D b 2 x 1 b W 5 z M S 5 7 Q 2 9 s d W 1 u N D k 2 O C w 0 O T Y 3 f S Z x d W 9 0 O y w m c X V v d D t T Z W N 0 a W 9 u M S 9 G L 0 F 1 d G 9 S Z W 1 v d m V k Q 2 9 s d W 1 u c z E u e 0 N v b H V t b j Q 5 N j k s N D k 2 O H 0 m c X V v d D s s J n F 1 b 3 Q 7 U 2 V j d G l v b j E v R i 9 B d X R v U m V t b 3 Z l Z E N v b H V t b n M x L n t D b 2 x 1 b W 4 0 O T c w L D Q 5 N j l 9 J n F 1 b 3 Q 7 L C Z x d W 9 0 O 1 N l Y 3 R p b 2 4 x L 0 Y v Q X V 0 b 1 J l b W 9 2 Z W R D b 2 x 1 b W 5 z M S 5 7 Q 2 9 s d W 1 u N D k 3 M S w 0 O T c w f S Z x d W 9 0 O y w m c X V v d D t T Z W N 0 a W 9 u M S 9 G L 0 F 1 d G 9 S Z W 1 v d m V k Q 2 9 s d W 1 u c z E u e 0 N v b H V t b j Q 5 N z I s N D k 3 M X 0 m c X V v d D s s J n F 1 b 3 Q 7 U 2 V j d G l v b j E v R i 9 B d X R v U m V t b 3 Z l Z E N v b H V t b n M x L n t D b 2 x 1 b W 4 0 O T c z L D Q 5 N z J 9 J n F 1 b 3 Q 7 L C Z x d W 9 0 O 1 N l Y 3 R p b 2 4 x L 0 Y v Q X V 0 b 1 J l b W 9 2 Z W R D b 2 x 1 b W 5 z M S 5 7 Q 2 9 s d W 1 u N D k 3 N C w 0 O T c z f S Z x d W 9 0 O y w m c X V v d D t T Z W N 0 a W 9 u M S 9 G L 0 F 1 d G 9 S Z W 1 v d m V k Q 2 9 s d W 1 u c z E u e 0 N v b H V t b j Q 5 N z U s N D k 3 N H 0 m c X V v d D s s J n F 1 b 3 Q 7 U 2 V j d G l v b j E v R i 9 B d X R v U m V t b 3 Z l Z E N v b H V t b n M x L n t D b 2 x 1 b W 4 0 O T c 2 L D Q 5 N z V 9 J n F 1 b 3 Q 7 L C Z x d W 9 0 O 1 N l Y 3 R p b 2 4 x L 0 Y v Q X V 0 b 1 J l b W 9 2 Z W R D b 2 x 1 b W 5 z M S 5 7 Q 2 9 s d W 1 u N D k 3 N y w 0 O T c 2 f S Z x d W 9 0 O y w m c X V v d D t T Z W N 0 a W 9 u M S 9 G L 0 F 1 d G 9 S Z W 1 v d m V k Q 2 9 s d W 1 u c z E u e 0 N v b H V t b j Q 5 N z g s N D k 3 N 3 0 m c X V v d D s s J n F 1 b 3 Q 7 U 2 V j d G l v b j E v R i 9 B d X R v U m V t b 3 Z l Z E N v b H V t b n M x L n t D b 2 x 1 b W 4 0 O T c 5 L D Q 5 N z h 9 J n F 1 b 3 Q 7 L C Z x d W 9 0 O 1 N l Y 3 R p b 2 4 x L 0 Y v Q X V 0 b 1 J l b W 9 2 Z W R D b 2 x 1 b W 5 z M S 5 7 Q 2 9 s d W 1 u N D k 4 M C w 0 O T c 5 f S Z x d W 9 0 O y w m c X V v d D t T Z W N 0 a W 9 u M S 9 G L 0 F 1 d G 9 S Z W 1 v d m V k Q 2 9 s d W 1 u c z E u e 0 N v b H V t b j Q 5 O D E s N D k 4 M H 0 m c X V v d D s s J n F 1 b 3 Q 7 U 2 V j d G l v b j E v R i 9 B d X R v U m V t b 3 Z l Z E N v b H V t b n M x L n t D b 2 x 1 b W 4 0 O T g y L D Q 5 O D F 9 J n F 1 b 3 Q 7 L C Z x d W 9 0 O 1 N l Y 3 R p b 2 4 x L 0 Y v Q X V 0 b 1 J l b W 9 2 Z W R D b 2 x 1 b W 5 z M S 5 7 Q 2 9 s d W 1 u N D k 4 M y w 0 O T g y f S Z x d W 9 0 O y w m c X V v d D t T Z W N 0 a W 9 u M S 9 G L 0 F 1 d G 9 S Z W 1 v d m V k Q 2 9 s d W 1 u c z E u e 0 N v b H V t b j Q 5 O D Q s N D k 4 M 3 0 m c X V v d D s s J n F 1 b 3 Q 7 U 2 V j d G l v b j E v R i 9 B d X R v U m V t b 3 Z l Z E N v b H V t b n M x L n t D b 2 x 1 b W 4 0 O T g 1 L D Q 5 O D R 9 J n F 1 b 3 Q 7 L C Z x d W 9 0 O 1 N l Y 3 R p b 2 4 x L 0 Y v Q X V 0 b 1 J l b W 9 2 Z W R D b 2 x 1 b W 5 z M S 5 7 Q 2 9 s d W 1 u N D k 4 N i w 0 O T g 1 f S Z x d W 9 0 O y w m c X V v d D t T Z W N 0 a W 9 u M S 9 G L 0 F 1 d G 9 S Z W 1 v d m V k Q 2 9 s d W 1 u c z E u e 0 N v b H V t b j Q 5 O D c s N D k 4 N n 0 m c X V v d D s s J n F 1 b 3 Q 7 U 2 V j d G l v b j E v R i 9 B d X R v U m V t b 3 Z l Z E N v b H V t b n M x L n t D b 2 x 1 b W 4 0 O T g 4 L D Q 5 O D d 9 J n F 1 b 3 Q 7 L C Z x d W 9 0 O 1 N l Y 3 R p b 2 4 x L 0 Y v Q X V 0 b 1 J l b W 9 2 Z W R D b 2 x 1 b W 5 z M S 5 7 Q 2 9 s d W 1 u N D k 4 O S w 0 O T g 4 f S Z x d W 9 0 O y w m c X V v d D t T Z W N 0 a W 9 u M S 9 G L 0 F 1 d G 9 S Z W 1 v d m V k Q 2 9 s d W 1 u c z E u e 0 N v b H V t b j Q 5 O T A s N D k 4 O X 0 m c X V v d D s s J n F 1 b 3 Q 7 U 2 V j d G l v b j E v R i 9 B d X R v U m V t b 3 Z l Z E N v b H V t b n M x L n t D b 2 x 1 b W 4 0 O T k x L D Q 5 O T B 9 J n F 1 b 3 Q 7 L C Z x d W 9 0 O 1 N l Y 3 R p b 2 4 x L 0 Y v Q X V 0 b 1 J l b W 9 2 Z W R D b 2 x 1 b W 5 z M S 5 7 Q 2 9 s d W 1 u N D k 5 M i w 0 O T k x f S Z x d W 9 0 O y w m c X V v d D t T Z W N 0 a W 9 u M S 9 G L 0 F 1 d G 9 S Z W 1 v d m V k Q 2 9 s d W 1 u c z E u e 0 N v b H V t b j Q 5 O T M s N D k 5 M n 0 m c X V v d D s s J n F 1 b 3 Q 7 U 2 V j d G l v b j E v R i 9 B d X R v U m V t b 3 Z l Z E N v b H V t b n M x L n t D b 2 x 1 b W 4 0 O T k 0 L D Q 5 O T N 9 J n F 1 b 3 Q 7 L C Z x d W 9 0 O 1 N l Y 3 R p b 2 4 x L 0 Y v Q X V 0 b 1 J l b W 9 2 Z W R D b 2 x 1 b W 5 z M S 5 7 Q 2 9 s d W 1 u N D k 5 N S w 0 O T k 0 f S Z x d W 9 0 O y w m c X V v d D t T Z W N 0 a W 9 u M S 9 G L 0 F 1 d G 9 S Z W 1 v d m V k Q 2 9 s d W 1 u c z E u e 0 N v b H V t b j Q 5 O T Y s N D k 5 N X 0 m c X V v d D s s J n F 1 b 3 Q 7 U 2 V j d G l v b j E v R i 9 B d X R v U m V t b 3 Z l Z E N v b H V t b n M x L n t D b 2 x 1 b W 4 0 O T k 3 L D Q 5 O T Z 9 J n F 1 b 3 Q 7 L C Z x d W 9 0 O 1 N l Y 3 R p b 2 4 x L 0 Y v Q X V 0 b 1 J l b W 9 2 Z W R D b 2 x 1 b W 5 z M S 5 7 Q 2 9 s d W 1 u N D k 5 O C w 0 O T k 3 f S Z x d W 9 0 O y w m c X V v d D t T Z W N 0 a W 9 u M S 9 G L 0 F 1 d G 9 S Z W 1 v d m V k Q 2 9 s d W 1 u c z E u e 0 N v b H V t b j Q 5 O T k s N D k 5 O H 0 m c X V v d D s s J n F 1 b 3 Q 7 U 2 V j d G l v b j E v R i 9 B d X R v U m V t b 3 Z l Z E N v b H V t b n M x L n t D b 2 x 1 b W 4 1 M D A w L D Q 5 O T l 9 J n F 1 b 3 Q 7 L C Z x d W 9 0 O 1 N l Y 3 R p b 2 4 x L 0 Y v Q X V 0 b 1 J l b W 9 2 Z W R D b 2 x 1 b W 5 z M S 5 7 Q 2 9 s d W 1 u N T A w M S w 1 M D A w f S Z x d W 9 0 O y w m c X V v d D t T Z W N 0 a W 9 u M S 9 G L 0 F 1 d G 9 S Z W 1 v d m V k Q 2 9 s d W 1 u c z E u e 0 N v b H V t b j U w M D I s N T A w M X 0 m c X V v d D s s J n F 1 b 3 Q 7 U 2 V j d G l v b j E v R i 9 B d X R v U m V t b 3 Z l Z E N v b H V t b n M x L n t D b 2 x 1 b W 4 1 M D A z L D U w M D J 9 J n F 1 b 3 Q 7 L C Z x d W 9 0 O 1 N l Y 3 R p b 2 4 x L 0 Y v Q X V 0 b 1 J l b W 9 2 Z W R D b 2 x 1 b W 5 z M S 5 7 Q 2 9 s d W 1 u N T A w N C w 1 M D A z f S Z x d W 9 0 O y w m c X V v d D t T Z W N 0 a W 9 u M S 9 G L 0 F 1 d G 9 S Z W 1 v d m V k Q 2 9 s d W 1 u c z E u e 0 N v b H V t b j U w M D U s N T A w N H 0 m c X V v d D s s J n F 1 b 3 Q 7 U 2 V j d G l v b j E v R i 9 B d X R v U m V t b 3 Z l Z E N v b H V t b n M x L n t D b 2 x 1 b W 4 1 M D A 2 L D U w M D V 9 J n F 1 b 3 Q 7 L C Z x d W 9 0 O 1 N l Y 3 R p b 2 4 x L 0 Y v Q X V 0 b 1 J l b W 9 2 Z W R D b 2 x 1 b W 5 z M S 5 7 Q 2 9 s d W 1 u N T A w N y w 1 M D A 2 f S Z x d W 9 0 O y w m c X V v d D t T Z W N 0 a W 9 u M S 9 G L 0 F 1 d G 9 S Z W 1 v d m V k Q 2 9 s d W 1 u c z E u e 0 N v b H V t b j U w M D g s N T A w N 3 0 m c X V v d D s s J n F 1 b 3 Q 7 U 2 V j d G l v b j E v R i 9 B d X R v U m V t b 3 Z l Z E N v b H V t b n M x L n t D b 2 x 1 b W 4 1 M D A 5 L D U w M D h 9 J n F 1 b 3 Q 7 L C Z x d W 9 0 O 1 N l Y 3 R p b 2 4 x L 0 Y v Q X V 0 b 1 J l b W 9 2 Z W R D b 2 x 1 b W 5 z M S 5 7 Q 2 9 s d W 1 u N T A x M C w 1 M D A 5 f S Z x d W 9 0 O y w m c X V v d D t T Z W N 0 a W 9 u M S 9 G L 0 F 1 d G 9 S Z W 1 v d m V k Q 2 9 s d W 1 u c z E u e 0 N v b H V t b j U w M T E s N T A x M H 0 m c X V v d D s s J n F 1 b 3 Q 7 U 2 V j d G l v b j E v R i 9 B d X R v U m V t b 3 Z l Z E N v b H V t b n M x L n t D b 2 x 1 b W 4 1 M D E y L D U w M T F 9 J n F 1 b 3 Q 7 L C Z x d W 9 0 O 1 N l Y 3 R p b 2 4 x L 0 Y v Q X V 0 b 1 J l b W 9 2 Z W R D b 2 x 1 b W 5 z M S 5 7 Q 2 9 s d W 1 u N T A x M y w 1 M D E y f S Z x d W 9 0 O y w m c X V v d D t T Z W N 0 a W 9 u M S 9 G L 0 F 1 d G 9 S Z W 1 v d m V k Q 2 9 s d W 1 u c z E u e 0 N v b H V t b j U w M T Q s N T A x M 3 0 m c X V v d D s s J n F 1 b 3 Q 7 U 2 V j d G l v b j E v R i 9 B d X R v U m V t b 3 Z l Z E N v b H V t b n M x L n t D b 2 x 1 b W 4 1 M D E 1 L D U w M T R 9 J n F 1 b 3 Q 7 L C Z x d W 9 0 O 1 N l Y 3 R p b 2 4 x L 0 Y v Q X V 0 b 1 J l b W 9 2 Z W R D b 2 x 1 b W 5 z M S 5 7 Q 2 9 s d W 1 u N T A x N i w 1 M D E 1 f S Z x d W 9 0 O y w m c X V v d D t T Z W N 0 a W 9 u M S 9 G L 0 F 1 d G 9 S Z W 1 v d m V k Q 2 9 s d W 1 u c z E u e 0 N v b H V t b j U w M T c s N T A x N n 0 m c X V v d D s s J n F 1 b 3 Q 7 U 2 V j d G l v b j E v R i 9 B d X R v U m V t b 3 Z l Z E N v b H V t b n M x L n t D b 2 x 1 b W 4 1 M D E 4 L D U w M T d 9 J n F 1 b 3 Q 7 L C Z x d W 9 0 O 1 N l Y 3 R p b 2 4 x L 0 Y v Q X V 0 b 1 J l b W 9 2 Z W R D b 2 x 1 b W 5 z M S 5 7 Q 2 9 s d W 1 u N T A x O S w 1 M D E 4 f S Z x d W 9 0 O y w m c X V v d D t T Z W N 0 a W 9 u M S 9 G L 0 F 1 d G 9 S Z W 1 v d m V k Q 2 9 s d W 1 u c z E u e 0 N v b H V t b j U w M j A s N T A x O X 0 m c X V v d D s s J n F 1 b 3 Q 7 U 2 V j d G l v b j E v R i 9 B d X R v U m V t b 3 Z l Z E N v b H V t b n M x L n t D b 2 x 1 b W 4 1 M D I x L D U w M j B 9 J n F 1 b 3 Q 7 L C Z x d W 9 0 O 1 N l Y 3 R p b 2 4 x L 0 Y v Q X V 0 b 1 J l b W 9 2 Z W R D b 2 x 1 b W 5 z M S 5 7 Q 2 9 s d W 1 u N T A y M i w 1 M D I x f S Z x d W 9 0 O y w m c X V v d D t T Z W N 0 a W 9 u M S 9 G L 0 F 1 d G 9 S Z W 1 v d m V k Q 2 9 s d W 1 u c z E u e 0 N v b H V t b j U w M j M s N T A y M n 0 m c X V v d D s s J n F 1 b 3 Q 7 U 2 V j d G l v b j E v R i 9 B d X R v U m V t b 3 Z l Z E N v b H V t b n M x L n t D b 2 x 1 b W 4 1 M D I 0 L D U w M j N 9 J n F 1 b 3 Q 7 L C Z x d W 9 0 O 1 N l Y 3 R p b 2 4 x L 0 Y v Q X V 0 b 1 J l b W 9 2 Z W R D b 2 x 1 b W 5 z M S 5 7 Q 2 9 s d W 1 u N T A y N S w 1 M D I 0 f S Z x d W 9 0 O y w m c X V v d D t T Z W N 0 a W 9 u M S 9 G L 0 F 1 d G 9 S Z W 1 v d m V k Q 2 9 s d W 1 u c z E u e 0 N v b H V t b j U w M j Y s N T A y N X 0 m c X V v d D s s J n F 1 b 3 Q 7 U 2 V j d G l v b j E v R i 9 B d X R v U m V t b 3 Z l Z E N v b H V t b n M x L n t D b 2 x 1 b W 4 1 M D I 3 L D U w M j Z 9 J n F 1 b 3 Q 7 L C Z x d W 9 0 O 1 N l Y 3 R p b 2 4 x L 0 Y v Q X V 0 b 1 J l b W 9 2 Z W R D b 2 x 1 b W 5 z M S 5 7 Q 2 9 s d W 1 u N T A y O C w 1 M D I 3 f S Z x d W 9 0 O y w m c X V v d D t T Z W N 0 a W 9 u M S 9 G L 0 F 1 d G 9 S Z W 1 v d m V k Q 2 9 s d W 1 u c z E u e 0 N v b H V t b j U w M j k s N T A y O H 0 m c X V v d D s s J n F 1 b 3 Q 7 U 2 V j d G l v b j E v R i 9 B d X R v U m V t b 3 Z l Z E N v b H V t b n M x L n t D b 2 x 1 b W 4 1 M D M w L D U w M j l 9 J n F 1 b 3 Q 7 L C Z x d W 9 0 O 1 N l Y 3 R p b 2 4 x L 0 Y v Q X V 0 b 1 J l b W 9 2 Z W R D b 2 x 1 b W 5 z M S 5 7 Q 2 9 s d W 1 u N T A z M S w 1 M D M w f S Z x d W 9 0 O y w m c X V v d D t T Z W N 0 a W 9 u M S 9 G L 0 F 1 d G 9 S Z W 1 v d m V k Q 2 9 s d W 1 u c z E u e 0 N v b H V t b j U w M z I s N T A z M X 0 m c X V v d D s s J n F 1 b 3 Q 7 U 2 V j d G l v b j E v R i 9 B d X R v U m V t b 3 Z l Z E N v b H V t b n M x L n t D b 2 x 1 b W 4 1 M D M z L D U w M z J 9 J n F 1 b 3 Q 7 L C Z x d W 9 0 O 1 N l Y 3 R p b 2 4 x L 0 Y v Q X V 0 b 1 J l b W 9 2 Z W R D b 2 x 1 b W 5 z M S 5 7 Q 2 9 s d W 1 u N T A z N C w 1 M D M z f S Z x d W 9 0 O y w m c X V v d D t T Z W N 0 a W 9 u M S 9 G L 0 F 1 d G 9 S Z W 1 v d m V k Q 2 9 s d W 1 u c z E u e 0 N v b H V t b j U w M z U s N T A z N H 0 m c X V v d D s s J n F 1 b 3 Q 7 U 2 V j d G l v b j E v R i 9 B d X R v U m V t b 3 Z l Z E N v b H V t b n M x L n t D b 2 x 1 b W 4 1 M D M 2 L D U w M z V 9 J n F 1 b 3 Q 7 L C Z x d W 9 0 O 1 N l Y 3 R p b 2 4 x L 0 Y v Q X V 0 b 1 J l b W 9 2 Z W R D b 2 x 1 b W 5 z M S 5 7 Q 2 9 s d W 1 u N T A z N y w 1 M D M 2 f S Z x d W 9 0 O y w m c X V v d D t T Z W N 0 a W 9 u M S 9 G L 0 F 1 d G 9 S Z W 1 v d m V k Q 2 9 s d W 1 u c z E u e 0 N v b H V t b j U w M z g s N T A z N 3 0 m c X V v d D s s J n F 1 b 3 Q 7 U 2 V j d G l v b j E v R i 9 B d X R v U m V t b 3 Z l Z E N v b H V t b n M x L n t D b 2 x 1 b W 4 1 M D M 5 L D U w M z h 9 J n F 1 b 3 Q 7 L C Z x d W 9 0 O 1 N l Y 3 R p b 2 4 x L 0 Y v Q X V 0 b 1 J l b W 9 2 Z W R D b 2 x 1 b W 5 z M S 5 7 Q 2 9 s d W 1 u N T A 0 M C w 1 M D M 5 f S Z x d W 9 0 O y w m c X V v d D t T Z W N 0 a W 9 u M S 9 G L 0 F 1 d G 9 S Z W 1 v d m V k Q 2 9 s d W 1 u c z E u e 0 N v b H V t b j U w N D E s N T A 0 M H 0 m c X V v d D s s J n F 1 b 3 Q 7 U 2 V j d G l v b j E v R i 9 B d X R v U m V t b 3 Z l Z E N v b H V t b n M x L n t D b 2 x 1 b W 4 1 M D Q y L D U w N D F 9 J n F 1 b 3 Q 7 L C Z x d W 9 0 O 1 N l Y 3 R p b 2 4 x L 0 Y v Q X V 0 b 1 J l b W 9 2 Z W R D b 2 x 1 b W 5 z M S 5 7 Q 2 9 s d W 1 u N T A 0 M y w 1 M D Q y f S Z x d W 9 0 O y w m c X V v d D t T Z W N 0 a W 9 u M S 9 G L 0 F 1 d G 9 S Z W 1 v d m V k Q 2 9 s d W 1 u c z E u e 0 N v b H V t b j U w N D Q s N T A 0 M 3 0 m c X V v d D s s J n F 1 b 3 Q 7 U 2 V j d G l v b j E v R i 9 B d X R v U m V t b 3 Z l Z E N v b H V t b n M x L n t D b 2 x 1 b W 4 1 M D Q 1 L D U w N D R 9 J n F 1 b 3 Q 7 L C Z x d W 9 0 O 1 N l Y 3 R p b 2 4 x L 0 Y v Q X V 0 b 1 J l b W 9 2 Z W R D b 2 x 1 b W 5 z M S 5 7 Q 2 9 s d W 1 u N T A 0 N i w 1 M D Q 1 f S Z x d W 9 0 O y w m c X V v d D t T Z W N 0 a W 9 u M S 9 G L 0 F 1 d G 9 S Z W 1 v d m V k Q 2 9 s d W 1 u c z E u e 0 N v b H V t b j U w N D c s N T A 0 N n 0 m c X V v d D s s J n F 1 b 3 Q 7 U 2 V j d G l v b j E v R i 9 B d X R v U m V t b 3 Z l Z E N v b H V t b n M x L n t D b 2 x 1 b W 4 1 M D Q 4 L D U w N D d 9 J n F 1 b 3 Q 7 L C Z x d W 9 0 O 1 N l Y 3 R p b 2 4 x L 0 Y v Q X V 0 b 1 J l b W 9 2 Z W R D b 2 x 1 b W 5 z M S 5 7 Q 2 9 s d W 1 u N T A 0 O S w 1 M D Q 4 f S Z x d W 9 0 O y w m c X V v d D t T Z W N 0 a W 9 u M S 9 G L 0 F 1 d G 9 S Z W 1 v d m V k Q 2 9 s d W 1 u c z E u e 0 N v b H V t b j U w N T A s N T A 0 O X 0 m c X V v d D s s J n F 1 b 3 Q 7 U 2 V j d G l v b j E v R i 9 B d X R v U m V t b 3 Z l Z E N v b H V t b n M x L n t D b 2 x 1 b W 4 1 M D U x L D U w N T B 9 J n F 1 b 3 Q 7 L C Z x d W 9 0 O 1 N l Y 3 R p b 2 4 x L 0 Y v Q X V 0 b 1 J l b W 9 2 Z W R D b 2 x 1 b W 5 z M S 5 7 Q 2 9 s d W 1 u N T A 1 M i w 1 M D U x f S Z x d W 9 0 O y w m c X V v d D t T Z W N 0 a W 9 u M S 9 G L 0 F 1 d G 9 S Z W 1 v d m V k Q 2 9 s d W 1 u c z E u e 0 N v b H V t b j U w N T M s N T A 1 M n 0 m c X V v d D s s J n F 1 b 3 Q 7 U 2 V j d G l v b j E v R i 9 B d X R v U m V t b 3 Z l Z E N v b H V t b n M x L n t D b 2 x 1 b W 4 1 M D U 0 L D U w N T N 9 J n F 1 b 3 Q 7 L C Z x d W 9 0 O 1 N l Y 3 R p b 2 4 x L 0 Y v Q X V 0 b 1 J l b W 9 2 Z W R D b 2 x 1 b W 5 z M S 5 7 Q 2 9 s d W 1 u N T A 1 N S w 1 M D U 0 f S Z x d W 9 0 O y w m c X V v d D t T Z W N 0 a W 9 u M S 9 G L 0 F 1 d G 9 S Z W 1 v d m V k Q 2 9 s d W 1 u c z E u e 0 N v b H V t b j U w N T Y s N T A 1 N X 0 m c X V v d D s s J n F 1 b 3 Q 7 U 2 V j d G l v b j E v R i 9 B d X R v U m V t b 3 Z l Z E N v b H V t b n M x L n t D b 2 x 1 b W 4 1 M D U 3 L D U w N T Z 9 J n F 1 b 3 Q 7 L C Z x d W 9 0 O 1 N l Y 3 R p b 2 4 x L 0 Y v Q X V 0 b 1 J l b W 9 2 Z W R D b 2 x 1 b W 5 z M S 5 7 Q 2 9 s d W 1 u N T A 1 O C w 1 M D U 3 f S Z x d W 9 0 O y w m c X V v d D t T Z W N 0 a W 9 u M S 9 G L 0 F 1 d G 9 S Z W 1 v d m V k Q 2 9 s d W 1 u c z E u e 0 N v b H V t b j U w N T k s N T A 1 O H 0 m c X V v d D s s J n F 1 b 3 Q 7 U 2 V j d G l v b j E v R i 9 B d X R v U m V t b 3 Z l Z E N v b H V t b n M x L n t D b 2 x 1 b W 4 1 M D Y w L D U w N T l 9 J n F 1 b 3 Q 7 L C Z x d W 9 0 O 1 N l Y 3 R p b 2 4 x L 0 Y v Q X V 0 b 1 J l b W 9 2 Z W R D b 2 x 1 b W 5 z M S 5 7 Q 2 9 s d W 1 u N T A 2 M S w 1 M D Y w f S Z x d W 9 0 O y w m c X V v d D t T Z W N 0 a W 9 u M S 9 G L 0 F 1 d G 9 S Z W 1 v d m V k Q 2 9 s d W 1 u c z E u e 0 N v b H V t b j U w N j I s N T A 2 M X 0 m c X V v d D s s J n F 1 b 3 Q 7 U 2 V j d G l v b j E v R i 9 B d X R v U m V t b 3 Z l Z E N v b H V t b n M x L n t D b 2 x 1 b W 4 1 M D Y z L D U w N j J 9 J n F 1 b 3 Q 7 L C Z x d W 9 0 O 1 N l Y 3 R p b 2 4 x L 0 Y v Q X V 0 b 1 J l b W 9 2 Z W R D b 2 x 1 b W 5 z M S 5 7 Q 2 9 s d W 1 u N T A 2 N C w 1 M D Y z f S Z x d W 9 0 O y w m c X V v d D t T Z W N 0 a W 9 u M S 9 G L 0 F 1 d G 9 S Z W 1 v d m V k Q 2 9 s d W 1 u c z E u e 0 N v b H V t b j U w N j U s N T A 2 N H 0 m c X V v d D s s J n F 1 b 3 Q 7 U 2 V j d G l v b j E v R i 9 B d X R v U m V t b 3 Z l Z E N v b H V t b n M x L n t D b 2 x 1 b W 4 1 M D Y 2 L D U w N j V 9 J n F 1 b 3 Q 7 L C Z x d W 9 0 O 1 N l Y 3 R p b 2 4 x L 0 Y v Q X V 0 b 1 J l b W 9 2 Z W R D b 2 x 1 b W 5 z M S 5 7 Q 2 9 s d W 1 u N T A 2 N y w 1 M D Y 2 f S Z x d W 9 0 O y w m c X V v d D t T Z W N 0 a W 9 u M S 9 G L 0 F 1 d G 9 S Z W 1 v d m V k Q 2 9 s d W 1 u c z E u e 0 N v b H V t b j U w N j g s N T A 2 N 3 0 m c X V v d D s s J n F 1 b 3 Q 7 U 2 V j d G l v b j E v R i 9 B d X R v U m V t b 3 Z l Z E N v b H V t b n M x L n t D b 2 x 1 b W 4 1 M D Y 5 L D U w N j h 9 J n F 1 b 3 Q 7 L C Z x d W 9 0 O 1 N l Y 3 R p b 2 4 x L 0 Y v Q X V 0 b 1 J l b W 9 2 Z W R D b 2 x 1 b W 5 z M S 5 7 Q 2 9 s d W 1 u N T A 3 M C w 1 M D Y 5 f S Z x d W 9 0 O y w m c X V v d D t T Z W N 0 a W 9 u M S 9 G L 0 F 1 d G 9 S Z W 1 v d m V k Q 2 9 s d W 1 u c z E u e 0 N v b H V t b j U w N z E s N T A 3 M H 0 m c X V v d D s s J n F 1 b 3 Q 7 U 2 V j d G l v b j E v R i 9 B d X R v U m V t b 3 Z l Z E N v b H V t b n M x L n t D b 2 x 1 b W 4 1 M D c y L D U w N z F 9 J n F 1 b 3 Q 7 L C Z x d W 9 0 O 1 N l Y 3 R p b 2 4 x L 0 Y v Q X V 0 b 1 J l b W 9 2 Z W R D b 2 x 1 b W 5 z M S 5 7 Q 2 9 s d W 1 u N T A 3 M y w 1 M D c y f S Z x d W 9 0 O y w m c X V v d D t T Z W N 0 a W 9 u M S 9 G L 0 F 1 d G 9 S Z W 1 v d m V k Q 2 9 s d W 1 u c z E u e 0 N v b H V t b j U w N z Q s N T A 3 M 3 0 m c X V v d D s s J n F 1 b 3 Q 7 U 2 V j d G l v b j E v R i 9 B d X R v U m V t b 3 Z l Z E N v b H V t b n M x L n t D b 2 x 1 b W 4 1 M D c 1 L D U w N z R 9 J n F 1 b 3 Q 7 L C Z x d W 9 0 O 1 N l Y 3 R p b 2 4 x L 0 Y v Q X V 0 b 1 J l b W 9 2 Z W R D b 2 x 1 b W 5 z M S 5 7 Q 2 9 s d W 1 u N T A 3 N i w 1 M D c 1 f S Z x d W 9 0 O y w m c X V v d D t T Z W N 0 a W 9 u M S 9 G L 0 F 1 d G 9 S Z W 1 v d m V k Q 2 9 s d W 1 u c z E u e 0 N v b H V t b j U w N z c s N T A 3 N n 0 m c X V v d D s s J n F 1 b 3 Q 7 U 2 V j d G l v b j E v R i 9 B d X R v U m V t b 3 Z l Z E N v b H V t b n M x L n t D b 2 x 1 b W 4 1 M D c 4 L D U w N z d 9 J n F 1 b 3 Q 7 L C Z x d W 9 0 O 1 N l Y 3 R p b 2 4 x L 0 Y v Q X V 0 b 1 J l b W 9 2 Z W R D b 2 x 1 b W 5 z M S 5 7 Q 2 9 s d W 1 u N T A 3 O S w 1 M D c 4 f S Z x d W 9 0 O y w m c X V v d D t T Z W N 0 a W 9 u M S 9 G L 0 F 1 d G 9 S Z W 1 v d m V k Q 2 9 s d W 1 u c z E u e 0 N v b H V t b j U w O D A s N T A 3 O X 0 m c X V v d D s s J n F 1 b 3 Q 7 U 2 V j d G l v b j E v R i 9 B d X R v U m V t b 3 Z l Z E N v b H V t b n M x L n t D b 2 x 1 b W 4 1 M D g x L D U w O D B 9 J n F 1 b 3 Q 7 L C Z x d W 9 0 O 1 N l Y 3 R p b 2 4 x L 0 Y v Q X V 0 b 1 J l b W 9 2 Z W R D b 2 x 1 b W 5 z M S 5 7 Q 2 9 s d W 1 u N T A 4 M i w 1 M D g x f S Z x d W 9 0 O y w m c X V v d D t T Z W N 0 a W 9 u M S 9 G L 0 F 1 d G 9 S Z W 1 v d m V k Q 2 9 s d W 1 u c z E u e 0 N v b H V t b j U w O D M s N T A 4 M n 0 m c X V v d D s s J n F 1 b 3 Q 7 U 2 V j d G l v b j E v R i 9 B d X R v U m V t b 3 Z l Z E N v b H V t b n M x L n t D b 2 x 1 b W 4 1 M D g 0 L D U w O D N 9 J n F 1 b 3 Q 7 L C Z x d W 9 0 O 1 N l Y 3 R p b 2 4 x L 0 Y v Q X V 0 b 1 J l b W 9 2 Z W R D b 2 x 1 b W 5 z M S 5 7 Q 2 9 s d W 1 u N T A 4 N S w 1 M D g 0 f S Z x d W 9 0 O y w m c X V v d D t T Z W N 0 a W 9 u M S 9 G L 0 F 1 d G 9 S Z W 1 v d m V k Q 2 9 s d W 1 u c z E u e 0 N v b H V t b j U w O D Y s N T A 4 N X 0 m c X V v d D s s J n F 1 b 3 Q 7 U 2 V j d G l v b j E v R i 9 B d X R v U m V t b 3 Z l Z E N v b H V t b n M x L n t D b 2 x 1 b W 4 1 M D g 3 L D U w O D Z 9 J n F 1 b 3 Q 7 L C Z x d W 9 0 O 1 N l Y 3 R p b 2 4 x L 0 Y v Q X V 0 b 1 J l b W 9 2 Z W R D b 2 x 1 b W 5 z M S 5 7 Q 2 9 s d W 1 u N T A 4 O C w 1 M D g 3 f S Z x d W 9 0 O y w m c X V v d D t T Z W N 0 a W 9 u M S 9 G L 0 F 1 d G 9 S Z W 1 v d m V k Q 2 9 s d W 1 u c z E u e 0 N v b H V t b j U w O D k s N T A 4 O H 0 m c X V v d D s s J n F 1 b 3 Q 7 U 2 V j d G l v b j E v R i 9 B d X R v U m V t b 3 Z l Z E N v b H V t b n M x L n t D b 2 x 1 b W 4 1 M D k w L D U w O D l 9 J n F 1 b 3 Q 7 L C Z x d W 9 0 O 1 N l Y 3 R p b 2 4 x L 0 Y v Q X V 0 b 1 J l b W 9 2 Z W R D b 2 x 1 b W 5 z M S 5 7 Q 2 9 s d W 1 u N T A 5 M S w 1 M D k w f S Z x d W 9 0 O y w m c X V v d D t T Z W N 0 a W 9 u M S 9 G L 0 F 1 d G 9 S Z W 1 v d m V k Q 2 9 s d W 1 u c z E u e 0 N v b H V t b j U w O T I s N T A 5 M X 0 m c X V v d D s s J n F 1 b 3 Q 7 U 2 V j d G l v b j E v R i 9 B d X R v U m V t b 3 Z l Z E N v b H V t b n M x L n t D b 2 x 1 b W 4 1 M D k z L D U w O T J 9 J n F 1 b 3 Q 7 L C Z x d W 9 0 O 1 N l Y 3 R p b 2 4 x L 0 Y v Q X V 0 b 1 J l b W 9 2 Z W R D b 2 x 1 b W 5 z M S 5 7 Q 2 9 s d W 1 u N T A 5 N C w 1 M D k z f S Z x d W 9 0 O y w m c X V v d D t T Z W N 0 a W 9 u M S 9 G L 0 F 1 d G 9 S Z W 1 v d m V k Q 2 9 s d W 1 u c z E u e 0 N v b H V t b j U w O T U s N T A 5 N H 0 m c X V v d D s s J n F 1 b 3 Q 7 U 2 V j d G l v b j E v R i 9 B d X R v U m V t b 3 Z l Z E N v b H V t b n M x L n t D b 2 x 1 b W 4 1 M D k 2 L D U w O T V 9 J n F 1 b 3 Q 7 L C Z x d W 9 0 O 1 N l Y 3 R p b 2 4 x L 0 Y v Q X V 0 b 1 J l b W 9 2 Z W R D b 2 x 1 b W 5 z M S 5 7 Q 2 9 s d W 1 u N T A 5 N y w 1 M D k 2 f S Z x d W 9 0 O y w m c X V v d D t T Z W N 0 a W 9 u M S 9 G L 0 F 1 d G 9 S Z W 1 v d m V k Q 2 9 s d W 1 u c z E u e 0 N v b H V t b j U w O T g s N T A 5 N 3 0 m c X V v d D s s J n F 1 b 3 Q 7 U 2 V j d G l v b j E v R i 9 B d X R v U m V t b 3 Z l Z E N v b H V t b n M x L n t D b 2 x 1 b W 4 1 M D k 5 L D U w O T h 9 J n F 1 b 3 Q 7 L C Z x d W 9 0 O 1 N l Y 3 R p b 2 4 x L 0 Y v Q X V 0 b 1 J l b W 9 2 Z W R D b 2 x 1 b W 5 z M S 5 7 Q 2 9 s d W 1 u N T E w M C w 1 M D k 5 f S Z x d W 9 0 O y w m c X V v d D t T Z W N 0 a W 9 u M S 9 G L 0 F 1 d G 9 S Z W 1 v d m V k Q 2 9 s d W 1 u c z E u e 0 N v b H V t b j U x M D E s N T E w M H 0 m c X V v d D s s J n F 1 b 3 Q 7 U 2 V j d G l v b j E v R i 9 B d X R v U m V t b 3 Z l Z E N v b H V t b n M x L n t D b 2 x 1 b W 4 1 M T A y L D U x M D F 9 J n F 1 b 3 Q 7 L C Z x d W 9 0 O 1 N l Y 3 R p b 2 4 x L 0 Y v Q X V 0 b 1 J l b W 9 2 Z W R D b 2 x 1 b W 5 z M S 5 7 Q 2 9 s d W 1 u N T E w M y w 1 M T A y f S Z x d W 9 0 O y w m c X V v d D t T Z W N 0 a W 9 u M S 9 G L 0 F 1 d G 9 S Z W 1 v d m V k Q 2 9 s d W 1 u c z E u e 0 N v b H V t b j U x M D Q s N T E w M 3 0 m c X V v d D s s J n F 1 b 3 Q 7 U 2 V j d G l v b j E v R i 9 B d X R v U m V t b 3 Z l Z E N v b H V t b n M x L n t D b 2 x 1 b W 4 1 M T A 1 L D U x M D R 9 J n F 1 b 3 Q 7 L C Z x d W 9 0 O 1 N l Y 3 R p b 2 4 x L 0 Y v Q X V 0 b 1 J l b W 9 2 Z W R D b 2 x 1 b W 5 z M S 5 7 Q 2 9 s d W 1 u N T E w N i w 1 M T A 1 f S Z x d W 9 0 O y w m c X V v d D t T Z W N 0 a W 9 u M S 9 G L 0 F 1 d G 9 S Z W 1 v d m V k Q 2 9 s d W 1 u c z E u e 0 N v b H V t b j U x M D c s N T E w N n 0 m c X V v d D s s J n F 1 b 3 Q 7 U 2 V j d G l v b j E v R i 9 B d X R v U m V t b 3 Z l Z E N v b H V t b n M x L n t D b 2 x 1 b W 4 1 M T A 4 L D U x M D d 9 J n F 1 b 3 Q 7 L C Z x d W 9 0 O 1 N l Y 3 R p b 2 4 x L 0 Y v Q X V 0 b 1 J l b W 9 2 Z W R D b 2 x 1 b W 5 z M S 5 7 Q 2 9 s d W 1 u N T E w O S w 1 M T A 4 f S Z x d W 9 0 O y w m c X V v d D t T Z W N 0 a W 9 u M S 9 G L 0 F 1 d G 9 S Z W 1 v d m V k Q 2 9 s d W 1 u c z E u e 0 N v b H V t b j U x M T A s N T E w O X 0 m c X V v d D s s J n F 1 b 3 Q 7 U 2 V j d G l v b j E v R i 9 B d X R v U m V t b 3 Z l Z E N v b H V t b n M x L n t D b 2 x 1 b W 4 1 M T E x L D U x M T B 9 J n F 1 b 3 Q 7 L C Z x d W 9 0 O 1 N l Y 3 R p b 2 4 x L 0 Y v Q X V 0 b 1 J l b W 9 2 Z W R D b 2 x 1 b W 5 z M S 5 7 Q 2 9 s d W 1 u N T E x M i w 1 M T E x f S Z x d W 9 0 O y w m c X V v d D t T Z W N 0 a W 9 u M S 9 G L 0 F 1 d G 9 S Z W 1 v d m V k Q 2 9 s d W 1 u c z E u e 0 N v b H V t b j U x M T M s N T E x M n 0 m c X V v d D s s J n F 1 b 3 Q 7 U 2 V j d G l v b j E v R i 9 B d X R v U m V t b 3 Z l Z E N v b H V t b n M x L n t D b 2 x 1 b W 4 1 M T E 0 L D U x M T N 9 J n F 1 b 3 Q 7 L C Z x d W 9 0 O 1 N l Y 3 R p b 2 4 x L 0 Y v Q X V 0 b 1 J l b W 9 2 Z W R D b 2 x 1 b W 5 z M S 5 7 Q 2 9 s d W 1 u N T E x N S w 1 M T E 0 f S Z x d W 9 0 O y w m c X V v d D t T Z W N 0 a W 9 u M S 9 G L 0 F 1 d G 9 S Z W 1 v d m V k Q 2 9 s d W 1 u c z E u e 0 N v b H V t b j U x M T Y s N T E x N X 0 m c X V v d D s s J n F 1 b 3 Q 7 U 2 V j d G l v b j E v R i 9 B d X R v U m V t b 3 Z l Z E N v b H V t b n M x L n t D b 2 x 1 b W 4 1 M T E 3 L D U x M T Z 9 J n F 1 b 3 Q 7 L C Z x d W 9 0 O 1 N l Y 3 R p b 2 4 x L 0 Y v Q X V 0 b 1 J l b W 9 2 Z W R D b 2 x 1 b W 5 z M S 5 7 Q 2 9 s d W 1 u N T E x O C w 1 M T E 3 f S Z x d W 9 0 O y w m c X V v d D t T Z W N 0 a W 9 u M S 9 G L 0 F 1 d G 9 S Z W 1 v d m V k Q 2 9 s d W 1 u c z E u e 0 N v b H V t b j U x M T k s N T E x O H 0 m c X V v d D s s J n F 1 b 3 Q 7 U 2 V j d G l v b j E v R i 9 B d X R v U m V t b 3 Z l Z E N v b H V t b n M x L n t D b 2 x 1 b W 4 1 M T I w L D U x M T l 9 J n F 1 b 3 Q 7 L C Z x d W 9 0 O 1 N l Y 3 R p b 2 4 x L 0 Y v Q X V 0 b 1 J l b W 9 2 Z W R D b 2 x 1 b W 5 z M S 5 7 Q 2 9 s d W 1 u N T E y M S w 1 M T I w f S Z x d W 9 0 O y w m c X V v d D t T Z W N 0 a W 9 u M S 9 G L 0 F 1 d G 9 S Z W 1 v d m V k Q 2 9 s d W 1 u c z E u e 0 N v b H V t b j U x M j I s N T E y M X 0 m c X V v d D s s J n F 1 b 3 Q 7 U 2 V j d G l v b j E v R i 9 B d X R v U m V t b 3 Z l Z E N v b H V t b n M x L n t D b 2 x 1 b W 4 1 M T I z L D U x M j J 9 J n F 1 b 3 Q 7 L C Z x d W 9 0 O 1 N l Y 3 R p b 2 4 x L 0 Y v Q X V 0 b 1 J l b W 9 2 Z W R D b 2 x 1 b W 5 z M S 5 7 Q 2 9 s d W 1 u N T E y N C w 1 M T I z f S Z x d W 9 0 O y w m c X V v d D t T Z W N 0 a W 9 u M S 9 G L 0 F 1 d G 9 S Z W 1 v d m V k Q 2 9 s d W 1 u c z E u e 0 N v b H V t b j U x M j U s N T E y N H 0 m c X V v d D s s J n F 1 b 3 Q 7 U 2 V j d G l v b j E v R i 9 B d X R v U m V t b 3 Z l Z E N v b H V t b n M x L n t D b 2 x 1 b W 4 1 M T I 2 L D U x M j V 9 J n F 1 b 3 Q 7 L C Z x d W 9 0 O 1 N l Y 3 R p b 2 4 x L 0 Y v Q X V 0 b 1 J l b W 9 2 Z W R D b 2 x 1 b W 5 z M S 5 7 Q 2 9 s d W 1 u N T E y N y w 1 M T I 2 f S Z x d W 9 0 O y w m c X V v d D t T Z W N 0 a W 9 u M S 9 G L 0 F 1 d G 9 S Z W 1 v d m V k Q 2 9 s d W 1 u c z E u e 0 N v b H V t b j U x M j g s N T E y N 3 0 m c X V v d D s s J n F 1 b 3 Q 7 U 2 V j d G l v b j E v R i 9 B d X R v U m V t b 3 Z l Z E N v b H V t b n M x L n t D b 2 x 1 b W 4 1 M T I 5 L D U x M j h 9 J n F 1 b 3 Q 7 L C Z x d W 9 0 O 1 N l Y 3 R p b 2 4 x L 0 Y v Q X V 0 b 1 J l b W 9 2 Z W R D b 2 x 1 b W 5 z M S 5 7 Q 2 9 s d W 1 u N T E z M C w 1 M T I 5 f S Z x d W 9 0 O y w m c X V v d D t T Z W N 0 a W 9 u M S 9 G L 0 F 1 d G 9 S Z W 1 v d m V k Q 2 9 s d W 1 u c z E u e 0 N v b H V t b j U x M z E s N T E z M H 0 m c X V v d D s s J n F 1 b 3 Q 7 U 2 V j d G l v b j E v R i 9 B d X R v U m V t b 3 Z l Z E N v b H V t b n M x L n t D b 2 x 1 b W 4 1 M T M y L D U x M z F 9 J n F 1 b 3 Q 7 L C Z x d W 9 0 O 1 N l Y 3 R p b 2 4 x L 0 Y v Q X V 0 b 1 J l b W 9 2 Z W R D b 2 x 1 b W 5 z M S 5 7 Q 2 9 s d W 1 u N T E z M y w 1 M T M y f S Z x d W 9 0 O y w m c X V v d D t T Z W N 0 a W 9 u M S 9 G L 0 F 1 d G 9 S Z W 1 v d m V k Q 2 9 s d W 1 u c z E u e 0 N v b H V t b j U x M z Q s N T E z M 3 0 m c X V v d D s s J n F 1 b 3 Q 7 U 2 V j d G l v b j E v R i 9 B d X R v U m V t b 3 Z l Z E N v b H V t b n M x L n t D b 2 x 1 b W 4 1 M T M 1 L D U x M z R 9 J n F 1 b 3 Q 7 L C Z x d W 9 0 O 1 N l Y 3 R p b 2 4 x L 0 Y v Q X V 0 b 1 J l b W 9 2 Z W R D b 2 x 1 b W 5 z M S 5 7 Q 2 9 s d W 1 u N T E z N i w 1 M T M 1 f S Z x d W 9 0 O y w m c X V v d D t T Z W N 0 a W 9 u M S 9 G L 0 F 1 d G 9 S Z W 1 v d m V k Q 2 9 s d W 1 u c z E u e 0 N v b H V t b j U x M z c s N T E z N n 0 m c X V v d D s s J n F 1 b 3 Q 7 U 2 V j d G l v b j E v R i 9 B d X R v U m V t b 3 Z l Z E N v b H V t b n M x L n t D b 2 x 1 b W 4 1 M T M 4 L D U x M z d 9 J n F 1 b 3 Q 7 L C Z x d W 9 0 O 1 N l Y 3 R p b 2 4 x L 0 Y v Q X V 0 b 1 J l b W 9 2 Z W R D b 2 x 1 b W 5 z M S 5 7 Q 2 9 s d W 1 u N T E z O S w 1 M T M 4 f S Z x d W 9 0 O y w m c X V v d D t T Z W N 0 a W 9 u M S 9 G L 0 F 1 d G 9 S Z W 1 v d m V k Q 2 9 s d W 1 u c z E u e 0 N v b H V t b j U x N D A s N T E z O X 0 m c X V v d D s s J n F 1 b 3 Q 7 U 2 V j d G l v b j E v R i 9 B d X R v U m V t b 3 Z l Z E N v b H V t b n M x L n t D b 2 x 1 b W 4 1 M T Q x L D U x N D B 9 J n F 1 b 3 Q 7 L C Z x d W 9 0 O 1 N l Y 3 R p b 2 4 x L 0 Y v Q X V 0 b 1 J l b W 9 2 Z W R D b 2 x 1 b W 5 z M S 5 7 Q 2 9 s d W 1 u N T E 0 M i w 1 M T Q x f S Z x d W 9 0 O y w m c X V v d D t T Z W N 0 a W 9 u M S 9 G L 0 F 1 d G 9 S Z W 1 v d m V k Q 2 9 s d W 1 u c z E u e 0 N v b H V t b j U x N D M s N T E 0 M n 0 m c X V v d D s s J n F 1 b 3 Q 7 U 2 V j d G l v b j E v R i 9 B d X R v U m V t b 3 Z l Z E N v b H V t b n M x L n t D b 2 x 1 b W 4 1 M T Q 0 L D U x N D N 9 J n F 1 b 3 Q 7 L C Z x d W 9 0 O 1 N l Y 3 R p b 2 4 x L 0 Y v Q X V 0 b 1 J l b W 9 2 Z W R D b 2 x 1 b W 5 z M S 5 7 Q 2 9 s d W 1 u N T E 0 N S w 1 M T Q 0 f S Z x d W 9 0 O y w m c X V v d D t T Z W N 0 a W 9 u M S 9 G L 0 F 1 d G 9 S Z W 1 v d m V k Q 2 9 s d W 1 u c z E u e 0 N v b H V t b j U x N D Y s N T E 0 N X 0 m c X V v d D s s J n F 1 b 3 Q 7 U 2 V j d G l v b j E v R i 9 B d X R v U m V t b 3 Z l Z E N v b H V t b n M x L n t D b 2 x 1 b W 4 1 M T Q 3 L D U x N D Z 9 J n F 1 b 3 Q 7 L C Z x d W 9 0 O 1 N l Y 3 R p b 2 4 x L 0 Y v Q X V 0 b 1 J l b W 9 2 Z W R D b 2 x 1 b W 5 z M S 5 7 Q 2 9 s d W 1 u N T E 0 O C w 1 M T Q 3 f S Z x d W 9 0 O y w m c X V v d D t T Z W N 0 a W 9 u M S 9 G L 0 F 1 d G 9 S Z W 1 v d m V k Q 2 9 s d W 1 u c z E u e 0 N v b H V t b j U x N D k s N T E 0 O H 0 m c X V v d D s s J n F 1 b 3 Q 7 U 2 V j d G l v b j E v R i 9 B d X R v U m V t b 3 Z l Z E N v b H V t b n M x L n t D b 2 x 1 b W 4 1 M T U w L D U x N D l 9 J n F 1 b 3 Q 7 L C Z x d W 9 0 O 1 N l Y 3 R p b 2 4 x L 0 Y v Q X V 0 b 1 J l b W 9 2 Z W R D b 2 x 1 b W 5 z M S 5 7 Q 2 9 s d W 1 u N T E 1 M S w 1 M T U w f S Z x d W 9 0 O y w m c X V v d D t T Z W N 0 a W 9 u M S 9 G L 0 F 1 d G 9 S Z W 1 v d m V k Q 2 9 s d W 1 u c z E u e 0 N v b H V t b j U x N T I s N T E 1 M X 0 m c X V v d D s s J n F 1 b 3 Q 7 U 2 V j d G l v b j E v R i 9 B d X R v U m V t b 3 Z l Z E N v b H V t b n M x L n t D b 2 x 1 b W 4 1 M T U z L D U x N T J 9 J n F 1 b 3 Q 7 L C Z x d W 9 0 O 1 N l Y 3 R p b 2 4 x L 0 Y v Q X V 0 b 1 J l b W 9 2 Z W R D b 2 x 1 b W 5 z M S 5 7 Q 2 9 s d W 1 u N T E 1 N C w 1 M T U z f S Z x d W 9 0 O y w m c X V v d D t T Z W N 0 a W 9 u M S 9 G L 0 F 1 d G 9 S Z W 1 v d m V k Q 2 9 s d W 1 u c z E u e 0 N v b H V t b j U x N T U s N T E 1 N H 0 m c X V v d D s s J n F 1 b 3 Q 7 U 2 V j d G l v b j E v R i 9 B d X R v U m V t b 3 Z l Z E N v b H V t b n M x L n t D b 2 x 1 b W 4 1 M T U 2 L D U x N T V 9 J n F 1 b 3 Q 7 L C Z x d W 9 0 O 1 N l Y 3 R p b 2 4 x L 0 Y v Q X V 0 b 1 J l b W 9 2 Z W R D b 2 x 1 b W 5 z M S 5 7 Q 2 9 s d W 1 u N T E 1 N y w 1 M T U 2 f S Z x d W 9 0 O y w m c X V v d D t T Z W N 0 a W 9 u M S 9 G L 0 F 1 d G 9 S Z W 1 v d m V k Q 2 9 s d W 1 u c z E u e 0 N v b H V t b j U x N T g s N T E 1 N 3 0 m c X V v d D s s J n F 1 b 3 Q 7 U 2 V j d G l v b j E v R i 9 B d X R v U m V t b 3 Z l Z E N v b H V t b n M x L n t D b 2 x 1 b W 4 1 M T U 5 L D U x N T h 9 J n F 1 b 3 Q 7 L C Z x d W 9 0 O 1 N l Y 3 R p b 2 4 x L 0 Y v Q X V 0 b 1 J l b W 9 2 Z W R D b 2 x 1 b W 5 z M S 5 7 Q 2 9 s d W 1 u N T E 2 M C w 1 M T U 5 f S Z x d W 9 0 O y w m c X V v d D t T Z W N 0 a W 9 u M S 9 G L 0 F 1 d G 9 S Z W 1 v d m V k Q 2 9 s d W 1 u c z E u e 0 N v b H V t b j U x N j E s N T E 2 M H 0 m c X V v d D s s J n F 1 b 3 Q 7 U 2 V j d G l v b j E v R i 9 B d X R v U m V t b 3 Z l Z E N v b H V t b n M x L n t D b 2 x 1 b W 4 1 M T Y y L D U x N j F 9 J n F 1 b 3 Q 7 L C Z x d W 9 0 O 1 N l Y 3 R p b 2 4 x L 0 Y v Q X V 0 b 1 J l b W 9 2 Z W R D b 2 x 1 b W 5 z M S 5 7 Q 2 9 s d W 1 u N T E 2 M y w 1 M T Y y f S Z x d W 9 0 O y w m c X V v d D t T Z W N 0 a W 9 u M S 9 G L 0 F 1 d G 9 S Z W 1 v d m V k Q 2 9 s d W 1 u c z E u e 0 N v b H V t b j U x N j Q s N T E 2 M 3 0 m c X V v d D s s J n F 1 b 3 Q 7 U 2 V j d G l v b j E v R i 9 B d X R v U m V t b 3 Z l Z E N v b H V t b n M x L n t D b 2 x 1 b W 4 1 M T Y 1 L D U x N j R 9 J n F 1 b 3 Q 7 L C Z x d W 9 0 O 1 N l Y 3 R p b 2 4 x L 0 Y v Q X V 0 b 1 J l b W 9 2 Z W R D b 2 x 1 b W 5 z M S 5 7 Q 2 9 s d W 1 u N T E 2 N i w 1 M T Y 1 f S Z x d W 9 0 O y w m c X V v d D t T Z W N 0 a W 9 u M S 9 G L 0 F 1 d G 9 S Z W 1 v d m V k Q 2 9 s d W 1 u c z E u e 0 N v b H V t b j U x N j c s N T E 2 N n 0 m c X V v d D s s J n F 1 b 3 Q 7 U 2 V j d G l v b j E v R i 9 B d X R v U m V t b 3 Z l Z E N v b H V t b n M x L n t D b 2 x 1 b W 4 1 M T Y 4 L D U x N j d 9 J n F 1 b 3 Q 7 L C Z x d W 9 0 O 1 N l Y 3 R p b 2 4 x L 0 Y v Q X V 0 b 1 J l b W 9 2 Z W R D b 2 x 1 b W 5 z M S 5 7 Q 2 9 s d W 1 u N T E 2 O S w 1 M T Y 4 f S Z x d W 9 0 O y w m c X V v d D t T Z W N 0 a W 9 u M S 9 G L 0 F 1 d G 9 S Z W 1 v d m V k Q 2 9 s d W 1 u c z E u e 0 N v b H V t b j U x N z A s N T E 2 O X 0 m c X V v d D s s J n F 1 b 3 Q 7 U 2 V j d G l v b j E v R i 9 B d X R v U m V t b 3 Z l Z E N v b H V t b n M x L n t D b 2 x 1 b W 4 1 M T c x L D U x N z B 9 J n F 1 b 3 Q 7 L C Z x d W 9 0 O 1 N l Y 3 R p b 2 4 x L 0 Y v Q X V 0 b 1 J l b W 9 2 Z W R D b 2 x 1 b W 5 z M S 5 7 Q 2 9 s d W 1 u N T E 3 M i w 1 M T c x f S Z x d W 9 0 O y w m c X V v d D t T Z W N 0 a W 9 u M S 9 G L 0 F 1 d G 9 S Z W 1 v d m V k Q 2 9 s d W 1 u c z E u e 0 N v b H V t b j U x N z M s N T E 3 M n 0 m c X V v d D s s J n F 1 b 3 Q 7 U 2 V j d G l v b j E v R i 9 B d X R v U m V t b 3 Z l Z E N v b H V t b n M x L n t D b 2 x 1 b W 4 1 M T c 0 L D U x N z N 9 J n F 1 b 3 Q 7 L C Z x d W 9 0 O 1 N l Y 3 R p b 2 4 x L 0 Y v Q X V 0 b 1 J l b W 9 2 Z W R D b 2 x 1 b W 5 z M S 5 7 Q 2 9 s d W 1 u N T E 3 N S w 1 M T c 0 f S Z x d W 9 0 O y w m c X V v d D t T Z W N 0 a W 9 u M S 9 G L 0 F 1 d G 9 S Z W 1 v d m V k Q 2 9 s d W 1 u c z E u e 0 N v b H V t b j U x N z Y s N T E 3 N X 0 m c X V v d D s s J n F 1 b 3 Q 7 U 2 V j d G l v b j E v R i 9 B d X R v U m V t b 3 Z l Z E N v b H V t b n M x L n t D b 2 x 1 b W 4 1 M T c 3 L D U x N z Z 9 J n F 1 b 3 Q 7 L C Z x d W 9 0 O 1 N l Y 3 R p b 2 4 x L 0 Y v Q X V 0 b 1 J l b W 9 2 Z W R D b 2 x 1 b W 5 z M S 5 7 Q 2 9 s d W 1 u N T E 3 O C w 1 M T c 3 f S Z x d W 9 0 O y w m c X V v d D t T Z W N 0 a W 9 u M S 9 G L 0 F 1 d G 9 S Z W 1 v d m V k Q 2 9 s d W 1 u c z E u e 0 N v b H V t b j U x N z k s N T E 3 O H 0 m c X V v d D s s J n F 1 b 3 Q 7 U 2 V j d G l v b j E v R i 9 B d X R v U m V t b 3 Z l Z E N v b H V t b n M x L n t D b 2 x 1 b W 4 1 M T g w L D U x N z l 9 J n F 1 b 3 Q 7 L C Z x d W 9 0 O 1 N l Y 3 R p b 2 4 x L 0 Y v Q X V 0 b 1 J l b W 9 2 Z W R D b 2 x 1 b W 5 z M S 5 7 Q 2 9 s d W 1 u N T E 4 M S w 1 M T g w f S Z x d W 9 0 O y w m c X V v d D t T Z W N 0 a W 9 u M S 9 G L 0 F 1 d G 9 S Z W 1 v d m V k Q 2 9 s d W 1 u c z E u e 0 N v b H V t b j U x O D I s N T E 4 M X 0 m c X V v d D s s J n F 1 b 3 Q 7 U 2 V j d G l v b j E v R i 9 B d X R v U m V t b 3 Z l Z E N v b H V t b n M x L n t D b 2 x 1 b W 4 1 M T g z L D U x O D J 9 J n F 1 b 3 Q 7 L C Z x d W 9 0 O 1 N l Y 3 R p b 2 4 x L 0 Y v Q X V 0 b 1 J l b W 9 2 Z W R D b 2 x 1 b W 5 z M S 5 7 Q 2 9 s d W 1 u N T E 4 N C w 1 M T g z f S Z x d W 9 0 O y w m c X V v d D t T Z W N 0 a W 9 u M S 9 G L 0 F 1 d G 9 S Z W 1 v d m V k Q 2 9 s d W 1 u c z E u e 0 N v b H V t b j U x O D U s N T E 4 N H 0 m c X V v d D s s J n F 1 b 3 Q 7 U 2 V j d G l v b j E v R i 9 B d X R v U m V t b 3 Z l Z E N v b H V t b n M x L n t D b 2 x 1 b W 4 1 M T g 2 L D U x O D V 9 J n F 1 b 3 Q 7 L C Z x d W 9 0 O 1 N l Y 3 R p b 2 4 x L 0 Y v Q X V 0 b 1 J l b W 9 2 Z W R D b 2 x 1 b W 5 z M S 5 7 Q 2 9 s d W 1 u N T E 4 N y w 1 M T g 2 f S Z x d W 9 0 O y w m c X V v d D t T Z W N 0 a W 9 u M S 9 G L 0 F 1 d G 9 S Z W 1 v d m V k Q 2 9 s d W 1 u c z E u e 0 N v b H V t b j U x O D g s N T E 4 N 3 0 m c X V v d D s s J n F 1 b 3 Q 7 U 2 V j d G l v b j E v R i 9 B d X R v U m V t b 3 Z l Z E N v b H V t b n M x L n t D b 2 x 1 b W 4 1 M T g 5 L D U x O D h 9 J n F 1 b 3 Q 7 L C Z x d W 9 0 O 1 N l Y 3 R p b 2 4 x L 0 Y v Q X V 0 b 1 J l b W 9 2 Z W R D b 2 x 1 b W 5 z M S 5 7 Q 2 9 s d W 1 u N T E 5 M C w 1 M T g 5 f S Z x d W 9 0 O y w m c X V v d D t T Z W N 0 a W 9 u M S 9 G L 0 F 1 d G 9 S Z W 1 v d m V k Q 2 9 s d W 1 u c z E u e 0 N v b H V t b j U x O T E s N T E 5 M H 0 m c X V v d D s s J n F 1 b 3 Q 7 U 2 V j d G l v b j E v R i 9 B d X R v U m V t b 3 Z l Z E N v b H V t b n M x L n t D b 2 x 1 b W 4 1 M T k y L D U x O T F 9 J n F 1 b 3 Q 7 L C Z x d W 9 0 O 1 N l Y 3 R p b 2 4 x L 0 Y v Q X V 0 b 1 J l b W 9 2 Z W R D b 2 x 1 b W 5 z M S 5 7 Q 2 9 s d W 1 u N T E 5 M y w 1 M T k y f S Z x d W 9 0 O y w m c X V v d D t T Z W N 0 a W 9 u M S 9 G L 0 F 1 d G 9 S Z W 1 v d m V k Q 2 9 s d W 1 u c z E u e 0 N v b H V t b j U x O T Q s N T E 5 M 3 0 m c X V v d D s s J n F 1 b 3 Q 7 U 2 V j d G l v b j E v R i 9 B d X R v U m V t b 3 Z l Z E N v b H V t b n M x L n t D b 2 x 1 b W 4 1 M T k 1 L D U x O T R 9 J n F 1 b 3 Q 7 L C Z x d W 9 0 O 1 N l Y 3 R p b 2 4 x L 0 Y v Q X V 0 b 1 J l b W 9 2 Z W R D b 2 x 1 b W 5 z M S 5 7 Q 2 9 s d W 1 u N T E 5 N i w 1 M T k 1 f S Z x d W 9 0 O y w m c X V v d D t T Z W N 0 a W 9 u M S 9 G L 0 F 1 d G 9 S Z W 1 v d m V k Q 2 9 s d W 1 u c z E u e 0 N v b H V t b j U x O T c s N T E 5 N n 0 m c X V v d D s s J n F 1 b 3 Q 7 U 2 V j d G l v b j E v R i 9 B d X R v U m V t b 3 Z l Z E N v b H V t b n M x L n t D b 2 x 1 b W 4 1 M T k 4 L D U x O T d 9 J n F 1 b 3 Q 7 L C Z x d W 9 0 O 1 N l Y 3 R p b 2 4 x L 0 Y v Q X V 0 b 1 J l b W 9 2 Z W R D b 2 x 1 b W 5 z M S 5 7 Q 2 9 s d W 1 u N T E 5 O S w 1 M T k 4 f S Z x d W 9 0 O y w m c X V v d D t T Z W N 0 a W 9 u M S 9 G L 0 F 1 d G 9 S Z W 1 v d m V k Q 2 9 s d W 1 u c z E u e 0 N v b H V t b j U y M D A s N T E 5 O X 0 m c X V v d D s s J n F 1 b 3 Q 7 U 2 V j d G l v b j E v R i 9 B d X R v U m V t b 3 Z l Z E N v b H V t b n M x L n t D b 2 x 1 b W 4 1 M j A x L D U y M D B 9 J n F 1 b 3 Q 7 L C Z x d W 9 0 O 1 N l Y 3 R p b 2 4 x L 0 Y v Q X V 0 b 1 J l b W 9 2 Z W R D b 2 x 1 b W 5 z M S 5 7 Q 2 9 s d W 1 u N T I w M i w 1 M j A x f S Z x d W 9 0 O y w m c X V v d D t T Z W N 0 a W 9 u M S 9 G L 0 F 1 d G 9 S Z W 1 v d m V k Q 2 9 s d W 1 u c z E u e 0 N v b H V t b j U y M D M s N T I w M n 0 m c X V v d D s s J n F 1 b 3 Q 7 U 2 V j d G l v b j E v R i 9 B d X R v U m V t b 3 Z l Z E N v b H V t b n M x L n t D b 2 x 1 b W 4 1 M j A 0 L D U y M D N 9 J n F 1 b 3 Q 7 L C Z x d W 9 0 O 1 N l Y 3 R p b 2 4 x L 0 Y v Q X V 0 b 1 J l b W 9 2 Z W R D b 2 x 1 b W 5 z M S 5 7 Q 2 9 s d W 1 u N T I w N S w 1 M j A 0 f S Z x d W 9 0 O y w m c X V v d D t T Z W N 0 a W 9 u M S 9 G L 0 F 1 d G 9 S Z W 1 v d m V k Q 2 9 s d W 1 u c z E u e 0 N v b H V t b j U y M D Y s N T I w N X 0 m c X V v d D s s J n F 1 b 3 Q 7 U 2 V j d G l v b j E v R i 9 B d X R v U m V t b 3 Z l Z E N v b H V t b n M x L n t D b 2 x 1 b W 4 1 M j A 3 L D U y M D Z 9 J n F 1 b 3 Q 7 L C Z x d W 9 0 O 1 N l Y 3 R p b 2 4 x L 0 Y v Q X V 0 b 1 J l b W 9 2 Z W R D b 2 x 1 b W 5 z M S 5 7 Q 2 9 s d W 1 u N T I w O C w 1 M j A 3 f S Z x d W 9 0 O y w m c X V v d D t T Z W N 0 a W 9 u M S 9 G L 0 F 1 d G 9 S Z W 1 v d m V k Q 2 9 s d W 1 u c z E u e 0 N v b H V t b j U y M D k s N T I w O H 0 m c X V v d D s s J n F 1 b 3 Q 7 U 2 V j d G l v b j E v R i 9 B d X R v U m V t b 3 Z l Z E N v b H V t b n M x L n t D b 2 x 1 b W 4 1 M j E w L D U y M D l 9 J n F 1 b 3 Q 7 L C Z x d W 9 0 O 1 N l Y 3 R p b 2 4 x L 0 Y v Q X V 0 b 1 J l b W 9 2 Z W R D b 2 x 1 b W 5 z M S 5 7 Q 2 9 s d W 1 u N T I x M S w 1 M j E w f S Z x d W 9 0 O y w m c X V v d D t T Z W N 0 a W 9 u M S 9 G L 0 F 1 d G 9 S Z W 1 v d m V k Q 2 9 s d W 1 u c z E u e 0 N v b H V t b j U y M T I s N T I x M X 0 m c X V v d D s s J n F 1 b 3 Q 7 U 2 V j d G l v b j E v R i 9 B d X R v U m V t b 3 Z l Z E N v b H V t b n M x L n t D b 2 x 1 b W 4 1 M j E z L D U y M T J 9 J n F 1 b 3 Q 7 L C Z x d W 9 0 O 1 N l Y 3 R p b 2 4 x L 0 Y v Q X V 0 b 1 J l b W 9 2 Z W R D b 2 x 1 b W 5 z M S 5 7 Q 2 9 s d W 1 u N T I x N C w 1 M j E z f S Z x d W 9 0 O y w m c X V v d D t T Z W N 0 a W 9 u M S 9 G L 0 F 1 d G 9 S Z W 1 v d m V k Q 2 9 s d W 1 u c z E u e 0 N v b H V t b j U y M T U s N T I x N H 0 m c X V v d D s s J n F 1 b 3 Q 7 U 2 V j d G l v b j E v R i 9 B d X R v U m V t b 3 Z l Z E N v b H V t b n M x L n t D b 2 x 1 b W 4 1 M j E 2 L D U y M T V 9 J n F 1 b 3 Q 7 L C Z x d W 9 0 O 1 N l Y 3 R p b 2 4 x L 0 Y v Q X V 0 b 1 J l b W 9 2 Z W R D b 2 x 1 b W 5 z M S 5 7 Q 2 9 s d W 1 u N T I x N y w 1 M j E 2 f S Z x d W 9 0 O y w m c X V v d D t T Z W N 0 a W 9 u M S 9 G L 0 F 1 d G 9 S Z W 1 v d m V k Q 2 9 s d W 1 u c z E u e 0 N v b H V t b j U y M T g s N T I x N 3 0 m c X V v d D s s J n F 1 b 3 Q 7 U 2 V j d G l v b j E v R i 9 B d X R v U m V t b 3 Z l Z E N v b H V t b n M x L n t D b 2 x 1 b W 4 1 M j E 5 L D U y M T h 9 J n F 1 b 3 Q 7 L C Z x d W 9 0 O 1 N l Y 3 R p b 2 4 x L 0 Y v Q X V 0 b 1 J l b W 9 2 Z W R D b 2 x 1 b W 5 z M S 5 7 Q 2 9 s d W 1 u N T I y M C w 1 M j E 5 f S Z x d W 9 0 O y w m c X V v d D t T Z W N 0 a W 9 u M S 9 G L 0 F 1 d G 9 S Z W 1 v d m V k Q 2 9 s d W 1 u c z E u e 0 N v b H V t b j U y M j E s N T I y M H 0 m c X V v d D s s J n F 1 b 3 Q 7 U 2 V j d G l v b j E v R i 9 B d X R v U m V t b 3 Z l Z E N v b H V t b n M x L n t D b 2 x 1 b W 4 1 M j I y L D U y M j F 9 J n F 1 b 3 Q 7 L C Z x d W 9 0 O 1 N l Y 3 R p b 2 4 x L 0 Y v Q X V 0 b 1 J l b W 9 2 Z W R D b 2 x 1 b W 5 z M S 5 7 Q 2 9 s d W 1 u N T I y M y w 1 M j I y f S Z x d W 9 0 O y w m c X V v d D t T Z W N 0 a W 9 u M S 9 G L 0 F 1 d G 9 S Z W 1 v d m V k Q 2 9 s d W 1 u c z E u e 0 N v b H V t b j U y M j Q s N T I y M 3 0 m c X V v d D s s J n F 1 b 3 Q 7 U 2 V j d G l v b j E v R i 9 B d X R v U m V t b 3 Z l Z E N v b H V t b n M x L n t D b 2 x 1 b W 4 1 M j I 1 L D U y M j R 9 J n F 1 b 3 Q 7 L C Z x d W 9 0 O 1 N l Y 3 R p b 2 4 x L 0 Y v Q X V 0 b 1 J l b W 9 2 Z W R D b 2 x 1 b W 5 z M S 5 7 Q 2 9 s d W 1 u N T I y N i w 1 M j I 1 f S Z x d W 9 0 O y w m c X V v d D t T Z W N 0 a W 9 u M S 9 G L 0 F 1 d G 9 S Z W 1 v d m V k Q 2 9 s d W 1 u c z E u e 0 N v b H V t b j U y M j c s N T I y N n 0 m c X V v d D s s J n F 1 b 3 Q 7 U 2 V j d G l v b j E v R i 9 B d X R v U m V t b 3 Z l Z E N v b H V t b n M x L n t D b 2 x 1 b W 4 1 M j I 4 L D U y M j d 9 J n F 1 b 3 Q 7 L C Z x d W 9 0 O 1 N l Y 3 R p b 2 4 x L 0 Y v Q X V 0 b 1 J l b W 9 2 Z W R D b 2 x 1 b W 5 z M S 5 7 Q 2 9 s d W 1 u N T I y O S w 1 M j I 4 f S Z x d W 9 0 O y w m c X V v d D t T Z W N 0 a W 9 u M S 9 G L 0 F 1 d G 9 S Z W 1 v d m V k Q 2 9 s d W 1 u c z E u e 0 N v b H V t b j U y M z A s N T I y O X 0 m c X V v d D s s J n F 1 b 3 Q 7 U 2 V j d G l v b j E v R i 9 B d X R v U m V t b 3 Z l Z E N v b H V t b n M x L n t D b 2 x 1 b W 4 1 M j M x L D U y M z B 9 J n F 1 b 3 Q 7 L C Z x d W 9 0 O 1 N l Y 3 R p b 2 4 x L 0 Y v Q X V 0 b 1 J l b W 9 2 Z W R D b 2 x 1 b W 5 z M S 5 7 Q 2 9 s d W 1 u N T I z M i w 1 M j M x f S Z x d W 9 0 O y w m c X V v d D t T Z W N 0 a W 9 u M S 9 G L 0 F 1 d G 9 S Z W 1 v d m V k Q 2 9 s d W 1 u c z E u e 0 N v b H V t b j U y M z M s N T I z M n 0 m c X V v d D s s J n F 1 b 3 Q 7 U 2 V j d G l v b j E v R i 9 B d X R v U m V t b 3 Z l Z E N v b H V t b n M x L n t D b 2 x 1 b W 4 1 M j M 0 L D U y M z N 9 J n F 1 b 3 Q 7 L C Z x d W 9 0 O 1 N l Y 3 R p b 2 4 x L 0 Y v Q X V 0 b 1 J l b W 9 2 Z W R D b 2 x 1 b W 5 z M S 5 7 Q 2 9 s d W 1 u N T I z N S w 1 M j M 0 f S Z x d W 9 0 O y w m c X V v d D t T Z W N 0 a W 9 u M S 9 G L 0 F 1 d G 9 S Z W 1 v d m V k Q 2 9 s d W 1 u c z E u e 0 N v b H V t b j U y M z Y s N T I z N X 0 m c X V v d D s s J n F 1 b 3 Q 7 U 2 V j d G l v b j E v R i 9 B d X R v U m V t b 3 Z l Z E N v b H V t b n M x L n t D b 2 x 1 b W 4 1 M j M 3 L D U y M z Z 9 J n F 1 b 3 Q 7 L C Z x d W 9 0 O 1 N l Y 3 R p b 2 4 x L 0 Y v Q X V 0 b 1 J l b W 9 2 Z W R D b 2 x 1 b W 5 z M S 5 7 Q 2 9 s d W 1 u N T I z O C w 1 M j M 3 f S Z x d W 9 0 O y w m c X V v d D t T Z W N 0 a W 9 u M S 9 G L 0 F 1 d G 9 S Z W 1 v d m V k Q 2 9 s d W 1 u c z E u e 0 N v b H V t b j U y M z k s N T I z O H 0 m c X V v d D s s J n F 1 b 3 Q 7 U 2 V j d G l v b j E v R i 9 B d X R v U m V t b 3 Z l Z E N v b H V t b n M x L n t D b 2 x 1 b W 4 1 M j Q w L D U y M z l 9 J n F 1 b 3 Q 7 L C Z x d W 9 0 O 1 N l Y 3 R p b 2 4 x L 0 Y v Q X V 0 b 1 J l b W 9 2 Z W R D b 2 x 1 b W 5 z M S 5 7 Q 2 9 s d W 1 u N T I 0 M S w 1 M j Q w f S Z x d W 9 0 O y w m c X V v d D t T Z W N 0 a W 9 u M S 9 G L 0 F 1 d G 9 S Z W 1 v d m V k Q 2 9 s d W 1 u c z E u e 0 N v b H V t b j U y N D I s N T I 0 M X 0 m c X V v d D s s J n F 1 b 3 Q 7 U 2 V j d G l v b j E v R i 9 B d X R v U m V t b 3 Z l Z E N v b H V t b n M x L n t D b 2 x 1 b W 4 1 M j Q z L D U y N D J 9 J n F 1 b 3 Q 7 L C Z x d W 9 0 O 1 N l Y 3 R p b 2 4 x L 0 Y v Q X V 0 b 1 J l b W 9 2 Z W R D b 2 x 1 b W 5 z M S 5 7 Q 2 9 s d W 1 u N T I 0 N C w 1 M j Q z f S Z x d W 9 0 O y w m c X V v d D t T Z W N 0 a W 9 u M S 9 G L 0 F 1 d G 9 S Z W 1 v d m V k Q 2 9 s d W 1 u c z E u e 0 N v b H V t b j U y N D U s N T I 0 N H 0 m c X V v d D s s J n F 1 b 3 Q 7 U 2 V j d G l v b j E v R i 9 B d X R v U m V t b 3 Z l Z E N v b H V t b n M x L n t D b 2 x 1 b W 4 1 M j Q 2 L D U y N D V 9 J n F 1 b 3 Q 7 L C Z x d W 9 0 O 1 N l Y 3 R p b 2 4 x L 0 Y v Q X V 0 b 1 J l b W 9 2 Z W R D b 2 x 1 b W 5 z M S 5 7 Q 2 9 s d W 1 u N T I 0 N y w 1 M j Q 2 f S Z x d W 9 0 O y w m c X V v d D t T Z W N 0 a W 9 u M S 9 G L 0 F 1 d G 9 S Z W 1 v d m V k Q 2 9 s d W 1 u c z E u e 0 N v b H V t b j U y N D g s N T I 0 N 3 0 m c X V v d D s s J n F 1 b 3 Q 7 U 2 V j d G l v b j E v R i 9 B d X R v U m V t b 3 Z l Z E N v b H V t b n M x L n t D b 2 x 1 b W 4 1 M j Q 5 L D U y N D h 9 J n F 1 b 3 Q 7 L C Z x d W 9 0 O 1 N l Y 3 R p b 2 4 x L 0 Y v Q X V 0 b 1 J l b W 9 2 Z W R D b 2 x 1 b W 5 z M S 5 7 Q 2 9 s d W 1 u N T I 1 M C w 1 M j Q 5 f S Z x d W 9 0 O y w m c X V v d D t T Z W N 0 a W 9 u M S 9 G L 0 F 1 d G 9 S Z W 1 v d m V k Q 2 9 s d W 1 u c z E u e 0 N v b H V t b j U y N T E s N T I 1 M H 0 m c X V v d D s s J n F 1 b 3 Q 7 U 2 V j d G l v b j E v R i 9 B d X R v U m V t b 3 Z l Z E N v b H V t b n M x L n t D b 2 x 1 b W 4 1 M j U y L D U y N T F 9 J n F 1 b 3 Q 7 L C Z x d W 9 0 O 1 N l Y 3 R p b 2 4 x L 0 Y v Q X V 0 b 1 J l b W 9 2 Z W R D b 2 x 1 b W 5 z M S 5 7 Q 2 9 s d W 1 u N T I 1 M y w 1 M j U y f S Z x d W 9 0 O y w m c X V v d D t T Z W N 0 a W 9 u M S 9 G L 0 F 1 d G 9 S Z W 1 v d m V k Q 2 9 s d W 1 u c z E u e 0 N v b H V t b j U y N T Q s N T I 1 M 3 0 m c X V v d D s s J n F 1 b 3 Q 7 U 2 V j d G l v b j E v R i 9 B d X R v U m V t b 3 Z l Z E N v b H V t b n M x L n t D b 2 x 1 b W 4 1 M j U 1 L D U y N T R 9 J n F 1 b 3 Q 7 L C Z x d W 9 0 O 1 N l Y 3 R p b 2 4 x L 0 Y v Q X V 0 b 1 J l b W 9 2 Z W R D b 2 x 1 b W 5 z M S 5 7 Q 2 9 s d W 1 u N T I 1 N i w 1 M j U 1 f S Z x d W 9 0 O y w m c X V v d D t T Z W N 0 a W 9 u M S 9 G L 0 F 1 d G 9 S Z W 1 v d m V k Q 2 9 s d W 1 u c z E u e 0 N v b H V t b j U y N T c s N T I 1 N n 0 m c X V v d D s s J n F 1 b 3 Q 7 U 2 V j d G l v b j E v R i 9 B d X R v U m V t b 3 Z l Z E N v b H V t b n M x L n t D b 2 x 1 b W 4 1 M j U 4 L D U y N T d 9 J n F 1 b 3 Q 7 L C Z x d W 9 0 O 1 N l Y 3 R p b 2 4 x L 0 Y v Q X V 0 b 1 J l b W 9 2 Z W R D b 2 x 1 b W 5 z M S 5 7 Q 2 9 s d W 1 u N T I 1 O S w 1 M j U 4 f S Z x d W 9 0 O y w m c X V v d D t T Z W N 0 a W 9 u M S 9 G L 0 F 1 d G 9 S Z W 1 v d m V k Q 2 9 s d W 1 u c z E u e 0 N v b H V t b j U y N j A s N T I 1 O X 0 m c X V v d D s s J n F 1 b 3 Q 7 U 2 V j d G l v b j E v R i 9 B d X R v U m V t b 3 Z l Z E N v b H V t b n M x L n t D b 2 x 1 b W 4 1 M j Y x L D U y N j B 9 J n F 1 b 3 Q 7 L C Z x d W 9 0 O 1 N l Y 3 R p b 2 4 x L 0 Y v Q X V 0 b 1 J l b W 9 2 Z W R D b 2 x 1 b W 5 z M S 5 7 Q 2 9 s d W 1 u N T I 2 M i w 1 M j Y x f S Z x d W 9 0 O y w m c X V v d D t T Z W N 0 a W 9 u M S 9 G L 0 F 1 d G 9 S Z W 1 v d m V k Q 2 9 s d W 1 u c z E u e 0 N v b H V t b j U y N j M s N T I 2 M n 0 m c X V v d D s s J n F 1 b 3 Q 7 U 2 V j d G l v b j E v R i 9 B d X R v U m V t b 3 Z l Z E N v b H V t b n M x L n t D b 2 x 1 b W 4 1 M j Y 0 L D U y N j N 9 J n F 1 b 3 Q 7 L C Z x d W 9 0 O 1 N l Y 3 R p b 2 4 x L 0 Y v Q X V 0 b 1 J l b W 9 2 Z W R D b 2 x 1 b W 5 z M S 5 7 Q 2 9 s d W 1 u N T I 2 N S w 1 M j Y 0 f S Z x d W 9 0 O y w m c X V v d D t T Z W N 0 a W 9 u M S 9 G L 0 F 1 d G 9 S Z W 1 v d m V k Q 2 9 s d W 1 u c z E u e 0 N v b H V t b j U y N j Y s N T I 2 N X 0 m c X V v d D s s J n F 1 b 3 Q 7 U 2 V j d G l v b j E v R i 9 B d X R v U m V t b 3 Z l Z E N v b H V t b n M x L n t D b 2 x 1 b W 4 1 M j Y 3 L D U y N j Z 9 J n F 1 b 3 Q 7 L C Z x d W 9 0 O 1 N l Y 3 R p b 2 4 x L 0 Y v Q X V 0 b 1 J l b W 9 2 Z W R D b 2 x 1 b W 5 z M S 5 7 Q 2 9 s d W 1 u N T I 2 O C w 1 M j Y 3 f S Z x d W 9 0 O y w m c X V v d D t T Z W N 0 a W 9 u M S 9 G L 0 F 1 d G 9 S Z W 1 v d m V k Q 2 9 s d W 1 u c z E u e 0 N v b H V t b j U y N j k s N T I 2 O H 0 m c X V v d D s s J n F 1 b 3 Q 7 U 2 V j d G l v b j E v R i 9 B d X R v U m V t b 3 Z l Z E N v b H V t b n M x L n t D b 2 x 1 b W 4 1 M j c w L D U y N j l 9 J n F 1 b 3 Q 7 L C Z x d W 9 0 O 1 N l Y 3 R p b 2 4 x L 0 Y v Q X V 0 b 1 J l b W 9 2 Z W R D b 2 x 1 b W 5 z M S 5 7 Q 2 9 s d W 1 u N T I 3 M S w 1 M j c w f S Z x d W 9 0 O y w m c X V v d D t T Z W N 0 a W 9 u M S 9 G L 0 F 1 d G 9 S Z W 1 v d m V k Q 2 9 s d W 1 u c z E u e 0 N v b H V t b j U y N z I s N T I 3 M X 0 m c X V v d D s s J n F 1 b 3 Q 7 U 2 V j d G l v b j E v R i 9 B d X R v U m V t b 3 Z l Z E N v b H V t b n M x L n t D b 2 x 1 b W 4 1 M j c z L D U y N z J 9 J n F 1 b 3 Q 7 L C Z x d W 9 0 O 1 N l Y 3 R p b 2 4 x L 0 Y v Q X V 0 b 1 J l b W 9 2 Z W R D b 2 x 1 b W 5 z M S 5 7 Q 2 9 s d W 1 u N T I 3 N C w 1 M j c z f S Z x d W 9 0 O y w m c X V v d D t T Z W N 0 a W 9 u M S 9 G L 0 F 1 d G 9 S Z W 1 v d m V k Q 2 9 s d W 1 u c z E u e 0 N v b H V t b j U y N z U s N T I 3 N H 0 m c X V v d D s s J n F 1 b 3 Q 7 U 2 V j d G l v b j E v R i 9 B d X R v U m V t b 3 Z l Z E N v b H V t b n M x L n t D b 2 x 1 b W 4 1 M j c 2 L D U y N z V 9 J n F 1 b 3 Q 7 L C Z x d W 9 0 O 1 N l Y 3 R p b 2 4 x L 0 Y v Q X V 0 b 1 J l b W 9 2 Z W R D b 2 x 1 b W 5 z M S 5 7 Q 2 9 s d W 1 u N T I 3 N y w 1 M j c 2 f S Z x d W 9 0 O y w m c X V v d D t T Z W N 0 a W 9 u M S 9 G L 0 F 1 d G 9 S Z W 1 v d m V k Q 2 9 s d W 1 u c z E u e 0 N v b H V t b j U y N z g s N T I 3 N 3 0 m c X V v d D s s J n F 1 b 3 Q 7 U 2 V j d G l v b j E v R i 9 B d X R v U m V t b 3 Z l Z E N v b H V t b n M x L n t D b 2 x 1 b W 4 1 M j c 5 L D U y N z h 9 J n F 1 b 3 Q 7 L C Z x d W 9 0 O 1 N l Y 3 R p b 2 4 x L 0 Y v Q X V 0 b 1 J l b W 9 2 Z W R D b 2 x 1 b W 5 z M S 5 7 Q 2 9 s d W 1 u N T I 4 M C w 1 M j c 5 f S Z x d W 9 0 O y w m c X V v d D t T Z W N 0 a W 9 u M S 9 G L 0 F 1 d G 9 S Z W 1 v d m V k Q 2 9 s d W 1 u c z E u e 0 N v b H V t b j U y O D E s N T I 4 M H 0 m c X V v d D s s J n F 1 b 3 Q 7 U 2 V j d G l v b j E v R i 9 B d X R v U m V t b 3 Z l Z E N v b H V t b n M x L n t D b 2 x 1 b W 4 1 M j g y L D U y O D F 9 J n F 1 b 3 Q 7 L C Z x d W 9 0 O 1 N l Y 3 R p b 2 4 x L 0 Y v Q X V 0 b 1 J l b W 9 2 Z W R D b 2 x 1 b W 5 z M S 5 7 Q 2 9 s d W 1 u N T I 4 M y w 1 M j g y f S Z x d W 9 0 O y w m c X V v d D t T Z W N 0 a W 9 u M S 9 G L 0 F 1 d G 9 S Z W 1 v d m V k Q 2 9 s d W 1 u c z E u e 0 N v b H V t b j U y O D Q s N T I 4 M 3 0 m c X V v d D s s J n F 1 b 3 Q 7 U 2 V j d G l v b j E v R i 9 B d X R v U m V t b 3 Z l Z E N v b H V t b n M x L n t D b 2 x 1 b W 4 1 M j g 1 L D U y O D R 9 J n F 1 b 3 Q 7 L C Z x d W 9 0 O 1 N l Y 3 R p b 2 4 x L 0 Y v Q X V 0 b 1 J l b W 9 2 Z W R D b 2 x 1 b W 5 z M S 5 7 Q 2 9 s d W 1 u N T I 4 N i w 1 M j g 1 f S Z x d W 9 0 O y w m c X V v d D t T Z W N 0 a W 9 u M S 9 G L 0 F 1 d G 9 S Z W 1 v d m V k Q 2 9 s d W 1 u c z E u e 0 N v b H V t b j U y O D c s N T I 4 N n 0 m c X V v d D s s J n F 1 b 3 Q 7 U 2 V j d G l v b j E v R i 9 B d X R v U m V t b 3 Z l Z E N v b H V t b n M x L n t D b 2 x 1 b W 4 1 M j g 4 L D U y O D d 9 J n F 1 b 3 Q 7 L C Z x d W 9 0 O 1 N l Y 3 R p b 2 4 x L 0 Y v Q X V 0 b 1 J l b W 9 2 Z W R D b 2 x 1 b W 5 z M S 5 7 Q 2 9 s d W 1 u N T I 4 O S w 1 M j g 4 f S Z x d W 9 0 O y w m c X V v d D t T Z W N 0 a W 9 u M S 9 G L 0 F 1 d G 9 S Z W 1 v d m V k Q 2 9 s d W 1 u c z E u e 0 N v b H V t b j U y O T A s N T I 4 O X 0 m c X V v d D s s J n F 1 b 3 Q 7 U 2 V j d G l v b j E v R i 9 B d X R v U m V t b 3 Z l Z E N v b H V t b n M x L n t D b 2 x 1 b W 4 1 M j k x L D U y O T B 9 J n F 1 b 3 Q 7 L C Z x d W 9 0 O 1 N l Y 3 R p b 2 4 x L 0 Y v Q X V 0 b 1 J l b W 9 2 Z W R D b 2 x 1 b W 5 z M S 5 7 Q 2 9 s d W 1 u N T I 5 M i w 1 M j k x f S Z x d W 9 0 O y w m c X V v d D t T Z W N 0 a W 9 u M S 9 G L 0 F 1 d G 9 S Z W 1 v d m V k Q 2 9 s d W 1 u c z E u e 0 N v b H V t b j U y O T M s N T I 5 M n 0 m c X V v d D s s J n F 1 b 3 Q 7 U 2 V j d G l v b j E v R i 9 B d X R v U m V t b 3 Z l Z E N v b H V t b n M x L n t D b 2 x 1 b W 4 1 M j k 0 L D U y O T N 9 J n F 1 b 3 Q 7 L C Z x d W 9 0 O 1 N l Y 3 R p b 2 4 x L 0 Y v Q X V 0 b 1 J l b W 9 2 Z W R D b 2 x 1 b W 5 z M S 5 7 Q 2 9 s d W 1 u N T I 5 N S w 1 M j k 0 f S Z x d W 9 0 O y w m c X V v d D t T Z W N 0 a W 9 u M S 9 G L 0 F 1 d G 9 S Z W 1 v d m V k Q 2 9 s d W 1 u c z E u e 0 N v b H V t b j U y O T Y s N T I 5 N X 0 m c X V v d D s s J n F 1 b 3 Q 7 U 2 V j d G l v b j E v R i 9 B d X R v U m V t b 3 Z l Z E N v b H V t b n M x L n t D b 2 x 1 b W 4 1 M j k 3 L D U y O T Z 9 J n F 1 b 3 Q 7 L C Z x d W 9 0 O 1 N l Y 3 R p b 2 4 x L 0 Y v Q X V 0 b 1 J l b W 9 2 Z W R D b 2 x 1 b W 5 z M S 5 7 Q 2 9 s d W 1 u N T I 5 O C w 1 M j k 3 f S Z x d W 9 0 O y w m c X V v d D t T Z W N 0 a W 9 u M S 9 G L 0 F 1 d G 9 S Z W 1 v d m V k Q 2 9 s d W 1 u c z E u e 0 N v b H V t b j U y O T k s N T I 5 O H 0 m c X V v d D s s J n F 1 b 3 Q 7 U 2 V j d G l v b j E v R i 9 B d X R v U m V t b 3 Z l Z E N v b H V t b n M x L n t D b 2 x 1 b W 4 1 M z A w L D U y O T l 9 J n F 1 b 3 Q 7 L C Z x d W 9 0 O 1 N l Y 3 R p b 2 4 x L 0 Y v Q X V 0 b 1 J l b W 9 2 Z W R D b 2 x 1 b W 5 z M S 5 7 Q 2 9 s d W 1 u N T M w M S w 1 M z A w f S Z x d W 9 0 O y w m c X V v d D t T Z W N 0 a W 9 u M S 9 G L 0 F 1 d G 9 S Z W 1 v d m V k Q 2 9 s d W 1 u c z E u e 0 N v b H V t b j U z M D I s N T M w M X 0 m c X V v d D s s J n F 1 b 3 Q 7 U 2 V j d G l v b j E v R i 9 B d X R v U m V t b 3 Z l Z E N v b H V t b n M x L n t D b 2 x 1 b W 4 1 M z A z L D U z M D J 9 J n F 1 b 3 Q 7 L C Z x d W 9 0 O 1 N l Y 3 R p b 2 4 x L 0 Y v Q X V 0 b 1 J l b W 9 2 Z W R D b 2 x 1 b W 5 z M S 5 7 Q 2 9 s d W 1 u N T M w N C w 1 M z A z f S Z x d W 9 0 O y w m c X V v d D t T Z W N 0 a W 9 u M S 9 G L 0 F 1 d G 9 S Z W 1 v d m V k Q 2 9 s d W 1 u c z E u e 0 N v b H V t b j U z M D U s N T M w N H 0 m c X V v d D s s J n F 1 b 3 Q 7 U 2 V j d G l v b j E v R i 9 B d X R v U m V t b 3 Z l Z E N v b H V t b n M x L n t D b 2 x 1 b W 4 1 M z A 2 L D U z M D V 9 J n F 1 b 3 Q 7 L C Z x d W 9 0 O 1 N l Y 3 R p b 2 4 x L 0 Y v Q X V 0 b 1 J l b W 9 2 Z W R D b 2 x 1 b W 5 z M S 5 7 Q 2 9 s d W 1 u N T M w N y w 1 M z A 2 f S Z x d W 9 0 O y w m c X V v d D t T Z W N 0 a W 9 u M S 9 G L 0 F 1 d G 9 S Z W 1 v d m V k Q 2 9 s d W 1 u c z E u e 0 N v b H V t b j U z M D g s N T M w N 3 0 m c X V v d D s s J n F 1 b 3 Q 7 U 2 V j d G l v b j E v R i 9 B d X R v U m V t b 3 Z l Z E N v b H V t b n M x L n t D b 2 x 1 b W 4 1 M z A 5 L D U z M D h 9 J n F 1 b 3 Q 7 L C Z x d W 9 0 O 1 N l Y 3 R p b 2 4 x L 0 Y v Q X V 0 b 1 J l b W 9 2 Z W R D b 2 x 1 b W 5 z M S 5 7 Q 2 9 s d W 1 u N T M x M C w 1 M z A 5 f S Z x d W 9 0 O y w m c X V v d D t T Z W N 0 a W 9 u M S 9 G L 0 F 1 d G 9 S Z W 1 v d m V k Q 2 9 s d W 1 u c z E u e 0 N v b H V t b j U z M T E s N T M x M H 0 m c X V v d D s s J n F 1 b 3 Q 7 U 2 V j d G l v b j E v R i 9 B d X R v U m V t b 3 Z l Z E N v b H V t b n M x L n t D b 2 x 1 b W 4 1 M z E y L D U z M T F 9 J n F 1 b 3 Q 7 L C Z x d W 9 0 O 1 N l Y 3 R p b 2 4 x L 0 Y v Q X V 0 b 1 J l b W 9 2 Z W R D b 2 x 1 b W 5 z M S 5 7 Q 2 9 s d W 1 u N T M x M y w 1 M z E y f S Z x d W 9 0 O y w m c X V v d D t T Z W N 0 a W 9 u M S 9 G L 0 F 1 d G 9 S Z W 1 v d m V k Q 2 9 s d W 1 u c z E u e 0 N v b H V t b j U z M T Q s N T M x M 3 0 m c X V v d D s s J n F 1 b 3 Q 7 U 2 V j d G l v b j E v R i 9 B d X R v U m V t b 3 Z l Z E N v b H V t b n M x L n t D b 2 x 1 b W 4 1 M z E 1 L D U z M T R 9 J n F 1 b 3 Q 7 L C Z x d W 9 0 O 1 N l Y 3 R p b 2 4 x L 0 Y v Q X V 0 b 1 J l b W 9 2 Z W R D b 2 x 1 b W 5 z M S 5 7 Q 2 9 s d W 1 u N T M x N i w 1 M z E 1 f S Z x d W 9 0 O y w m c X V v d D t T Z W N 0 a W 9 u M S 9 G L 0 F 1 d G 9 S Z W 1 v d m V k Q 2 9 s d W 1 u c z E u e 0 N v b H V t b j U z M T c s N T M x N n 0 m c X V v d D s s J n F 1 b 3 Q 7 U 2 V j d G l v b j E v R i 9 B d X R v U m V t b 3 Z l Z E N v b H V t b n M x L n t D b 2 x 1 b W 4 1 M z E 4 L D U z M T d 9 J n F 1 b 3 Q 7 L C Z x d W 9 0 O 1 N l Y 3 R p b 2 4 x L 0 Y v Q X V 0 b 1 J l b W 9 2 Z W R D b 2 x 1 b W 5 z M S 5 7 Q 2 9 s d W 1 u N T M x O S w 1 M z E 4 f S Z x d W 9 0 O y w m c X V v d D t T Z W N 0 a W 9 u M S 9 G L 0 F 1 d G 9 S Z W 1 v d m V k Q 2 9 s d W 1 u c z E u e 0 N v b H V t b j U z M j A s N T M x O X 0 m c X V v d D s s J n F 1 b 3 Q 7 U 2 V j d G l v b j E v R i 9 B d X R v U m V t b 3 Z l Z E N v b H V t b n M x L n t D b 2 x 1 b W 4 1 M z I x L D U z M j B 9 J n F 1 b 3 Q 7 L C Z x d W 9 0 O 1 N l Y 3 R p b 2 4 x L 0 Y v Q X V 0 b 1 J l b W 9 2 Z W R D b 2 x 1 b W 5 z M S 5 7 Q 2 9 s d W 1 u N T M y M i w 1 M z I x f S Z x d W 9 0 O y w m c X V v d D t T Z W N 0 a W 9 u M S 9 G L 0 F 1 d G 9 S Z W 1 v d m V k Q 2 9 s d W 1 u c z E u e 0 N v b H V t b j U z M j M s N T M y M n 0 m c X V v d D s s J n F 1 b 3 Q 7 U 2 V j d G l v b j E v R i 9 B d X R v U m V t b 3 Z l Z E N v b H V t b n M x L n t D b 2 x 1 b W 4 1 M z I 0 L D U z M j N 9 J n F 1 b 3 Q 7 L C Z x d W 9 0 O 1 N l Y 3 R p b 2 4 x L 0 Y v Q X V 0 b 1 J l b W 9 2 Z W R D b 2 x 1 b W 5 z M S 5 7 Q 2 9 s d W 1 u N T M y N S w 1 M z I 0 f S Z x d W 9 0 O y w m c X V v d D t T Z W N 0 a W 9 u M S 9 G L 0 F 1 d G 9 S Z W 1 v d m V k Q 2 9 s d W 1 u c z E u e 0 N v b H V t b j U z M j Y s N T M y N X 0 m c X V v d D s s J n F 1 b 3 Q 7 U 2 V j d G l v b j E v R i 9 B d X R v U m V t b 3 Z l Z E N v b H V t b n M x L n t D b 2 x 1 b W 4 1 M z I 3 L D U z M j Z 9 J n F 1 b 3 Q 7 L C Z x d W 9 0 O 1 N l Y 3 R p b 2 4 x L 0 Y v Q X V 0 b 1 J l b W 9 2 Z W R D b 2 x 1 b W 5 z M S 5 7 Q 2 9 s d W 1 u N T M y O C w 1 M z I 3 f S Z x d W 9 0 O y w m c X V v d D t T Z W N 0 a W 9 u M S 9 G L 0 F 1 d G 9 S Z W 1 v d m V k Q 2 9 s d W 1 u c z E u e 0 N v b H V t b j U z M j k s N T M y O H 0 m c X V v d D s s J n F 1 b 3 Q 7 U 2 V j d G l v b j E v R i 9 B d X R v U m V t b 3 Z l Z E N v b H V t b n M x L n t D b 2 x 1 b W 4 1 M z M w L D U z M j l 9 J n F 1 b 3 Q 7 L C Z x d W 9 0 O 1 N l Y 3 R p b 2 4 x L 0 Y v Q X V 0 b 1 J l b W 9 2 Z W R D b 2 x 1 b W 5 z M S 5 7 Q 2 9 s d W 1 u N T M z M S w 1 M z M w f S Z x d W 9 0 O y w m c X V v d D t T Z W N 0 a W 9 u M S 9 G L 0 F 1 d G 9 S Z W 1 v d m V k Q 2 9 s d W 1 u c z E u e 0 N v b H V t b j U z M z I s N T M z M X 0 m c X V v d D s s J n F 1 b 3 Q 7 U 2 V j d G l v b j E v R i 9 B d X R v U m V t b 3 Z l Z E N v b H V t b n M x L n t D b 2 x 1 b W 4 1 M z M z L D U z M z J 9 J n F 1 b 3 Q 7 L C Z x d W 9 0 O 1 N l Y 3 R p b 2 4 x L 0 Y v Q X V 0 b 1 J l b W 9 2 Z W R D b 2 x 1 b W 5 z M S 5 7 Q 2 9 s d W 1 u N T M z N C w 1 M z M z f S Z x d W 9 0 O y w m c X V v d D t T Z W N 0 a W 9 u M S 9 G L 0 F 1 d G 9 S Z W 1 v d m V k Q 2 9 s d W 1 u c z E u e 0 N v b H V t b j U z M z U s N T M z N H 0 m c X V v d D s s J n F 1 b 3 Q 7 U 2 V j d G l v b j E v R i 9 B d X R v U m V t b 3 Z l Z E N v b H V t b n M x L n t D b 2 x 1 b W 4 1 M z M 2 L D U z M z V 9 J n F 1 b 3 Q 7 L C Z x d W 9 0 O 1 N l Y 3 R p b 2 4 x L 0 Y v Q X V 0 b 1 J l b W 9 2 Z W R D b 2 x 1 b W 5 z M S 5 7 Q 2 9 s d W 1 u N T M z N y w 1 M z M 2 f S Z x d W 9 0 O y w m c X V v d D t T Z W N 0 a W 9 u M S 9 G L 0 F 1 d G 9 S Z W 1 v d m V k Q 2 9 s d W 1 u c z E u e 0 N v b H V t b j U z M z g s N T M z N 3 0 m c X V v d D s s J n F 1 b 3 Q 7 U 2 V j d G l v b j E v R i 9 B d X R v U m V t b 3 Z l Z E N v b H V t b n M x L n t D b 2 x 1 b W 4 1 M z M 5 L D U z M z h 9 J n F 1 b 3 Q 7 L C Z x d W 9 0 O 1 N l Y 3 R p b 2 4 x L 0 Y v Q X V 0 b 1 J l b W 9 2 Z W R D b 2 x 1 b W 5 z M S 5 7 Q 2 9 s d W 1 u N T M 0 M C w 1 M z M 5 f S Z x d W 9 0 O y w m c X V v d D t T Z W N 0 a W 9 u M S 9 G L 0 F 1 d G 9 S Z W 1 v d m V k Q 2 9 s d W 1 u c z E u e 0 N v b H V t b j U z N D E s N T M 0 M H 0 m c X V v d D s s J n F 1 b 3 Q 7 U 2 V j d G l v b j E v R i 9 B d X R v U m V t b 3 Z l Z E N v b H V t b n M x L n t D b 2 x 1 b W 4 1 M z Q y L D U z N D F 9 J n F 1 b 3 Q 7 L C Z x d W 9 0 O 1 N l Y 3 R p b 2 4 x L 0 Y v Q X V 0 b 1 J l b W 9 2 Z W R D b 2 x 1 b W 5 z M S 5 7 Q 2 9 s d W 1 u N T M 0 M y w 1 M z Q y f S Z x d W 9 0 O y w m c X V v d D t T Z W N 0 a W 9 u M S 9 G L 0 F 1 d G 9 S Z W 1 v d m V k Q 2 9 s d W 1 u c z E u e 0 N v b H V t b j U z N D Q s N T M 0 M 3 0 m c X V v d D s s J n F 1 b 3 Q 7 U 2 V j d G l v b j E v R i 9 B d X R v U m V t b 3 Z l Z E N v b H V t b n M x L n t D b 2 x 1 b W 4 1 M z Q 1 L D U z N D R 9 J n F 1 b 3 Q 7 L C Z x d W 9 0 O 1 N l Y 3 R p b 2 4 x L 0 Y v Q X V 0 b 1 J l b W 9 2 Z W R D b 2 x 1 b W 5 z M S 5 7 Q 2 9 s d W 1 u N T M 0 N i w 1 M z Q 1 f S Z x d W 9 0 O y w m c X V v d D t T Z W N 0 a W 9 u M S 9 G L 0 F 1 d G 9 S Z W 1 v d m V k Q 2 9 s d W 1 u c z E u e 0 N v b H V t b j U z N D c s N T M 0 N n 0 m c X V v d D s s J n F 1 b 3 Q 7 U 2 V j d G l v b j E v R i 9 B d X R v U m V t b 3 Z l Z E N v b H V t b n M x L n t D b 2 x 1 b W 4 1 M z Q 4 L D U z N D d 9 J n F 1 b 3 Q 7 L C Z x d W 9 0 O 1 N l Y 3 R p b 2 4 x L 0 Y v Q X V 0 b 1 J l b W 9 2 Z W R D b 2 x 1 b W 5 z M S 5 7 Q 2 9 s d W 1 u N T M 0 O S w 1 M z Q 4 f S Z x d W 9 0 O y w m c X V v d D t T Z W N 0 a W 9 u M S 9 G L 0 F 1 d G 9 S Z W 1 v d m V k Q 2 9 s d W 1 u c z E u e 0 N v b H V t b j U z N T A s N T M 0 O X 0 m c X V v d D s s J n F 1 b 3 Q 7 U 2 V j d G l v b j E v R i 9 B d X R v U m V t b 3 Z l Z E N v b H V t b n M x L n t D b 2 x 1 b W 4 1 M z U x L D U z N T B 9 J n F 1 b 3 Q 7 L C Z x d W 9 0 O 1 N l Y 3 R p b 2 4 x L 0 Y v Q X V 0 b 1 J l b W 9 2 Z W R D b 2 x 1 b W 5 z M S 5 7 Q 2 9 s d W 1 u N T M 1 M i w 1 M z U x f S Z x d W 9 0 O y w m c X V v d D t T Z W N 0 a W 9 u M S 9 G L 0 F 1 d G 9 S Z W 1 v d m V k Q 2 9 s d W 1 u c z E u e 0 N v b H V t b j U z N T M s N T M 1 M n 0 m c X V v d D s s J n F 1 b 3 Q 7 U 2 V j d G l v b j E v R i 9 B d X R v U m V t b 3 Z l Z E N v b H V t b n M x L n t D b 2 x 1 b W 4 1 M z U 0 L D U z N T N 9 J n F 1 b 3 Q 7 L C Z x d W 9 0 O 1 N l Y 3 R p b 2 4 x L 0 Y v Q X V 0 b 1 J l b W 9 2 Z W R D b 2 x 1 b W 5 z M S 5 7 Q 2 9 s d W 1 u N T M 1 N S w 1 M z U 0 f S Z x d W 9 0 O y w m c X V v d D t T Z W N 0 a W 9 u M S 9 G L 0 F 1 d G 9 S Z W 1 v d m V k Q 2 9 s d W 1 u c z E u e 0 N v b H V t b j U z N T Y s N T M 1 N X 0 m c X V v d D s s J n F 1 b 3 Q 7 U 2 V j d G l v b j E v R i 9 B d X R v U m V t b 3 Z l Z E N v b H V t b n M x L n t D b 2 x 1 b W 4 1 M z U 3 L D U z N T Z 9 J n F 1 b 3 Q 7 L C Z x d W 9 0 O 1 N l Y 3 R p b 2 4 x L 0 Y v Q X V 0 b 1 J l b W 9 2 Z W R D b 2 x 1 b W 5 z M S 5 7 Q 2 9 s d W 1 u N T M 1 O C w 1 M z U 3 f S Z x d W 9 0 O y w m c X V v d D t T Z W N 0 a W 9 u M S 9 G L 0 F 1 d G 9 S Z W 1 v d m V k Q 2 9 s d W 1 u c z E u e 0 N v b H V t b j U z N T k s N T M 1 O H 0 m c X V v d D s s J n F 1 b 3 Q 7 U 2 V j d G l v b j E v R i 9 B d X R v U m V t b 3 Z l Z E N v b H V t b n M x L n t D b 2 x 1 b W 4 1 M z Y w L D U z N T l 9 J n F 1 b 3 Q 7 L C Z x d W 9 0 O 1 N l Y 3 R p b 2 4 x L 0 Y v Q X V 0 b 1 J l b W 9 2 Z W R D b 2 x 1 b W 5 z M S 5 7 Q 2 9 s d W 1 u N T M 2 M S w 1 M z Y w f S Z x d W 9 0 O y w m c X V v d D t T Z W N 0 a W 9 u M S 9 G L 0 F 1 d G 9 S Z W 1 v d m V k Q 2 9 s d W 1 u c z E u e 0 N v b H V t b j U z N j I s N T M 2 M X 0 m c X V v d D s s J n F 1 b 3 Q 7 U 2 V j d G l v b j E v R i 9 B d X R v U m V t b 3 Z l Z E N v b H V t b n M x L n t D b 2 x 1 b W 4 1 M z Y z L D U z N j J 9 J n F 1 b 3 Q 7 L C Z x d W 9 0 O 1 N l Y 3 R p b 2 4 x L 0 Y v Q X V 0 b 1 J l b W 9 2 Z W R D b 2 x 1 b W 5 z M S 5 7 Q 2 9 s d W 1 u N T M 2 N C w 1 M z Y z f S Z x d W 9 0 O y w m c X V v d D t T Z W N 0 a W 9 u M S 9 G L 0 F 1 d G 9 S Z W 1 v d m V k Q 2 9 s d W 1 u c z E u e 0 N v b H V t b j U z N j U s N T M 2 N H 0 m c X V v d D s s J n F 1 b 3 Q 7 U 2 V j d G l v b j E v R i 9 B d X R v U m V t b 3 Z l Z E N v b H V t b n M x L n t D b 2 x 1 b W 4 1 M z Y 2 L D U z N j V 9 J n F 1 b 3 Q 7 L C Z x d W 9 0 O 1 N l Y 3 R p b 2 4 x L 0 Y v Q X V 0 b 1 J l b W 9 2 Z W R D b 2 x 1 b W 5 z M S 5 7 Q 2 9 s d W 1 u N T M 2 N y w 1 M z Y 2 f S Z x d W 9 0 O y w m c X V v d D t T Z W N 0 a W 9 u M S 9 G L 0 F 1 d G 9 S Z W 1 v d m V k Q 2 9 s d W 1 u c z E u e 0 N v b H V t b j U z N j g s N T M 2 N 3 0 m c X V v d D s s J n F 1 b 3 Q 7 U 2 V j d G l v b j E v R i 9 B d X R v U m V t b 3 Z l Z E N v b H V t b n M x L n t D b 2 x 1 b W 4 1 M z Y 5 L D U z N j h 9 J n F 1 b 3 Q 7 L C Z x d W 9 0 O 1 N l Y 3 R p b 2 4 x L 0 Y v Q X V 0 b 1 J l b W 9 2 Z W R D b 2 x 1 b W 5 z M S 5 7 Q 2 9 s d W 1 u N T M 3 M C w 1 M z Y 5 f S Z x d W 9 0 O y w m c X V v d D t T Z W N 0 a W 9 u M S 9 G L 0 F 1 d G 9 S Z W 1 v d m V k Q 2 9 s d W 1 u c z E u e 0 N v b H V t b j U z N z E s N T M 3 M H 0 m c X V v d D s s J n F 1 b 3 Q 7 U 2 V j d G l v b j E v R i 9 B d X R v U m V t b 3 Z l Z E N v b H V t b n M x L n t D b 2 x 1 b W 4 1 M z c y L D U z N z F 9 J n F 1 b 3 Q 7 L C Z x d W 9 0 O 1 N l Y 3 R p b 2 4 x L 0 Y v Q X V 0 b 1 J l b W 9 2 Z W R D b 2 x 1 b W 5 z M S 5 7 Q 2 9 s d W 1 u N T M 3 M y w 1 M z c y f S Z x d W 9 0 O y w m c X V v d D t T Z W N 0 a W 9 u M S 9 G L 0 F 1 d G 9 S Z W 1 v d m V k Q 2 9 s d W 1 u c z E u e 0 N v b H V t b j U z N z Q s N T M 3 M 3 0 m c X V v d D s s J n F 1 b 3 Q 7 U 2 V j d G l v b j E v R i 9 B d X R v U m V t b 3 Z l Z E N v b H V t b n M x L n t D b 2 x 1 b W 4 1 M z c 1 L D U z N z R 9 J n F 1 b 3 Q 7 L C Z x d W 9 0 O 1 N l Y 3 R p b 2 4 x L 0 Y v Q X V 0 b 1 J l b W 9 2 Z W R D b 2 x 1 b W 5 z M S 5 7 Q 2 9 s d W 1 u N T M 3 N i w 1 M z c 1 f S Z x d W 9 0 O y w m c X V v d D t T Z W N 0 a W 9 u M S 9 G L 0 F 1 d G 9 S Z W 1 v d m V k Q 2 9 s d W 1 u c z E u e 0 N v b H V t b j U z N z c s N T M 3 N n 0 m c X V v d D s s J n F 1 b 3 Q 7 U 2 V j d G l v b j E v R i 9 B d X R v U m V t b 3 Z l Z E N v b H V t b n M x L n t D b 2 x 1 b W 4 1 M z c 4 L D U z N z d 9 J n F 1 b 3 Q 7 L C Z x d W 9 0 O 1 N l Y 3 R p b 2 4 x L 0 Y v Q X V 0 b 1 J l b W 9 2 Z W R D b 2 x 1 b W 5 z M S 5 7 Q 2 9 s d W 1 u N T M 3 O S w 1 M z c 4 f S Z x d W 9 0 O y w m c X V v d D t T Z W N 0 a W 9 u M S 9 G L 0 F 1 d G 9 S Z W 1 v d m V k Q 2 9 s d W 1 u c z E u e 0 N v b H V t b j U z O D A s N T M 3 O X 0 m c X V v d D s s J n F 1 b 3 Q 7 U 2 V j d G l v b j E v R i 9 B d X R v U m V t b 3 Z l Z E N v b H V t b n M x L n t D b 2 x 1 b W 4 1 M z g x L D U z O D B 9 J n F 1 b 3 Q 7 L C Z x d W 9 0 O 1 N l Y 3 R p b 2 4 x L 0 Y v Q X V 0 b 1 J l b W 9 2 Z W R D b 2 x 1 b W 5 z M S 5 7 Q 2 9 s d W 1 u N T M 4 M i w 1 M z g x f S Z x d W 9 0 O y w m c X V v d D t T Z W N 0 a W 9 u M S 9 G L 0 F 1 d G 9 S Z W 1 v d m V k Q 2 9 s d W 1 u c z E u e 0 N v b H V t b j U z O D M s N T M 4 M n 0 m c X V v d D s s J n F 1 b 3 Q 7 U 2 V j d G l v b j E v R i 9 B d X R v U m V t b 3 Z l Z E N v b H V t b n M x L n t D b 2 x 1 b W 4 1 M z g 0 L D U z O D N 9 J n F 1 b 3 Q 7 L C Z x d W 9 0 O 1 N l Y 3 R p b 2 4 x L 0 Y v Q X V 0 b 1 J l b W 9 2 Z W R D b 2 x 1 b W 5 z M S 5 7 Q 2 9 s d W 1 u N T M 4 N S w 1 M z g 0 f S Z x d W 9 0 O y w m c X V v d D t T Z W N 0 a W 9 u M S 9 G L 0 F 1 d G 9 S Z W 1 v d m V k Q 2 9 s d W 1 u c z E u e 0 N v b H V t b j U z O D Y s N T M 4 N X 0 m c X V v d D s s J n F 1 b 3 Q 7 U 2 V j d G l v b j E v R i 9 B d X R v U m V t b 3 Z l Z E N v b H V t b n M x L n t D b 2 x 1 b W 4 1 M z g 3 L D U z O D Z 9 J n F 1 b 3 Q 7 L C Z x d W 9 0 O 1 N l Y 3 R p b 2 4 x L 0 Y v Q X V 0 b 1 J l b W 9 2 Z W R D b 2 x 1 b W 5 z M S 5 7 Q 2 9 s d W 1 u N T M 4 O C w 1 M z g 3 f S Z x d W 9 0 O y w m c X V v d D t T Z W N 0 a W 9 u M S 9 G L 0 F 1 d G 9 S Z W 1 v d m V k Q 2 9 s d W 1 u c z E u e 0 N v b H V t b j U z O D k s N T M 4 O H 0 m c X V v d D s s J n F 1 b 3 Q 7 U 2 V j d G l v b j E v R i 9 B d X R v U m V t b 3 Z l Z E N v b H V t b n M x L n t D b 2 x 1 b W 4 1 M z k w L D U z O D l 9 J n F 1 b 3 Q 7 L C Z x d W 9 0 O 1 N l Y 3 R p b 2 4 x L 0 Y v Q X V 0 b 1 J l b W 9 2 Z W R D b 2 x 1 b W 5 z M S 5 7 Q 2 9 s d W 1 u N T M 5 M S w 1 M z k w f S Z x d W 9 0 O y w m c X V v d D t T Z W N 0 a W 9 u M S 9 G L 0 F 1 d G 9 S Z W 1 v d m V k Q 2 9 s d W 1 u c z E u e 0 N v b H V t b j U z O T I s N T M 5 M X 0 m c X V v d D s s J n F 1 b 3 Q 7 U 2 V j d G l v b j E v R i 9 B d X R v U m V t b 3 Z l Z E N v b H V t b n M x L n t D b 2 x 1 b W 4 1 M z k z L D U z O T J 9 J n F 1 b 3 Q 7 L C Z x d W 9 0 O 1 N l Y 3 R p b 2 4 x L 0 Y v Q X V 0 b 1 J l b W 9 2 Z W R D b 2 x 1 b W 5 z M S 5 7 Q 2 9 s d W 1 u N T M 5 N C w 1 M z k z f S Z x d W 9 0 O y w m c X V v d D t T Z W N 0 a W 9 u M S 9 G L 0 F 1 d G 9 S Z W 1 v d m V k Q 2 9 s d W 1 u c z E u e 0 N v b H V t b j U z O T U s N T M 5 N H 0 m c X V v d D s s J n F 1 b 3 Q 7 U 2 V j d G l v b j E v R i 9 B d X R v U m V t b 3 Z l Z E N v b H V t b n M x L n t D b 2 x 1 b W 4 1 M z k 2 L D U z O T V 9 J n F 1 b 3 Q 7 L C Z x d W 9 0 O 1 N l Y 3 R p b 2 4 x L 0 Y v Q X V 0 b 1 J l b W 9 2 Z W R D b 2 x 1 b W 5 z M S 5 7 Q 2 9 s d W 1 u N T M 5 N y w 1 M z k 2 f S Z x d W 9 0 O y w m c X V v d D t T Z W N 0 a W 9 u M S 9 G L 0 F 1 d G 9 S Z W 1 v d m V k Q 2 9 s d W 1 u c z E u e 0 N v b H V t b j U z O T g s N T M 5 N 3 0 m c X V v d D s s J n F 1 b 3 Q 7 U 2 V j d G l v b j E v R i 9 B d X R v U m V t b 3 Z l Z E N v b H V t b n M x L n t D b 2 x 1 b W 4 1 M z k 5 L D U z O T h 9 J n F 1 b 3 Q 7 L C Z x d W 9 0 O 1 N l Y 3 R p b 2 4 x L 0 Y v Q X V 0 b 1 J l b W 9 2 Z W R D b 2 x 1 b W 5 z M S 5 7 Q 2 9 s d W 1 u N T Q w M C w 1 M z k 5 f S Z x d W 9 0 O y w m c X V v d D t T Z W N 0 a W 9 u M S 9 G L 0 F 1 d G 9 S Z W 1 v d m V k Q 2 9 s d W 1 u c z E u e 0 N v b H V t b j U 0 M D E s N T Q w M H 0 m c X V v d D s s J n F 1 b 3 Q 7 U 2 V j d G l v b j E v R i 9 B d X R v U m V t b 3 Z l Z E N v b H V t b n M x L n t D b 2 x 1 b W 4 1 N D A y L D U 0 M D F 9 J n F 1 b 3 Q 7 L C Z x d W 9 0 O 1 N l Y 3 R p b 2 4 x L 0 Y v Q X V 0 b 1 J l b W 9 2 Z W R D b 2 x 1 b W 5 z M S 5 7 Q 2 9 s d W 1 u N T Q w M y w 1 N D A y f S Z x d W 9 0 O y w m c X V v d D t T Z W N 0 a W 9 u M S 9 G L 0 F 1 d G 9 S Z W 1 v d m V k Q 2 9 s d W 1 u c z E u e 0 N v b H V t b j U 0 M D Q s N T Q w M 3 0 m c X V v d D s s J n F 1 b 3 Q 7 U 2 V j d G l v b j E v R i 9 B d X R v U m V t b 3 Z l Z E N v b H V t b n M x L n t D b 2 x 1 b W 4 1 N D A 1 L D U 0 M D R 9 J n F 1 b 3 Q 7 L C Z x d W 9 0 O 1 N l Y 3 R p b 2 4 x L 0 Y v Q X V 0 b 1 J l b W 9 2 Z W R D b 2 x 1 b W 5 z M S 5 7 Q 2 9 s d W 1 u N T Q w N i w 1 N D A 1 f S Z x d W 9 0 O y w m c X V v d D t T Z W N 0 a W 9 u M S 9 G L 0 F 1 d G 9 S Z W 1 v d m V k Q 2 9 s d W 1 u c z E u e 0 N v b H V t b j U 0 M D c s N T Q w N n 0 m c X V v d D s s J n F 1 b 3 Q 7 U 2 V j d G l v b j E v R i 9 B d X R v U m V t b 3 Z l Z E N v b H V t b n M x L n t D b 2 x 1 b W 4 1 N D A 4 L D U 0 M D d 9 J n F 1 b 3 Q 7 L C Z x d W 9 0 O 1 N l Y 3 R p b 2 4 x L 0 Y v Q X V 0 b 1 J l b W 9 2 Z W R D b 2 x 1 b W 5 z M S 5 7 Q 2 9 s d W 1 u N T Q w O S w 1 N D A 4 f S Z x d W 9 0 O y w m c X V v d D t T Z W N 0 a W 9 u M S 9 G L 0 F 1 d G 9 S Z W 1 v d m V k Q 2 9 s d W 1 u c z E u e 0 N v b H V t b j U 0 M T A s N T Q w O X 0 m c X V v d D s s J n F 1 b 3 Q 7 U 2 V j d G l v b j E v R i 9 B d X R v U m V t b 3 Z l Z E N v b H V t b n M x L n t D b 2 x 1 b W 4 1 N D E x L D U 0 M T B 9 J n F 1 b 3 Q 7 L C Z x d W 9 0 O 1 N l Y 3 R p b 2 4 x L 0 Y v Q X V 0 b 1 J l b W 9 2 Z W R D b 2 x 1 b W 5 z M S 5 7 Q 2 9 s d W 1 u N T Q x M i w 1 N D E x f S Z x d W 9 0 O y w m c X V v d D t T Z W N 0 a W 9 u M S 9 G L 0 F 1 d G 9 S Z W 1 v d m V k Q 2 9 s d W 1 u c z E u e 0 N v b H V t b j U 0 M T M s N T Q x M n 0 m c X V v d D s s J n F 1 b 3 Q 7 U 2 V j d G l v b j E v R i 9 B d X R v U m V t b 3 Z l Z E N v b H V t b n M x L n t D b 2 x 1 b W 4 1 N D E 0 L D U 0 M T N 9 J n F 1 b 3 Q 7 L C Z x d W 9 0 O 1 N l Y 3 R p b 2 4 x L 0 Y v Q X V 0 b 1 J l b W 9 2 Z W R D b 2 x 1 b W 5 z M S 5 7 Q 2 9 s d W 1 u N T Q x N S w 1 N D E 0 f S Z x d W 9 0 O y w m c X V v d D t T Z W N 0 a W 9 u M S 9 G L 0 F 1 d G 9 S Z W 1 v d m V k Q 2 9 s d W 1 u c z E u e 0 N v b H V t b j U 0 M T Y s N T Q x N X 0 m c X V v d D s s J n F 1 b 3 Q 7 U 2 V j d G l v b j E v R i 9 B d X R v U m V t b 3 Z l Z E N v b H V t b n M x L n t D b 2 x 1 b W 4 1 N D E 3 L D U 0 M T Z 9 J n F 1 b 3 Q 7 L C Z x d W 9 0 O 1 N l Y 3 R p b 2 4 x L 0 Y v Q X V 0 b 1 J l b W 9 2 Z W R D b 2 x 1 b W 5 z M S 5 7 Q 2 9 s d W 1 u N T Q x O C w 1 N D E 3 f S Z x d W 9 0 O y w m c X V v d D t T Z W N 0 a W 9 u M S 9 G L 0 F 1 d G 9 S Z W 1 v d m V k Q 2 9 s d W 1 u c z E u e 0 N v b H V t b j U 0 M T k s N T Q x O H 0 m c X V v d D s s J n F 1 b 3 Q 7 U 2 V j d G l v b j E v R i 9 B d X R v U m V t b 3 Z l Z E N v b H V t b n M x L n t D b 2 x 1 b W 4 1 N D I w L D U 0 M T l 9 J n F 1 b 3 Q 7 L C Z x d W 9 0 O 1 N l Y 3 R p b 2 4 x L 0 Y v Q X V 0 b 1 J l b W 9 2 Z W R D b 2 x 1 b W 5 z M S 5 7 Q 2 9 s d W 1 u N T Q y M S w 1 N D I w f S Z x d W 9 0 O y w m c X V v d D t T Z W N 0 a W 9 u M S 9 G L 0 F 1 d G 9 S Z W 1 v d m V k Q 2 9 s d W 1 u c z E u e 0 N v b H V t b j U 0 M j I s N T Q y M X 0 m c X V v d D s s J n F 1 b 3 Q 7 U 2 V j d G l v b j E v R i 9 B d X R v U m V t b 3 Z l Z E N v b H V t b n M x L n t D b 2 x 1 b W 4 1 N D I z L D U 0 M j J 9 J n F 1 b 3 Q 7 L C Z x d W 9 0 O 1 N l Y 3 R p b 2 4 x L 0 Y v Q X V 0 b 1 J l b W 9 2 Z W R D b 2 x 1 b W 5 z M S 5 7 Q 2 9 s d W 1 u N T Q y N C w 1 N D I z f S Z x d W 9 0 O y w m c X V v d D t T Z W N 0 a W 9 u M S 9 G L 0 F 1 d G 9 S Z W 1 v d m V k Q 2 9 s d W 1 u c z E u e 0 N v b H V t b j U 0 M j U s N T Q y N H 0 m c X V v d D s s J n F 1 b 3 Q 7 U 2 V j d G l v b j E v R i 9 B d X R v U m V t b 3 Z l Z E N v b H V t b n M x L n t D b 2 x 1 b W 4 1 N D I 2 L D U 0 M j V 9 J n F 1 b 3 Q 7 L C Z x d W 9 0 O 1 N l Y 3 R p b 2 4 x L 0 Y v Q X V 0 b 1 J l b W 9 2 Z W R D b 2 x 1 b W 5 z M S 5 7 Q 2 9 s d W 1 u N T Q y N y w 1 N D I 2 f S Z x d W 9 0 O y w m c X V v d D t T Z W N 0 a W 9 u M S 9 G L 0 F 1 d G 9 S Z W 1 v d m V k Q 2 9 s d W 1 u c z E u e 0 N v b H V t b j U 0 M j g s N T Q y N 3 0 m c X V v d D s s J n F 1 b 3 Q 7 U 2 V j d G l v b j E v R i 9 B d X R v U m V t b 3 Z l Z E N v b H V t b n M x L n t D b 2 x 1 b W 4 1 N D I 5 L D U 0 M j h 9 J n F 1 b 3 Q 7 L C Z x d W 9 0 O 1 N l Y 3 R p b 2 4 x L 0 Y v Q X V 0 b 1 J l b W 9 2 Z W R D b 2 x 1 b W 5 z M S 5 7 Q 2 9 s d W 1 u N T Q z M C w 1 N D I 5 f S Z x d W 9 0 O y w m c X V v d D t T Z W N 0 a W 9 u M S 9 G L 0 F 1 d G 9 S Z W 1 v d m V k Q 2 9 s d W 1 u c z E u e 0 N v b H V t b j U 0 M z E s N T Q z M H 0 m c X V v d D s s J n F 1 b 3 Q 7 U 2 V j d G l v b j E v R i 9 B d X R v U m V t b 3 Z l Z E N v b H V t b n M x L n t D b 2 x 1 b W 4 1 N D M y L D U 0 M z F 9 J n F 1 b 3 Q 7 L C Z x d W 9 0 O 1 N l Y 3 R p b 2 4 x L 0 Y v Q X V 0 b 1 J l b W 9 2 Z W R D b 2 x 1 b W 5 z M S 5 7 Q 2 9 s d W 1 u N T Q z M y w 1 N D M y f S Z x d W 9 0 O y w m c X V v d D t T Z W N 0 a W 9 u M S 9 G L 0 F 1 d G 9 S Z W 1 v d m V k Q 2 9 s d W 1 u c z E u e 0 N v b H V t b j U 0 M z Q s N T Q z M 3 0 m c X V v d D s s J n F 1 b 3 Q 7 U 2 V j d G l v b j E v R i 9 B d X R v U m V t b 3 Z l Z E N v b H V t b n M x L n t D b 2 x 1 b W 4 1 N D M 1 L D U 0 M z R 9 J n F 1 b 3 Q 7 L C Z x d W 9 0 O 1 N l Y 3 R p b 2 4 x L 0 Y v Q X V 0 b 1 J l b W 9 2 Z W R D b 2 x 1 b W 5 z M S 5 7 Q 2 9 s d W 1 u N T Q z N i w 1 N D M 1 f S Z x d W 9 0 O y w m c X V v d D t T Z W N 0 a W 9 u M S 9 G L 0 F 1 d G 9 S Z W 1 v d m V k Q 2 9 s d W 1 u c z E u e 0 N v b H V t b j U 0 M z c s N T Q z N n 0 m c X V v d D s s J n F 1 b 3 Q 7 U 2 V j d G l v b j E v R i 9 B d X R v U m V t b 3 Z l Z E N v b H V t b n M x L n t D b 2 x 1 b W 4 1 N D M 4 L D U 0 M z d 9 J n F 1 b 3 Q 7 L C Z x d W 9 0 O 1 N l Y 3 R p b 2 4 x L 0 Y v Q X V 0 b 1 J l b W 9 2 Z W R D b 2 x 1 b W 5 z M S 5 7 Q 2 9 s d W 1 u N T Q z O S w 1 N D M 4 f S Z x d W 9 0 O y w m c X V v d D t T Z W N 0 a W 9 u M S 9 G L 0 F 1 d G 9 S Z W 1 v d m V k Q 2 9 s d W 1 u c z E u e 0 N v b H V t b j U 0 N D A s N T Q z O X 0 m c X V v d D s s J n F 1 b 3 Q 7 U 2 V j d G l v b j E v R i 9 B d X R v U m V t b 3 Z l Z E N v b H V t b n M x L n t D b 2 x 1 b W 4 1 N D Q x L D U 0 N D B 9 J n F 1 b 3 Q 7 L C Z x d W 9 0 O 1 N l Y 3 R p b 2 4 x L 0 Y v Q X V 0 b 1 J l b W 9 2 Z W R D b 2 x 1 b W 5 z M S 5 7 Q 2 9 s d W 1 u N T Q 0 M i w 1 N D Q x f S Z x d W 9 0 O y w m c X V v d D t T Z W N 0 a W 9 u M S 9 G L 0 F 1 d G 9 S Z W 1 v d m V k Q 2 9 s d W 1 u c z E u e 0 N v b H V t b j U 0 N D M s N T Q 0 M n 0 m c X V v d D s s J n F 1 b 3 Q 7 U 2 V j d G l v b j E v R i 9 B d X R v U m V t b 3 Z l Z E N v b H V t b n M x L n t D b 2 x 1 b W 4 1 N D Q 0 L D U 0 N D N 9 J n F 1 b 3 Q 7 L C Z x d W 9 0 O 1 N l Y 3 R p b 2 4 x L 0 Y v Q X V 0 b 1 J l b W 9 2 Z W R D b 2 x 1 b W 5 z M S 5 7 Q 2 9 s d W 1 u N T Q 0 N S w 1 N D Q 0 f S Z x d W 9 0 O y w m c X V v d D t T Z W N 0 a W 9 u M S 9 G L 0 F 1 d G 9 S Z W 1 v d m V k Q 2 9 s d W 1 u c z E u e 0 N v b H V t b j U 0 N D Y s N T Q 0 N X 0 m c X V v d D s s J n F 1 b 3 Q 7 U 2 V j d G l v b j E v R i 9 B d X R v U m V t b 3 Z l Z E N v b H V t b n M x L n t D b 2 x 1 b W 4 1 N D Q 3 L D U 0 N D Z 9 J n F 1 b 3 Q 7 L C Z x d W 9 0 O 1 N l Y 3 R p b 2 4 x L 0 Y v Q X V 0 b 1 J l b W 9 2 Z W R D b 2 x 1 b W 5 z M S 5 7 Q 2 9 s d W 1 u N T Q 0 O C w 1 N D Q 3 f S Z x d W 9 0 O y w m c X V v d D t T Z W N 0 a W 9 u M S 9 G L 0 F 1 d G 9 S Z W 1 v d m V k Q 2 9 s d W 1 u c z E u e 0 N v b H V t b j U 0 N D k s N T Q 0 O H 0 m c X V v d D s s J n F 1 b 3 Q 7 U 2 V j d G l v b j E v R i 9 B d X R v U m V t b 3 Z l Z E N v b H V t b n M x L n t D b 2 x 1 b W 4 1 N D U w L D U 0 N D l 9 J n F 1 b 3 Q 7 L C Z x d W 9 0 O 1 N l Y 3 R p b 2 4 x L 0 Y v Q X V 0 b 1 J l b W 9 2 Z W R D b 2 x 1 b W 5 z M S 5 7 Q 2 9 s d W 1 u N T Q 1 M S w 1 N D U w f S Z x d W 9 0 O y w m c X V v d D t T Z W N 0 a W 9 u M S 9 G L 0 F 1 d G 9 S Z W 1 v d m V k Q 2 9 s d W 1 u c z E u e 0 N v b H V t b j U 0 N T I s N T Q 1 M X 0 m c X V v d D s s J n F 1 b 3 Q 7 U 2 V j d G l v b j E v R i 9 B d X R v U m V t b 3 Z l Z E N v b H V t b n M x L n t D b 2 x 1 b W 4 1 N D U z L D U 0 N T J 9 J n F 1 b 3 Q 7 L C Z x d W 9 0 O 1 N l Y 3 R p b 2 4 x L 0 Y v Q X V 0 b 1 J l b W 9 2 Z W R D b 2 x 1 b W 5 z M S 5 7 Q 2 9 s d W 1 u N T Q 1 N C w 1 N D U z f S Z x d W 9 0 O y w m c X V v d D t T Z W N 0 a W 9 u M S 9 G L 0 F 1 d G 9 S Z W 1 v d m V k Q 2 9 s d W 1 u c z E u e 0 N v b H V t b j U 0 N T U s N T Q 1 N H 0 m c X V v d D s s J n F 1 b 3 Q 7 U 2 V j d G l v b j E v R i 9 B d X R v U m V t b 3 Z l Z E N v b H V t b n M x L n t D b 2 x 1 b W 4 1 N D U 2 L D U 0 N T V 9 J n F 1 b 3 Q 7 L C Z x d W 9 0 O 1 N l Y 3 R p b 2 4 x L 0 Y v Q X V 0 b 1 J l b W 9 2 Z W R D b 2 x 1 b W 5 z M S 5 7 Q 2 9 s d W 1 u N T Q 1 N y w 1 N D U 2 f S Z x d W 9 0 O y w m c X V v d D t T Z W N 0 a W 9 u M S 9 G L 0 F 1 d G 9 S Z W 1 v d m V k Q 2 9 s d W 1 u c z E u e 0 N v b H V t b j U 0 N T g s N T Q 1 N 3 0 m c X V v d D s s J n F 1 b 3 Q 7 U 2 V j d G l v b j E v R i 9 B d X R v U m V t b 3 Z l Z E N v b H V t b n M x L n t D b 2 x 1 b W 4 1 N D U 5 L D U 0 N T h 9 J n F 1 b 3 Q 7 L C Z x d W 9 0 O 1 N l Y 3 R p b 2 4 x L 0 Y v Q X V 0 b 1 J l b W 9 2 Z W R D b 2 x 1 b W 5 z M S 5 7 Q 2 9 s d W 1 u N T Q 2 M C w 1 N D U 5 f S Z x d W 9 0 O y w m c X V v d D t T Z W N 0 a W 9 u M S 9 G L 0 F 1 d G 9 S Z W 1 v d m V k Q 2 9 s d W 1 u c z E u e 0 N v b H V t b j U 0 N j E s N T Q 2 M H 0 m c X V v d D s s J n F 1 b 3 Q 7 U 2 V j d G l v b j E v R i 9 B d X R v U m V t b 3 Z l Z E N v b H V t b n M x L n t D b 2 x 1 b W 4 1 N D Y y L D U 0 N j F 9 J n F 1 b 3 Q 7 L C Z x d W 9 0 O 1 N l Y 3 R p b 2 4 x L 0 Y v Q X V 0 b 1 J l b W 9 2 Z W R D b 2 x 1 b W 5 z M S 5 7 Q 2 9 s d W 1 u N T Q 2 M y w 1 N D Y y f S Z x d W 9 0 O y w m c X V v d D t T Z W N 0 a W 9 u M S 9 G L 0 F 1 d G 9 S Z W 1 v d m V k Q 2 9 s d W 1 u c z E u e 0 N v b H V t b j U 0 N j Q s N T Q 2 M 3 0 m c X V v d D s s J n F 1 b 3 Q 7 U 2 V j d G l v b j E v R i 9 B d X R v U m V t b 3 Z l Z E N v b H V t b n M x L n t D b 2 x 1 b W 4 1 N D Y 1 L D U 0 N j R 9 J n F 1 b 3 Q 7 L C Z x d W 9 0 O 1 N l Y 3 R p b 2 4 x L 0 Y v Q X V 0 b 1 J l b W 9 2 Z W R D b 2 x 1 b W 5 z M S 5 7 Q 2 9 s d W 1 u N T Q 2 N i w 1 N D Y 1 f S Z x d W 9 0 O y w m c X V v d D t T Z W N 0 a W 9 u M S 9 G L 0 F 1 d G 9 S Z W 1 v d m V k Q 2 9 s d W 1 u c z E u e 0 N v b H V t b j U 0 N j c s N T Q 2 N n 0 m c X V v d D s s J n F 1 b 3 Q 7 U 2 V j d G l v b j E v R i 9 B d X R v U m V t b 3 Z l Z E N v b H V t b n M x L n t D b 2 x 1 b W 4 1 N D Y 4 L D U 0 N j d 9 J n F 1 b 3 Q 7 L C Z x d W 9 0 O 1 N l Y 3 R p b 2 4 x L 0 Y v Q X V 0 b 1 J l b W 9 2 Z W R D b 2 x 1 b W 5 z M S 5 7 Q 2 9 s d W 1 u N T Q 2 O S w 1 N D Y 4 f S Z x d W 9 0 O y w m c X V v d D t T Z W N 0 a W 9 u M S 9 G L 0 F 1 d G 9 S Z W 1 v d m V k Q 2 9 s d W 1 u c z E u e 0 N v b H V t b j U 0 N z A s N T Q 2 O X 0 m c X V v d D s s J n F 1 b 3 Q 7 U 2 V j d G l v b j E v R i 9 B d X R v U m V t b 3 Z l Z E N v b H V t b n M x L n t D b 2 x 1 b W 4 1 N D c x L D U 0 N z B 9 J n F 1 b 3 Q 7 L C Z x d W 9 0 O 1 N l Y 3 R p b 2 4 x L 0 Y v Q X V 0 b 1 J l b W 9 2 Z W R D b 2 x 1 b W 5 z M S 5 7 Q 2 9 s d W 1 u N T Q 3 M i w 1 N D c x f S Z x d W 9 0 O y w m c X V v d D t T Z W N 0 a W 9 u M S 9 G L 0 F 1 d G 9 S Z W 1 v d m V k Q 2 9 s d W 1 u c z E u e 0 N v b H V t b j U 0 N z M s N T Q 3 M n 0 m c X V v d D s s J n F 1 b 3 Q 7 U 2 V j d G l v b j E v R i 9 B d X R v U m V t b 3 Z l Z E N v b H V t b n M x L n t D b 2 x 1 b W 4 1 N D c 0 L D U 0 N z N 9 J n F 1 b 3 Q 7 L C Z x d W 9 0 O 1 N l Y 3 R p b 2 4 x L 0 Y v Q X V 0 b 1 J l b W 9 2 Z W R D b 2 x 1 b W 5 z M S 5 7 Q 2 9 s d W 1 u N T Q 3 N S w 1 N D c 0 f S Z x d W 9 0 O y w m c X V v d D t T Z W N 0 a W 9 u M S 9 G L 0 F 1 d G 9 S Z W 1 v d m V k Q 2 9 s d W 1 u c z E u e 0 N v b H V t b j U 0 N z Y s N T Q 3 N X 0 m c X V v d D s s J n F 1 b 3 Q 7 U 2 V j d G l v b j E v R i 9 B d X R v U m V t b 3 Z l Z E N v b H V t b n M x L n t D b 2 x 1 b W 4 1 N D c 3 L D U 0 N z Z 9 J n F 1 b 3 Q 7 L C Z x d W 9 0 O 1 N l Y 3 R p b 2 4 x L 0 Y v Q X V 0 b 1 J l b W 9 2 Z W R D b 2 x 1 b W 5 z M S 5 7 Q 2 9 s d W 1 u N T Q 3 O C w 1 N D c 3 f S Z x d W 9 0 O y w m c X V v d D t T Z W N 0 a W 9 u M S 9 G L 0 F 1 d G 9 S Z W 1 v d m V k Q 2 9 s d W 1 u c z E u e 0 N v b H V t b j U 0 N z k s N T Q 3 O H 0 m c X V v d D s s J n F 1 b 3 Q 7 U 2 V j d G l v b j E v R i 9 B d X R v U m V t b 3 Z l Z E N v b H V t b n M x L n t D b 2 x 1 b W 4 1 N D g w L D U 0 N z l 9 J n F 1 b 3 Q 7 L C Z x d W 9 0 O 1 N l Y 3 R p b 2 4 x L 0 Y v Q X V 0 b 1 J l b W 9 2 Z W R D b 2 x 1 b W 5 z M S 5 7 Q 2 9 s d W 1 u N T Q 4 M S w 1 N D g w f S Z x d W 9 0 O y w m c X V v d D t T Z W N 0 a W 9 u M S 9 G L 0 F 1 d G 9 S Z W 1 v d m V k Q 2 9 s d W 1 u c z E u e 0 N v b H V t b j U 0 O D I s N T Q 4 M X 0 m c X V v d D s s J n F 1 b 3 Q 7 U 2 V j d G l v b j E v R i 9 B d X R v U m V t b 3 Z l Z E N v b H V t b n M x L n t D b 2 x 1 b W 4 1 N D g z L D U 0 O D J 9 J n F 1 b 3 Q 7 L C Z x d W 9 0 O 1 N l Y 3 R p b 2 4 x L 0 Y v Q X V 0 b 1 J l b W 9 2 Z W R D b 2 x 1 b W 5 z M S 5 7 Q 2 9 s d W 1 u N T Q 4 N C w 1 N D g z f S Z x d W 9 0 O y w m c X V v d D t T Z W N 0 a W 9 u M S 9 G L 0 F 1 d G 9 S Z W 1 v d m V k Q 2 9 s d W 1 u c z E u e 0 N v b H V t b j U 0 O D U s N T Q 4 N H 0 m c X V v d D s s J n F 1 b 3 Q 7 U 2 V j d G l v b j E v R i 9 B d X R v U m V t b 3 Z l Z E N v b H V t b n M x L n t D b 2 x 1 b W 4 1 N D g 2 L D U 0 O D V 9 J n F 1 b 3 Q 7 L C Z x d W 9 0 O 1 N l Y 3 R p b 2 4 x L 0 Y v Q X V 0 b 1 J l b W 9 2 Z W R D b 2 x 1 b W 5 z M S 5 7 Q 2 9 s d W 1 u N T Q 4 N y w 1 N D g 2 f S Z x d W 9 0 O y w m c X V v d D t T Z W N 0 a W 9 u M S 9 G L 0 F 1 d G 9 S Z W 1 v d m V k Q 2 9 s d W 1 u c z E u e 0 N v b H V t b j U 0 O D g s N T Q 4 N 3 0 m c X V v d D s s J n F 1 b 3 Q 7 U 2 V j d G l v b j E v R i 9 B d X R v U m V t b 3 Z l Z E N v b H V t b n M x L n t D b 2 x 1 b W 4 1 N D g 5 L D U 0 O D h 9 J n F 1 b 3 Q 7 L C Z x d W 9 0 O 1 N l Y 3 R p b 2 4 x L 0 Y v Q X V 0 b 1 J l b W 9 2 Z W R D b 2 x 1 b W 5 z M S 5 7 Q 2 9 s d W 1 u N T Q 5 M C w 1 N D g 5 f S Z x d W 9 0 O y w m c X V v d D t T Z W N 0 a W 9 u M S 9 G L 0 F 1 d G 9 S Z W 1 v d m V k Q 2 9 s d W 1 u c z E u e 0 N v b H V t b j U 0 O T E s N T Q 5 M H 0 m c X V v d D s s J n F 1 b 3 Q 7 U 2 V j d G l v b j E v R i 9 B d X R v U m V t b 3 Z l Z E N v b H V t b n M x L n t D b 2 x 1 b W 4 1 N D k y L D U 0 O T F 9 J n F 1 b 3 Q 7 L C Z x d W 9 0 O 1 N l Y 3 R p b 2 4 x L 0 Y v Q X V 0 b 1 J l b W 9 2 Z W R D b 2 x 1 b W 5 z M S 5 7 Q 2 9 s d W 1 u N T Q 5 M y w 1 N D k y f S Z x d W 9 0 O y w m c X V v d D t T Z W N 0 a W 9 u M S 9 G L 0 F 1 d G 9 S Z W 1 v d m V k Q 2 9 s d W 1 u c z E u e 0 N v b H V t b j U 0 O T Q s N T Q 5 M 3 0 m c X V v d D s s J n F 1 b 3 Q 7 U 2 V j d G l v b j E v R i 9 B d X R v U m V t b 3 Z l Z E N v b H V t b n M x L n t D b 2 x 1 b W 4 1 N D k 1 L D U 0 O T R 9 J n F 1 b 3 Q 7 L C Z x d W 9 0 O 1 N l Y 3 R p b 2 4 x L 0 Y v Q X V 0 b 1 J l b W 9 2 Z W R D b 2 x 1 b W 5 z M S 5 7 Q 2 9 s d W 1 u N T Q 5 N i w 1 N D k 1 f S Z x d W 9 0 O y w m c X V v d D t T Z W N 0 a W 9 u M S 9 G L 0 F 1 d G 9 S Z W 1 v d m V k Q 2 9 s d W 1 u c z E u e 0 N v b H V t b j U 0 O T c s N T Q 5 N n 0 m c X V v d D s s J n F 1 b 3 Q 7 U 2 V j d G l v b j E v R i 9 B d X R v U m V t b 3 Z l Z E N v b H V t b n M x L n t D b 2 x 1 b W 4 1 N D k 4 L D U 0 O T d 9 J n F 1 b 3 Q 7 L C Z x d W 9 0 O 1 N l Y 3 R p b 2 4 x L 0 Y v Q X V 0 b 1 J l b W 9 2 Z W R D b 2 x 1 b W 5 z M S 5 7 Q 2 9 s d W 1 u N T Q 5 O S w 1 N D k 4 f S Z x d W 9 0 O y w m c X V v d D t T Z W N 0 a W 9 u M S 9 G L 0 F 1 d G 9 S Z W 1 v d m V k Q 2 9 s d W 1 u c z E u e 0 N v b H V t b j U 1 M D A s N T Q 5 O X 0 m c X V v d D s s J n F 1 b 3 Q 7 U 2 V j d G l v b j E v R i 9 B d X R v U m V t b 3 Z l Z E N v b H V t b n M x L n t D b 2 x 1 b W 4 1 N T A x L D U 1 M D B 9 J n F 1 b 3 Q 7 L C Z x d W 9 0 O 1 N l Y 3 R p b 2 4 x L 0 Y v Q X V 0 b 1 J l b W 9 2 Z W R D b 2 x 1 b W 5 z M S 5 7 Q 2 9 s d W 1 u N T U w M i w 1 N T A x f S Z x d W 9 0 O y w m c X V v d D t T Z W N 0 a W 9 u M S 9 G L 0 F 1 d G 9 S Z W 1 v d m V k Q 2 9 s d W 1 u c z E u e 0 N v b H V t b j U 1 M D M s N T U w M n 0 m c X V v d D s s J n F 1 b 3 Q 7 U 2 V j d G l v b j E v R i 9 B d X R v U m V t b 3 Z l Z E N v b H V t b n M x L n t D b 2 x 1 b W 4 1 N T A 0 L D U 1 M D N 9 J n F 1 b 3 Q 7 L C Z x d W 9 0 O 1 N l Y 3 R p b 2 4 x L 0 Y v Q X V 0 b 1 J l b W 9 2 Z W R D b 2 x 1 b W 5 z M S 5 7 Q 2 9 s d W 1 u N T U w N S w 1 N T A 0 f S Z x d W 9 0 O y w m c X V v d D t T Z W N 0 a W 9 u M S 9 G L 0 F 1 d G 9 S Z W 1 v d m V k Q 2 9 s d W 1 u c z E u e 0 N v b H V t b j U 1 M D Y s N T U w N X 0 m c X V v d D s s J n F 1 b 3 Q 7 U 2 V j d G l v b j E v R i 9 B d X R v U m V t b 3 Z l Z E N v b H V t b n M x L n t D b 2 x 1 b W 4 1 N T A 3 L D U 1 M D Z 9 J n F 1 b 3 Q 7 L C Z x d W 9 0 O 1 N l Y 3 R p b 2 4 x L 0 Y v Q X V 0 b 1 J l b W 9 2 Z W R D b 2 x 1 b W 5 z M S 5 7 Q 2 9 s d W 1 u N T U w O C w 1 N T A 3 f S Z x d W 9 0 O y w m c X V v d D t T Z W N 0 a W 9 u M S 9 G L 0 F 1 d G 9 S Z W 1 v d m V k Q 2 9 s d W 1 u c z E u e 0 N v b H V t b j U 1 M D k s N T U w O H 0 m c X V v d D s s J n F 1 b 3 Q 7 U 2 V j d G l v b j E v R i 9 B d X R v U m V t b 3 Z l Z E N v b H V t b n M x L n t D b 2 x 1 b W 4 1 N T E w L D U 1 M D l 9 J n F 1 b 3 Q 7 L C Z x d W 9 0 O 1 N l Y 3 R p b 2 4 x L 0 Y v Q X V 0 b 1 J l b W 9 2 Z W R D b 2 x 1 b W 5 z M S 5 7 Q 2 9 s d W 1 u N T U x M S w 1 N T E w f S Z x d W 9 0 O y w m c X V v d D t T Z W N 0 a W 9 u M S 9 G L 0 F 1 d G 9 S Z W 1 v d m V k Q 2 9 s d W 1 u c z E u e 0 N v b H V t b j U 1 M T I s N T U x M X 0 m c X V v d D s s J n F 1 b 3 Q 7 U 2 V j d G l v b j E v R i 9 B d X R v U m V t b 3 Z l Z E N v b H V t b n M x L n t D b 2 x 1 b W 4 1 N T E z L D U 1 M T J 9 J n F 1 b 3 Q 7 L C Z x d W 9 0 O 1 N l Y 3 R p b 2 4 x L 0 Y v Q X V 0 b 1 J l b W 9 2 Z W R D b 2 x 1 b W 5 z M S 5 7 Q 2 9 s d W 1 u N T U x N C w 1 N T E z f S Z x d W 9 0 O y w m c X V v d D t T Z W N 0 a W 9 u M S 9 G L 0 F 1 d G 9 S Z W 1 v d m V k Q 2 9 s d W 1 u c z E u e 0 N v b H V t b j U 1 M T U s N T U x N H 0 m c X V v d D s s J n F 1 b 3 Q 7 U 2 V j d G l v b j E v R i 9 B d X R v U m V t b 3 Z l Z E N v b H V t b n M x L n t D b 2 x 1 b W 4 1 N T E 2 L D U 1 M T V 9 J n F 1 b 3 Q 7 L C Z x d W 9 0 O 1 N l Y 3 R p b 2 4 x L 0 Y v Q X V 0 b 1 J l b W 9 2 Z W R D b 2 x 1 b W 5 z M S 5 7 Q 2 9 s d W 1 u N T U x N y w 1 N T E 2 f S Z x d W 9 0 O y w m c X V v d D t T Z W N 0 a W 9 u M S 9 G L 0 F 1 d G 9 S Z W 1 v d m V k Q 2 9 s d W 1 u c z E u e 0 N v b H V t b j U 1 M T g s N T U x N 3 0 m c X V v d D s s J n F 1 b 3 Q 7 U 2 V j d G l v b j E v R i 9 B d X R v U m V t b 3 Z l Z E N v b H V t b n M x L n t D b 2 x 1 b W 4 1 N T E 5 L D U 1 M T h 9 J n F 1 b 3 Q 7 L C Z x d W 9 0 O 1 N l Y 3 R p b 2 4 x L 0 Y v Q X V 0 b 1 J l b W 9 2 Z W R D b 2 x 1 b W 5 z M S 5 7 Q 2 9 s d W 1 u N T U y M C w 1 N T E 5 f S Z x d W 9 0 O y w m c X V v d D t T Z W N 0 a W 9 u M S 9 G L 0 F 1 d G 9 S Z W 1 v d m V k Q 2 9 s d W 1 u c z E u e 0 N v b H V t b j U 1 M j E s N T U y M H 0 m c X V v d D s s J n F 1 b 3 Q 7 U 2 V j d G l v b j E v R i 9 B d X R v U m V t b 3 Z l Z E N v b H V t b n M x L n t D b 2 x 1 b W 4 1 N T I y L D U 1 M j F 9 J n F 1 b 3 Q 7 L C Z x d W 9 0 O 1 N l Y 3 R p b 2 4 x L 0 Y v Q X V 0 b 1 J l b W 9 2 Z W R D b 2 x 1 b W 5 z M S 5 7 Q 2 9 s d W 1 u N T U y M y w 1 N T I y f S Z x d W 9 0 O y w m c X V v d D t T Z W N 0 a W 9 u M S 9 G L 0 F 1 d G 9 S Z W 1 v d m V k Q 2 9 s d W 1 u c z E u e 0 N v b H V t b j U 1 M j Q s N T U y M 3 0 m c X V v d D s s J n F 1 b 3 Q 7 U 2 V j d G l v b j E v R i 9 B d X R v U m V t b 3 Z l Z E N v b H V t b n M x L n t D b 2 x 1 b W 4 1 N T I 1 L D U 1 M j R 9 J n F 1 b 3 Q 7 L C Z x d W 9 0 O 1 N l Y 3 R p b 2 4 x L 0 Y v Q X V 0 b 1 J l b W 9 2 Z W R D b 2 x 1 b W 5 z M S 5 7 Q 2 9 s d W 1 u N T U y N i w 1 N T I 1 f S Z x d W 9 0 O y w m c X V v d D t T Z W N 0 a W 9 u M S 9 G L 0 F 1 d G 9 S Z W 1 v d m V k Q 2 9 s d W 1 u c z E u e 0 N v b H V t b j U 1 M j c s N T U y N n 0 m c X V v d D s s J n F 1 b 3 Q 7 U 2 V j d G l v b j E v R i 9 B d X R v U m V t b 3 Z l Z E N v b H V t b n M x L n t D b 2 x 1 b W 4 1 N T I 4 L D U 1 M j d 9 J n F 1 b 3 Q 7 L C Z x d W 9 0 O 1 N l Y 3 R p b 2 4 x L 0 Y v Q X V 0 b 1 J l b W 9 2 Z W R D b 2 x 1 b W 5 z M S 5 7 Q 2 9 s d W 1 u N T U y O S w 1 N T I 4 f S Z x d W 9 0 O y w m c X V v d D t T Z W N 0 a W 9 u M S 9 G L 0 F 1 d G 9 S Z W 1 v d m V k Q 2 9 s d W 1 u c z E u e 0 N v b H V t b j U 1 M z A s N T U y O X 0 m c X V v d D s s J n F 1 b 3 Q 7 U 2 V j d G l v b j E v R i 9 B d X R v U m V t b 3 Z l Z E N v b H V t b n M x L n t D b 2 x 1 b W 4 1 N T M x L D U 1 M z B 9 J n F 1 b 3 Q 7 L C Z x d W 9 0 O 1 N l Y 3 R p b 2 4 x L 0 Y v Q X V 0 b 1 J l b W 9 2 Z W R D b 2 x 1 b W 5 z M S 5 7 Q 2 9 s d W 1 u N T U z M i w 1 N T M x f S Z x d W 9 0 O y w m c X V v d D t T Z W N 0 a W 9 u M S 9 G L 0 F 1 d G 9 S Z W 1 v d m V k Q 2 9 s d W 1 u c z E u e 0 N v b H V t b j U 1 M z M s N T U z M n 0 m c X V v d D s s J n F 1 b 3 Q 7 U 2 V j d G l v b j E v R i 9 B d X R v U m V t b 3 Z l Z E N v b H V t b n M x L n t D b 2 x 1 b W 4 1 N T M 0 L D U 1 M z N 9 J n F 1 b 3 Q 7 L C Z x d W 9 0 O 1 N l Y 3 R p b 2 4 x L 0 Y v Q X V 0 b 1 J l b W 9 2 Z W R D b 2 x 1 b W 5 z M S 5 7 Q 2 9 s d W 1 u N T U z N S w 1 N T M 0 f S Z x d W 9 0 O y w m c X V v d D t T Z W N 0 a W 9 u M S 9 G L 0 F 1 d G 9 S Z W 1 v d m V k Q 2 9 s d W 1 u c z E u e 0 N v b H V t b j U 1 M z Y s N T U z N X 0 m c X V v d D s s J n F 1 b 3 Q 7 U 2 V j d G l v b j E v R i 9 B d X R v U m V t b 3 Z l Z E N v b H V t b n M x L n t D b 2 x 1 b W 4 1 N T M 3 L D U 1 M z Z 9 J n F 1 b 3 Q 7 L C Z x d W 9 0 O 1 N l Y 3 R p b 2 4 x L 0 Y v Q X V 0 b 1 J l b W 9 2 Z W R D b 2 x 1 b W 5 z M S 5 7 Q 2 9 s d W 1 u N T U z O C w 1 N T M 3 f S Z x d W 9 0 O y w m c X V v d D t T Z W N 0 a W 9 u M S 9 G L 0 F 1 d G 9 S Z W 1 v d m V k Q 2 9 s d W 1 u c z E u e 0 N v b H V t b j U 1 M z k s N T U z O H 0 m c X V v d D s s J n F 1 b 3 Q 7 U 2 V j d G l v b j E v R i 9 B d X R v U m V t b 3 Z l Z E N v b H V t b n M x L n t D b 2 x 1 b W 4 1 N T Q w L D U 1 M z l 9 J n F 1 b 3 Q 7 L C Z x d W 9 0 O 1 N l Y 3 R p b 2 4 x L 0 Y v Q X V 0 b 1 J l b W 9 2 Z W R D b 2 x 1 b W 5 z M S 5 7 Q 2 9 s d W 1 u N T U 0 M S w 1 N T Q w f S Z x d W 9 0 O y w m c X V v d D t T Z W N 0 a W 9 u M S 9 G L 0 F 1 d G 9 S Z W 1 v d m V k Q 2 9 s d W 1 u c z E u e 0 N v b H V t b j U 1 N D I s N T U 0 M X 0 m c X V v d D s s J n F 1 b 3 Q 7 U 2 V j d G l v b j E v R i 9 B d X R v U m V t b 3 Z l Z E N v b H V t b n M x L n t D b 2 x 1 b W 4 1 N T Q z L D U 1 N D J 9 J n F 1 b 3 Q 7 L C Z x d W 9 0 O 1 N l Y 3 R p b 2 4 x L 0 Y v Q X V 0 b 1 J l b W 9 2 Z W R D b 2 x 1 b W 5 z M S 5 7 Q 2 9 s d W 1 u N T U 0 N C w 1 N T Q z f S Z x d W 9 0 O y w m c X V v d D t T Z W N 0 a W 9 u M S 9 G L 0 F 1 d G 9 S Z W 1 v d m V k Q 2 9 s d W 1 u c z E u e 0 N v b H V t b j U 1 N D U s N T U 0 N H 0 m c X V v d D s s J n F 1 b 3 Q 7 U 2 V j d G l v b j E v R i 9 B d X R v U m V t b 3 Z l Z E N v b H V t b n M x L n t D b 2 x 1 b W 4 1 N T Q 2 L D U 1 N D V 9 J n F 1 b 3 Q 7 L C Z x d W 9 0 O 1 N l Y 3 R p b 2 4 x L 0 Y v Q X V 0 b 1 J l b W 9 2 Z W R D b 2 x 1 b W 5 z M S 5 7 Q 2 9 s d W 1 u N T U 0 N y w 1 N T Q 2 f S Z x d W 9 0 O y w m c X V v d D t T Z W N 0 a W 9 u M S 9 G L 0 F 1 d G 9 S Z W 1 v d m V k Q 2 9 s d W 1 u c z E u e 0 N v b H V t b j U 1 N D g s N T U 0 N 3 0 m c X V v d D s s J n F 1 b 3 Q 7 U 2 V j d G l v b j E v R i 9 B d X R v U m V t b 3 Z l Z E N v b H V t b n M x L n t D b 2 x 1 b W 4 1 N T Q 5 L D U 1 N D h 9 J n F 1 b 3 Q 7 L C Z x d W 9 0 O 1 N l Y 3 R p b 2 4 x L 0 Y v Q X V 0 b 1 J l b W 9 2 Z W R D b 2 x 1 b W 5 z M S 5 7 Q 2 9 s d W 1 u N T U 1 M C w 1 N T Q 5 f S Z x d W 9 0 O y w m c X V v d D t T Z W N 0 a W 9 u M S 9 G L 0 F 1 d G 9 S Z W 1 v d m V k Q 2 9 s d W 1 u c z E u e 0 N v b H V t b j U 1 N T E s N T U 1 M H 0 m c X V v d D s s J n F 1 b 3 Q 7 U 2 V j d G l v b j E v R i 9 B d X R v U m V t b 3 Z l Z E N v b H V t b n M x L n t D b 2 x 1 b W 4 1 N T U y L D U 1 N T F 9 J n F 1 b 3 Q 7 L C Z x d W 9 0 O 1 N l Y 3 R p b 2 4 x L 0 Y v Q X V 0 b 1 J l b W 9 2 Z W R D b 2 x 1 b W 5 z M S 5 7 Q 2 9 s d W 1 u N T U 1 M y w 1 N T U y f S Z x d W 9 0 O y w m c X V v d D t T Z W N 0 a W 9 u M S 9 G L 0 F 1 d G 9 S Z W 1 v d m V k Q 2 9 s d W 1 u c z E u e 0 N v b H V t b j U 1 N T Q s N T U 1 M 3 0 m c X V v d D s s J n F 1 b 3 Q 7 U 2 V j d G l v b j E v R i 9 B d X R v U m V t b 3 Z l Z E N v b H V t b n M x L n t D b 2 x 1 b W 4 1 N T U 1 L D U 1 N T R 9 J n F 1 b 3 Q 7 L C Z x d W 9 0 O 1 N l Y 3 R p b 2 4 x L 0 Y v Q X V 0 b 1 J l b W 9 2 Z W R D b 2 x 1 b W 5 z M S 5 7 Q 2 9 s d W 1 u N T U 1 N i w 1 N T U 1 f S Z x d W 9 0 O y w m c X V v d D t T Z W N 0 a W 9 u M S 9 G L 0 F 1 d G 9 S Z W 1 v d m V k Q 2 9 s d W 1 u c z E u e 0 N v b H V t b j U 1 N T c s N T U 1 N n 0 m c X V v d D s s J n F 1 b 3 Q 7 U 2 V j d G l v b j E v R i 9 B d X R v U m V t b 3 Z l Z E N v b H V t b n M x L n t D b 2 x 1 b W 4 1 N T U 4 L D U 1 N T d 9 J n F 1 b 3 Q 7 L C Z x d W 9 0 O 1 N l Y 3 R p b 2 4 x L 0 Y v Q X V 0 b 1 J l b W 9 2 Z W R D b 2 x 1 b W 5 z M S 5 7 Q 2 9 s d W 1 u N T U 1 O S w 1 N T U 4 f S Z x d W 9 0 O y w m c X V v d D t T Z W N 0 a W 9 u M S 9 G L 0 F 1 d G 9 S Z W 1 v d m V k Q 2 9 s d W 1 u c z E u e 0 N v b H V t b j U 1 N j A s N T U 1 O X 0 m c X V v d D s s J n F 1 b 3 Q 7 U 2 V j d G l v b j E v R i 9 B d X R v U m V t b 3 Z l Z E N v b H V t b n M x L n t D b 2 x 1 b W 4 1 N T Y x L D U 1 N j B 9 J n F 1 b 3 Q 7 L C Z x d W 9 0 O 1 N l Y 3 R p b 2 4 x L 0 Y v Q X V 0 b 1 J l b W 9 2 Z W R D b 2 x 1 b W 5 z M S 5 7 Q 2 9 s d W 1 u N T U 2 M i w 1 N T Y x f S Z x d W 9 0 O y w m c X V v d D t T Z W N 0 a W 9 u M S 9 G L 0 F 1 d G 9 S Z W 1 v d m V k Q 2 9 s d W 1 u c z E u e 0 N v b H V t b j U 1 N j M s N T U 2 M n 0 m c X V v d D s s J n F 1 b 3 Q 7 U 2 V j d G l v b j E v R i 9 B d X R v U m V t b 3 Z l Z E N v b H V t b n M x L n t D b 2 x 1 b W 4 1 N T Y 0 L D U 1 N j N 9 J n F 1 b 3 Q 7 L C Z x d W 9 0 O 1 N l Y 3 R p b 2 4 x L 0 Y v Q X V 0 b 1 J l b W 9 2 Z W R D b 2 x 1 b W 5 z M S 5 7 Q 2 9 s d W 1 u N T U 2 N S w 1 N T Y 0 f S Z x d W 9 0 O y w m c X V v d D t T Z W N 0 a W 9 u M S 9 G L 0 F 1 d G 9 S Z W 1 v d m V k Q 2 9 s d W 1 u c z E u e 0 N v b H V t b j U 1 N j Y s N T U 2 N X 0 m c X V v d D s s J n F 1 b 3 Q 7 U 2 V j d G l v b j E v R i 9 B d X R v U m V t b 3 Z l Z E N v b H V t b n M x L n t D b 2 x 1 b W 4 1 N T Y 3 L D U 1 N j Z 9 J n F 1 b 3 Q 7 L C Z x d W 9 0 O 1 N l Y 3 R p b 2 4 x L 0 Y v Q X V 0 b 1 J l b W 9 2 Z W R D b 2 x 1 b W 5 z M S 5 7 Q 2 9 s d W 1 u N T U 2 O C w 1 N T Y 3 f S Z x d W 9 0 O y w m c X V v d D t T Z W N 0 a W 9 u M S 9 G L 0 F 1 d G 9 S Z W 1 v d m V k Q 2 9 s d W 1 u c z E u e 0 N v b H V t b j U 1 N j k s N T U 2 O H 0 m c X V v d D s s J n F 1 b 3 Q 7 U 2 V j d G l v b j E v R i 9 B d X R v U m V t b 3 Z l Z E N v b H V t b n M x L n t D b 2 x 1 b W 4 1 N T c w L D U 1 N j l 9 J n F 1 b 3 Q 7 L C Z x d W 9 0 O 1 N l Y 3 R p b 2 4 x L 0 Y v Q X V 0 b 1 J l b W 9 2 Z W R D b 2 x 1 b W 5 z M S 5 7 Q 2 9 s d W 1 u N T U 3 M S w 1 N T c w f S Z x d W 9 0 O y w m c X V v d D t T Z W N 0 a W 9 u M S 9 G L 0 F 1 d G 9 S Z W 1 v d m V k Q 2 9 s d W 1 u c z E u e 0 N v b H V t b j U 1 N z I s N T U 3 M X 0 m c X V v d D s s J n F 1 b 3 Q 7 U 2 V j d G l v b j E v R i 9 B d X R v U m V t b 3 Z l Z E N v b H V t b n M x L n t D b 2 x 1 b W 4 1 N T c z L D U 1 N z J 9 J n F 1 b 3 Q 7 L C Z x d W 9 0 O 1 N l Y 3 R p b 2 4 x L 0 Y v Q X V 0 b 1 J l b W 9 2 Z W R D b 2 x 1 b W 5 z M S 5 7 Q 2 9 s d W 1 u N T U 3 N C w 1 N T c z f S Z x d W 9 0 O y w m c X V v d D t T Z W N 0 a W 9 u M S 9 G L 0 F 1 d G 9 S Z W 1 v d m V k Q 2 9 s d W 1 u c z E u e 0 N v b H V t b j U 1 N z U s N T U 3 N H 0 m c X V v d D s s J n F 1 b 3 Q 7 U 2 V j d G l v b j E v R i 9 B d X R v U m V t b 3 Z l Z E N v b H V t b n M x L n t D b 2 x 1 b W 4 1 N T c 2 L D U 1 N z V 9 J n F 1 b 3 Q 7 L C Z x d W 9 0 O 1 N l Y 3 R p b 2 4 x L 0 Y v Q X V 0 b 1 J l b W 9 2 Z W R D b 2 x 1 b W 5 z M S 5 7 Q 2 9 s d W 1 u N T U 3 N y w 1 N T c 2 f S Z x d W 9 0 O y w m c X V v d D t T Z W N 0 a W 9 u M S 9 G L 0 F 1 d G 9 S Z W 1 v d m V k Q 2 9 s d W 1 u c z E u e 0 N v b H V t b j U 1 N z g s N T U 3 N 3 0 m c X V v d D s s J n F 1 b 3 Q 7 U 2 V j d G l v b j E v R i 9 B d X R v U m V t b 3 Z l Z E N v b H V t b n M x L n t D b 2 x 1 b W 4 1 N T c 5 L D U 1 N z h 9 J n F 1 b 3 Q 7 L C Z x d W 9 0 O 1 N l Y 3 R p b 2 4 x L 0 Y v Q X V 0 b 1 J l b W 9 2 Z W R D b 2 x 1 b W 5 z M S 5 7 Q 2 9 s d W 1 u N T U 4 M C w 1 N T c 5 f S Z x d W 9 0 O y w m c X V v d D t T Z W N 0 a W 9 u M S 9 G L 0 F 1 d G 9 S Z W 1 v d m V k Q 2 9 s d W 1 u c z E u e 0 N v b H V t b j U 1 O D E s N T U 4 M H 0 m c X V v d D s s J n F 1 b 3 Q 7 U 2 V j d G l v b j E v R i 9 B d X R v U m V t b 3 Z l Z E N v b H V t b n M x L n t D b 2 x 1 b W 4 1 N T g y L D U 1 O D F 9 J n F 1 b 3 Q 7 L C Z x d W 9 0 O 1 N l Y 3 R p b 2 4 x L 0 Y v Q X V 0 b 1 J l b W 9 2 Z W R D b 2 x 1 b W 5 z M S 5 7 Q 2 9 s d W 1 u N T U 4 M y w 1 N T g y f S Z x d W 9 0 O y w m c X V v d D t T Z W N 0 a W 9 u M S 9 G L 0 F 1 d G 9 S Z W 1 v d m V k Q 2 9 s d W 1 u c z E u e 0 N v b H V t b j U 1 O D Q s N T U 4 M 3 0 m c X V v d D s s J n F 1 b 3 Q 7 U 2 V j d G l v b j E v R i 9 B d X R v U m V t b 3 Z l Z E N v b H V t b n M x L n t D b 2 x 1 b W 4 1 N T g 1 L D U 1 O D R 9 J n F 1 b 3 Q 7 L C Z x d W 9 0 O 1 N l Y 3 R p b 2 4 x L 0 Y v Q X V 0 b 1 J l b W 9 2 Z W R D b 2 x 1 b W 5 z M S 5 7 Q 2 9 s d W 1 u N T U 4 N i w 1 N T g 1 f S Z x d W 9 0 O y w m c X V v d D t T Z W N 0 a W 9 u M S 9 G L 0 F 1 d G 9 S Z W 1 v d m V k Q 2 9 s d W 1 u c z E u e 0 N v b H V t b j U 1 O D c s N T U 4 N n 0 m c X V v d D s s J n F 1 b 3 Q 7 U 2 V j d G l v b j E v R i 9 B d X R v U m V t b 3 Z l Z E N v b H V t b n M x L n t D b 2 x 1 b W 4 1 N T g 4 L D U 1 O D d 9 J n F 1 b 3 Q 7 L C Z x d W 9 0 O 1 N l Y 3 R p b 2 4 x L 0 Y v Q X V 0 b 1 J l b W 9 2 Z W R D b 2 x 1 b W 5 z M S 5 7 Q 2 9 s d W 1 u N T U 4 O S w 1 N T g 4 f S Z x d W 9 0 O y w m c X V v d D t T Z W N 0 a W 9 u M S 9 G L 0 F 1 d G 9 S Z W 1 v d m V k Q 2 9 s d W 1 u c z E u e 0 N v b H V t b j U 1 O T A s N T U 4 O X 0 m c X V v d D s s J n F 1 b 3 Q 7 U 2 V j d G l v b j E v R i 9 B d X R v U m V t b 3 Z l Z E N v b H V t b n M x L n t D b 2 x 1 b W 4 1 N T k x L D U 1 O T B 9 J n F 1 b 3 Q 7 L C Z x d W 9 0 O 1 N l Y 3 R p b 2 4 x L 0 Y v Q X V 0 b 1 J l b W 9 2 Z W R D b 2 x 1 b W 5 z M S 5 7 Q 2 9 s d W 1 u N T U 5 M i w 1 N T k x f S Z x d W 9 0 O y w m c X V v d D t T Z W N 0 a W 9 u M S 9 G L 0 F 1 d G 9 S Z W 1 v d m V k Q 2 9 s d W 1 u c z E u e 0 N v b H V t b j U 1 O T M s N T U 5 M n 0 m c X V v d D s s J n F 1 b 3 Q 7 U 2 V j d G l v b j E v R i 9 B d X R v U m V t b 3 Z l Z E N v b H V t b n M x L n t D b 2 x 1 b W 4 1 N T k 0 L D U 1 O T N 9 J n F 1 b 3 Q 7 L C Z x d W 9 0 O 1 N l Y 3 R p b 2 4 x L 0 Y v Q X V 0 b 1 J l b W 9 2 Z W R D b 2 x 1 b W 5 z M S 5 7 Q 2 9 s d W 1 u N T U 5 N S w 1 N T k 0 f S Z x d W 9 0 O y w m c X V v d D t T Z W N 0 a W 9 u M S 9 G L 0 F 1 d G 9 S Z W 1 v d m V k Q 2 9 s d W 1 u c z E u e 0 N v b H V t b j U 1 O T Y s N T U 5 N X 0 m c X V v d D s s J n F 1 b 3 Q 7 U 2 V j d G l v b j E v R i 9 B d X R v U m V t b 3 Z l Z E N v b H V t b n M x L n t D b 2 x 1 b W 4 1 N T k 3 L D U 1 O T Z 9 J n F 1 b 3 Q 7 L C Z x d W 9 0 O 1 N l Y 3 R p b 2 4 x L 0 Y v Q X V 0 b 1 J l b W 9 2 Z W R D b 2 x 1 b W 5 z M S 5 7 Q 2 9 s d W 1 u N T U 5 O C w 1 N T k 3 f S Z x d W 9 0 O y w m c X V v d D t T Z W N 0 a W 9 u M S 9 G L 0 F 1 d G 9 S Z W 1 v d m V k Q 2 9 s d W 1 u c z E u e 0 N v b H V t b j U 1 O T k s N T U 5 O H 0 m c X V v d D s s J n F 1 b 3 Q 7 U 2 V j d G l v b j E v R i 9 B d X R v U m V t b 3 Z l Z E N v b H V t b n M x L n t D b 2 x 1 b W 4 1 N j A w L D U 1 O T l 9 J n F 1 b 3 Q 7 L C Z x d W 9 0 O 1 N l Y 3 R p b 2 4 x L 0 Y v Q X V 0 b 1 J l b W 9 2 Z W R D b 2 x 1 b W 5 z M S 5 7 Q 2 9 s d W 1 u N T Y w M S w 1 N j A w f S Z x d W 9 0 O y w m c X V v d D t T Z W N 0 a W 9 u M S 9 G L 0 F 1 d G 9 S Z W 1 v d m V k Q 2 9 s d W 1 u c z E u e 0 N v b H V t b j U 2 M D I s N T Y w M X 0 m c X V v d D s s J n F 1 b 3 Q 7 U 2 V j d G l v b j E v R i 9 B d X R v U m V t b 3 Z l Z E N v b H V t b n M x L n t D b 2 x 1 b W 4 1 N j A z L D U 2 M D J 9 J n F 1 b 3 Q 7 L C Z x d W 9 0 O 1 N l Y 3 R p b 2 4 x L 0 Y v Q X V 0 b 1 J l b W 9 2 Z W R D b 2 x 1 b W 5 z M S 5 7 Q 2 9 s d W 1 u N T Y w N C w 1 N j A z f S Z x d W 9 0 O y w m c X V v d D t T Z W N 0 a W 9 u M S 9 G L 0 F 1 d G 9 S Z W 1 v d m V k Q 2 9 s d W 1 u c z E u e 0 N v b H V t b j U 2 M D U s N T Y w N H 0 m c X V v d D s s J n F 1 b 3 Q 7 U 2 V j d G l v b j E v R i 9 B d X R v U m V t b 3 Z l Z E N v b H V t b n M x L n t D b 2 x 1 b W 4 1 N j A 2 L D U 2 M D V 9 J n F 1 b 3 Q 7 L C Z x d W 9 0 O 1 N l Y 3 R p b 2 4 x L 0 Y v Q X V 0 b 1 J l b W 9 2 Z W R D b 2 x 1 b W 5 z M S 5 7 Q 2 9 s d W 1 u N T Y w N y w 1 N j A 2 f S Z x d W 9 0 O y w m c X V v d D t T Z W N 0 a W 9 u M S 9 G L 0 F 1 d G 9 S Z W 1 v d m V k Q 2 9 s d W 1 u c z E u e 0 N v b H V t b j U 2 M D g s N T Y w N 3 0 m c X V v d D s s J n F 1 b 3 Q 7 U 2 V j d G l v b j E v R i 9 B d X R v U m V t b 3 Z l Z E N v b H V t b n M x L n t D b 2 x 1 b W 4 1 N j A 5 L D U 2 M D h 9 J n F 1 b 3 Q 7 L C Z x d W 9 0 O 1 N l Y 3 R p b 2 4 x L 0 Y v Q X V 0 b 1 J l b W 9 2 Z W R D b 2 x 1 b W 5 z M S 5 7 Q 2 9 s d W 1 u N T Y x M C w 1 N j A 5 f S Z x d W 9 0 O y w m c X V v d D t T Z W N 0 a W 9 u M S 9 G L 0 F 1 d G 9 S Z W 1 v d m V k Q 2 9 s d W 1 u c z E u e 0 N v b H V t b j U 2 M T E s N T Y x M H 0 m c X V v d D s s J n F 1 b 3 Q 7 U 2 V j d G l v b j E v R i 9 B d X R v U m V t b 3 Z l Z E N v b H V t b n M x L n t D b 2 x 1 b W 4 1 N j E y L D U 2 M T F 9 J n F 1 b 3 Q 7 L C Z x d W 9 0 O 1 N l Y 3 R p b 2 4 x L 0 Y v Q X V 0 b 1 J l b W 9 2 Z W R D b 2 x 1 b W 5 z M S 5 7 Q 2 9 s d W 1 u N T Y x M y w 1 N j E y f S Z x d W 9 0 O y w m c X V v d D t T Z W N 0 a W 9 u M S 9 G L 0 F 1 d G 9 S Z W 1 v d m V k Q 2 9 s d W 1 u c z E u e 0 N v b H V t b j U 2 M T Q s N T Y x M 3 0 m c X V v d D s s J n F 1 b 3 Q 7 U 2 V j d G l v b j E v R i 9 B d X R v U m V t b 3 Z l Z E N v b H V t b n M x L n t D b 2 x 1 b W 4 1 N j E 1 L D U 2 M T R 9 J n F 1 b 3 Q 7 L C Z x d W 9 0 O 1 N l Y 3 R p b 2 4 x L 0 Y v Q X V 0 b 1 J l b W 9 2 Z W R D b 2 x 1 b W 5 z M S 5 7 Q 2 9 s d W 1 u N T Y x N i w 1 N j E 1 f S Z x d W 9 0 O y w m c X V v d D t T Z W N 0 a W 9 u M S 9 G L 0 F 1 d G 9 S Z W 1 v d m V k Q 2 9 s d W 1 u c z E u e 0 N v b H V t b j U 2 M T c s N T Y x N n 0 m c X V v d D s s J n F 1 b 3 Q 7 U 2 V j d G l v b j E v R i 9 B d X R v U m V t b 3 Z l Z E N v b H V t b n M x L n t D b 2 x 1 b W 4 1 N j E 4 L D U 2 M T d 9 J n F 1 b 3 Q 7 L C Z x d W 9 0 O 1 N l Y 3 R p b 2 4 x L 0 Y v Q X V 0 b 1 J l b W 9 2 Z W R D b 2 x 1 b W 5 z M S 5 7 Q 2 9 s d W 1 u N T Y x O S w 1 N j E 4 f S Z x d W 9 0 O y w m c X V v d D t T Z W N 0 a W 9 u M S 9 G L 0 F 1 d G 9 S Z W 1 v d m V k Q 2 9 s d W 1 u c z E u e 0 N v b H V t b j U 2 M j A s N T Y x O X 0 m c X V v d D s s J n F 1 b 3 Q 7 U 2 V j d G l v b j E v R i 9 B d X R v U m V t b 3 Z l Z E N v b H V t b n M x L n t D b 2 x 1 b W 4 1 N j I x L D U 2 M j B 9 J n F 1 b 3 Q 7 L C Z x d W 9 0 O 1 N l Y 3 R p b 2 4 x L 0 Y v Q X V 0 b 1 J l b W 9 2 Z W R D b 2 x 1 b W 5 z M S 5 7 Q 2 9 s d W 1 u N T Y y M i w 1 N j I x f S Z x d W 9 0 O y w m c X V v d D t T Z W N 0 a W 9 u M S 9 G L 0 F 1 d G 9 S Z W 1 v d m V k Q 2 9 s d W 1 u c z E u e 0 N v b H V t b j U 2 M j M s N T Y y M n 0 m c X V v d D s s J n F 1 b 3 Q 7 U 2 V j d G l v b j E v R i 9 B d X R v U m V t b 3 Z l Z E N v b H V t b n M x L n t D b 2 x 1 b W 4 1 N j I 0 L D U 2 M j N 9 J n F 1 b 3 Q 7 L C Z x d W 9 0 O 1 N l Y 3 R p b 2 4 x L 0 Y v Q X V 0 b 1 J l b W 9 2 Z W R D b 2 x 1 b W 5 z M S 5 7 Q 2 9 s d W 1 u N T Y y N S w 1 N j I 0 f S Z x d W 9 0 O y w m c X V v d D t T Z W N 0 a W 9 u M S 9 G L 0 F 1 d G 9 S Z W 1 v d m V k Q 2 9 s d W 1 u c z E u e 0 N v b H V t b j U 2 M j Y s N T Y y N X 0 m c X V v d D s s J n F 1 b 3 Q 7 U 2 V j d G l v b j E v R i 9 B d X R v U m V t b 3 Z l Z E N v b H V t b n M x L n t D b 2 x 1 b W 4 1 N j I 3 L D U 2 M j Z 9 J n F 1 b 3 Q 7 L C Z x d W 9 0 O 1 N l Y 3 R p b 2 4 x L 0 Y v Q X V 0 b 1 J l b W 9 2 Z W R D b 2 x 1 b W 5 z M S 5 7 Q 2 9 s d W 1 u N T Y y O C w 1 N j I 3 f S Z x d W 9 0 O y w m c X V v d D t T Z W N 0 a W 9 u M S 9 G L 0 F 1 d G 9 S Z W 1 v d m V k Q 2 9 s d W 1 u c z E u e 0 N v b H V t b j U 2 M j k s N T Y y O H 0 m c X V v d D s s J n F 1 b 3 Q 7 U 2 V j d G l v b j E v R i 9 B d X R v U m V t b 3 Z l Z E N v b H V t b n M x L n t D b 2 x 1 b W 4 1 N j M w L D U 2 M j l 9 J n F 1 b 3 Q 7 L C Z x d W 9 0 O 1 N l Y 3 R p b 2 4 x L 0 Y v Q X V 0 b 1 J l b W 9 2 Z W R D b 2 x 1 b W 5 z M S 5 7 Q 2 9 s d W 1 u N T Y z M S w 1 N j M w f S Z x d W 9 0 O y w m c X V v d D t T Z W N 0 a W 9 u M S 9 G L 0 F 1 d G 9 S Z W 1 v d m V k Q 2 9 s d W 1 u c z E u e 0 N v b H V t b j U 2 M z I s N T Y z M X 0 m c X V v d D s s J n F 1 b 3 Q 7 U 2 V j d G l v b j E v R i 9 B d X R v U m V t b 3 Z l Z E N v b H V t b n M x L n t D b 2 x 1 b W 4 1 N j M z L D U 2 M z J 9 J n F 1 b 3 Q 7 L C Z x d W 9 0 O 1 N l Y 3 R p b 2 4 x L 0 Y v Q X V 0 b 1 J l b W 9 2 Z W R D b 2 x 1 b W 5 z M S 5 7 Q 2 9 s d W 1 u N T Y z N C w 1 N j M z f S Z x d W 9 0 O y w m c X V v d D t T Z W N 0 a W 9 u M S 9 G L 0 F 1 d G 9 S Z W 1 v d m V k Q 2 9 s d W 1 u c z E u e 0 N v b H V t b j U 2 M z U s N T Y z N H 0 m c X V v d D s s J n F 1 b 3 Q 7 U 2 V j d G l v b j E v R i 9 B d X R v U m V t b 3 Z l Z E N v b H V t b n M x L n t D b 2 x 1 b W 4 1 N j M 2 L D U 2 M z V 9 J n F 1 b 3 Q 7 L C Z x d W 9 0 O 1 N l Y 3 R p b 2 4 x L 0 Y v Q X V 0 b 1 J l b W 9 2 Z W R D b 2 x 1 b W 5 z M S 5 7 Q 2 9 s d W 1 u N T Y z N y w 1 N j M 2 f S Z x d W 9 0 O y w m c X V v d D t T Z W N 0 a W 9 u M S 9 G L 0 F 1 d G 9 S Z W 1 v d m V k Q 2 9 s d W 1 u c z E u e 0 N v b H V t b j U 2 M z g s N T Y z N 3 0 m c X V v d D s s J n F 1 b 3 Q 7 U 2 V j d G l v b j E v R i 9 B d X R v U m V t b 3 Z l Z E N v b H V t b n M x L n t D b 2 x 1 b W 4 1 N j M 5 L D U 2 M z h 9 J n F 1 b 3 Q 7 L C Z x d W 9 0 O 1 N l Y 3 R p b 2 4 x L 0 Y v Q X V 0 b 1 J l b W 9 2 Z W R D b 2 x 1 b W 5 z M S 5 7 Q 2 9 s d W 1 u N T Y 0 M C w 1 N j M 5 f S Z x d W 9 0 O y w m c X V v d D t T Z W N 0 a W 9 u M S 9 G L 0 F 1 d G 9 S Z W 1 v d m V k Q 2 9 s d W 1 u c z E u e 0 N v b H V t b j U 2 N D E s N T Y 0 M H 0 m c X V v d D s s J n F 1 b 3 Q 7 U 2 V j d G l v b j E v R i 9 B d X R v U m V t b 3 Z l Z E N v b H V t b n M x L n t D b 2 x 1 b W 4 1 N j Q y L D U 2 N D F 9 J n F 1 b 3 Q 7 L C Z x d W 9 0 O 1 N l Y 3 R p b 2 4 x L 0 Y v Q X V 0 b 1 J l b W 9 2 Z W R D b 2 x 1 b W 5 z M S 5 7 Q 2 9 s d W 1 u N T Y 0 M y w 1 N j Q y f S Z x d W 9 0 O y w m c X V v d D t T Z W N 0 a W 9 u M S 9 G L 0 F 1 d G 9 S Z W 1 v d m V k Q 2 9 s d W 1 u c z E u e 0 N v b H V t b j U 2 N D Q s N T Y 0 M 3 0 m c X V v d D s s J n F 1 b 3 Q 7 U 2 V j d G l v b j E v R i 9 B d X R v U m V t b 3 Z l Z E N v b H V t b n M x L n t D b 2 x 1 b W 4 1 N j Q 1 L D U 2 N D R 9 J n F 1 b 3 Q 7 L C Z x d W 9 0 O 1 N l Y 3 R p b 2 4 x L 0 Y v Q X V 0 b 1 J l b W 9 2 Z W R D b 2 x 1 b W 5 z M S 5 7 Q 2 9 s d W 1 u N T Y 0 N i w 1 N j Q 1 f S Z x d W 9 0 O y w m c X V v d D t T Z W N 0 a W 9 u M S 9 G L 0 F 1 d G 9 S Z W 1 v d m V k Q 2 9 s d W 1 u c z E u e 0 N v b H V t b j U 2 N D c s N T Y 0 N n 0 m c X V v d D s s J n F 1 b 3 Q 7 U 2 V j d G l v b j E v R i 9 B d X R v U m V t b 3 Z l Z E N v b H V t b n M x L n t D b 2 x 1 b W 4 1 N j Q 4 L D U 2 N D d 9 J n F 1 b 3 Q 7 L C Z x d W 9 0 O 1 N l Y 3 R p b 2 4 x L 0 Y v Q X V 0 b 1 J l b W 9 2 Z W R D b 2 x 1 b W 5 z M S 5 7 Q 2 9 s d W 1 u N T Y 0 O S w 1 N j Q 4 f S Z x d W 9 0 O y w m c X V v d D t T Z W N 0 a W 9 u M S 9 G L 0 F 1 d G 9 S Z W 1 v d m V k Q 2 9 s d W 1 u c z E u e 0 N v b H V t b j U 2 N T A s N T Y 0 O X 0 m c X V v d D s s J n F 1 b 3 Q 7 U 2 V j d G l v b j E v R i 9 B d X R v U m V t b 3 Z l Z E N v b H V t b n M x L n t D b 2 x 1 b W 4 1 N j U x L D U 2 N T B 9 J n F 1 b 3 Q 7 L C Z x d W 9 0 O 1 N l Y 3 R p b 2 4 x L 0 Y v Q X V 0 b 1 J l b W 9 2 Z W R D b 2 x 1 b W 5 z M S 5 7 Q 2 9 s d W 1 u N T Y 1 M i w 1 N j U x f S Z x d W 9 0 O y w m c X V v d D t T Z W N 0 a W 9 u M S 9 G L 0 F 1 d G 9 S Z W 1 v d m V k Q 2 9 s d W 1 u c z E u e 0 N v b H V t b j U 2 N T M s N T Y 1 M n 0 m c X V v d D s s J n F 1 b 3 Q 7 U 2 V j d G l v b j E v R i 9 B d X R v U m V t b 3 Z l Z E N v b H V t b n M x L n t D b 2 x 1 b W 4 1 N j U 0 L D U 2 N T N 9 J n F 1 b 3 Q 7 L C Z x d W 9 0 O 1 N l Y 3 R p b 2 4 x L 0 Y v Q X V 0 b 1 J l b W 9 2 Z W R D b 2 x 1 b W 5 z M S 5 7 Q 2 9 s d W 1 u N T Y 1 N S w 1 N j U 0 f S Z x d W 9 0 O y w m c X V v d D t T Z W N 0 a W 9 u M S 9 G L 0 F 1 d G 9 S Z W 1 v d m V k Q 2 9 s d W 1 u c z E u e 0 N v b H V t b j U 2 N T Y s N T Y 1 N X 0 m c X V v d D s s J n F 1 b 3 Q 7 U 2 V j d G l v b j E v R i 9 B d X R v U m V t b 3 Z l Z E N v b H V t b n M x L n t D b 2 x 1 b W 4 1 N j U 3 L D U 2 N T Z 9 J n F 1 b 3 Q 7 L C Z x d W 9 0 O 1 N l Y 3 R p b 2 4 x L 0 Y v Q X V 0 b 1 J l b W 9 2 Z W R D b 2 x 1 b W 5 z M S 5 7 Q 2 9 s d W 1 u N T Y 1 O C w 1 N j U 3 f S Z x d W 9 0 O y w m c X V v d D t T Z W N 0 a W 9 u M S 9 G L 0 F 1 d G 9 S Z W 1 v d m V k Q 2 9 s d W 1 u c z E u e 0 N v b H V t b j U 2 N T k s N T Y 1 O H 0 m c X V v d D s s J n F 1 b 3 Q 7 U 2 V j d G l v b j E v R i 9 B d X R v U m V t b 3 Z l Z E N v b H V t b n M x L n t D b 2 x 1 b W 4 1 N j Y w L D U 2 N T l 9 J n F 1 b 3 Q 7 L C Z x d W 9 0 O 1 N l Y 3 R p b 2 4 x L 0 Y v Q X V 0 b 1 J l b W 9 2 Z W R D b 2 x 1 b W 5 z M S 5 7 Q 2 9 s d W 1 u N T Y 2 M S w 1 N j Y w f S Z x d W 9 0 O y w m c X V v d D t T Z W N 0 a W 9 u M S 9 G L 0 F 1 d G 9 S Z W 1 v d m V k Q 2 9 s d W 1 u c z E u e 0 N v b H V t b j U 2 N j I s N T Y 2 M X 0 m c X V v d D s s J n F 1 b 3 Q 7 U 2 V j d G l v b j E v R i 9 B d X R v U m V t b 3 Z l Z E N v b H V t b n M x L n t D b 2 x 1 b W 4 1 N j Y z L D U 2 N j J 9 J n F 1 b 3 Q 7 L C Z x d W 9 0 O 1 N l Y 3 R p b 2 4 x L 0 Y v Q X V 0 b 1 J l b W 9 2 Z W R D b 2 x 1 b W 5 z M S 5 7 Q 2 9 s d W 1 u N T Y 2 N C w 1 N j Y z f S Z x d W 9 0 O y w m c X V v d D t T Z W N 0 a W 9 u M S 9 G L 0 F 1 d G 9 S Z W 1 v d m V k Q 2 9 s d W 1 u c z E u e 0 N v b H V t b j U 2 N j U s N T Y 2 N H 0 m c X V v d D s s J n F 1 b 3 Q 7 U 2 V j d G l v b j E v R i 9 B d X R v U m V t b 3 Z l Z E N v b H V t b n M x L n t D b 2 x 1 b W 4 1 N j Y 2 L D U 2 N j V 9 J n F 1 b 3 Q 7 L C Z x d W 9 0 O 1 N l Y 3 R p b 2 4 x L 0 Y v Q X V 0 b 1 J l b W 9 2 Z W R D b 2 x 1 b W 5 z M S 5 7 Q 2 9 s d W 1 u N T Y 2 N y w 1 N j Y 2 f S Z x d W 9 0 O y w m c X V v d D t T Z W N 0 a W 9 u M S 9 G L 0 F 1 d G 9 S Z W 1 v d m V k Q 2 9 s d W 1 u c z E u e 0 N v b H V t b j U 2 N j g s N T Y 2 N 3 0 m c X V v d D s s J n F 1 b 3 Q 7 U 2 V j d G l v b j E v R i 9 B d X R v U m V t b 3 Z l Z E N v b H V t b n M x L n t D b 2 x 1 b W 4 1 N j Y 5 L D U 2 N j h 9 J n F 1 b 3 Q 7 L C Z x d W 9 0 O 1 N l Y 3 R p b 2 4 x L 0 Y v Q X V 0 b 1 J l b W 9 2 Z W R D b 2 x 1 b W 5 z M S 5 7 Q 2 9 s d W 1 u N T Y 3 M C w 1 N j Y 5 f S Z x d W 9 0 O y w m c X V v d D t T Z W N 0 a W 9 u M S 9 G L 0 F 1 d G 9 S Z W 1 v d m V k Q 2 9 s d W 1 u c z E u e 0 N v b H V t b j U 2 N z E s N T Y 3 M H 0 m c X V v d D s s J n F 1 b 3 Q 7 U 2 V j d G l v b j E v R i 9 B d X R v U m V t b 3 Z l Z E N v b H V t b n M x L n t D b 2 x 1 b W 4 1 N j c y L D U 2 N z F 9 J n F 1 b 3 Q 7 L C Z x d W 9 0 O 1 N l Y 3 R p b 2 4 x L 0 Y v Q X V 0 b 1 J l b W 9 2 Z W R D b 2 x 1 b W 5 z M S 5 7 Q 2 9 s d W 1 u N T Y 3 M y w 1 N j c y f S Z x d W 9 0 O y w m c X V v d D t T Z W N 0 a W 9 u M S 9 G L 0 F 1 d G 9 S Z W 1 v d m V k Q 2 9 s d W 1 u c z E u e 0 N v b H V t b j U 2 N z Q s N T Y 3 M 3 0 m c X V v d D s s J n F 1 b 3 Q 7 U 2 V j d G l v b j E v R i 9 B d X R v U m V t b 3 Z l Z E N v b H V t b n M x L n t D b 2 x 1 b W 4 1 N j c 1 L D U 2 N z R 9 J n F 1 b 3 Q 7 L C Z x d W 9 0 O 1 N l Y 3 R p b 2 4 x L 0 Y v Q X V 0 b 1 J l b W 9 2 Z W R D b 2 x 1 b W 5 z M S 5 7 Q 2 9 s d W 1 u N T Y 3 N i w 1 N j c 1 f S Z x d W 9 0 O y w m c X V v d D t T Z W N 0 a W 9 u M S 9 G L 0 F 1 d G 9 S Z W 1 v d m V k Q 2 9 s d W 1 u c z E u e 0 N v b H V t b j U 2 N z c s N T Y 3 N n 0 m c X V v d D s s J n F 1 b 3 Q 7 U 2 V j d G l v b j E v R i 9 B d X R v U m V t b 3 Z l Z E N v b H V t b n M x L n t D b 2 x 1 b W 4 1 N j c 4 L D U 2 N z d 9 J n F 1 b 3 Q 7 L C Z x d W 9 0 O 1 N l Y 3 R p b 2 4 x L 0 Y v Q X V 0 b 1 J l b W 9 2 Z W R D b 2 x 1 b W 5 z M S 5 7 Q 2 9 s d W 1 u N T Y 3 O S w 1 N j c 4 f S Z x d W 9 0 O y w m c X V v d D t T Z W N 0 a W 9 u M S 9 G L 0 F 1 d G 9 S Z W 1 v d m V k Q 2 9 s d W 1 u c z E u e 0 N v b H V t b j U 2 O D A s N T Y 3 O X 0 m c X V v d D s s J n F 1 b 3 Q 7 U 2 V j d G l v b j E v R i 9 B d X R v U m V t b 3 Z l Z E N v b H V t b n M x L n t D b 2 x 1 b W 4 1 N j g x L D U 2 O D B 9 J n F 1 b 3 Q 7 L C Z x d W 9 0 O 1 N l Y 3 R p b 2 4 x L 0 Y v Q X V 0 b 1 J l b W 9 2 Z W R D b 2 x 1 b W 5 z M S 5 7 Q 2 9 s d W 1 u N T Y 4 M i w 1 N j g x f S Z x d W 9 0 O y w m c X V v d D t T Z W N 0 a W 9 u M S 9 G L 0 F 1 d G 9 S Z W 1 v d m V k Q 2 9 s d W 1 u c z E u e 0 N v b H V t b j U 2 O D M s N T Y 4 M n 0 m c X V v d D s s J n F 1 b 3 Q 7 U 2 V j d G l v b j E v R i 9 B d X R v U m V t b 3 Z l Z E N v b H V t b n M x L n t D b 2 x 1 b W 4 1 N j g 0 L D U 2 O D N 9 J n F 1 b 3 Q 7 L C Z x d W 9 0 O 1 N l Y 3 R p b 2 4 x L 0 Y v Q X V 0 b 1 J l b W 9 2 Z W R D b 2 x 1 b W 5 z M S 5 7 Q 2 9 s d W 1 u N T Y 4 N S w 1 N j g 0 f S Z x d W 9 0 O y w m c X V v d D t T Z W N 0 a W 9 u M S 9 G L 0 F 1 d G 9 S Z W 1 v d m V k Q 2 9 s d W 1 u c z E u e 0 N v b H V t b j U 2 O D Y s N T Y 4 N X 0 m c X V v d D s s J n F 1 b 3 Q 7 U 2 V j d G l v b j E v R i 9 B d X R v U m V t b 3 Z l Z E N v b H V t b n M x L n t D b 2 x 1 b W 4 1 N j g 3 L D U 2 O D Z 9 J n F 1 b 3 Q 7 L C Z x d W 9 0 O 1 N l Y 3 R p b 2 4 x L 0 Y v Q X V 0 b 1 J l b W 9 2 Z W R D b 2 x 1 b W 5 z M S 5 7 Q 2 9 s d W 1 u N T Y 4 O C w 1 N j g 3 f S Z x d W 9 0 O y w m c X V v d D t T Z W N 0 a W 9 u M S 9 G L 0 F 1 d G 9 S Z W 1 v d m V k Q 2 9 s d W 1 u c z E u e 0 N v b H V t b j U 2 O D k s N T Y 4 O H 0 m c X V v d D s s J n F 1 b 3 Q 7 U 2 V j d G l v b j E v R i 9 B d X R v U m V t b 3 Z l Z E N v b H V t b n M x L n t D b 2 x 1 b W 4 1 N j k w L D U 2 O D l 9 J n F 1 b 3 Q 7 L C Z x d W 9 0 O 1 N l Y 3 R p b 2 4 x L 0 Y v Q X V 0 b 1 J l b W 9 2 Z W R D b 2 x 1 b W 5 z M S 5 7 Q 2 9 s d W 1 u N T Y 5 M S w 1 N j k w f S Z x d W 9 0 O y w m c X V v d D t T Z W N 0 a W 9 u M S 9 G L 0 F 1 d G 9 S Z W 1 v d m V k Q 2 9 s d W 1 u c z E u e 0 N v b H V t b j U 2 O T I s N T Y 5 M X 0 m c X V v d D s s J n F 1 b 3 Q 7 U 2 V j d G l v b j E v R i 9 B d X R v U m V t b 3 Z l Z E N v b H V t b n M x L n t D b 2 x 1 b W 4 1 N j k z L D U 2 O T J 9 J n F 1 b 3 Q 7 L C Z x d W 9 0 O 1 N l Y 3 R p b 2 4 x L 0 Y v Q X V 0 b 1 J l b W 9 2 Z W R D b 2 x 1 b W 5 z M S 5 7 Q 2 9 s d W 1 u N T Y 5 N C w 1 N j k z f S Z x d W 9 0 O y w m c X V v d D t T Z W N 0 a W 9 u M S 9 G L 0 F 1 d G 9 S Z W 1 v d m V k Q 2 9 s d W 1 u c z E u e 0 N v b H V t b j U 2 O T U s N T Y 5 N H 0 m c X V v d D s s J n F 1 b 3 Q 7 U 2 V j d G l v b j E v R i 9 B d X R v U m V t b 3 Z l Z E N v b H V t b n M x L n t D b 2 x 1 b W 4 1 N j k 2 L D U 2 O T V 9 J n F 1 b 3 Q 7 L C Z x d W 9 0 O 1 N l Y 3 R p b 2 4 x L 0 Y v Q X V 0 b 1 J l b W 9 2 Z W R D b 2 x 1 b W 5 z M S 5 7 Q 2 9 s d W 1 u N T Y 5 N y w 1 N j k 2 f S Z x d W 9 0 O y w m c X V v d D t T Z W N 0 a W 9 u M S 9 G L 0 F 1 d G 9 S Z W 1 v d m V k Q 2 9 s d W 1 u c z E u e 0 N v b H V t b j U 2 O T g s N T Y 5 N 3 0 m c X V v d D s s J n F 1 b 3 Q 7 U 2 V j d G l v b j E v R i 9 B d X R v U m V t b 3 Z l Z E N v b H V t b n M x L n t D b 2 x 1 b W 4 1 N j k 5 L D U 2 O T h 9 J n F 1 b 3 Q 7 L C Z x d W 9 0 O 1 N l Y 3 R p b 2 4 x L 0 Y v Q X V 0 b 1 J l b W 9 2 Z W R D b 2 x 1 b W 5 z M S 5 7 Q 2 9 s d W 1 u N T c w M C w 1 N j k 5 f S Z x d W 9 0 O y w m c X V v d D t T Z W N 0 a W 9 u M S 9 G L 0 F 1 d G 9 S Z W 1 v d m V k Q 2 9 s d W 1 u c z E u e 0 N v b H V t b j U 3 M D E s N T c w M H 0 m c X V v d D s s J n F 1 b 3 Q 7 U 2 V j d G l v b j E v R i 9 B d X R v U m V t b 3 Z l Z E N v b H V t b n M x L n t D b 2 x 1 b W 4 1 N z A y L D U 3 M D F 9 J n F 1 b 3 Q 7 L C Z x d W 9 0 O 1 N l Y 3 R p b 2 4 x L 0 Y v Q X V 0 b 1 J l b W 9 2 Z W R D b 2 x 1 b W 5 z M S 5 7 Q 2 9 s d W 1 u N T c w M y w 1 N z A y f S Z x d W 9 0 O y w m c X V v d D t T Z W N 0 a W 9 u M S 9 G L 0 F 1 d G 9 S Z W 1 v d m V k Q 2 9 s d W 1 u c z E u e 0 N v b H V t b j U 3 M D Q s N T c w M 3 0 m c X V v d D s s J n F 1 b 3 Q 7 U 2 V j d G l v b j E v R i 9 B d X R v U m V t b 3 Z l Z E N v b H V t b n M x L n t D b 2 x 1 b W 4 1 N z A 1 L D U 3 M D R 9 J n F 1 b 3 Q 7 L C Z x d W 9 0 O 1 N l Y 3 R p b 2 4 x L 0 Y v Q X V 0 b 1 J l b W 9 2 Z W R D b 2 x 1 b W 5 z M S 5 7 Q 2 9 s d W 1 u N T c w N i w 1 N z A 1 f S Z x d W 9 0 O y w m c X V v d D t T Z W N 0 a W 9 u M S 9 G L 0 F 1 d G 9 S Z W 1 v d m V k Q 2 9 s d W 1 u c z E u e 0 N v b H V t b j U 3 M D c s N T c w N n 0 m c X V v d D s s J n F 1 b 3 Q 7 U 2 V j d G l v b j E v R i 9 B d X R v U m V t b 3 Z l Z E N v b H V t b n M x L n t D b 2 x 1 b W 4 1 N z A 4 L D U 3 M D d 9 J n F 1 b 3 Q 7 L C Z x d W 9 0 O 1 N l Y 3 R p b 2 4 x L 0 Y v Q X V 0 b 1 J l b W 9 2 Z W R D b 2 x 1 b W 5 z M S 5 7 Q 2 9 s d W 1 u N T c w O S w 1 N z A 4 f S Z x d W 9 0 O y w m c X V v d D t T Z W N 0 a W 9 u M S 9 G L 0 F 1 d G 9 S Z W 1 v d m V k Q 2 9 s d W 1 u c z E u e 0 N v b H V t b j U 3 M T A s N T c w O X 0 m c X V v d D s s J n F 1 b 3 Q 7 U 2 V j d G l v b j E v R i 9 B d X R v U m V t b 3 Z l Z E N v b H V t b n M x L n t D b 2 x 1 b W 4 1 N z E x L D U 3 M T B 9 J n F 1 b 3 Q 7 L C Z x d W 9 0 O 1 N l Y 3 R p b 2 4 x L 0 Y v Q X V 0 b 1 J l b W 9 2 Z W R D b 2 x 1 b W 5 z M S 5 7 Q 2 9 s d W 1 u N T c x M i w 1 N z E x f S Z x d W 9 0 O y w m c X V v d D t T Z W N 0 a W 9 u M S 9 G L 0 F 1 d G 9 S Z W 1 v d m V k Q 2 9 s d W 1 u c z E u e 0 N v b H V t b j U 3 M T M s N T c x M n 0 m c X V v d D s s J n F 1 b 3 Q 7 U 2 V j d G l v b j E v R i 9 B d X R v U m V t b 3 Z l Z E N v b H V t b n M x L n t D b 2 x 1 b W 4 1 N z E 0 L D U 3 M T N 9 J n F 1 b 3 Q 7 L C Z x d W 9 0 O 1 N l Y 3 R p b 2 4 x L 0 Y v Q X V 0 b 1 J l b W 9 2 Z W R D b 2 x 1 b W 5 z M S 5 7 Q 2 9 s d W 1 u N T c x N S w 1 N z E 0 f S Z x d W 9 0 O y w m c X V v d D t T Z W N 0 a W 9 u M S 9 G L 0 F 1 d G 9 S Z W 1 v d m V k Q 2 9 s d W 1 u c z E u e 0 N v b H V t b j U 3 M T Y s N T c x N X 0 m c X V v d D s s J n F 1 b 3 Q 7 U 2 V j d G l v b j E v R i 9 B d X R v U m V t b 3 Z l Z E N v b H V t b n M x L n t D b 2 x 1 b W 4 1 N z E 3 L D U 3 M T Z 9 J n F 1 b 3 Q 7 L C Z x d W 9 0 O 1 N l Y 3 R p b 2 4 x L 0 Y v Q X V 0 b 1 J l b W 9 2 Z W R D b 2 x 1 b W 5 z M S 5 7 Q 2 9 s d W 1 u N T c x O C w 1 N z E 3 f S Z x d W 9 0 O y w m c X V v d D t T Z W N 0 a W 9 u M S 9 G L 0 F 1 d G 9 S Z W 1 v d m V k Q 2 9 s d W 1 u c z E u e 0 N v b H V t b j U 3 M T k s N T c x O H 0 m c X V v d D s s J n F 1 b 3 Q 7 U 2 V j d G l v b j E v R i 9 B d X R v U m V t b 3 Z l Z E N v b H V t b n M x L n t D b 2 x 1 b W 4 1 N z I w L D U 3 M T l 9 J n F 1 b 3 Q 7 L C Z x d W 9 0 O 1 N l Y 3 R p b 2 4 x L 0 Y v Q X V 0 b 1 J l b W 9 2 Z W R D b 2 x 1 b W 5 z M S 5 7 Q 2 9 s d W 1 u N T c y M S w 1 N z I w f S Z x d W 9 0 O y w m c X V v d D t T Z W N 0 a W 9 u M S 9 G L 0 F 1 d G 9 S Z W 1 v d m V k Q 2 9 s d W 1 u c z E u e 0 N v b H V t b j U 3 M j I s N T c y M X 0 m c X V v d D s s J n F 1 b 3 Q 7 U 2 V j d G l v b j E v R i 9 B d X R v U m V t b 3 Z l Z E N v b H V t b n M x L n t D b 2 x 1 b W 4 1 N z I z L D U 3 M j J 9 J n F 1 b 3 Q 7 L C Z x d W 9 0 O 1 N l Y 3 R p b 2 4 x L 0 Y v Q X V 0 b 1 J l b W 9 2 Z W R D b 2 x 1 b W 5 z M S 5 7 Q 2 9 s d W 1 u N T c y N C w 1 N z I z f S Z x d W 9 0 O y w m c X V v d D t T Z W N 0 a W 9 u M S 9 G L 0 F 1 d G 9 S Z W 1 v d m V k Q 2 9 s d W 1 u c z E u e 0 N v b H V t b j U 3 M j U s N T c y N H 0 m c X V v d D s s J n F 1 b 3 Q 7 U 2 V j d G l v b j E v R i 9 B d X R v U m V t b 3 Z l Z E N v b H V t b n M x L n t D b 2 x 1 b W 4 1 N z I 2 L D U 3 M j V 9 J n F 1 b 3 Q 7 L C Z x d W 9 0 O 1 N l Y 3 R p b 2 4 x L 0 Y v Q X V 0 b 1 J l b W 9 2 Z W R D b 2 x 1 b W 5 z M S 5 7 Q 2 9 s d W 1 u N T c y N y w 1 N z I 2 f S Z x d W 9 0 O y w m c X V v d D t T Z W N 0 a W 9 u M S 9 G L 0 F 1 d G 9 S Z W 1 v d m V k Q 2 9 s d W 1 u c z E u e 0 N v b H V t b j U 3 M j g s N T c y N 3 0 m c X V v d D s s J n F 1 b 3 Q 7 U 2 V j d G l v b j E v R i 9 B d X R v U m V t b 3 Z l Z E N v b H V t b n M x L n t D b 2 x 1 b W 4 1 N z I 5 L D U 3 M j h 9 J n F 1 b 3 Q 7 L C Z x d W 9 0 O 1 N l Y 3 R p b 2 4 x L 0 Y v Q X V 0 b 1 J l b W 9 2 Z W R D b 2 x 1 b W 5 z M S 5 7 Q 2 9 s d W 1 u N T c z M C w 1 N z I 5 f S Z x d W 9 0 O y w m c X V v d D t T Z W N 0 a W 9 u M S 9 G L 0 F 1 d G 9 S Z W 1 v d m V k Q 2 9 s d W 1 u c z E u e 0 N v b H V t b j U 3 M z E s N T c z M H 0 m c X V v d D s s J n F 1 b 3 Q 7 U 2 V j d G l v b j E v R i 9 B d X R v U m V t b 3 Z l Z E N v b H V t b n M x L n t D b 2 x 1 b W 4 1 N z M y L D U 3 M z F 9 J n F 1 b 3 Q 7 L C Z x d W 9 0 O 1 N l Y 3 R p b 2 4 x L 0 Y v Q X V 0 b 1 J l b W 9 2 Z W R D b 2 x 1 b W 5 z M S 5 7 Q 2 9 s d W 1 u N T c z M y w 1 N z M y f S Z x d W 9 0 O y w m c X V v d D t T Z W N 0 a W 9 u M S 9 G L 0 F 1 d G 9 S Z W 1 v d m V k Q 2 9 s d W 1 u c z E u e 0 N v b H V t b j U 3 M z Q s N T c z M 3 0 m c X V v d D s s J n F 1 b 3 Q 7 U 2 V j d G l v b j E v R i 9 B d X R v U m V t b 3 Z l Z E N v b H V t b n M x L n t D b 2 x 1 b W 4 1 N z M 1 L D U 3 M z R 9 J n F 1 b 3 Q 7 L C Z x d W 9 0 O 1 N l Y 3 R p b 2 4 x L 0 Y v Q X V 0 b 1 J l b W 9 2 Z W R D b 2 x 1 b W 5 z M S 5 7 Q 2 9 s d W 1 u N T c z N i w 1 N z M 1 f S Z x d W 9 0 O y w m c X V v d D t T Z W N 0 a W 9 u M S 9 G L 0 F 1 d G 9 S Z W 1 v d m V k Q 2 9 s d W 1 u c z E u e 0 N v b H V t b j U 3 M z c s N T c z N n 0 m c X V v d D s s J n F 1 b 3 Q 7 U 2 V j d G l v b j E v R i 9 B d X R v U m V t b 3 Z l Z E N v b H V t b n M x L n t D b 2 x 1 b W 4 1 N z M 4 L D U 3 M z d 9 J n F 1 b 3 Q 7 L C Z x d W 9 0 O 1 N l Y 3 R p b 2 4 x L 0 Y v Q X V 0 b 1 J l b W 9 2 Z W R D b 2 x 1 b W 5 z M S 5 7 Q 2 9 s d W 1 u N T c z O S w 1 N z M 4 f S Z x d W 9 0 O y w m c X V v d D t T Z W N 0 a W 9 u M S 9 G L 0 F 1 d G 9 S Z W 1 v d m V k Q 2 9 s d W 1 u c z E u e 0 N v b H V t b j U 3 N D A s N T c z O X 0 m c X V v d D s s J n F 1 b 3 Q 7 U 2 V j d G l v b j E v R i 9 B d X R v U m V t b 3 Z l Z E N v b H V t b n M x L n t D b 2 x 1 b W 4 1 N z Q x L D U 3 N D B 9 J n F 1 b 3 Q 7 L C Z x d W 9 0 O 1 N l Y 3 R p b 2 4 x L 0 Y v Q X V 0 b 1 J l b W 9 2 Z W R D b 2 x 1 b W 5 z M S 5 7 Q 2 9 s d W 1 u N T c 0 M i w 1 N z Q x f S Z x d W 9 0 O y w m c X V v d D t T Z W N 0 a W 9 u M S 9 G L 0 F 1 d G 9 S Z W 1 v d m V k Q 2 9 s d W 1 u c z E u e 0 N v b H V t b j U 3 N D M s N T c 0 M n 0 m c X V v d D s s J n F 1 b 3 Q 7 U 2 V j d G l v b j E v R i 9 B d X R v U m V t b 3 Z l Z E N v b H V t b n M x L n t D b 2 x 1 b W 4 1 N z Q 0 L D U 3 N D N 9 J n F 1 b 3 Q 7 L C Z x d W 9 0 O 1 N l Y 3 R p b 2 4 x L 0 Y v Q X V 0 b 1 J l b W 9 2 Z W R D b 2 x 1 b W 5 z M S 5 7 Q 2 9 s d W 1 u N T c 0 N S w 1 N z Q 0 f S Z x d W 9 0 O y w m c X V v d D t T Z W N 0 a W 9 u M S 9 G L 0 F 1 d G 9 S Z W 1 v d m V k Q 2 9 s d W 1 u c z E u e 0 N v b H V t b j U 3 N D Y s N T c 0 N X 0 m c X V v d D s s J n F 1 b 3 Q 7 U 2 V j d G l v b j E v R i 9 B d X R v U m V t b 3 Z l Z E N v b H V t b n M x L n t D b 2 x 1 b W 4 1 N z Q 3 L D U 3 N D Z 9 J n F 1 b 3 Q 7 L C Z x d W 9 0 O 1 N l Y 3 R p b 2 4 x L 0 Y v Q X V 0 b 1 J l b W 9 2 Z W R D b 2 x 1 b W 5 z M S 5 7 Q 2 9 s d W 1 u N T c 0 O C w 1 N z Q 3 f S Z x d W 9 0 O y w m c X V v d D t T Z W N 0 a W 9 u M S 9 G L 0 F 1 d G 9 S Z W 1 v d m V k Q 2 9 s d W 1 u c z E u e 0 N v b H V t b j U 3 N D k s N T c 0 O H 0 m c X V v d D s s J n F 1 b 3 Q 7 U 2 V j d G l v b j E v R i 9 B d X R v U m V t b 3 Z l Z E N v b H V t b n M x L n t D b 2 x 1 b W 4 1 N z U w L D U 3 N D l 9 J n F 1 b 3 Q 7 L C Z x d W 9 0 O 1 N l Y 3 R p b 2 4 x L 0 Y v Q X V 0 b 1 J l b W 9 2 Z W R D b 2 x 1 b W 5 z M S 5 7 Q 2 9 s d W 1 u N T c 1 M S w 1 N z U w f S Z x d W 9 0 O y w m c X V v d D t T Z W N 0 a W 9 u M S 9 G L 0 F 1 d G 9 S Z W 1 v d m V k Q 2 9 s d W 1 u c z E u e 0 N v b H V t b j U 3 N T I s N T c 1 M X 0 m c X V v d D s s J n F 1 b 3 Q 7 U 2 V j d G l v b j E v R i 9 B d X R v U m V t b 3 Z l Z E N v b H V t b n M x L n t D b 2 x 1 b W 4 1 N z U z L D U 3 N T J 9 J n F 1 b 3 Q 7 L C Z x d W 9 0 O 1 N l Y 3 R p b 2 4 x L 0 Y v Q X V 0 b 1 J l b W 9 2 Z W R D b 2 x 1 b W 5 z M S 5 7 Q 2 9 s d W 1 u N T c 1 N C w 1 N z U z f S Z x d W 9 0 O y w m c X V v d D t T Z W N 0 a W 9 u M S 9 G L 0 F 1 d G 9 S Z W 1 v d m V k Q 2 9 s d W 1 u c z E u e 0 N v b H V t b j U 3 N T U s N T c 1 N H 0 m c X V v d D s s J n F 1 b 3 Q 7 U 2 V j d G l v b j E v R i 9 B d X R v U m V t b 3 Z l Z E N v b H V t b n M x L n t D b 2 x 1 b W 4 1 N z U 2 L D U 3 N T V 9 J n F 1 b 3 Q 7 L C Z x d W 9 0 O 1 N l Y 3 R p b 2 4 x L 0 Y v Q X V 0 b 1 J l b W 9 2 Z W R D b 2 x 1 b W 5 z M S 5 7 Q 2 9 s d W 1 u N T c 1 N y w 1 N z U 2 f S Z x d W 9 0 O y w m c X V v d D t T Z W N 0 a W 9 u M S 9 G L 0 F 1 d G 9 S Z W 1 v d m V k Q 2 9 s d W 1 u c z E u e 0 N v b H V t b j U 3 N T g s N T c 1 N 3 0 m c X V v d D s s J n F 1 b 3 Q 7 U 2 V j d G l v b j E v R i 9 B d X R v U m V t b 3 Z l Z E N v b H V t b n M x L n t D b 2 x 1 b W 4 1 N z U 5 L D U 3 N T h 9 J n F 1 b 3 Q 7 L C Z x d W 9 0 O 1 N l Y 3 R p b 2 4 x L 0 Y v Q X V 0 b 1 J l b W 9 2 Z W R D b 2 x 1 b W 5 z M S 5 7 Q 2 9 s d W 1 u N T c 2 M C w 1 N z U 5 f S Z x d W 9 0 O y w m c X V v d D t T Z W N 0 a W 9 u M S 9 G L 0 F 1 d G 9 S Z W 1 v d m V k Q 2 9 s d W 1 u c z E u e 0 N v b H V t b j U 3 N j E s N T c 2 M H 0 m c X V v d D s s J n F 1 b 3 Q 7 U 2 V j d G l v b j E v R i 9 B d X R v U m V t b 3 Z l Z E N v b H V t b n M x L n t D b 2 x 1 b W 4 1 N z Y y L D U 3 N j F 9 J n F 1 b 3 Q 7 L C Z x d W 9 0 O 1 N l Y 3 R p b 2 4 x L 0 Y v Q X V 0 b 1 J l b W 9 2 Z W R D b 2 x 1 b W 5 z M S 5 7 Q 2 9 s d W 1 u N T c 2 M y w 1 N z Y y f S Z x d W 9 0 O y w m c X V v d D t T Z W N 0 a W 9 u M S 9 G L 0 F 1 d G 9 S Z W 1 v d m V k Q 2 9 s d W 1 u c z E u e 0 N v b H V t b j U 3 N j Q s N T c 2 M 3 0 m c X V v d D s s J n F 1 b 3 Q 7 U 2 V j d G l v b j E v R i 9 B d X R v U m V t b 3 Z l Z E N v b H V t b n M x L n t D b 2 x 1 b W 4 1 N z Y 1 L D U 3 N j R 9 J n F 1 b 3 Q 7 L C Z x d W 9 0 O 1 N l Y 3 R p b 2 4 x L 0 Y v Q X V 0 b 1 J l b W 9 2 Z W R D b 2 x 1 b W 5 z M S 5 7 Q 2 9 s d W 1 u N T c 2 N i w 1 N z Y 1 f S Z x d W 9 0 O y w m c X V v d D t T Z W N 0 a W 9 u M S 9 G L 0 F 1 d G 9 S Z W 1 v d m V k Q 2 9 s d W 1 u c z E u e 0 N v b H V t b j U 3 N j c s N T c 2 N n 0 m c X V v d D s s J n F 1 b 3 Q 7 U 2 V j d G l v b j E v R i 9 B d X R v U m V t b 3 Z l Z E N v b H V t b n M x L n t D b 2 x 1 b W 4 1 N z Y 4 L D U 3 N j d 9 J n F 1 b 3 Q 7 L C Z x d W 9 0 O 1 N l Y 3 R p b 2 4 x L 0 Y v Q X V 0 b 1 J l b W 9 2 Z W R D b 2 x 1 b W 5 z M S 5 7 Q 2 9 s d W 1 u N T c 2 O S w 1 N z Y 4 f S Z x d W 9 0 O y w m c X V v d D t T Z W N 0 a W 9 u M S 9 G L 0 F 1 d G 9 S Z W 1 v d m V k Q 2 9 s d W 1 u c z E u e 0 N v b H V t b j U 3 N z A s N T c 2 O X 0 m c X V v d D s s J n F 1 b 3 Q 7 U 2 V j d G l v b j E v R i 9 B d X R v U m V t b 3 Z l Z E N v b H V t b n M x L n t D b 2 x 1 b W 4 1 N z c x L D U 3 N z B 9 J n F 1 b 3 Q 7 L C Z x d W 9 0 O 1 N l Y 3 R p b 2 4 x L 0 Y v Q X V 0 b 1 J l b W 9 2 Z W R D b 2 x 1 b W 5 z M S 5 7 Q 2 9 s d W 1 u N T c 3 M i w 1 N z c x f S Z x d W 9 0 O y w m c X V v d D t T Z W N 0 a W 9 u M S 9 G L 0 F 1 d G 9 S Z W 1 v d m V k Q 2 9 s d W 1 u c z E u e 0 N v b H V t b j U 3 N z M s N T c 3 M n 0 m c X V v d D s s J n F 1 b 3 Q 7 U 2 V j d G l v b j E v R i 9 B d X R v U m V t b 3 Z l Z E N v b H V t b n M x L n t D b 2 x 1 b W 4 1 N z c 0 L D U 3 N z N 9 J n F 1 b 3 Q 7 L C Z x d W 9 0 O 1 N l Y 3 R p b 2 4 x L 0 Y v Q X V 0 b 1 J l b W 9 2 Z W R D b 2 x 1 b W 5 z M S 5 7 Q 2 9 s d W 1 u N T c 3 N S w 1 N z c 0 f S Z x d W 9 0 O y w m c X V v d D t T Z W N 0 a W 9 u M S 9 G L 0 F 1 d G 9 S Z W 1 v d m V k Q 2 9 s d W 1 u c z E u e 0 N v b H V t b j U 3 N z Y s N T c 3 N X 0 m c X V v d D s s J n F 1 b 3 Q 7 U 2 V j d G l v b j E v R i 9 B d X R v U m V t b 3 Z l Z E N v b H V t b n M x L n t D b 2 x 1 b W 4 1 N z c 3 L D U 3 N z Z 9 J n F 1 b 3 Q 7 L C Z x d W 9 0 O 1 N l Y 3 R p b 2 4 x L 0 Y v Q X V 0 b 1 J l b W 9 2 Z W R D b 2 x 1 b W 5 z M S 5 7 Q 2 9 s d W 1 u N T c 3 O C w 1 N z c 3 f S Z x d W 9 0 O y w m c X V v d D t T Z W N 0 a W 9 u M S 9 G L 0 F 1 d G 9 S Z W 1 v d m V k Q 2 9 s d W 1 u c z E u e 0 N v b H V t b j U 3 N z k s N T c 3 O H 0 m c X V v d D s s J n F 1 b 3 Q 7 U 2 V j d G l v b j E v R i 9 B d X R v U m V t b 3 Z l Z E N v b H V t b n M x L n t D b 2 x 1 b W 4 1 N z g w L D U 3 N z l 9 J n F 1 b 3 Q 7 L C Z x d W 9 0 O 1 N l Y 3 R p b 2 4 x L 0 Y v Q X V 0 b 1 J l b W 9 2 Z W R D b 2 x 1 b W 5 z M S 5 7 Q 2 9 s d W 1 u N T c 4 M S w 1 N z g w f S Z x d W 9 0 O y w m c X V v d D t T Z W N 0 a W 9 u M S 9 G L 0 F 1 d G 9 S Z W 1 v d m V k Q 2 9 s d W 1 u c z E u e 0 N v b H V t b j U 3 O D I s N T c 4 M X 0 m c X V v d D s s J n F 1 b 3 Q 7 U 2 V j d G l v b j E v R i 9 B d X R v U m V t b 3 Z l Z E N v b H V t b n M x L n t D b 2 x 1 b W 4 1 N z g z L D U 3 O D J 9 J n F 1 b 3 Q 7 L C Z x d W 9 0 O 1 N l Y 3 R p b 2 4 x L 0 Y v Q X V 0 b 1 J l b W 9 2 Z W R D b 2 x 1 b W 5 z M S 5 7 Q 2 9 s d W 1 u N T c 4 N C w 1 N z g z f S Z x d W 9 0 O y w m c X V v d D t T Z W N 0 a W 9 u M S 9 G L 0 F 1 d G 9 S Z W 1 v d m V k Q 2 9 s d W 1 u c z E u e 0 N v b H V t b j U 3 O D U s N T c 4 N H 0 m c X V v d D s s J n F 1 b 3 Q 7 U 2 V j d G l v b j E v R i 9 B d X R v U m V t b 3 Z l Z E N v b H V t b n M x L n t D b 2 x 1 b W 4 1 N z g 2 L D U 3 O D V 9 J n F 1 b 3 Q 7 L C Z x d W 9 0 O 1 N l Y 3 R p b 2 4 x L 0 Y v Q X V 0 b 1 J l b W 9 2 Z W R D b 2 x 1 b W 5 z M S 5 7 Q 2 9 s d W 1 u N T c 4 N y w 1 N z g 2 f S Z x d W 9 0 O y w m c X V v d D t T Z W N 0 a W 9 u M S 9 G L 0 F 1 d G 9 S Z W 1 v d m V k Q 2 9 s d W 1 u c z E u e 0 N v b H V t b j U 3 O D g s N T c 4 N 3 0 m c X V v d D s s J n F 1 b 3 Q 7 U 2 V j d G l v b j E v R i 9 B d X R v U m V t b 3 Z l Z E N v b H V t b n M x L n t D b 2 x 1 b W 4 1 N z g 5 L D U 3 O D h 9 J n F 1 b 3 Q 7 L C Z x d W 9 0 O 1 N l Y 3 R p b 2 4 x L 0 Y v Q X V 0 b 1 J l b W 9 2 Z W R D b 2 x 1 b W 5 z M S 5 7 Q 2 9 s d W 1 u N T c 5 M C w 1 N z g 5 f S Z x d W 9 0 O y w m c X V v d D t T Z W N 0 a W 9 u M S 9 G L 0 F 1 d G 9 S Z W 1 v d m V k Q 2 9 s d W 1 u c z E u e 0 N v b H V t b j U 3 O T E s N T c 5 M H 0 m c X V v d D s s J n F 1 b 3 Q 7 U 2 V j d G l v b j E v R i 9 B d X R v U m V t b 3 Z l Z E N v b H V t b n M x L n t D b 2 x 1 b W 4 1 N z k y L D U 3 O T F 9 J n F 1 b 3 Q 7 L C Z x d W 9 0 O 1 N l Y 3 R p b 2 4 x L 0 Y v Q X V 0 b 1 J l b W 9 2 Z W R D b 2 x 1 b W 5 z M S 5 7 Q 2 9 s d W 1 u N T c 5 M y w 1 N z k y f S Z x d W 9 0 O y w m c X V v d D t T Z W N 0 a W 9 u M S 9 G L 0 F 1 d G 9 S Z W 1 v d m V k Q 2 9 s d W 1 u c z E u e 0 N v b H V t b j U 3 O T Q s N T c 5 M 3 0 m c X V v d D s s J n F 1 b 3 Q 7 U 2 V j d G l v b j E v R i 9 B d X R v U m V t b 3 Z l Z E N v b H V t b n M x L n t D b 2 x 1 b W 4 1 N z k 1 L D U 3 O T R 9 J n F 1 b 3 Q 7 L C Z x d W 9 0 O 1 N l Y 3 R p b 2 4 x L 0 Y v Q X V 0 b 1 J l b W 9 2 Z W R D b 2 x 1 b W 5 z M S 5 7 Q 2 9 s d W 1 u N T c 5 N i w 1 N z k 1 f S Z x d W 9 0 O y w m c X V v d D t T Z W N 0 a W 9 u M S 9 G L 0 F 1 d G 9 S Z W 1 v d m V k Q 2 9 s d W 1 u c z E u e 0 N v b H V t b j U 3 O T c s N T c 5 N n 0 m c X V v d D s s J n F 1 b 3 Q 7 U 2 V j d G l v b j E v R i 9 B d X R v U m V t b 3 Z l Z E N v b H V t b n M x L n t D b 2 x 1 b W 4 1 N z k 4 L D U 3 O T d 9 J n F 1 b 3 Q 7 L C Z x d W 9 0 O 1 N l Y 3 R p b 2 4 x L 0 Y v Q X V 0 b 1 J l b W 9 2 Z W R D b 2 x 1 b W 5 z M S 5 7 Q 2 9 s d W 1 u N T c 5 O S w 1 N z k 4 f S Z x d W 9 0 O y w m c X V v d D t T Z W N 0 a W 9 u M S 9 G L 0 F 1 d G 9 S Z W 1 v d m V k Q 2 9 s d W 1 u c z E u e 0 N v b H V t b j U 4 M D A s N T c 5 O X 0 m c X V v d D s s J n F 1 b 3 Q 7 U 2 V j d G l v b j E v R i 9 B d X R v U m V t b 3 Z l Z E N v b H V t b n M x L n t D b 2 x 1 b W 4 1 O D A x L D U 4 M D B 9 J n F 1 b 3 Q 7 L C Z x d W 9 0 O 1 N l Y 3 R p b 2 4 x L 0 Y v Q X V 0 b 1 J l b W 9 2 Z W R D b 2 x 1 b W 5 z M S 5 7 Q 2 9 s d W 1 u N T g w M i w 1 O D A x f S Z x d W 9 0 O y w m c X V v d D t T Z W N 0 a W 9 u M S 9 G L 0 F 1 d G 9 S Z W 1 v d m V k Q 2 9 s d W 1 u c z E u e 0 N v b H V t b j U 4 M D M s N T g w M n 0 m c X V v d D s s J n F 1 b 3 Q 7 U 2 V j d G l v b j E v R i 9 B d X R v U m V t b 3 Z l Z E N v b H V t b n M x L n t D b 2 x 1 b W 4 1 O D A 0 L D U 4 M D N 9 J n F 1 b 3 Q 7 L C Z x d W 9 0 O 1 N l Y 3 R p b 2 4 x L 0 Y v Q X V 0 b 1 J l b W 9 2 Z W R D b 2 x 1 b W 5 z M S 5 7 Q 2 9 s d W 1 u N T g w N S w 1 O D A 0 f S Z x d W 9 0 O y w m c X V v d D t T Z W N 0 a W 9 u M S 9 G L 0 F 1 d G 9 S Z W 1 v d m V k Q 2 9 s d W 1 u c z E u e 0 N v b H V t b j U 4 M D Y s N T g w N X 0 m c X V v d D s s J n F 1 b 3 Q 7 U 2 V j d G l v b j E v R i 9 B d X R v U m V t b 3 Z l Z E N v b H V t b n M x L n t D b 2 x 1 b W 4 1 O D A 3 L D U 4 M D Z 9 J n F 1 b 3 Q 7 L C Z x d W 9 0 O 1 N l Y 3 R p b 2 4 x L 0 Y v Q X V 0 b 1 J l b W 9 2 Z W R D b 2 x 1 b W 5 z M S 5 7 Q 2 9 s d W 1 u N T g w O C w 1 O D A 3 f S Z x d W 9 0 O y w m c X V v d D t T Z W N 0 a W 9 u M S 9 G L 0 F 1 d G 9 S Z W 1 v d m V k Q 2 9 s d W 1 u c z E u e 0 N v b H V t b j U 4 M D k s N T g w O H 0 m c X V v d D s s J n F 1 b 3 Q 7 U 2 V j d G l v b j E v R i 9 B d X R v U m V t b 3 Z l Z E N v b H V t b n M x L n t D b 2 x 1 b W 4 1 O D E w L D U 4 M D l 9 J n F 1 b 3 Q 7 L C Z x d W 9 0 O 1 N l Y 3 R p b 2 4 x L 0 Y v Q X V 0 b 1 J l b W 9 2 Z W R D b 2 x 1 b W 5 z M S 5 7 Q 2 9 s d W 1 u N T g x M S w 1 O D E w f S Z x d W 9 0 O y w m c X V v d D t T Z W N 0 a W 9 u M S 9 G L 0 F 1 d G 9 S Z W 1 v d m V k Q 2 9 s d W 1 u c z E u e 0 N v b H V t b j U 4 M T I s N T g x M X 0 m c X V v d D s s J n F 1 b 3 Q 7 U 2 V j d G l v b j E v R i 9 B d X R v U m V t b 3 Z l Z E N v b H V t b n M x L n t D b 2 x 1 b W 4 1 O D E z L D U 4 M T J 9 J n F 1 b 3 Q 7 L C Z x d W 9 0 O 1 N l Y 3 R p b 2 4 x L 0 Y v Q X V 0 b 1 J l b W 9 2 Z W R D b 2 x 1 b W 5 z M S 5 7 Q 2 9 s d W 1 u N T g x N C w 1 O D E z f S Z x d W 9 0 O y w m c X V v d D t T Z W N 0 a W 9 u M S 9 G L 0 F 1 d G 9 S Z W 1 v d m V k Q 2 9 s d W 1 u c z E u e 0 N v b H V t b j U 4 M T U s N T g x N H 0 m c X V v d D s s J n F 1 b 3 Q 7 U 2 V j d G l v b j E v R i 9 B d X R v U m V t b 3 Z l Z E N v b H V t b n M x L n t D b 2 x 1 b W 4 1 O D E 2 L D U 4 M T V 9 J n F 1 b 3 Q 7 L C Z x d W 9 0 O 1 N l Y 3 R p b 2 4 x L 0 Y v Q X V 0 b 1 J l b W 9 2 Z W R D b 2 x 1 b W 5 z M S 5 7 Q 2 9 s d W 1 u N T g x N y w 1 O D E 2 f S Z x d W 9 0 O y w m c X V v d D t T Z W N 0 a W 9 u M S 9 G L 0 F 1 d G 9 S Z W 1 v d m V k Q 2 9 s d W 1 u c z E u e 0 N v b H V t b j U 4 M T g s N T g x N 3 0 m c X V v d D s s J n F 1 b 3 Q 7 U 2 V j d G l v b j E v R i 9 B d X R v U m V t b 3 Z l Z E N v b H V t b n M x L n t D b 2 x 1 b W 4 1 O D E 5 L D U 4 M T h 9 J n F 1 b 3 Q 7 L C Z x d W 9 0 O 1 N l Y 3 R p b 2 4 x L 0 Y v Q X V 0 b 1 J l b W 9 2 Z W R D b 2 x 1 b W 5 z M S 5 7 Q 2 9 s d W 1 u N T g y M C w 1 O D E 5 f S Z x d W 9 0 O y w m c X V v d D t T Z W N 0 a W 9 u M S 9 G L 0 F 1 d G 9 S Z W 1 v d m V k Q 2 9 s d W 1 u c z E u e 0 N v b H V t b j U 4 M j E s N T g y M H 0 m c X V v d D s s J n F 1 b 3 Q 7 U 2 V j d G l v b j E v R i 9 B d X R v U m V t b 3 Z l Z E N v b H V t b n M x L n t D b 2 x 1 b W 4 1 O D I y L D U 4 M j F 9 J n F 1 b 3 Q 7 L C Z x d W 9 0 O 1 N l Y 3 R p b 2 4 x L 0 Y v Q X V 0 b 1 J l b W 9 2 Z W R D b 2 x 1 b W 5 z M S 5 7 Q 2 9 s d W 1 u N T g y M y w 1 O D I y f S Z x d W 9 0 O y w m c X V v d D t T Z W N 0 a W 9 u M S 9 G L 0 F 1 d G 9 S Z W 1 v d m V k Q 2 9 s d W 1 u c z E u e 0 N v b H V t b j U 4 M j Q s N T g y M 3 0 m c X V v d D s s J n F 1 b 3 Q 7 U 2 V j d G l v b j E v R i 9 B d X R v U m V t b 3 Z l Z E N v b H V t b n M x L n t D b 2 x 1 b W 4 1 O D I 1 L D U 4 M j R 9 J n F 1 b 3 Q 7 L C Z x d W 9 0 O 1 N l Y 3 R p b 2 4 x L 0 Y v Q X V 0 b 1 J l b W 9 2 Z W R D b 2 x 1 b W 5 z M S 5 7 Q 2 9 s d W 1 u N T g y N i w 1 O D I 1 f S Z x d W 9 0 O y w m c X V v d D t T Z W N 0 a W 9 u M S 9 G L 0 F 1 d G 9 S Z W 1 v d m V k Q 2 9 s d W 1 u c z E u e 0 N v b H V t b j U 4 M j c s N T g y N n 0 m c X V v d D s s J n F 1 b 3 Q 7 U 2 V j d G l v b j E v R i 9 B d X R v U m V t b 3 Z l Z E N v b H V t b n M x L n t D b 2 x 1 b W 4 1 O D I 4 L D U 4 M j d 9 J n F 1 b 3 Q 7 L C Z x d W 9 0 O 1 N l Y 3 R p b 2 4 x L 0 Y v Q X V 0 b 1 J l b W 9 2 Z W R D b 2 x 1 b W 5 z M S 5 7 Q 2 9 s d W 1 u N T g y O S w 1 O D I 4 f S Z x d W 9 0 O y w m c X V v d D t T Z W N 0 a W 9 u M S 9 G L 0 F 1 d G 9 S Z W 1 v d m V k Q 2 9 s d W 1 u c z E u e 0 N v b H V t b j U 4 M z A s N T g y O X 0 m c X V v d D s s J n F 1 b 3 Q 7 U 2 V j d G l v b j E v R i 9 B d X R v U m V t b 3 Z l Z E N v b H V t b n M x L n t D b 2 x 1 b W 4 1 O D M x L D U 4 M z B 9 J n F 1 b 3 Q 7 L C Z x d W 9 0 O 1 N l Y 3 R p b 2 4 x L 0 Y v Q X V 0 b 1 J l b W 9 2 Z W R D b 2 x 1 b W 5 z M S 5 7 Q 2 9 s d W 1 u N T g z M i w 1 O D M x f S Z x d W 9 0 O y w m c X V v d D t T Z W N 0 a W 9 u M S 9 G L 0 F 1 d G 9 S Z W 1 v d m V k Q 2 9 s d W 1 u c z E u e 0 N v b H V t b j U 4 M z M s N T g z M n 0 m c X V v d D s s J n F 1 b 3 Q 7 U 2 V j d G l v b j E v R i 9 B d X R v U m V t b 3 Z l Z E N v b H V t b n M x L n t D b 2 x 1 b W 4 1 O D M 0 L D U 4 M z N 9 J n F 1 b 3 Q 7 L C Z x d W 9 0 O 1 N l Y 3 R p b 2 4 x L 0 Y v Q X V 0 b 1 J l b W 9 2 Z W R D b 2 x 1 b W 5 z M S 5 7 Q 2 9 s d W 1 u N T g z N S w 1 O D M 0 f S Z x d W 9 0 O y w m c X V v d D t T Z W N 0 a W 9 u M S 9 G L 0 F 1 d G 9 S Z W 1 v d m V k Q 2 9 s d W 1 u c z E u e 0 N v b H V t b j U 4 M z Y s N T g z N X 0 m c X V v d D s s J n F 1 b 3 Q 7 U 2 V j d G l v b j E v R i 9 B d X R v U m V t b 3 Z l Z E N v b H V t b n M x L n t D b 2 x 1 b W 4 1 O D M 3 L D U 4 M z Z 9 J n F 1 b 3 Q 7 L C Z x d W 9 0 O 1 N l Y 3 R p b 2 4 x L 0 Y v Q X V 0 b 1 J l b W 9 2 Z W R D b 2 x 1 b W 5 z M S 5 7 Q 2 9 s d W 1 u N T g z O C w 1 O D M 3 f S Z x d W 9 0 O y w m c X V v d D t T Z W N 0 a W 9 u M S 9 G L 0 F 1 d G 9 S Z W 1 v d m V k Q 2 9 s d W 1 u c z E u e 0 N v b H V t b j U 4 M z k s N T g z O H 0 m c X V v d D s s J n F 1 b 3 Q 7 U 2 V j d G l v b j E v R i 9 B d X R v U m V t b 3 Z l Z E N v b H V t b n M x L n t D b 2 x 1 b W 4 1 O D Q w L D U 4 M z l 9 J n F 1 b 3 Q 7 L C Z x d W 9 0 O 1 N l Y 3 R p b 2 4 x L 0 Y v Q X V 0 b 1 J l b W 9 2 Z W R D b 2 x 1 b W 5 z M S 5 7 Q 2 9 s d W 1 u N T g 0 M S w 1 O D Q w f S Z x d W 9 0 O y w m c X V v d D t T Z W N 0 a W 9 u M S 9 G L 0 F 1 d G 9 S Z W 1 v d m V k Q 2 9 s d W 1 u c z E u e 0 N v b H V t b j U 4 N D I s N T g 0 M X 0 m c X V v d D s s J n F 1 b 3 Q 7 U 2 V j d G l v b j E v R i 9 B d X R v U m V t b 3 Z l Z E N v b H V t b n M x L n t D b 2 x 1 b W 4 1 O D Q z L D U 4 N D J 9 J n F 1 b 3 Q 7 L C Z x d W 9 0 O 1 N l Y 3 R p b 2 4 x L 0 Y v Q X V 0 b 1 J l b W 9 2 Z W R D b 2 x 1 b W 5 z M S 5 7 Q 2 9 s d W 1 u N T g 0 N C w 1 O D Q z f S Z x d W 9 0 O y w m c X V v d D t T Z W N 0 a W 9 u M S 9 G L 0 F 1 d G 9 S Z W 1 v d m V k Q 2 9 s d W 1 u c z E u e 0 N v b H V t b j U 4 N D U s N T g 0 N H 0 m c X V v d D s s J n F 1 b 3 Q 7 U 2 V j d G l v b j E v R i 9 B d X R v U m V t b 3 Z l Z E N v b H V t b n M x L n t D b 2 x 1 b W 4 1 O D Q 2 L D U 4 N D V 9 J n F 1 b 3 Q 7 L C Z x d W 9 0 O 1 N l Y 3 R p b 2 4 x L 0 Y v Q X V 0 b 1 J l b W 9 2 Z W R D b 2 x 1 b W 5 z M S 5 7 Q 2 9 s d W 1 u N T g 0 N y w 1 O D Q 2 f S Z x d W 9 0 O y w m c X V v d D t T Z W N 0 a W 9 u M S 9 G L 0 F 1 d G 9 S Z W 1 v d m V k Q 2 9 s d W 1 u c z E u e 0 N v b H V t b j U 4 N D g s N T g 0 N 3 0 m c X V v d D s s J n F 1 b 3 Q 7 U 2 V j d G l v b j E v R i 9 B d X R v U m V t b 3 Z l Z E N v b H V t b n M x L n t D b 2 x 1 b W 4 1 O D Q 5 L D U 4 N D h 9 J n F 1 b 3 Q 7 L C Z x d W 9 0 O 1 N l Y 3 R p b 2 4 x L 0 Y v Q X V 0 b 1 J l b W 9 2 Z W R D b 2 x 1 b W 5 z M S 5 7 Q 2 9 s d W 1 u N T g 1 M C w 1 O D Q 5 f S Z x d W 9 0 O y w m c X V v d D t T Z W N 0 a W 9 u M S 9 G L 0 F 1 d G 9 S Z W 1 v d m V k Q 2 9 s d W 1 u c z E u e 0 N v b H V t b j U 4 N T E s N T g 1 M H 0 m c X V v d D s s J n F 1 b 3 Q 7 U 2 V j d G l v b j E v R i 9 B d X R v U m V t b 3 Z l Z E N v b H V t b n M x L n t D b 2 x 1 b W 4 1 O D U y L D U 4 N T F 9 J n F 1 b 3 Q 7 L C Z x d W 9 0 O 1 N l Y 3 R p b 2 4 x L 0 Y v Q X V 0 b 1 J l b W 9 2 Z W R D b 2 x 1 b W 5 z M S 5 7 Q 2 9 s d W 1 u N T g 1 M y w 1 O D U y f S Z x d W 9 0 O y w m c X V v d D t T Z W N 0 a W 9 u M S 9 G L 0 F 1 d G 9 S Z W 1 v d m V k Q 2 9 s d W 1 u c z E u e 0 N v b H V t b j U 4 N T Q s N T g 1 M 3 0 m c X V v d D s s J n F 1 b 3 Q 7 U 2 V j d G l v b j E v R i 9 B d X R v U m V t b 3 Z l Z E N v b H V t b n M x L n t D b 2 x 1 b W 4 1 O D U 1 L D U 4 N T R 9 J n F 1 b 3 Q 7 L C Z x d W 9 0 O 1 N l Y 3 R p b 2 4 x L 0 Y v Q X V 0 b 1 J l b W 9 2 Z W R D b 2 x 1 b W 5 z M S 5 7 Q 2 9 s d W 1 u N T g 1 N i w 1 O D U 1 f S Z x d W 9 0 O y w m c X V v d D t T Z W N 0 a W 9 u M S 9 G L 0 F 1 d G 9 S Z W 1 v d m V k Q 2 9 s d W 1 u c z E u e 0 N v b H V t b j U 4 N T c s N T g 1 N n 0 m c X V v d D s s J n F 1 b 3 Q 7 U 2 V j d G l v b j E v R i 9 B d X R v U m V t b 3 Z l Z E N v b H V t b n M x L n t D b 2 x 1 b W 4 1 O D U 4 L D U 4 N T d 9 J n F 1 b 3 Q 7 L C Z x d W 9 0 O 1 N l Y 3 R p b 2 4 x L 0 Y v Q X V 0 b 1 J l b W 9 2 Z W R D b 2 x 1 b W 5 z M S 5 7 Q 2 9 s d W 1 u N T g 1 O S w 1 O D U 4 f S Z x d W 9 0 O y w m c X V v d D t T Z W N 0 a W 9 u M S 9 G L 0 F 1 d G 9 S Z W 1 v d m V k Q 2 9 s d W 1 u c z E u e 0 N v b H V t b j U 4 N j A s N T g 1 O X 0 m c X V v d D s s J n F 1 b 3 Q 7 U 2 V j d G l v b j E v R i 9 B d X R v U m V t b 3 Z l Z E N v b H V t b n M x L n t D b 2 x 1 b W 4 1 O D Y x L D U 4 N j B 9 J n F 1 b 3 Q 7 L C Z x d W 9 0 O 1 N l Y 3 R p b 2 4 x L 0 Y v Q X V 0 b 1 J l b W 9 2 Z W R D b 2 x 1 b W 5 z M S 5 7 Q 2 9 s d W 1 u N T g 2 M i w 1 O D Y x f S Z x d W 9 0 O y w m c X V v d D t T Z W N 0 a W 9 u M S 9 G L 0 F 1 d G 9 S Z W 1 v d m V k Q 2 9 s d W 1 u c z E u e 0 N v b H V t b j U 4 N j M s N T g 2 M n 0 m c X V v d D s s J n F 1 b 3 Q 7 U 2 V j d G l v b j E v R i 9 B d X R v U m V t b 3 Z l Z E N v b H V t b n M x L n t D b 2 x 1 b W 4 1 O D Y 0 L D U 4 N j N 9 J n F 1 b 3 Q 7 L C Z x d W 9 0 O 1 N l Y 3 R p b 2 4 x L 0 Y v Q X V 0 b 1 J l b W 9 2 Z W R D b 2 x 1 b W 5 z M S 5 7 Q 2 9 s d W 1 u N T g 2 N S w 1 O D Y 0 f S Z x d W 9 0 O y w m c X V v d D t T Z W N 0 a W 9 u M S 9 G L 0 F 1 d G 9 S Z W 1 v d m V k Q 2 9 s d W 1 u c z E u e 0 N v b H V t b j U 4 N j Y s N T g 2 N X 0 m c X V v d D s s J n F 1 b 3 Q 7 U 2 V j d G l v b j E v R i 9 B d X R v U m V t b 3 Z l Z E N v b H V t b n M x L n t D b 2 x 1 b W 4 1 O D Y 3 L D U 4 N j Z 9 J n F 1 b 3 Q 7 L C Z x d W 9 0 O 1 N l Y 3 R p b 2 4 x L 0 Y v Q X V 0 b 1 J l b W 9 2 Z W R D b 2 x 1 b W 5 z M S 5 7 Q 2 9 s d W 1 u N T g 2 O C w 1 O D Y 3 f S Z x d W 9 0 O y w m c X V v d D t T Z W N 0 a W 9 u M S 9 G L 0 F 1 d G 9 S Z W 1 v d m V k Q 2 9 s d W 1 u c z E u e 0 N v b H V t b j U 4 N j k s N T g 2 O H 0 m c X V v d D s s J n F 1 b 3 Q 7 U 2 V j d G l v b j E v R i 9 B d X R v U m V t b 3 Z l Z E N v b H V t b n M x L n t D b 2 x 1 b W 4 1 O D c w L D U 4 N j l 9 J n F 1 b 3 Q 7 L C Z x d W 9 0 O 1 N l Y 3 R p b 2 4 x L 0 Y v Q X V 0 b 1 J l b W 9 2 Z W R D b 2 x 1 b W 5 z M S 5 7 Q 2 9 s d W 1 u N T g 3 M S w 1 O D c w f S Z x d W 9 0 O y w m c X V v d D t T Z W N 0 a W 9 u M S 9 G L 0 F 1 d G 9 S Z W 1 v d m V k Q 2 9 s d W 1 u c z E u e 0 N v b H V t b j U 4 N z I s N T g 3 M X 0 m c X V v d D s s J n F 1 b 3 Q 7 U 2 V j d G l v b j E v R i 9 B d X R v U m V t b 3 Z l Z E N v b H V t b n M x L n t D b 2 x 1 b W 4 1 O D c z L D U 4 N z J 9 J n F 1 b 3 Q 7 L C Z x d W 9 0 O 1 N l Y 3 R p b 2 4 x L 0 Y v Q X V 0 b 1 J l b W 9 2 Z W R D b 2 x 1 b W 5 z M S 5 7 Q 2 9 s d W 1 u N T g 3 N C w 1 O D c z f S Z x d W 9 0 O y w m c X V v d D t T Z W N 0 a W 9 u M S 9 G L 0 F 1 d G 9 S Z W 1 v d m V k Q 2 9 s d W 1 u c z E u e 0 N v b H V t b j U 4 N z U s N T g 3 N H 0 m c X V v d D s s J n F 1 b 3 Q 7 U 2 V j d G l v b j E v R i 9 B d X R v U m V t b 3 Z l Z E N v b H V t b n M x L n t D b 2 x 1 b W 4 1 O D c 2 L D U 4 N z V 9 J n F 1 b 3 Q 7 L C Z x d W 9 0 O 1 N l Y 3 R p b 2 4 x L 0 Y v Q X V 0 b 1 J l b W 9 2 Z W R D b 2 x 1 b W 5 z M S 5 7 Q 2 9 s d W 1 u N T g 3 N y w 1 O D c 2 f S Z x d W 9 0 O y w m c X V v d D t T Z W N 0 a W 9 u M S 9 G L 0 F 1 d G 9 S Z W 1 v d m V k Q 2 9 s d W 1 u c z E u e 0 N v b H V t b j U 4 N z g s N T g 3 N 3 0 m c X V v d D s s J n F 1 b 3 Q 7 U 2 V j d G l v b j E v R i 9 B d X R v U m V t b 3 Z l Z E N v b H V t b n M x L n t D b 2 x 1 b W 4 1 O D c 5 L D U 4 N z h 9 J n F 1 b 3 Q 7 L C Z x d W 9 0 O 1 N l Y 3 R p b 2 4 x L 0 Y v Q X V 0 b 1 J l b W 9 2 Z W R D b 2 x 1 b W 5 z M S 5 7 Q 2 9 s d W 1 u N T g 4 M C w 1 O D c 5 f S Z x d W 9 0 O y w m c X V v d D t T Z W N 0 a W 9 u M S 9 G L 0 F 1 d G 9 S Z W 1 v d m V k Q 2 9 s d W 1 u c z E u e 0 N v b H V t b j U 4 O D E s N T g 4 M H 0 m c X V v d D s s J n F 1 b 3 Q 7 U 2 V j d G l v b j E v R i 9 B d X R v U m V t b 3 Z l Z E N v b H V t b n M x L n t D b 2 x 1 b W 4 1 O D g y L D U 4 O D F 9 J n F 1 b 3 Q 7 L C Z x d W 9 0 O 1 N l Y 3 R p b 2 4 x L 0 Y v Q X V 0 b 1 J l b W 9 2 Z W R D b 2 x 1 b W 5 z M S 5 7 Q 2 9 s d W 1 u N T g 4 M y w 1 O D g y f S Z x d W 9 0 O y w m c X V v d D t T Z W N 0 a W 9 u M S 9 G L 0 F 1 d G 9 S Z W 1 v d m V k Q 2 9 s d W 1 u c z E u e 0 N v b H V t b j U 4 O D Q s N T g 4 M 3 0 m c X V v d D s s J n F 1 b 3 Q 7 U 2 V j d G l v b j E v R i 9 B d X R v U m V t b 3 Z l Z E N v b H V t b n M x L n t D b 2 x 1 b W 4 1 O D g 1 L D U 4 O D R 9 J n F 1 b 3 Q 7 L C Z x d W 9 0 O 1 N l Y 3 R p b 2 4 x L 0 Y v Q X V 0 b 1 J l b W 9 2 Z W R D b 2 x 1 b W 5 z M S 5 7 Q 2 9 s d W 1 u N T g 4 N i w 1 O D g 1 f S Z x d W 9 0 O y w m c X V v d D t T Z W N 0 a W 9 u M S 9 G L 0 F 1 d G 9 S Z W 1 v d m V k Q 2 9 s d W 1 u c z E u e 0 N v b H V t b j U 4 O D c s N T g 4 N n 0 m c X V v d D s s J n F 1 b 3 Q 7 U 2 V j d G l v b j E v R i 9 B d X R v U m V t b 3 Z l Z E N v b H V t b n M x L n t D b 2 x 1 b W 4 1 O D g 4 L D U 4 O D d 9 J n F 1 b 3 Q 7 L C Z x d W 9 0 O 1 N l Y 3 R p b 2 4 x L 0 Y v Q X V 0 b 1 J l b W 9 2 Z W R D b 2 x 1 b W 5 z M S 5 7 Q 2 9 s d W 1 u N T g 4 O S w 1 O D g 4 f S Z x d W 9 0 O y w m c X V v d D t T Z W N 0 a W 9 u M S 9 G L 0 F 1 d G 9 S Z W 1 v d m V k Q 2 9 s d W 1 u c z E u e 0 N v b H V t b j U 4 O T A s N T g 4 O X 0 m c X V v d D s s J n F 1 b 3 Q 7 U 2 V j d G l v b j E v R i 9 B d X R v U m V t b 3 Z l Z E N v b H V t b n M x L n t D b 2 x 1 b W 4 1 O D k x L D U 4 O T B 9 J n F 1 b 3 Q 7 L C Z x d W 9 0 O 1 N l Y 3 R p b 2 4 x L 0 Y v Q X V 0 b 1 J l b W 9 2 Z W R D b 2 x 1 b W 5 z M S 5 7 Q 2 9 s d W 1 u N T g 5 M i w 1 O D k x f S Z x d W 9 0 O y w m c X V v d D t T Z W N 0 a W 9 u M S 9 G L 0 F 1 d G 9 S Z W 1 v d m V k Q 2 9 s d W 1 u c z E u e 0 N v b H V t b j U 4 O T M s N T g 5 M n 0 m c X V v d D s s J n F 1 b 3 Q 7 U 2 V j d G l v b j E v R i 9 B d X R v U m V t b 3 Z l Z E N v b H V t b n M x L n t D b 2 x 1 b W 4 1 O D k 0 L D U 4 O T N 9 J n F 1 b 3 Q 7 L C Z x d W 9 0 O 1 N l Y 3 R p b 2 4 x L 0 Y v Q X V 0 b 1 J l b W 9 2 Z W R D b 2 x 1 b W 5 z M S 5 7 Q 2 9 s d W 1 u N T g 5 N S w 1 O D k 0 f S Z x d W 9 0 O y w m c X V v d D t T Z W N 0 a W 9 u M S 9 G L 0 F 1 d G 9 S Z W 1 v d m V k Q 2 9 s d W 1 u c z E u e 0 N v b H V t b j U 4 O T Y s N T g 5 N X 0 m c X V v d D s s J n F 1 b 3 Q 7 U 2 V j d G l v b j E v R i 9 B d X R v U m V t b 3 Z l Z E N v b H V t b n M x L n t D b 2 x 1 b W 4 1 O D k 3 L D U 4 O T Z 9 J n F 1 b 3 Q 7 L C Z x d W 9 0 O 1 N l Y 3 R p b 2 4 x L 0 Y v Q X V 0 b 1 J l b W 9 2 Z W R D b 2 x 1 b W 5 z M S 5 7 Q 2 9 s d W 1 u N T g 5 O C w 1 O D k 3 f S Z x d W 9 0 O y w m c X V v d D t T Z W N 0 a W 9 u M S 9 G L 0 F 1 d G 9 S Z W 1 v d m V k Q 2 9 s d W 1 u c z E u e 0 N v b H V t b j U 4 O T k s N T g 5 O H 0 m c X V v d D s s J n F 1 b 3 Q 7 U 2 V j d G l v b j E v R i 9 B d X R v U m V t b 3 Z l Z E N v b H V t b n M x L n t D b 2 x 1 b W 4 1 O T A w L D U 4 O T l 9 J n F 1 b 3 Q 7 L C Z x d W 9 0 O 1 N l Y 3 R p b 2 4 x L 0 Y v Q X V 0 b 1 J l b W 9 2 Z W R D b 2 x 1 b W 5 z M S 5 7 Q 2 9 s d W 1 u N T k w M S w 1 O T A w f S Z x d W 9 0 O y w m c X V v d D t T Z W N 0 a W 9 u M S 9 G L 0 F 1 d G 9 S Z W 1 v d m V k Q 2 9 s d W 1 u c z E u e 0 N v b H V t b j U 5 M D I s N T k w M X 0 m c X V v d D s s J n F 1 b 3 Q 7 U 2 V j d G l v b j E v R i 9 B d X R v U m V t b 3 Z l Z E N v b H V t b n M x L n t D b 2 x 1 b W 4 1 O T A z L D U 5 M D J 9 J n F 1 b 3 Q 7 L C Z x d W 9 0 O 1 N l Y 3 R p b 2 4 x L 0 Y v Q X V 0 b 1 J l b W 9 2 Z W R D b 2 x 1 b W 5 z M S 5 7 Q 2 9 s d W 1 u N T k w N C w 1 O T A z f S Z x d W 9 0 O y w m c X V v d D t T Z W N 0 a W 9 u M S 9 G L 0 F 1 d G 9 S Z W 1 v d m V k Q 2 9 s d W 1 u c z E u e 0 N v b H V t b j U 5 M D U s N T k w N H 0 m c X V v d D s s J n F 1 b 3 Q 7 U 2 V j d G l v b j E v R i 9 B d X R v U m V t b 3 Z l Z E N v b H V t b n M x L n t D b 2 x 1 b W 4 1 O T A 2 L D U 5 M D V 9 J n F 1 b 3 Q 7 L C Z x d W 9 0 O 1 N l Y 3 R p b 2 4 x L 0 Y v Q X V 0 b 1 J l b W 9 2 Z W R D b 2 x 1 b W 5 z M S 5 7 Q 2 9 s d W 1 u N T k w N y w 1 O T A 2 f S Z x d W 9 0 O y w m c X V v d D t T Z W N 0 a W 9 u M S 9 G L 0 F 1 d G 9 S Z W 1 v d m V k Q 2 9 s d W 1 u c z E u e 0 N v b H V t b j U 5 M D g s N T k w N 3 0 m c X V v d D s s J n F 1 b 3 Q 7 U 2 V j d G l v b j E v R i 9 B d X R v U m V t b 3 Z l Z E N v b H V t b n M x L n t D b 2 x 1 b W 4 1 O T A 5 L D U 5 M D h 9 J n F 1 b 3 Q 7 L C Z x d W 9 0 O 1 N l Y 3 R p b 2 4 x L 0 Y v Q X V 0 b 1 J l b W 9 2 Z W R D b 2 x 1 b W 5 z M S 5 7 Q 2 9 s d W 1 u N T k x M C w 1 O T A 5 f S Z x d W 9 0 O y w m c X V v d D t T Z W N 0 a W 9 u M S 9 G L 0 F 1 d G 9 S Z W 1 v d m V k Q 2 9 s d W 1 u c z E u e 0 N v b H V t b j U 5 M T E s N T k x M H 0 m c X V v d D s s J n F 1 b 3 Q 7 U 2 V j d G l v b j E v R i 9 B d X R v U m V t b 3 Z l Z E N v b H V t b n M x L n t D b 2 x 1 b W 4 1 O T E y L D U 5 M T F 9 J n F 1 b 3 Q 7 L C Z x d W 9 0 O 1 N l Y 3 R p b 2 4 x L 0 Y v Q X V 0 b 1 J l b W 9 2 Z W R D b 2 x 1 b W 5 z M S 5 7 Q 2 9 s d W 1 u N T k x M y w 1 O T E y f S Z x d W 9 0 O y w m c X V v d D t T Z W N 0 a W 9 u M S 9 G L 0 F 1 d G 9 S Z W 1 v d m V k Q 2 9 s d W 1 u c z E u e 0 N v b H V t b j U 5 M T Q s N T k x M 3 0 m c X V v d D s s J n F 1 b 3 Q 7 U 2 V j d G l v b j E v R i 9 B d X R v U m V t b 3 Z l Z E N v b H V t b n M x L n t D b 2 x 1 b W 4 1 O T E 1 L D U 5 M T R 9 J n F 1 b 3 Q 7 L C Z x d W 9 0 O 1 N l Y 3 R p b 2 4 x L 0 Y v Q X V 0 b 1 J l b W 9 2 Z W R D b 2 x 1 b W 5 z M S 5 7 Q 2 9 s d W 1 u N T k x N i w 1 O T E 1 f S Z x d W 9 0 O y w m c X V v d D t T Z W N 0 a W 9 u M S 9 G L 0 F 1 d G 9 S Z W 1 v d m V k Q 2 9 s d W 1 u c z E u e 0 N v b H V t b j U 5 M T c s N T k x N n 0 m c X V v d D s s J n F 1 b 3 Q 7 U 2 V j d G l v b j E v R i 9 B d X R v U m V t b 3 Z l Z E N v b H V t b n M x L n t D b 2 x 1 b W 4 1 O T E 4 L D U 5 M T d 9 J n F 1 b 3 Q 7 L C Z x d W 9 0 O 1 N l Y 3 R p b 2 4 x L 0 Y v Q X V 0 b 1 J l b W 9 2 Z W R D b 2 x 1 b W 5 z M S 5 7 Q 2 9 s d W 1 u N T k x O S w 1 O T E 4 f S Z x d W 9 0 O y w m c X V v d D t T Z W N 0 a W 9 u M S 9 G L 0 F 1 d G 9 S Z W 1 v d m V k Q 2 9 s d W 1 u c z E u e 0 N v b H V t b j U 5 M j A s N T k x O X 0 m c X V v d D s s J n F 1 b 3 Q 7 U 2 V j d G l v b j E v R i 9 B d X R v U m V t b 3 Z l Z E N v b H V t b n M x L n t D b 2 x 1 b W 4 1 O T I x L D U 5 M j B 9 J n F 1 b 3 Q 7 L C Z x d W 9 0 O 1 N l Y 3 R p b 2 4 x L 0 Y v Q X V 0 b 1 J l b W 9 2 Z W R D b 2 x 1 b W 5 z M S 5 7 Q 2 9 s d W 1 u N T k y M i w 1 O T I x f S Z x d W 9 0 O y w m c X V v d D t T Z W N 0 a W 9 u M S 9 G L 0 F 1 d G 9 S Z W 1 v d m V k Q 2 9 s d W 1 u c z E u e 0 N v b H V t b j U 5 M j M s N T k y M n 0 m c X V v d D s s J n F 1 b 3 Q 7 U 2 V j d G l v b j E v R i 9 B d X R v U m V t b 3 Z l Z E N v b H V t b n M x L n t D b 2 x 1 b W 4 1 O T I 0 L D U 5 M j N 9 J n F 1 b 3 Q 7 L C Z x d W 9 0 O 1 N l Y 3 R p b 2 4 x L 0 Y v Q X V 0 b 1 J l b W 9 2 Z W R D b 2 x 1 b W 5 z M S 5 7 Q 2 9 s d W 1 u N T k y N S w 1 O T I 0 f S Z x d W 9 0 O y w m c X V v d D t T Z W N 0 a W 9 u M S 9 G L 0 F 1 d G 9 S Z W 1 v d m V k Q 2 9 s d W 1 u c z E u e 0 N v b H V t b j U 5 M j Y s N T k y N X 0 m c X V v d D s s J n F 1 b 3 Q 7 U 2 V j d G l v b j E v R i 9 B d X R v U m V t b 3 Z l Z E N v b H V t b n M x L n t D b 2 x 1 b W 4 1 O T I 3 L D U 5 M j Z 9 J n F 1 b 3 Q 7 L C Z x d W 9 0 O 1 N l Y 3 R p b 2 4 x L 0 Y v Q X V 0 b 1 J l b W 9 2 Z W R D b 2 x 1 b W 5 z M S 5 7 Q 2 9 s d W 1 u N T k y O C w 1 O T I 3 f S Z x d W 9 0 O y w m c X V v d D t T Z W N 0 a W 9 u M S 9 G L 0 F 1 d G 9 S Z W 1 v d m V k Q 2 9 s d W 1 u c z E u e 0 N v b H V t b j U 5 M j k s N T k y O H 0 m c X V v d D s s J n F 1 b 3 Q 7 U 2 V j d G l v b j E v R i 9 B d X R v U m V t b 3 Z l Z E N v b H V t b n M x L n t D b 2 x 1 b W 4 1 O T M w L D U 5 M j l 9 J n F 1 b 3 Q 7 L C Z x d W 9 0 O 1 N l Y 3 R p b 2 4 x L 0 Y v Q X V 0 b 1 J l b W 9 2 Z W R D b 2 x 1 b W 5 z M S 5 7 Q 2 9 s d W 1 u N T k z M S w 1 O T M w f S Z x d W 9 0 O y w m c X V v d D t T Z W N 0 a W 9 u M S 9 G L 0 F 1 d G 9 S Z W 1 v d m V k Q 2 9 s d W 1 u c z E u e 0 N v b H V t b j U 5 M z I s N T k z M X 0 m c X V v d D s s J n F 1 b 3 Q 7 U 2 V j d G l v b j E v R i 9 B d X R v U m V t b 3 Z l Z E N v b H V t b n M x L n t D b 2 x 1 b W 4 1 O T M z L D U 5 M z J 9 J n F 1 b 3 Q 7 L C Z x d W 9 0 O 1 N l Y 3 R p b 2 4 x L 0 Y v Q X V 0 b 1 J l b W 9 2 Z W R D b 2 x 1 b W 5 z M S 5 7 Q 2 9 s d W 1 u N T k z N C w 1 O T M z f S Z x d W 9 0 O y w m c X V v d D t T Z W N 0 a W 9 u M S 9 G L 0 F 1 d G 9 S Z W 1 v d m V k Q 2 9 s d W 1 u c z E u e 0 N v b H V t b j U 5 M z U s N T k z N H 0 m c X V v d D s s J n F 1 b 3 Q 7 U 2 V j d G l v b j E v R i 9 B d X R v U m V t b 3 Z l Z E N v b H V t b n M x L n t D b 2 x 1 b W 4 1 O T M 2 L D U 5 M z V 9 J n F 1 b 3 Q 7 L C Z x d W 9 0 O 1 N l Y 3 R p b 2 4 x L 0 Y v Q X V 0 b 1 J l b W 9 2 Z W R D b 2 x 1 b W 5 z M S 5 7 Q 2 9 s d W 1 u N T k z N y w 1 O T M 2 f S Z x d W 9 0 O y w m c X V v d D t T Z W N 0 a W 9 u M S 9 G L 0 F 1 d G 9 S Z W 1 v d m V k Q 2 9 s d W 1 u c z E u e 0 N v b H V t b j U 5 M z g s N T k z N 3 0 m c X V v d D s s J n F 1 b 3 Q 7 U 2 V j d G l v b j E v R i 9 B d X R v U m V t b 3 Z l Z E N v b H V t b n M x L n t D b 2 x 1 b W 4 1 O T M 5 L D U 5 M z h 9 J n F 1 b 3 Q 7 L C Z x d W 9 0 O 1 N l Y 3 R p b 2 4 x L 0 Y v Q X V 0 b 1 J l b W 9 2 Z W R D b 2 x 1 b W 5 z M S 5 7 Q 2 9 s d W 1 u N T k 0 M C w 1 O T M 5 f S Z x d W 9 0 O y w m c X V v d D t T Z W N 0 a W 9 u M S 9 G L 0 F 1 d G 9 S Z W 1 v d m V k Q 2 9 s d W 1 u c z E u e 0 N v b H V t b j U 5 N D E s N T k 0 M H 0 m c X V v d D s s J n F 1 b 3 Q 7 U 2 V j d G l v b j E v R i 9 B d X R v U m V t b 3 Z l Z E N v b H V t b n M x L n t D b 2 x 1 b W 4 1 O T Q y L D U 5 N D F 9 J n F 1 b 3 Q 7 L C Z x d W 9 0 O 1 N l Y 3 R p b 2 4 x L 0 Y v Q X V 0 b 1 J l b W 9 2 Z W R D b 2 x 1 b W 5 z M S 5 7 Q 2 9 s d W 1 u N T k 0 M y w 1 O T Q y f S Z x d W 9 0 O y w m c X V v d D t T Z W N 0 a W 9 u M S 9 G L 0 F 1 d G 9 S Z W 1 v d m V k Q 2 9 s d W 1 u c z E u e 0 N v b H V t b j U 5 N D Q s N T k 0 M 3 0 m c X V v d D s s J n F 1 b 3 Q 7 U 2 V j d G l v b j E v R i 9 B d X R v U m V t b 3 Z l Z E N v b H V t b n M x L n t D b 2 x 1 b W 4 1 O T Q 1 L D U 5 N D R 9 J n F 1 b 3 Q 7 L C Z x d W 9 0 O 1 N l Y 3 R p b 2 4 x L 0 Y v Q X V 0 b 1 J l b W 9 2 Z W R D b 2 x 1 b W 5 z M S 5 7 Q 2 9 s d W 1 u N T k 0 N i w 1 O T Q 1 f S Z x d W 9 0 O y w m c X V v d D t T Z W N 0 a W 9 u M S 9 G L 0 F 1 d G 9 S Z W 1 v d m V k Q 2 9 s d W 1 u c z E u e 0 N v b H V t b j U 5 N D c s N T k 0 N n 0 m c X V v d D s s J n F 1 b 3 Q 7 U 2 V j d G l v b j E v R i 9 B d X R v U m V t b 3 Z l Z E N v b H V t b n M x L n t D b 2 x 1 b W 4 1 O T Q 4 L D U 5 N D d 9 J n F 1 b 3 Q 7 L C Z x d W 9 0 O 1 N l Y 3 R p b 2 4 x L 0 Y v Q X V 0 b 1 J l b W 9 2 Z W R D b 2 x 1 b W 5 z M S 5 7 Q 2 9 s d W 1 u N T k 0 O S w 1 O T Q 4 f S Z x d W 9 0 O y w m c X V v d D t T Z W N 0 a W 9 u M S 9 G L 0 F 1 d G 9 S Z W 1 v d m V k Q 2 9 s d W 1 u c z E u e 0 N v b H V t b j U 5 N T A s N T k 0 O X 0 m c X V v d D s s J n F 1 b 3 Q 7 U 2 V j d G l v b j E v R i 9 B d X R v U m V t b 3 Z l Z E N v b H V t b n M x L n t D b 2 x 1 b W 4 1 O T U x L D U 5 N T B 9 J n F 1 b 3 Q 7 L C Z x d W 9 0 O 1 N l Y 3 R p b 2 4 x L 0 Y v Q X V 0 b 1 J l b W 9 2 Z W R D b 2 x 1 b W 5 z M S 5 7 Q 2 9 s d W 1 u N T k 1 M i w 1 O T U x f S Z x d W 9 0 O y w m c X V v d D t T Z W N 0 a W 9 u M S 9 G L 0 F 1 d G 9 S Z W 1 v d m V k Q 2 9 s d W 1 u c z E u e 0 N v b H V t b j U 5 N T M s N T k 1 M n 0 m c X V v d D s s J n F 1 b 3 Q 7 U 2 V j d G l v b j E v R i 9 B d X R v U m V t b 3 Z l Z E N v b H V t b n M x L n t D b 2 x 1 b W 4 1 O T U 0 L D U 5 N T N 9 J n F 1 b 3 Q 7 L C Z x d W 9 0 O 1 N l Y 3 R p b 2 4 x L 0 Y v Q X V 0 b 1 J l b W 9 2 Z W R D b 2 x 1 b W 5 z M S 5 7 Q 2 9 s d W 1 u N T k 1 N S w 1 O T U 0 f S Z x d W 9 0 O y w m c X V v d D t T Z W N 0 a W 9 u M S 9 G L 0 F 1 d G 9 S Z W 1 v d m V k Q 2 9 s d W 1 u c z E u e 0 N v b H V t b j U 5 N T Y s N T k 1 N X 0 m c X V v d D s s J n F 1 b 3 Q 7 U 2 V j d G l v b j E v R i 9 B d X R v U m V t b 3 Z l Z E N v b H V t b n M x L n t D b 2 x 1 b W 4 1 O T U 3 L D U 5 N T Z 9 J n F 1 b 3 Q 7 L C Z x d W 9 0 O 1 N l Y 3 R p b 2 4 x L 0 Y v Q X V 0 b 1 J l b W 9 2 Z W R D b 2 x 1 b W 5 z M S 5 7 Q 2 9 s d W 1 u N T k 1 O C w 1 O T U 3 f S Z x d W 9 0 O y w m c X V v d D t T Z W N 0 a W 9 u M S 9 G L 0 F 1 d G 9 S Z W 1 v d m V k Q 2 9 s d W 1 u c z E u e 0 N v b H V t b j U 5 N T k s N T k 1 O H 0 m c X V v d D s s J n F 1 b 3 Q 7 U 2 V j d G l v b j E v R i 9 B d X R v U m V t b 3 Z l Z E N v b H V t b n M x L n t D b 2 x 1 b W 4 1 O T Y w L D U 5 N T l 9 J n F 1 b 3 Q 7 L C Z x d W 9 0 O 1 N l Y 3 R p b 2 4 x L 0 Y v Q X V 0 b 1 J l b W 9 2 Z W R D b 2 x 1 b W 5 z M S 5 7 Q 2 9 s d W 1 u N T k 2 M S w 1 O T Y w f S Z x d W 9 0 O y w m c X V v d D t T Z W N 0 a W 9 u M S 9 G L 0 F 1 d G 9 S Z W 1 v d m V k Q 2 9 s d W 1 u c z E u e 0 N v b H V t b j U 5 N j I s N T k 2 M X 0 m c X V v d D s s J n F 1 b 3 Q 7 U 2 V j d G l v b j E v R i 9 B d X R v U m V t b 3 Z l Z E N v b H V t b n M x L n t D b 2 x 1 b W 4 1 O T Y z L D U 5 N j J 9 J n F 1 b 3 Q 7 L C Z x d W 9 0 O 1 N l Y 3 R p b 2 4 x L 0 Y v Q X V 0 b 1 J l b W 9 2 Z W R D b 2 x 1 b W 5 z M S 5 7 Q 2 9 s d W 1 u N T k 2 N C w 1 O T Y z f S Z x d W 9 0 O y w m c X V v d D t T Z W N 0 a W 9 u M S 9 G L 0 F 1 d G 9 S Z W 1 v d m V k Q 2 9 s d W 1 u c z E u e 0 N v b H V t b j U 5 N j U s N T k 2 N H 0 m c X V v d D s s J n F 1 b 3 Q 7 U 2 V j d G l v b j E v R i 9 B d X R v U m V t b 3 Z l Z E N v b H V t b n M x L n t D b 2 x 1 b W 4 1 O T Y 2 L D U 5 N j V 9 J n F 1 b 3 Q 7 L C Z x d W 9 0 O 1 N l Y 3 R p b 2 4 x L 0 Y v Q X V 0 b 1 J l b W 9 2 Z W R D b 2 x 1 b W 5 z M S 5 7 Q 2 9 s d W 1 u N T k 2 N y w 1 O T Y 2 f S Z x d W 9 0 O y w m c X V v d D t T Z W N 0 a W 9 u M S 9 G L 0 F 1 d G 9 S Z W 1 v d m V k Q 2 9 s d W 1 u c z E u e 0 N v b H V t b j U 5 N j g s N T k 2 N 3 0 m c X V v d D s s J n F 1 b 3 Q 7 U 2 V j d G l v b j E v R i 9 B d X R v U m V t b 3 Z l Z E N v b H V t b n M x L n t D b 2 x 1 b W 4 1 O T Y 5 L D U 5 N j h 9 J n F 1 b 3 Q 7 L C Z x d W 9 0 O 1 N l Y 3 R p b 2 4 x L 0 Y v Q X V 0 b 1 J l b W 9 2 Z W R D b 2 x 1 b W 5 z M S 5 7 Q 2 9 s d W 1 u N T k 3 M C w 1 O T Y 5 f S Z x d W 9 0 O y w m c X V v d D t T Z W N 0 a W 9 u M S 9 G L 0 F 1 d G 9 S Z W 1 v d m V k Q 2 9 s d W 1 u c z E u e 0 N v b H V t b j U 5 N z E s N T k 3 M H 0 m c X V v d D s s J n F 1 b 3 Q 7 U 2 V j d G l v b j E v R i 9 B d X R v U m V t b 3 Z l Z E N v b H V t b n M x L n t D b 2 x 1 b W 4 1 O T c y L D U 5 N z F 9 J n F 1 b 3 Q 7 L C Z x d W 9 0 O 1 N l Y 3 R p b 2 4 x L 0 Y v Q X V 0 b 1 J l b W 9 2 Z W R D b 2 x 1 b W 5 z M S 5 7 Q 2 9 s d W 1 u N T k 3 M y w 1 O T c y f S Z x d W 9 0 O y w m c X V v d D t T Z W N 0 a W 9 u M S 9 G L 0 F 1 d G 9 S Z W 1 v d m V k Q 2 9 s d W 1 u c z E u e 0 N v b H V t b j U 5 N z Q s N T k 3 M 3 0 m c X V v d D s s J n F 1 b 3 Q 7 U 2 V j d G l v b j E v R i 9 B d X R v U m V t b 3 Z l Z E N v b H V t b n M x L n t D b 2 x 1 b W 4 1 O T c 1 L D U 5 N z R 9 J n F 1 b 3 Q 7 L C Z x d W 9 0 O 1 N l Y 3 R p b 2 4 x L 0 Y v Q X V 0 b 1 J l b W 9 2 Z W R D b 2 x 1 b W 5 z M S 5 7 Q 2 9 s d W 1 u N T k 3 N i w 1 O T c 1 f S Z x d W 9 0 O y w m c X V v d D t T Z W N 0 a W 9 u M S 9 G L 0 F 1 d G 9 S Z W 1 v d m V k Q 2 9 s d W 1 u c z E u e 0 N v b H V t b j U 5 N z c s N T k 3 N n 0 m c X V v d D s s J n F 1 b 3 Q 7 U 2 V j d G l v b j E v R i 9 B d X R v U m V t b 3 Z l Z E N v b H V t b n M x L n t D b 2 x 1 b W 4 1 O T c 4 L D U 5 N z d 9 J n F 1 b 3 Q 7 L C Z x d W 9 0 O 1 N l Y 3 R p b 2 4 x L 0 Y v Q X V 0 b 1 J l b W 9 2 Z W R D b 2 x 1 b W 5 z M S 5 7 Q 2 9 s d W 1 u N T k 3 O S w 1 O T c 4 f S Z x d W 9 0 O y w m c X V v d D t T Z W N 0 a W 9 u M S 9 G L 0 F 1 d G 9 S Z W 1 v d m V k Q 2 9 s d W 1 u c z E u e 0 N v b H V t b j U 5 O D A s N T k 3 O X 0 m c X V v d D s s J n F 1 b 3 Q 7 U 2 V j d G l v b j E v R i 9 B d X R v U m V t b 3 Z l Z E N v b H V t b n M x L n t D b 2 x 1 b W 4 1 O T g x L D U 5 O D B 9 J n F 1 b 3 Q 7 L C Z x d W 9 0 O 1 N l Y 3 R p b 2 4 x L 0 Y v Q X V 0 b 1 J l b W 9 2 Z W R D b 2 x 1 b W 5 z M S 5 7 Q 2 9 s d W 1 u N T k 4 M i w 1 O T g x f S Z x d W 9 0 O y w m c X V v d D t T Z W N 0 a W 9 u M S 9 G L 0 F 1 d G 9 S Z W 1 v d m V k Q 2 9 s d W 1 u c z E u e 0 N v b H V t b j U 5 O D M s N T k 4 M n 0 m c X V v d D s s J n F 1 b 3 Q 7 U 2 V j d G l v b j E v R i 9 B d X R v U m V t b 3 Z l Z E N v b H V t b n M x L n t D b 2 x 1 b W 4 1 O T g 0 L D U 5 O D N 9 J n F 1 b 3 Q 7 L C Z x d W 9 0 O 1 N l Y 3 R p b 2 4 x L 0 Y v Q X V 0 b 1 J l b W 9 2 Z W R D b 2 x 1 b W 5 z M S 5 7 Q 2 9 s d W 1 u N T k 4 N S w 1 O T g 0 f S Z x d W 9 0 O y w m c X V v d D t T Z W N 0 a W 9 u M S 9 G L 0 F 1 d G 9 S Z W 1 v d m V k Q 2 9 s d W 1 u c z E u e 0 N v b H V t b j U 5 O D Y s N T k 4 N X 0 m c X V v d D s s J n F 1 b 3 Q 7 U 2 V j d G l v b j E v R i 9 B d X R v U m V t b 3 Z l Z E N v b H V t b n M x L n t D b 2 x 1 b W 4 1 O T g 3 L D U 5 O D Z 9 J n F 1 b 3 Q 7 L C Z x d W 9 0 O 1 N l Y 3 R p b 2 4 x L 0 Y v Q X V 0 b 1 J l b W 9 2 Z W R D b 2 x 1 b W 5 z M S 5 7 Q 2 9 s d W 1 u N T k 4 O C w 1 O T g 3 f S Z x d W 9 0 O y w m c X V v d D t T Z W N 0 a W 9 u M S 9 G L 0 F 1 d G 9 S Z W 1 v d m V k Q 2 9 s d W 1 u c z E u e 0 N v b H V t b j U 5 O D k s N T k 4 O H 0 m c X V v d D s s J n F 1 b 3 Q 7 U 2 V j d G l v b j E v R i 9 B d X R v U m V t b 3 Z l Z E N v b H V t b n M x L n t D b 2 x 1 b W 4 1 O T k w L D U 5 O D l 9 J n F 1 b 3 Q 7 L C Z x d W 9 0 O 1 N l Y 3 R p b 2 4 x L 0 Y v Q X V 0 b 1 J l b W 9 2 Z W R D b 2 x 1 b W 5 z M S 5 7 Q 2 9 s d W 1 u N T k 5 M S w 1 O T k w f S Z x d W 9 0 O y w m c X V v d D t T Z W N 0 a W 9 u M S 9 G L 0 F 1 d G 9 S Z W 1 v d m V k Q 2 9 s d W 1 u c z E u e 0 N v b H V t b j U 5 O T I s N T k 5 M X 0 m c X V v d D s s J n F 1 b 3 Q 7 U 2 V j d G l v b j E v R i 9 B d X R v U m V t b 3 Z l Z E N v b H V t b n M x L n t D b 2 x 1 b W 4 1 O T k z L D U 5 O T J 9 J n F 1 b 3 Q 7 L C Z x d W 9 0 O 1 N l Y 3 R p b 2 4 x L 0 Y v Q X V 0 b 1 J l b W 9 2 Z W R D b 2 x 1 b W 5 z M S 5 7 Q 2 9 s d W 1 u N T k 5 N C w 1 O T k z f S Z x d W 9 0 O y w m c X V v d D t T Z W N 0 a W 9 u M S 9 G L 0 F 1 d G 9 S Z W 1 v d m V k Q 2 9 s d W 1 u c z E u e 0 N v b H V t b j U 5 O T U s N T k 5 N H 0 m c X V v d D s s J n F 1 b 3 Q 7 U 2 V j d G l v b j E v R i 9 B d X R v U m V t b 3 Z l Z E N v b H V t b n M x L n t D b 2 x 1 b W 4 1 O T k 2 L D U 5 O T V 9 J n F 1 b 3 Q 7 L C Z x d W 9 0 O 1 N l Y 3 R p b 2 4 x L 0 Y v Q X V 0 b 1 J l b W 9 2 Z W R D b 2 x 1 b W 5 z M S 5 7 Q 2 9 s d W 1 u N T k 5 N y w 1 O T k 2 f S Z x d W 9 0 O y w m c X V v d D t T Z W N 0 a W 9 u M S 9 G L 0 F 1 d G 9 S Z W 1 v d m V k Q 2 9 s d W 1 u c z E u e 0 N v b H V t b j U 5 O T g s N T k 5 N 3 0 m c X V v d D s s J n F 1 b 3 Q 7 U 2 V j d G l v b j E v R i 9 B d X R v U m V t b 3 Z l Z E N v b H V t b n M x L n t D b 2 x 1 b W 4 1 O T k 5 L D U 5 O T h 9 J n F 1 b 3 Q 7 L C Z x d W 9 0 O 1 N l Y 3 R p b 2 4 x L 0 Y v Q X V 0 b 1 J l b W 9 2 Z W R D b 2 x 1 b W 5 z M S 5 7 Q 2 9 s d W 1 u N j A w M C w 1 O T k 5 f S Z x d W 9 0 O y w m c X V v d D t T Z W N 0 a W 9 u M S 9 G L 0 F 1 d G 9 S Z W 1 v d m V k Q 2 9 s d W 1 u c z E u e 0 N v b H V t b j Y w M D E s N j A w M H 0 m c X V v d D s s J n F 1 b 3 Q 7 U 2 V j d G l v b j E v R i 9 B d X R v U m V t b 3 Z l Z E N v b H V t b n M x L n t D b 2 x 1 b W 4 2 M D A y L D Y w M D F 9 J n F 1 b 3 Q 7 L C Z x d W 9 0 O 1 N l Y 3 R p b 2 4 x L 0 Y v Q X V 0 b 1 J l b W 9 2 Z W R D b 2 x 1 b W 5 z M S 5 7 Q 2 9 s d W 1 u N j A w M y w 2 M D A y f S Z x d W 9 0 O y w m c X V v d D t T Z W N 0 a W 9 u M S 9 G L 0 F 1 d G 9 S Z W 1 v d m V k Q 2 9 s d W 1 u c z E u e 0 N v b H V t b j Y w M D Q s N j A w M 3 0 m c X V v d D s s J n F 1 b 3 Q 7 U 2 V j d G l v b j E v R i 9 B d X R v U m V t b 3 Z l Z E N v b H V t b n M x L n t D b 2 x 1 b W 4 2 M D A 1 L D Y w M D R 9 J n F 1 b 3 Q 7 L C Z x d W 9 0 O 1 N l Y 3 R p b 2 4 x L 0 Y v Q X V 0 b 1 J l b W 9 2 Z W R D b 2 x 1 b W 5 z M S 5 7 Q 2 9 s d W 1 u N j A w N i w 2 M D A 1 f S Z x d W 9 0 O y w m c X V v d D t T Z W N 0 a W 9 u M S 9 G L 0 F 1 d G 9 S Z W 1 v d m V k Q 2 9 s d W 1 u c z E u e 0 N v b H V t b j Y w M D c s N j A w N n 0 m c X V v d D s s J n F 1 b 3 Q 7 U 2 V j d G l v b j E v R i 9 B d X R v U m V t b 3 Z l Z E N v b H V t b n M x L n t D b 2 x 1 b W 4 2 M D A 4 L D Y w M D d 9 J n F 1 b 3 Q 7 L C Z x d W 9 0 O 1 N l Y 3 R p b 2 4 x L 0 Y v Q X V 0 b 1 J l b W 9 2 Z W R D b 2 x 1 b W 5 z M S 5 7 Q 2 9 s d W 1 u N j A w O S w 2 M D A 4 f S Z x d W 9 0 O y w m c X V v d D t T Z W N 0 a W 9 u M S 9 G L 0 F 1 d G 9 S Z W 1 v d m V k Q 2 9 s d W 1 u c z E u e 0 N v b H V t b j Y w M T A s N j A w O X 0 m c X V v d D s s J n F 1 b 3 Q 7 U 2 V j d G l v b j E v R i 9 B d X R v U m V t b 3 Z l Z E N v b H V t b n M x L n t D b 2 x 1 b W 4 2 M D E x L D Y w M T B 9 J n F 1 b 3 Q 7 L C Z x d W 9 0 O 1 N l Y 3 R p b 2 4 x L 0 Y v Q X V 0 b 1 J l b W 9 2 Z W R D b 2 x 1 b W 5 z M S 5 7 Q 2 9 s d W 1 u N j A x M i w 2 M D E x f S Z x d W 9 0 O y w m c X V v d D t T Z W N 0 a W 9 u M S 9 G L 0 F 1 d G 9 S Z W 1 v d m V k Q 2 9 s d W 1 u c z E u e 0 N v b H V t b j Y w M T M s N j A x M n 0 m c X V v d D s s J n F 1 b 3 Q 7 U 2 V j d G l v b j E v R i 9 B d X R v U m V t b 3 Z l Z E N v b H V t b n M x L n t D b 2 x 1 b W 4 2 M D E 0 L D Y w M T N 9 J n F 1 b 3 Q 7 L C Z x d W 9 0 O 1 N l Y 3 R p b 2 4 x L 0 Y v Q X V 0 b 1 J l b W 9 2 Z W R D b 2 x 1 b W 5 z M S 5 7 Q 2 9 s d W 1 u N j A x N S w 2 M D E 0 f S Z x d W 9 0 O y w m c X V v d D t T Z W N 0 a W 9 u M S 9 G L 0 F 1 d G 9 S Z W 1 v d m V k Q 2 9 s d W 1 u c z E u e 0 N v b H V t b j Y w M T Y s N j A x N X 0 m c X V v d D s s J n F 1 b 3 Q 7 U 2 V j d G l v b j E v R i 9 B d X R v U m V t b 3 Z l Z E N v b H V t b n M x L n t D b 2 x 1 b W 4 2 M D E 3 L D Y w M T Z 9 J n F 1 b 3 Q 7 L C Z x d W 9 0 O 1 N l Y 3 R p b 2 4 x L 0 Y v Q X V 0 b 1 J l b W 9 2 Z W R D b 2 x 1 b W 5 z M S 5 7 Q 2 9 s d W 1 u N j A x O C w 2 M D E 3 f S Z x d W 9 0 O y w m c X V v d D t T Z W N 0 a W 9 u M S 9 G L 0 F 1 d G 9 S Z W 1 v d m V k Q 2 9 s d W 1 u c z E u e 0 N v b H V t b j Y w M T k s N j A x O H 0 m c X V v d D s s J n F 1 b 3 Q 7 U 2 V j d G l v b j E v R i 9 B d X R v U m V t b 3 Z l Z E N v b H V t b n M x L n t D b 2 x 1 b W 4 2 M D I w L D Y w M T l 9 J n F 1 b 3 Q 7 L C Z x d W 9 0 O 1 N l Y 3 R p b 2 4 x L 0 Y v Q X V 0 b 1 J l b W 9 2 Z W R D b 2 x 1 b W 5 z M S 5 7 Q 2 9 s d W 1 u N j A y M S w 2 M D I w f S Z x d W 9 0 O y w m c X V v d D t T Z W N 0 a W 9 u M S 9 G L 0 F 1 d G 9 S Z W 1 v d m V k Q 2 9 s d W 1 u c z E u e 0 N v b H V t b j Y w M j I s N j A y M X 0 m c X V v d D s s J n F 1 b 3 Q 7 U 2 V j d G l v b j E v R i 9 B d X R v U m V t b 3 Z l Z E N v b H V t b n M x L n t D b 2 x 1 b W 4 2 M D I z L D Y w M j J 9 J n F 1 b 3 Q 7 L C Z x d W 9 0 O 1 N l Y 3 R p b 2 4 x L 0 Y v Q X V 0 b 1 J l b W 9 2 Z W R D b 2 x 1 b W 5 z M S 5 7 Q 2 9 s d W 1 u N j A y N C w 2 M D I z f S Z x d W 9 0 O y w m c X V v d D t T Z W N 0 a W 9 u M S 9 G L 0 F 1 d G 9 S Z W 1 v d m V k Q 2 9 s d W 1 u c z E u e 0 N v b H V t b j Y w M j U s N j A y N H 0 m c X V v d D s s J n F 1 b 3 Q 7 U 2 V j d G l v b j E v R i 9 B d X R v U m V t b 3 Z l Z E N v b H V t b n M x L n t D b 2 x 1 b W 4 2 M D I 2 L D Y w M j V 9 J n F 1 b 3 Q 7 L C Z x d W 9 0 O 1 N l Y 3 R p b 2 4 x L 0 Y v Q X V 0 b 1 J l b W 9 2 Z W R D b 2 x 1 b W 5 z M S 5 7 Q 2 9 s d W 1 u N j A y N y w 2 M D I 2 f S Z x d W 9 0 O y w m c X V v d D t T Z W N 0 a W 9 u M S 9 G L 0 F 1 d G 9 S Z W 1 v d m V k Q 2 9 s d W 1 u c z E u e 0 N v b H V t b j Y w M j g s N j A y N 3 0 m c X V v d D s s J n F 1 b 3 Q 7 U 2 V j d G l v b j E v R i 9 B d X R v U m V t b 3 Z l Z E N v b H V t b n M x L n t D b 2 x 1 b W 4 2 M D I 5 L D Y w M j h 9 J n F 1 b 3 Q 7 L C Z x d W 9 0 O 1 N l Y 3 R p b 2 4 x L 0 Y v Q X V 0 b 1 J l b W 9 2 Z W R D b 2 x 1 b W 5 z M S 5 7 Q 2 9 s d W 1 u N j A z M C w 2 M D I 5 f S Z x d W 9 0 O y w m c X V v d D t T Z W N 0 a W 9 u M S 9 G L 0 F 1 d G 9 S Z W 1 v d m V k Q 2 9 s d W 1 u c z E u e 0 N v b H V t b j Y w M z E s N j A z M H 0 m c X V v d D s s J n F 1 b 3 Q 7 U 2 V j d G l v b j E v R i 9 B d X R v U m V t b 3 Z l Z E N v b H V t b n M x L n t D b 2 x 1 b W 4 2 M D M y L D Y w M z F 9 J n F 1 b 3 Q 7 L C Z x d W 9 0 O 1 N l Y 3 R p b 2 4 x L 0 Y v Q X V 0 b 1 J l b W 9 2 Z W R D b 2 x 1 b W 5 z M S 5 7 Q 2 9 s d W 1 u N j A z M y w 2 M D M y f S Z x d W 9 0 O y w m c X V v d D t T Z W N 0 a W 9 u M S 9 G L 0 F 1 d G 9 S Z W 1 v d m V k Q 2 9 s d W 1 u c z E u e 0 N v b H V t b j Y w M z Q s N j A z M 3 0 m c X V v d D s s J n F 1 b 3 Q 7 U 2 V j d G l v b j E v R i 9 B d X R v U m V t b 3 Z l Z E N v b H V t b n M x L n t D b 2 x 1 b W 4 2 M D M 1 L D Y w M z R 9 J n F 1 b 3 Q 7 L C Z x d W 9 0 O 1 N l Y 3 R p b 2 4 x L 0 Y v Q X V 0 b 1 J l b W 9 2 Z W R D b 2 x 1 b W 5 z M S 5 7 Q 2 9 s d W 1 u N j A z N i w 2 M D M 1 f S Z x d W 9 0 O y w m c X V v d D t T Z W N 0 a W 9 u M S 9 G L 0 F 1 d G 9 S Z W 1 v d m V k Q 2 9 s d W 1 u c z E u e 0 N v b H V t b j Y w M z c s N j A z N n 0 m c X V v d D s s J n F 1 b 3 Q 7 U 2 V j d G l v b j E v R i 9 B d X R v U m V t b 3 Z l Z E N v b H V t b n M x L n t D b 2 x 1 b W 4 2 M D M 4 L D Y w M z d 9 J n F 1 b 3 Q 7 L C Z x d W 9 0 O 1 N l Y 3 R p b 2 4 x L 0 Y v Q X V 0 b 1 J l b W 9 2 Z W R D b 2 x 1 b W 5 z M S 5 7 Q 2 9 s d W 1 u N j A z O S w 2 M D M 4 f S Z x d W 9 0 O y w m c X V v d D t T Z W N 0 a W 9 u M S 9 G L 0 F 1 d G 9 S Z W 1 v d m V k Q 2 9 s d W 1 u c z E u e 0 N v b H V t b j Y w N D A s N j A z O X 0 m c X V v d D s s J n F 1 b 3 Q 7 U 2 V j d G l v b j E v R i 9 B d X R v U m V t b 3 Z l Z E N v b H V t b n M x L n t D b 2 x 1 b W 4 2 M D Q x L D Y w N D B 9 J n F 1 b 3 Q 7 L C Z x d W 9 0 O 1 N l Y 3 R p b 2 4 x L 0 Y v Q X V 0 b 1 J l b W 9 2 Z W R D b 2 x 1 b W 5 z M S 5 7 Q 2 9 s d W 1 u N j A 0 M i w 2 M D Q x f S Z x d W 9 0 O y w m c X V v d D t T Z W N 0 a W 9 u M S 9 G L 0 F 1 d G 9 S Z W 1 v d m V k Q 2 9 s d W 1 u c z E u e 0 N v b H V t b j Y w N D M s N j A 0 M n 0 m c X V v d D s s J n F 1 b 3 Q 7 U 2 V j d G l v b j E v R i 9 B d X R v U m V t b 3 Z l Z E N v b H V t b n M x L n t D b 2 x 1 b W 4 2 M D Q 0 L D Y w N D N 9 J n F 1 b 3 Q 7 L C Z x d W 9 0 O 1 N l Y 3 R p b 2 4 x L 0 Y v Q X V 0 b 1 J l b W 9 2 Z W R D b 2 x 1 b W 5 z M S 5 7 Q 2 9 s d W 1 u N j A 0 N S w 2 M D Q 0 f S Z x d W 9 0 O y w m c X V v d D t T Z W N 0 a W 9 u M S 9 G L 0 F 1 d G 9 S Z W 1 v d m V k Q 2 9 s d W 1 u c z E u e 0 N v b H V t b j Y w N D Y s N j A 0 N X 0 m c X V v d D s s J n F 1 b 3 Q 7 U 2 V j d G l v b j E v R i 9 B d X R v U m V t b 3 Z l Z E N v b H V t b n M x L n t D b 2 x 1 b W 4 2 M D Q 3 L D Y w N D Z 9 J n F 1 b 3 Q 7 L C Z x d W 9 0 O 1 N l Y 3 R p b 2 4 x L 0 Y v Q X V 0 b 1 J l b W 9 2 Z W R D b 2 x 1 b W 5 z M S 5 7 Q 2 9 s d W 1 u N j A 0 O C w 2 M D Q 3 f S Z x d W 9 0 O y w m c X V v d D t T Z W N 0 a W 9 u M S 9 G L 0 F 1 d G 9 S Z W 1 v d m V k Q 2 9 s d W 1 u c z E u e 0 N v b H V t b j Y w N D k s N j A 0 O H 0 m c X V v d D s s J n F 1 b 3 Q 7 U 2 V j d G l v b j E v R i 9 B d X R v U m V t b 3 Z l Z E N v b H V t b n M x L n t D b 2 x 1 b W 4 2 M D U w L D Y w N D l 9 J n F 1 b 3 Q 7 L C Z x d W 9 0 O 1 N l Y 3 R p b 2 4 x L 0 Y v Q X V 0 b 1 J l b W 9 2 Z W R D b 2 x 1 b W 5 z M S 5 7 Q 2 9 s d W 1 u N j A 1 M S w 2 M D U w f S Z x d W 9 0 O y w m c X V v d D t T Z W N 0 a W 9 u M S 9 G L 0 F 1 d G 9 S Z W 1 v d m V k Q 2 9 s d W 1 u c z E u e 0 N v b H V t b j Y w N T I s N j A 1 M X 0 m c X V v d D s s J n F 1 b 3 Q 7 U 2 V j d G l v b j E v R i 9 B d X R v U m V t b 3 Z l Z E N v b H V t b n M x L n t D b 2 x 1 b W 4 2 M D U z L D Y w N T J 9 J n F 1 b 3 Q 7 L C Z x d W 9 0 O 1 N l Y 3 R p b 2 4 x L 0 Y v Q X V 0 b 1 J l b W 9 2 Z W R D b 2 x 1 b W 5 z M S 5 7 Q 2 9 s d W 1 u N j A 1 N C w 2 M D U z f S Z x d W 9 0 O y w m c X V v d D t T Z W N 0 a W 9 u M S 9 G L 0 F 1 d G 9 S Z W 1 v d m V k Q 2 9 s d W 1 u c z E u e 0 N v b H V t b j Y w N T U s N j A 1 N H 0 m c X V v d D s s J n F 1 b 3 Q 7 U 2 V j d G l v b j E v R i 9 B d X R v U m V t b 3 Z l Z E N v b H V t b n M x L n t D b 2 x 1 b W 4 2 M D U 2 L D Y w N T V 9 J n F 1 b 3 Q 7 L C Z x d W 9 0 O 1 N l Y 3 R p b 2 4 x L 0 Y v Q X V 0 b 1 J l b W 9 2 Z W R D b 2 x 1 b W 5 z M S 5 7 Q 2 9 s d W 1 u N j A 1 N y w 2 M D U 2 f S Z x d W 9 0 O y w m c X V v d D t T Z W N 0 a W 9 u M S 9 G L 0 F 1 d G 9 S Z W 1 v d m V k Q 2 9 s d W 1 u c z E u e 0 N v b H V t b j Y w N T g s N j A 1 N 3 0 m c X V v d D s s J n F 1 b 3 Q 7 U 2 V j d G l v b j E v R i 9 B d X R v U m V t b 3 Z l Z E N v b H V t b n M x L n t D b 2 x 1 b W 4 2 M D U 5 L D Y w N T h 9 J n F 1 b 3 Q 7 L C Z x d W 9 0 O 1 N l Y 3 R p b 2 4 x L 0 Y v Q X V 0 b 1 J l b W 9 2 Z W R D b 2 x 1 b W 5 z M S 5 7 Q 2 9 s d W 1 u N j A 2 M C w 2 M D U 5 f S Z x d W 9 0 O y w m c X V v d D t T Z W N 0 a W 9 u M S 9 G L 0 F 1 d G 9 S Z W 1 v d m V k Q 2 9 s d W 1 u c z E u e 0 N v b H V t b j Y w N j E s N j A 2 M H 0 m c X V v d D s s J n F 1 b 3 Q 7 U 2 V j d G l v b j E v R i 9 B d X R v U m V t b 3 Z l Z E N v b H V t b n M x L n t D b 2 x 1 b W 4 2 M D Y y L D Y w N j F 9 J n F 1 b 3 Q 7 L C Z x d W 9 0 O 1 N l Y 3 R p b 2 4 x L 0 Y v Q X V 0 b 1 J l b W 9 2 Z W R D b 2 x 1 b W 5 z M S 5 7 Q 2 9 s d W 1 u N j A 2 M y w 2 M D Y y f S Z x d W 9 0 O y w m c X V v d D t T Z W N 0 a W 9 u M S 9 G L 0 F 1 d G 9 S Z W 1 v d m V k Q 2 9 s d W 1 u c z E u e 0 N v b H V t b j Y w N j Q s N j A 2 M 3 0 m c X V v d D s s J n F 1 b 3 Q 7 U 2 V j d G l v b j E v R i 9 B d X R v U m V t b 3 Z l Z E N v b H V t b n M x L n t D b 2 x 1 b W 4 2 M D Y 1 L D Y w N j R 9 J n F 1 b 3 Q 7 L C Z x d W 9 0 O 1 N l Y 3 R p b 2 4 x L 0 Y v Q X V 0 b 1 J l b W 9 2 Z W R D b 2 x 1 b W 5 z M S 5 7 Q 2 9 s d W 1 u N j A 2 N i w 2 M D Y 1 f S Z x d W 9 0 O y w m c X V v d D t T Z W N 0 a W 9 u M S 9 G L 0 F 1 d G 9 S Z W 1 v d m V k Q 2 9 s d W 1 u c z E u e 0 N v b H V t b j Y w N j c s N j A 2 N n 0 m c X V v d D s s J n F 1 b 3 Q 7 U 2 V j d G l v b j E v R i 9 B d X R v U m V t b 3 Z l Z E N v b H V t b n M x L n t D b 2 x 1 b W 4 2 M D Y 4 L D Y w N j d 9 J n F 1 b 3 Q 7 L C Z x d W 9 0 O 1 N l Y 3 R p b 2 4 x L 0 Y v Q X V 0 b 1 J l b W 9 2 Z W R D b 2 x 1 b W 5 z M S 5 7 Q 2 9 s d W 1 u N j A 2 O S w 2 M D Y 4 f S Z x d W 9 0 O y w m c X V v d D t T Z W N 0 a W 9 u M S 9 G L 0 F 1 d G 9 S Z W 1 v d m V k Q 2 9 s d W 1 u c z E u e 0 N v b H V t b j Y w N z A s N j A 2 O X 0 m c X V v d D s s J n F 1 b 3 Q 7 U 2 V j d G l v b j E v R i 9 B d X R v U m V t b 3 Z l Z E N v b H V t b n M x L n t D b 2 x 1 b W 4 2 M D c x L D Y w N z B 9 J n F 1 b 3 Q 7 L C Z x d W 9 0 O 1 N l Y 3 R p b 2 4 x L 0 Y v Q X V 0 b 1 J l b W 9 2 Z W R D b 2 x 1 b W 5 z M S 5 7 Q 2 9 s d W 1 u N j A 3 M i w 2 M D c x f S Z x d W 9 0 O y w m c X V v d D t T Z W N 0 a W 9 u M S 9 G L 0 F 1 d G 9 S Z W 1 v d m V k Q 2 9 s d W 1 u c z E u e 0 N v b H V t b j Y w N z M s N j A 3 M n 0 m c X V v d D s s J n F 1 b 3 Q 7 U 2 V j d G l v b j E v R i 9 B d X R v U m V t b 3 Z l Z E N v b H V t b n M x L n t D b 2 x 1 b W 4 2 M D c 0 L D Y w N z N 9 J n F 1 b 3 Q 7 L C Z x d W 9 0 O 1 N l Y 3 R p b 2 4 x L 0 Y v Q X V 0 b 1 J l b W 9 2 Z W R D b 2 x 1 b W 5 z M S 5 7 Q 2 9 s d W 1 u N j A 3 N S w 2 M D c 0 f S Z x d W 9 0 O y w m c X V v d D t T Z W N 0 a W 9 u M S 9 G L 0 F 1 d G 9 S Z W 1 v d m V k Q 2 9 s d W 1 u c z E u e 0 N v b H V t b j Y w N z Y s N j A 3 N X 0 m c X V v d D s s J n F 1 b 3 Q 7 U 2 V j d G l v b j E v R i 9 B d X R v U m V t b 3 Z l Z E N v b H V t b n M x L n t D b 2 x 1 b W 4 2 M D c 3 L D Y w N z Z 9 J n F 1 b 3 Q 7 L C Z x d W 9 0 O 1 N l Y 3 R p b 2 4 x L 0 Y v Q X V 0 b 1 J l b W 9 2 Z W R D b 2 x 1 b W 5 z M S 5 7 Q 2 9 s d W 1 u N j A 3 O C w 2 M D c 3 f S Z x d W 9 0 O y w m c X V v d D t T Z W N 0 a W 9 u M S 9 G L 0 F 1 d G 9 S Z W 1 v d m V k Q 2 9 s d W 1 u c z E u e 0 N v b H V t b j Y w N z k s N j A 3 O H 0 m c X V v d D s s J n F 1 b 3 Q 7 U 2 V j d G l v b j E v R i 9 B d X R v U m V t b 3 Z l Z E N v b H V t b n M x L n t D b 2 x 1 b W 4 2 M D g w L D Y w N z l 9 J n F 1 b 3 Q 7 L C Z x d W 9 0 O 1 N l Y 3 R p b 2 4 x L 0 Y v Q X V 0 b 1 J l b W 9 2 Z W R D b 2 x 1 b W 5 z M S 5 7 Q 2 9 s d W 1 u N j A 4 M S w 2 M D g w f S Z x d W 9 0 O y w m c X V v d D t T Z W N 0 a W 9 u M S 9 G L 0 F 1 d G 9 S Z W 1 v d m V k Q 2 9 s d W 1 u c z E u e 0 N v b H V t b j Y w O D I s N j A 4 M X 0 m c X V v d D s s J n F 1 b 3 Q 7 U 2 V j d G l v b j E v R i 9 B d X R v U m V t b 3 Z l Z E N v b H V t b n M x L n t D b 2 x 1 b W 4 2 M D g z L D Y w O D J 9 J n F 1 b 3 Q 7 L C Z x d W 9 0 O 1 N l Y 3 R p b 2 4 x L 0 Y v Q X V 0 b 1 J l b W 9 2 Z W R D b 2 x 1 b W 5 z M S 5 7 Q 2 9 s d W 1 u N j A 4 N C w 2 M D g z f S Z x d W 9 0 O y w m c X V v d D t T Z W N 0 a W 9 u M S 9 G L 0 F 1 d G 9 S Z W 1 v d m V k Q 2 9 s d W 1 u c z E u e 0 N v b H V t b j Y w O D U s N j A 4 N H 0 m c X V v d D s s J n F 1 b 3 Q 7 U 2 V j d G l v b j E v R i 9 B d X R v U m V t b 3 Z l Z E N v b H V t b n M x L n t D b 2 x 1 b W 4 2 M D g 2 L D Y w O D V 9 J n F 1 b 3 Q 7 L C Z x d W 9 0 O 1 N l Y 3 R p b 2 4 x L 0 Y v Q X V 0 b 1 J l b W 9 2 Z W R D b 2 x 1 b W 5 z M S 5 7 Q 2 9 s d W 1 u N j A 4 N y w 2 M D g 2 f S Z x d W 9 0 O y w m c X V v d D t T Z W N 0 a W 9 u M S 9 G L 0 F 1 d G 9 S Z W 1 v d m V k Q 2 9 s d W 1 u c z E u e 0 N v b H V t b j Y w O D g s N j A 4 N 3 0 m c X V v d D s s J n F 1 b 3 Q 7 U 2 V j d G l v b j E v R i 9 B d X R v U m V t b 3 Z l Z E N v b H V t b n M x L n t D b 2 x 1 b W 4 2 M D g 5 L D Y w O D h 9 J n F 1 b 3 Q 7 L C Z x d W 9 0 O 1 N l Y 3 R p b 2 4 x L 0 Y v Q X V 0 b 1 J l b W 9 2 Z W R D b 2 x 1 b W 5 z M S 5 7 Q 2 9 s d W 1 u N j A 5 M C w 2 M D g 5 f S Z x d W 9 0 O y w m c X V v d D t T Z W N 0 a W 9 u M S 9 G L 0 F 1 d G 9 S Z W 1 v d m V k Q 2 9 s d W 1 u c z E u e 0 N v b H V t b j Y w O T E s N j A 5 M H 0 m c X V v d D s s J n F 1 b 3 Q 7 U 2 V j d G l v b j E v R i 9 B d X R v U m V t b 3 Z l Z E N v b H V t b n M x L n t D b 2 x 1 b W 4 2 M D k y L D Y w O T F 9 J n F 1 b 3 Q 7 L C Z x d W 9 0 O 1 N l Y 3 R p b 2 4 x L 0 Y v Q X V 0 b 1 J l b W 9 2 Z W R D b 2 x 1 b W 5 z M S 5 7 Q 2 9 s d W 1 u N j A 5 M y w 2 M D k y f S Z x d W 9 0 O y w m c X V v d D t T Z W N 0 a W 9 u M S 9 G L 0 F 1 d G 9 S Z W 1 v d m V k Q 2 9 s d W 1 u c z E u e 0 N v b H V t b j Y w O T Q s N j A 5 M 3 0 m c X V v d D s s J n F 1 b 3 Q 7 U 2 V j d G l v b j E v R i 9 B d X R v U m V t b 3 Z l Z E N v b H V t b n M x L n t D b 2 x 1 b W 4 2 M D k 1 L D Y w O T R 9 J n F 1 b 3 Q 7 L C Z x d W 9 0 O 1 N l Y 3 R p b 2 4 x L 0 Y v Q X V 0 b 1 J l b W 9 2 Z W R D b 2 x 1 b W 5 z M S 5 7 Q 2 9 s d W 1 u N j A 5 N i w 2 M D k 1 f S Z x d W 9 0 O y w m c X V v d D t T Z W N 0 a W 9 u M S 9 G L 0 F 1 d G 9 S Z W 1 v d m V k Q 2 9 s d W 1 u c z E u e 0 N v b H V t b j Y w O T c s N j A 5 N n 0 m c X V v d D s s J n F 1 b 3 Q 7 U 2 V j d G l v b j E v R i 9 B d X R v U m V t b 3 Z l Z E N v b H V t b n M x L n t D b 2 x 1 b W 4 2 M D k 4 L D Y w O T d 9 J n F 1 b 3 Q 7 L C Z x d W 9 0 O 1 N l Y 3 R p b 2 4 x L 0 Y v Q X V 0 b 1 J l b W 9 2 Z W R D b 2 x 1 b W 5 z M S 5 7 Q 2 9 s d W 1 u N j A 5 O S w 2 M D k 4 f S Z x d W 9 0 O y w m c X V v d D t T Z W N 0 a W 9 u M S 9 G L 0 F 1 d G 9 S Z W 1 v d m V k Q 2 9 s d W 1 u c z E u e 0 N v b H V t b j Y x M D A s N j A 5 O X 0 m c X V v d D s s J n F 1 b 3 Q 7 U 2 V j d G l v b j E v R i 9 B d X R v U m V t b 3 Z l Z E N v b H V t b n M x L n t D b 2 x 1 b W 4 2 M T A x L D Y x M D B 9 J n F 1 b 3 Q 7 L C Z x d W 9 0 O 1 N l Y 3 R p b 2 4 x L 0 Y v Q X V 0 b 1 J l b W 9 2 Z W R D b 2 x 1 b W 5 z M S 5 7 Q 2 9 s d W 1 u N j E w M i w 2 M T A x f S Z x d W 9 0 O y w m c X V v d D t T Z W N 0 a W 9 u M S 9 G L 0 F 1 d G 9 S Z W 1 v d m V k Q 2 9 s d W 1 u c z E u e 0 N v b H V t b j Y x M D M s N j E w M n 0 m c X V v d D s s J n F 1 b 3 Q 7 U 2 V j d G l v b j E v R i 9 B d X R v U m V t b 3 Z l Z E N v b H V t b n M x L n t D b 2 x 1 b W 4 2 M T A 0 L D Y x M D N 9 J n F 1 b 3 Q 7 L C Z x d W 9 0 O 1 N l Y 3 R p b 2 4 x L 0 Y v Q X V 0 b 1 J l b W 9 2 Z W R D b 2 x 1 b W 5 z M S 5 7 Q 2 9 s d W 1 u N j E w N S w 2 M T A 0 f S Z x d W 9 0 O y w m c X V v d D t T Z W N 0 a W 9 u M S 9 G L 0 F 1 d G 9 S Z W 1 v d m V k Q 2 9 s d W 1 u c z E u e 0 N v b H V t b j Y x M D Y s N j E w N X 0 m c X V v d D s s J n F 1 b 3 Q 7 U 2 V j d G l v b j E v R i 9 B d X R v U m V t b 3 Z l Z E N v b H V t b n M x L n t D b 2 x 1 b W 4 2 M T A 3 L D Y x M D Z 9 J n F 1 b 3 Q 7 L C Z x d W 9 0 O 1 N l Y 3 R p b 2 4 x L 0 Y v Q X V 0 b 1 J l b W 9 2 Z W R D b 2 x 1 b W 5 z M S 5 7 Q 2 9 s d W 1 u N j E w O C w 2 M T A 3 f S Z x d W 9 0 O y w m c X V v d D t T Z W N 0 a W 9 u M S 9 G L 0 F 1 d G 9 S Z W 1 v d m V k Q 2 9 s d W 1 u c z E u e 0 N v b H V t b j Y x M D k s N j E w O H 0 m c X V v d D s s J n F 1 b 3 Q 7 U 2 V j d G l v b j E v R i 9 B d X R v U m V t b 3 Z l Z E N v b H V t b n M x L n t D b 2 x 1 b W 4 2 M T E w L D Y x M D l 9 J n F 1 b 3 Q 7 L C Z x d W 9 0 O 1 N l Y 3 R p b 2 4 x L 0 Y v Q X V 0 b 1 J l b W 9 2 Z W R D b 2 x 1 b W 5 z M S 5 7 Q 2 9 s d W 1 u N j E x M S w 2 M T E w f S Z x d W 9 0 O y w m c X V v d D t T Z W N 0 a W 9 u M S 9 G L 0 F 1 d G 9 S Z W 1 v d m V k Q 2 9 s d W 1 u c z E u e 0 N v b H V t b j Y x M T I s N j E x M X 0 m c X V v d D s s J n F 1 b 3 Q 7 U 2 V j d G l v b j E v R i 9 B d X R v U m V t b 3 Z l Z E N v b H V t b n M x L n t D b 2 x 1 b W 4 2 M T E z L D Y x M T J 9 J n F 1 b 3 Q 7 L C Z x d W 9 0 O 1 N l Y 3 R p b 2 4 x L 0 Y v Q X V 0 b 1 J l b W 9 2 Z W R D b 2 x 1 b W 5 z M S 5 7 Q 2 9 s d W 1 u N j E x N C w 2 M T E z f S Z x d W 9 0 O y w m c X V v d D t T Z W N 0 a W 9 u M S 9 G L 0 F 1 d G 9 S Z W 1 v d m V k Q 2 9 s d W 1 u c z E u e 0 N v b H V t b j Y x M T U s N j E x N H 0 m c X V v d D s s J n F 1 b 3 Q 7 U 2 V j d G l v b j E v R i 9 B d X R v U m V t b 3 Z l Z E N v b H V t b n M x L n t D b 2 x 1 b W 4 2 M T E 2 L D Y x M T V 9 J n F 1 b 3 Q 7 L C Z x d W 9 0 O 1 N l Y 3 R p b 2 4 x L 0 Y v Q X V 0 b 1 J l b W 9 2 Z W R D b 2 x 1 b W 5 z M S 5 7 Q 2 9 s d W 1 u N j E x N y w 2 M T E 2 f S Z x d W 9 0 O y w m c X V v d D t T Z W N 0 a W 9 u M S 9 G L 0 F 1 d G 9 S Z W 1 v d m V k Q 2 9 s d W 1 u c z E u e 0 N v b H V t b j Y x M T g s N j E x N 3 0 m c X V v d D s s J n F 1 b 3 Q 7 U 2 V j d G l v b j E v R i 9 B d X R v U m V t b 3 Z l Z E N v b H V t b n M x L n t D b 2 x 1 b W 4 2 M T E 5 L D Y x M T h 9 J n F 1 b 3 Q 7 L C Z x d W 9 0 O 1 N l Y 3 R p b 2 4 x L 0 Y v Q X V 0 b 1 J l b W 9 2 Z W R D b 2 x 1 b W 5 z M S 5 7 Q 2 9 s d W 1 u N j E y M C w 2 M T E 5 f S Z x d W 9 0 O y w m c X V v d D t T Z W N 0 a W 9 u M S 9 G L 0 F 1 d G 9 S Z W 1 v d m V k Q 2 9 s d W 1 u c z E u e 0 N v b H V t b j Y x M j E s N j E y M H 0 m c X V v d D s s J n F 1 b 3 Q 7 U 2 V j d G l v b j E v R i 9 B d X R v U m V t b 3 Z l Z E N v b H V t b n M x L n t D b 2 x 1 b W 4 2 M T I y L D Y x M j F 9 J n F 1 b 3 Q 7 L C Z x d W 9 0 O 1 N l Y 3 R p b 2 4 x L 0 Y v Q X V 0 b 1 J l b W 9 2 Z W R D b 2 x 1 b W 5 z M S 5 7 Q 2 9 s d W 1 u N j E y M y w 2 M T I y f S Z x d W 9 0 O y w m c X V v d D t T Z W N 0 a W 9 u M S 9 G L 0 F 1 d G 9 S Z W 1 v d m V k Q 2 9 s d W 1 u c z E u e 0 N v b H V t b j Y x M j Q s N j E y M 3 0 m c X V v d D s s J n F 1 b 3 Q 7 U 2 V j d G l v b j E v R i 9 B d X R v U m V t b 3 Z l Z E N v b H V t b n M x L n t D b 2 x 1 b W 4 2 M T I 1 L D Y x M j R 9 J n F 1 b 3 Q 7 L C Z x d W 9 0 O 1 N l Y 3 R p b 2 4 x L 0 Y v Q X V 0 b 1 J l b W 9 2 Z W R D b 2 x 1 b W 5 z M S 5 7 Q 2 9 s d W 1 u N j E y N i w 2 M T I 1 f S Z x d W 9 0 O y w m c X V v d D t T Z W N 0 a W 9 u M S 9 G L 0 F 1 d G 9 S Z W 1 v d m V k Q 2 9 s d W 1 u c z E u e 0 N v b H V t b j Y x M j c s N j E y N n 0 m c X V v d D s s J n F 1 b 3 Q 7 U 2 V j d G l v b j E v R i 9 B d X R v U m V t b 3 Z l Z E N v b H V t b n M x L n t D b 2 x 1 b W 4 2 M T I 4 L D Y x M j d 9 J n F 1 b 3 Q 7 L C Z x d W 9 0 O 1 N l Y 3 R p b 2 4 x L 0 Y v Q X V 0 b 1 J l b W 9 2 Z W R D b 2 x 1 b W 5 z M S 5 7 Q 2 9 s d W 1 u N j E y O S w 2 M T I 4 f S Z x d W 9 0 O y w m c X V v d D t T Z W N 0 a W 9 u M S 9 G L 0 F 1 d G 9 S Z W 1 v d m V k Q 2 9 s d W 1 u c z E u e 0 N v b H V t b j Y x M z A s N j E y O X 0 m c X V v d D s s J n F 1 b 3 Q 7 U 2 V j d G l v b j E v R i 9 B d X R v U m V t b 3 Z l Z E N v b H V t b n M x L n t D b 2 x 1 b W 4 2 M T M x L D Y x M z B 9 J n F 1 b 3 Q 7 L C Z x d W 9 0 O 1 N l Y 3 R p b 2 4 x L 0 Y v Q X V 0 b 1 J l b W 9 2 Z W R D b 2 x 1 b W 5 z M S 5 7 Q 2 9 s d W 1 u N j E z M i w 2 M T M x f S Z x d W 9 0 O y w m c X V v d D t T Z W N 0 a W 9 u M S 9 G L 0 F 1 d G 9 S Z W 1 v d m V k Q 2 9 s d W 1 u c z E u e 0 N v b H V t b j Y x M z M s N j E z M n 0 m c X V v d D s s J n F 1 b 3 Q 7 U 2 V j d G l v b j E v R i 9 B d X R v U m V t b 3 Z l Z E N v b H V t b n M x L n t D b 2 x 1 b W 4 2 M T M 0 L D Y x M z N 9 J n F 1 b 3 Q 7 L C Z x d W 9 0 O 1 N l Y 3 R p b 2 4 x L 0 Y v Q X V 0 b 1 J l b W 9 2 Z W R D b 2 x 1 b W 5 z M S 5 7 Q 2 9 s d W 1 u N j E z N S w 2 M T M 0 f S Z x d W 9 0 O y w m c X V v d D t T Z W N 0 a W 9 u M S 9 G L 0 F 1 d G 9 S Z W 1 v d m V k Q 2 9 s d W 1 u c z E u e 0 N v b H V t b j Y x M z Y s N j E z N X 0 m c X V v d D s s J n F 1 b 3 Q 7 U 2 V j d G l v b j E v R i 9 B d X R v U m V t b 3 Z l Z E N v b H V t b n M x L n t D b 2 x 1 b W 4 2 M T M 3 L D Y x M z Z 9 J n F 1 b 3 Q 7 L C Z x d W 9 0 O 1 N l Y 3 R p b 2 4 x L 0 Y v Q X V 0 b 1 J l b W 9 2 Z W R D b 2 x 1 b W 5 z M S 5 7 Q 2 9 s d W 1 u N j E z O C w 2 M T M 3 f S Z x d W 9 0 O y w m c X V v d D t T Z W N 0 a W 9 u M S 9 G L 0 F 1 d G 9 S Z W 1 v d m V k Q 2 9 s d W 1 u c z E u e 0 N v b H V t b j Y x M z k s N j E z O H 0 m c X V v d D s s J n F 1 b 3 Q 7 U 2 V j d G l v b j E v R i 9 B d X R v U m V t b 3 Z l Z E N v b H V t b n M x L n t D b 2 x 1 b W 4 2 M T Q w L D Y x M z l 9 J n F 1 b 3 Q 7 L C Z x d W 9 0 O 1 N l Y 3 R p b 2 4 x L 0 Y v Q X V 0 b 1 J l b W 9 2 Z W R D b 2 x 1 b W 5 z M S 5 7 Q 2 9 s d W 1 u N j E 0 M S w 2 M T Q w f S Z x d W 9 0 O y w m c X V v d D t T Z W N 0 a W 9 u M S 9 G L 0 F 1 d G 9 S Z W 1 v d m V k Q 2 9 s d W 1 u c z E u e 0 N v b H V t b j Y x N D I s N j E 0 M X 0 m c X V v d D s s J n F 1 b 3 Q 7 U 2 V j d G l v b j E v R i 9 B d X R v U m V t b 3 Z l Z E N v b H V t b n M x L n t D b 2 x 1 b W 4 2 M T Q z L D Y x N D J 9 J n F 1 b 3 Q 7 L C Z x d W 9 0 O 1 N l Y 3 R p b 2 4 x L 0 Y v Q X V 0 b 1 J l b W 9 2 Z W R D b 2 x 1 b W 5 z M S 5 7 Q 2 9 s d W 1 u N j E 0 N C w 2 M T Q z f S Z x d W 9 0 O y w m c X V v d D t T Z W N 0 a W 9 u M S 9 G L 0 F 1 d G 9 S Z W 1 v d m V k Q 2 9 s d W 1 u c z E u e 0 N v b H V t b j Y x N D U s N j E 0 N H 0 m c X V v d D s s J n F 1 b 3 Q 7 U 2 V j d G l v b j E v R i 9 B d X R v U m V t b 3 Z l Z E N v b H V t b n M x L n t D b 2 x 1 b W 4 2 M T Q 2 L D Y x N D V 9 J n F 1 b 3 Q 7 L C Z x d W 9 0 O 1 N l Y 3 R p b 2 4 x L 0 Y v Q X V 0 b 1 J l b W 9 2 Z W R D b 2 x 1 b W 5 z M S 5 7 Q 2 9 s d W 1 u N j E 0 N y w 2 M T Q 2 f S Z x d W 9 0 O y w m c X V v d D t T Z W N 0 a W 9 u M S 9 G L 0 F 1 d G 9 S Z W 1 v d m V k Q 2 9 s d W 1 u c z E u e 0 N v b H V t b j Y x N D g s N j E 0 N 3 0 m c X V v d D s s J n F 1 b 3 Q 7 U 2 V j d G l v b j E v R i 9 B d X R v U m V t b 3 Z l Z E N v b H V t b n M x L n t D b 2 x 1 b W 4 2 M T Q 5 L D Y x N D h 9 J n F 1 b 3 Q 7 L C Z x d W 9 0 O 1 N l Y 3 R p b 2 4 x L 0 Y v Q X V 0 b 1 J l b W 9 2 Z W R D b 2 x 1 b W 5 z M S 5 7 Q 2 9 s d W 1 u N j E 1 M C w 2 M T Q 5 f S Z x d W 9 0 O y w m c X V v d D t T Z W N 0 a W 9 u M S 9 G L 0 F 1 d G 9 S Z W 1 v d m V k Q 2 9 s d W 1 u c z E u e 0 N v b H V t b j Y x N T E s N j E 1 M H 0 m c X V v d D s s J n F 1 b 3 Q 7 U 2 V j d G l v b j E v R i 9 B d X R v U m V t b 3 Z l Z E N v b H V t b n M x L n t D b 2 x 1 b W 4 2 M T U y L D Y x N T F 9 J n F 1 b 3 Q 7 L C Z x d W 9 0 O 1 N l Y 3 R p b 2 4 x L 0 Y v Q X V 0 b 1 J l b W 9 2 Z W R D b 2 x 1 b W 5 z M S 5 7 Q 2 9 s d W 1 u N j E 1 M y w 2 M T U y f S Z x d W 9 0 O y w m c X V v d D t T Z W N 0 a W 9 u M S 9 G L 0 F 1 d G 9 S Z W 1 v d m V k Q 2 9 s d W 1 u c z E u e 0 N v b H V t b j Y x N T Q s N j E 1 M 3 0 m c X V v d D s s J n F 1 b 3 Q 7 U 2 V j d G l v b j E v R i 9 B d X R v U m V t b 3 Z l Z E N v b H V t b n M x L n t D b 2 x 1 b W 4 2 M T U 1 L D Y x N T R 9 J n F 1 b 3 Q 7 L C Z x d W 9 0 O 1 N l Y 3 R p b 2 4 x L 0 Y v Q X V 0 b 1 J l b W 9 2 Z W R D b 2 x 1 b W 5 z M S 5 7 Q 2 9 s d W 1 u N j E 1 N i w 2 M T U 1 f S Z x d W 9 0 O y w m c X V v d D t T Z W N 0 a W 9 u M S 9 G L 0 F 1 d G 9 S Z W 1 v d m V k Q 2 9 s d W 1 u c z E u e 0 N v b H V t b j Y x N T c s N j E 1 N n 0 m c X V v d D s s J n F 1 b 3 Q 7 U 2 V j d G l v b j E v R i 9 B d X R v U m V t b 3 Z l Z E N v b H V t b n M x L n t D b 2 x 1 b W 4 2 M T U 4 L D Y x N T d 9 J n F 1 b 3 Q 7 L C Z x d W 9 0 O 1 N l Y 3 R p b 2 4 x L 0 Y v Q X V 0 b 1 J l b W 9 2 Z W R D b 2 x 1 b W 5 z M S 5 7 Q 2 9 s d W 1 u N j E 1 O S w 2 M T U 4 f S Z x d W 9 0 O y w m c X V v d D t T Z W N 0 a W 9 u M S 9 G L 0 F 1 d G 9 S Z W 1 v d m V k Q 2 9 s d W 1 u c z E u e 0 N v b H V t b j Y x N j A s N j E 1 O X 0 m c X V v d D s s J n F 1 b 3 Q 7 U 2 V j d G l v b j E v R i 9 B d X R v U m V t b 3 Z l Z E N v b H V t b n M x L n t D b 2 x 1 b W 4 2 M T Y x L D Y x N j B 9 J n F 1 b 3 Q 7 L C Z x d W 9 0 O 1 N l Y 3 R p b 2 4 x L 0 Y v Q X V 0 b 1 J l b W 9 2 Z W R D b 2 x 1 b W 5 z M S 5 7 Q 2 9 s d W 1 u N j E 2 M i w 2 M T Y x f S Z x d W 9 0 O y w m c X V v d D t T Z W N 0 a W 9 u M S 9 G L 0 F 1 d G 9 S Z W 1 v d m V k Q 2 9 s d W 1 u c z E u e 0 N v b H V t b j Y x N j M s N j E 2 M n 0 m c X V v d D s s J n F 1 b 3 Q 7 U 2 V j d G l v b j E v R i 9 B d X R v U m V t b 3 Z l Z E N v b H V t b n M x L n t D b 2 x 1 b W 4 2 M T Y 0 L D Y x N j N 9 J n F 1 b 3 Q 7 L C Z x d W 9 0 O 1 N l Y 3 R p b 2 4 x L 0 Y v Q X V 0 b 1 J l b W 9 2 Z W R D b 2 x 1 b W 5 z M S 5 7 Q 2 9 s d W 1 u N j E 2 N S w 2 M T Y 0 f S Z x d W 9 0 O y w m c X V v d D t T Z W N 0 a W 9 u M S 9 G L 0 F 1 d G 9 S Z W 1 v d m V k Q 2 9 s d W 1 u c z E u e 0 N v b H V t b j Y x N j Y s N j E 2 N X 0 m c X V v d D s s J n F 1 b 3 Q 7 U 2 V j d G l v b j E v R i 9 B d X R v U m V t b 3 Z l Z E N v b H V t b n M x L n t D b 2 x 1 b W 4 2 M T Y 3 L D Y x N j Z 9 J n F 1 b 3 Q 7 L C Z x d W 9 0 O 1 N l Y 3 R p b 2 4 x L 0 Y v Q X V 0 b 1 J l b W 9 2 Z W R D b 2 x 1 b W 5 z M S 5 7 Q 2 9 s d W 1 u N j E 2 O C w 2 M T Y 3 f S Z x d W 9 0 O y w m c X V v d D t T Z W N 0 a W 9 u M S 9 G L 0 F 1 d G 9 S Z W 1 v d m V k Q 2 9 s d W 1 u c z E u e 0 N v b H V t b j Y x N j k s N j E 2 O H 0 m c X V v d D s s J n F 1 b 3 Q 7 U 2 V j d G l v b j E v R i 9 B d X R v U m V t b 3 Z l Z E N v b H V t b n M x L n t D b 2 x 1 b W 4 2 M T c w L D Y x N j l 9 J n F 1 b 3 Q 7 L C Z x d W 9 0 O 1 N l Y 3 R p b 2 4 x L 0 Y v Q X V 0 b 1 J l b W 9 2 Z W R D b 2 x 1 b W 5 z M S 5 7 Q 2 9 s d W 1 u N j E 3 M S w 2 M T c w f S Z x d W 9 0 O y w m c X V v d D t T Z W N 0 a W 9 u M S 9 G L 0 F 1 d G 9 S Z W 1 v d m V k Q 2 9 s d W 1 u c z E u e 0 N v b H V t b j Y x N z I s N j E 3 M X 0 m c X V v d D s s J n F 1 b 3 Q 7 U 2 V j d G l v b j E v R i 9 B d X R v U m V t b 3 Z l Z E N v b H V t b n M x L n t D b 2 x 1 b W 4 2 M T c z L D Y x N z J 9 J n F 1 b 3 Q 7 L C Z x d W 9 0 O 1 N l Y 3 R p b 2 4 x L 0 Y v Q X V 0 b 1 J l b W 9 2 Z W R D b 2 x 1 b W 5 z M S 5 7 Q 2 9 s d W 1 u N j E 3 N C w 2 M T c z f S Z x d W 9 0 O y w m c X V v d D t T Z W N 0 a W 9 u M S 9 G L 0 F 1 d G 9 S Z W 1 v d m V k Q 2 9 s d W 1 u c z E u e 0 N v b H V t b j Y x N z U s N j E 3 N H 0 m c X V v d D s s J n F 1 b 3 Q 7 U 2 V j d G l v b j E v R i 9 B d X R v U m V t b 3 Z l Z E N v b H V t b n M x L n t D b 2 x 1 b W 4 2 M T c 2 L D Y x N z V 9 J n F 1 b 3 Q 7 L C Z x d W 9 0 O 1 N l Y 3 R p b 2 4 x L 0 Y v Q X V 0 b 1 J l b W 9 2 Z W R D b 2 x 1 b W 5 z M S 5 7 Q 2 9 s d W 1 u N j E 3 N y w 2 M T c 2 f S Z x d W 9 0 O y w m c X V v d D t T Z W N 0 a W 9 u M S 9 G L 0 F 1 d G 9 S Z W 1 v d m V k Q 2 9 s d W 1 u c z E u e 0 N v b H V t b j Y x N z g s N j E 3 N 3 0 m c X V v d D s s J n F 1 b 3 Q 7 U 2 V j d G l v b j E v R i 9 B d X R v U m V t b 3 Z l Z E N v b H V t b n M x L n t D b 2 x 1 b W 4 2 M T c 5 L D Y x N z h 9 J n F 1 b 3 Q 7 L C Z x d W 9 0 O 1 N l Y 3 R p b 2 4 x L 0 Y v Q X V 0 b 1 J l b W 9 2 Z W R D b 2 x 1 b W 5 z M S 5 7 Q 2 9 s d W 1 u N j E 4 M C w 2 M T c 5 f S Z x d W 9 0 O y w m c X V v d D t T Z W N 0 a W 9 u M S 9 G L 0 F 1 d G 9 S Z W 1 v d m V k Q 2 9 s d W 1 u c z E u e 0 N v b H V t b j Y x O D E s N j E 4 M H 0 m c X V v d D s s J n F 1 b 3 Q 7 U 2 V j d G l v b j E v R i 9 B d X R v U m V t b 3 Z l Z E N v b H V t b n M x L n t D b 2 x 1 b W 4 2 M T g y L D Y x O D F 9 J n F 1 b 3 Q 7 L C Z x d W 9 0 O 1 N l Y 3 R p b 2 4 x L 0 Y v Q X V 0 b 1 J l b W 9 2 Z W R D b 2 x 1 b W 5 z M S 5 7 Q 2 9 s d W 1 u N j E 4 M y w 2 M T g y f S Z x d W 9 0 O y w m c X V v d D t T Z W N 0 a W 9 u M S 9 G L 0 F 1 d G 9 S Z W 1 v d m V k Q 2 9 s d W 1 u c z E u e 0 N v b H V t b j Y x O D Q s N j E 4 M 3 0 m c X V v d D s s J n F 1 b 3 Q 7 U 2 V j d G l v b j E v R i 9 B d X R v U m V t b 3 Z l Z E N v b H V t b n M x L n t D b 2 x 1 b W 4 2 M T g 1 L D Y x O D R 9 J n F 1 b 3 Q 7 L C Z x d W 9 0 O 1 N l Y 3 R p b 2 4 x L 0 Y v Q X V 0 b 1 J l b W 9 2 Z W R D b 2 x 1 b W 5 z M S 5 7 Q 2 9 s d W 1 u N j E 4 N i w 2 M T g 1 f S Z x d W 9 0 O y w m c X V v d D t T Z W N 0 a W 9 u M S 9 G L 0 F 1 d G 9 S Z W 1 v d m V k Q 2 9 s d W 1 u c z E u e 0 N v b H V t b j Y x O D c s N j E 4 N n 0 m c X V v d D s s J n F 1 b 3 Q 7 U 2 V j d G l v b j E v R i 9 B d X R v U m V t b 3 Z l Z E N v b H V t b n M x L n t D b 2 x 1 b W 4 2 M T g 4 L D Y x O D d 9 J n F 1 b 3 Q 7 L C Z x d W 9 0 O 1 N l Y 3 R p b 2 4 x L 0 Y v Q X V 0 b 1 J l b W 9 2 Z W R D b 2 x 1 b W 5 z M S 5 7 Q 2 9 s d W 1 u N j E 4 O S w 2 M T g 4 f S Z x d W 9 0 O y w m c X V v d D t T Z W N 0 a W 9 u M S 9 G L 0 F 1 d G 9 S Z W 1 v d m V k Q 2 9 s d W 1 u c z E u e 0 N v b H V t b j Y x O T A s N j E 4 O X 0 m c X V v d D s s J n F 1 b 3 Q 7 U 2 V j d G l v b j E v R i 9 B d X R v U m V t b 3 Z l Z E N v b H V t b n M x L n t D b 2 x 1 b W 4 2 M T k x L D Y x O T B 9 J n F 1 b 3 Q 7 L C Z x d W 9 0 O 1 N l Y 3 R p b 2 4 x L 0 Y v Q X V 0 b 1 J l b W 9 2 Z W R D b 2 x 1 b W 5 z M S 5 7 Q 2 9 s d W 1 u N j E 5 M i w 2 M T k x f S Z x d W 9 0 O y w m c X V v d D t T Z W N 0 a W 9 u M S 9 G L 0 F 1 d G 9 S Z W 1 v d m V k Q 2 9 s d W 1 u c z E u e 0 N v b H V t b j Y x O T M s N j E 5 M n 0 m c X V v d D s s J n F 1 b 3 Q 7 U 2 V j d G l v b j E v R i 9 B d X R v U m V t b 3 Z l Z E N v b H V t b n M x L n t D b 2 x 1 b W 4 2 M T k 0 L D Y x O T N 9 J n F 1 b 3 Q 7 L C Z x d W 9 0 O 1 N l Y 3 R p b 2 4 x L 0 Y v Q X V 0 b 1 J l b W 9 2 Z W R D b 2 x 1 b W 5 z M S 5 7 Q 2 9 s d W 1 u N j E 5 N S w 2 M T k 0 f S Z x d W 9 0 O y w m c X V v d D t T Z W N 0 a W 9 u M S 9 G L 0 F 1 d G 9 S Z W 1 v d m V k Q 2 9 s d W 1 u c z E u e 0 N v b H V t b j Y x O T Y s N j E 5 N X 0 m c X V v d D s s J n F 1 b 3 Q 7 U 2 V j d G l v b j E v R i 9 B d X R v U m V t b 3 Z l Z E N v b H V t b n M x L n t D b 2 x 1 b W 4 2 M T k 3 L D Y x O T Z 9 J n F 1 b 3 Q 7 L C Z x d W 9 0 O 1 N l Y 3 R p b 2 4 x L 0 Y v Q X V 0 b 1 J l b W 9 2 Z W R D b 2 x 1 b W 5 z M S 5 7 Q 2 9 s d W 1 u N j E 5 O C w 2 M T k 3 f S Z x d W 9 0 O y w m c X V v d D t T Z W N 0 a W 9 u M S 9 G L 0 F 1 d G 9 S Z W 1 v d m V k Q 2 9 s d W 1 u c z E u e 0 N v b H V t b j Y x O T k s N j E 5 O H 0 m c X V v d D s s J n F 1 b 3 Q 7 U 2 V j d G l v b j E v R i 9 B d X R v U m V t b 3 Z l Z E N v b H V t b n M x L n t D b 2 x 1 b W 4 2 M j A w L D Y x O T l 9 J n F 1 b 3 Q 7 L C Z x d W 9 0 O 1 N l Y 3 R p b 2 4 x L 0 Y v Q X V 0 b 1 J l b W 9 2 Z W R D b 2 x 1 b W 5 z M S 5 7 Q 2 9 s d W 1 u N j I w M S w 2 M j A w f S Z x d W 9 0 O y w m c X V v d D t T Z W N 0 a W 9 u M S 9 G L 0 F 1 d G 9 S Z W 1 v d m V k Q 2 9 s d W 1 u c z E u e 0 N v b H V t b j Y y M D I s N j I w M X 0 m c X V v d D s s J n F 1 b 3 Q 7 U 2 V j d G l v b j E v R i 9 B d X R v U m V t b 3 Z l Z E N v b H V t b n M x L n t D b 2 x 1 b W 4 2 M j A z L D Y y M D J 9 J n F 1 b 3 Q 7 L C Z x d W 9 0 O 1 N l Y 3 R p b 2 4 x L 0 Y v Q X V 0 b 1 J l b W 9 2 Z W R D b 2 x 1 b W 5 z M S 5 7 Q 2 9 s d W 1 u N j I w N C w 2 M j A z f S Z x d W 9 0 O y w m c X V v d D t T Z W N 0 a W 9 u M S 9 G L 0 F 1 d G 9 S Z W 1 v d m V k Q 2 9 s d W 1 u c z E u e 0 N v b H V t b j Y y M D U s N j I w N H 0 m c X V v d D s s J n F 1 b 3 Q 7 U 2 V j d G l v b j E v R i 9 B d X R v U m V t b 3 Z l Z E N v b H V t b n M x L n t D b 2 x 1 b W 4 2 M j A 2 L D Y y M D V 9 J n F 1 b 3 Q 7 L C Z x d W 9 0 O 1 N l Y 3 R p b 2 4 x L 0 Y v Q X V 0 b 1 J l b W 9 2 Z W R D b 2 x 1 b W 5 z M S 5 7 Q 2 9 s d W 1 u N j I w N y w 2 M j A 2 f S Z x d W 9 0 O y w m c X V v d D t T Z W N 0 a W 9 u M S 9 G L 0 F 1 d G 9 S Z W 1 v d m V k Q 2 9 s d W 1 u c z E u e 0 N v b H V t b j Y y M D g s N j I w N 3 0 m c X V v d D s s J n F 1 b 3 Q 7 U 2 V j d G l v b j E v R i 9 B d X R v U m V t b 3 Z l Z E N v b H V t b n M x L n t D b 2 x 1 b W 4 2 M j A 5 L D Y y M D h 9 J n F 1 b 3 Q 7 L C Z x d W 9 0 O 1 N l Y 3 R p b 2 4 x L 0 Y v Q X V 0 b 1 J l b W 9 2 Z W R D b 2 x 1 b W 5 z M S 5 7 Q 2 9 s d W 1 u N j I x M C w 2 M j A 5 f S Z x d W 9 0 O y w m c X V v d D t T Z W N 0 a W 9 u M S 9 G L 0 F 1 d G 9 S Z W 1 v d m V k Q 2 9 s d W 1 u c z E u e 0 N v b H V t b j Y y M T E s N j I x M H 0 m c X V v d D s s J n F 1 b 3 Q 7 U 2 V j d G l v b j E v R i 9 B d X R v U m V t b 3 Z l Z E N v b H V t b n M x L n t D b 2 x 1 b W 4 2 M j E y L D Y y M T F 9 J n F 1 b 3 Q 7 L C Z x d W 9 0 O 1 N l Y 3 R p b 2 4 x L 0 Y v Q X V 0 b 1 J l b W 9 2 Z W R D b 2 x 1 b W 5 z M S 5 7 Q 2 9 s d W 1 u N j I x M y w 2 M j E y f S Z x d W 9 0 O y w m c X V v d D t T Z W N 0 a W 9 u M S 9 G L 0 F 1 d G 9 S Z W 1 v d m V k Q 2 9 s d W 1 u c z E u e 0 N v b H V t b j Y y M T Q s N j I x M 3 0 m c X V v d D s s J n F 1 b 3 Q 7 U 2 V j d G l v b j E v R i 9 B d X R v U m V t b 3 Z l Z E N v b H V t b n M x L n t D b 2 x 1 b W 4 2 M j E 1 L D Y y M T R 9 J n F 1 b 3 Q 7 L C Z x d W 9 0 O 1 N l Y 3 R p b 2 4 x L 0 Y v Q X V 0 b 1 J l b W 9 2 Z W R D b 2 x 1 b W 5 z M S 5 7 Q 2 9 s d W 1 u N j I x N i w 2 M j E 1 f S Z x d W 9 0 O y w m c X V v d D t T Z W N 0 a W 9 u M S 9 G L 0 F 1 d G 9 S Z W 1 v d m V k Q 2 9 s d W 1 u c z E u e 0 N v b H V t b j Y y M T c s N j I x N n 0 m c X V v d D s s J n F 1 b 3 Q 7 U 2 V j d G l v b j E v R i 9 B d X R v U m V t b 3 Z l Z E N v b H V t b n M x L n t D b 2 x 1 b W 4 2 M j E 4 L D Y y M T d 9 J n F 1 b 3 Q 7 L C Z x d W 9 0 O 1 N l Y 3 R p b 2 4 x L 0 Y v Q X V 0 b 1 J l b W 9 2 Z W R D b 2 x 1 b W 5 z M S 5 7 Q 2 9 s d W 1 u N j I x O S w 2 M j E 4 f S Z x d W 9 0 O y w m c X V v d D t T Z W N 0 a W 9 u M S 9 G L 0 F 1 d G 9 S Z W 1 v d m V k Q 2 9 s d W 1 u c z E u e 0 N v b H V t b j Y y M j A s N j I x O X 0 m c X V v d D s s J n F 1 b 3 Q 7 U 2 V j d G l v b j E v R i 9 B d X R v U m V t b 3 Z l Z E N v b H V t b n M x L n t D b 2 x 1 b W 4 2 M j I x L D Y y M j B 9 J n F 1 b 3 Q 7 L C Z x d W 9 0 O 1 N l Y 3 R p b 2 4 x L 0 Y v Q X V 0 b 1 J l b W 9 2 Z W R D b 2 x 1 b W 5 z M S 5 7 Q 2 9 s d W 1 u N j I y M i w 2 M j I x f S Z x d W 9 0 O y w m c X V v d D t T Z W N 0 a W 9 u M S 9 G L 0 F 1 d G 9 S Z W 1 v d m V k Q 2 9 s d W 1 u c z E u e 0 N v b H V t b j Y y M j M s N j I y M n 0 m c X V v d D s s J n F 1 b 3 Q 7 U 2 V j d G l v b j E v R i 9 B d X R v U m V t b 3 Z l Z E N v b H V t b n M x L n t D b 2 x 1 b W 4 2 M j I 0 L D Y y M j N 9 J n F 1 b 3 Q 7 L C Z x d W 9 0 O 1 N l Y 3 R p b 2 4 x L 0 Y v Q X V 0 b 1 J l b W 9 2 Z W R D b 2 x 1 b W 5 z M S 5 7 Q 2 9 s d W 1 u N j I y N S w 2 M j I 0 f S Z x d W 9 0 O y w m c X V v d D t T Z W N 0 a W 9 u M S 9 G L 0 F 1 d G 9 S Z W 1 v d m V k Q 2 9 s d W 1 u c z E u e 0 N v b H V t b j Y y M j Y s N j I y N X 0 m c X V v d D s s J n F 1 b 3 Q 7 U 2 V j d G l v b j E v R i 9 B d X R v U m V t b 3 Z l Z E N v b H V t b n M x L n t D b 2 x 1 b W 4 2 M j I 3 L D Y y M j Z 9 J n F 1 b 3 Q 7 L C Z x d W 9 0 O 1 N l Y 3 R p b 2 4 x L 0 Y v Q X V 0 b 1 J l b W 9 2 Z W R D b 2 x 1 b W 5 z M S 5 7 Q 2 9 s d W 1 u N j I y O C w 2 M j I 3 f S Z x d W 9 0 O y w m c X V v d D t T Z W N 0 a W 9 u M S 9 G L 0 F 1 d G 9 S Z W 1 v d m V k Q 2 9 s d W 1 u c z E u e 0 N v b H V t b j Y y M j k s N j I y O H 0 m c X V v d D s s J n F 1 b 3 Q 7 U 2 V j d G l v b j E v R i 9 B d X R v U m V t b 3 Z l Z E N v b H V t b n M x L n t D b 2 x 1 b W 4 2 M j M w L D Y y M j l 9 J n F 1 b 3 Q 7 L C Z x d W 9 0 O 1 N l Y 3 R p b 2 4 x L 0 Y v Q X V 0 b 1 J l b W 9 2 Z W R D b 2 x 1 b W 5 z M S 5 7 Q 2 9 s d W 1 u N j I z M S w 2 M j M w f S Z x d W 9 0 O y w m c X V v d D t T Z W N 0 a W 9 u M S 9 G L 0 F 1 d G 9 S Z W 1 v d m V k Q 2 9 s d W 1 u c z E u e 0 N v b H V t b j Y y M z I s N j I z M X 0 m c X V v d D s s J n F 1 b 3 Q 7 U 2 V j d G l v b j E v R i 9 B d X R v U m V t b 3 Z l Z E N v b H V t b n M x L n t D b 2 x 1 b W 4 2 M j M z L D Y y M z J 9 J n F 1 b 3 Q 7 L C Z x d W 9 0 O 1 N l Y 3 R p b 2 4 x L 0 Y v Q X V 0 b 1 J l b W 9 2 Z W R D b 2 x 1 b W 5 z M S 5 7 Q 2 9 s d W 1 u N j I z N C w 2 M j M z f S Z x d W 9 0 O y w m c X V v d D t T Z W N 0 a W 9 u M S 9 G L 0 F 1 d G 9 S Z W 1 v d m V k Q 2 9 s d W 1 u c z E u e 0 N v b H V t b j Y y M z U s N j I z N H 0 m c X V v d D s s J n F 1 b 3 Q 7 U 2 V j d G l v b j E v R i 9 B d X R v U m V t b 3 Z l Z E N v b H V t b n M x L n t D b 2 x 1 b W 4 2 M j M 2 L D Y y M z V 9 J n F 1 b 3 Q 7 L C Z x d W 9 0 O 1 N l Y 3 R p b 2 4 x L 0 Y v Q X V 0 b 1 J l b W 9 2 Z W R D b 2 x 1 b W 5 z M S 5 7 Q 2 9 s d W 1 u N j I z N y w 2 M j M 2 f S Z x d W 9 0 O y w m c X V v d D t T Z W N 0 a W 9 u M S 9 G L 0 F 1 d G 9 S Z W 1 v d m V k Q 2 9 s d W 1 u c z E u e 0 N v b H V t b j Y y M z g s N j I z N 3 0 m c X V v d D s s J n F 1 b 3 Q 7 U 2 V j d G l v b j E v R i 9 B d X R v U m V t b 3 Z l Z E N v b H V t b n M x L n t D b 2 x 1 b W 4 2 M j M 5 L D Y y M z h 9 J n F 1 b 3 Q 7 L C Z x d W 9 0 O 1 N l Y 3 R p b 2 4 x L 0 Y v Q X V 0 b 1 J l b W 9 2 Z W R D b 2 x 1 b W 5 z M S 5 7 Q 2 9 s d W 1 u N j I 0 M C w 2 M j M 5 f S Z x d W 9 0 O y w m c X V v d D t T Z W N 0 a W 9 u M S 9 G L 0 F 1 d G 9 S Z W 1 v d m V k Q 2 9 s d W 1 u c z E u e 0 N v b H V t b j Y y N D E s N j I 0 M H 0 m c X V v d D s s J n F 1 b 3 Q 7 U 2 V j d G l v b j E v R i 9 B d X R v U m V t b 3 Z l Z E N v b H V t b n M x L n t D b 2 x 1 b W 4 2 M j Q y L D Y y N D F 9 J n F 1 b 3 Q 7 L C Z x d W 9 0 O 1 N l Y 3 R p b 2 4 x L 0 Y v Q X V 0 b 1 J l b W 9 2 Z W R D b 2 x 1 b W 5 z M S 5 7 Q 2 9 s d W 1 u N j I 0 M y w 2 M j Q y f S Z x d W 9 0 O y w m c X V v d D t T Z W N 0 a W 9 u M S 9 G L 0 F 1 d G 9 S Z W 1 v d m V k Q 2 9 s d W 1 u c z E u e 0 N v b H V t b j Y y N D Q s N j I 0 M 3 0 m c X V v d D s s J n F 1 b 3 Q 7 U 2 V j d G l v b j E v R i 9 B d X R v U m V t b 3 Z l Z E N v b H V t b n M x L n t D b 2 x 1 b W 4 2 M j Q 1 L D Y y N D R 9 J n F 1 b 3 Q 7 L C Z x d W 9 0 O 1 N l Y 3 R p b 2 4 x L 0 Y v Q X V 0 b 1 J l b W 9 2 Z W R D b 2 x 1 b W 5 z M S 5 7 Q 2 9 s d W 1 u N j I 0 N i w 2 M j Q 1 f S Z x d W 9 0 O y w m c X V v d D t T Z W N 0 a W 9 u M S 9 G L 0 F 1 d G 9 S Z W 1 v d m V k Q 2 9 s d W 1 u c z E u e 0 N v b H V t b j Y y N D c s N j I 0 N n 0 m c X V v d D s s J n F 1 b 3 Q 7 U 2 V j d G l v b j E v R i 9 B d X R v U m V t b 3 Z l Z E N v b H V t b n M x L n t D b 2 x 1 b W 4 2 M j Q 4 L D Y y N D d 9 J n F 1 b 3 Q 7 L C Z x d W 9 0 O 1 N l Y 3 R p b 2 4 x L 0 Y v Q X V 0 b 1 J l b W 9 2 Z W R D b 2 x 1 b W 5 z M S 5 7 Q 2 9 s d W 1 u N j I 0 O S w 2 M j Q 4 f S Z x d W 9 0 O y w m c X V v d D t T Z W N 0 a W 9 u M S 9 G L 0 F 1 d G 9 S Z W 1 v d m V k Q 2 9 s d W 1 u c z E u e 0 N v b H V t b j Y y N T A s N j I 0 O X 0 m c X V v d D s s J n F 1 b 3 Q 7 U 2 V j d G l v b j E v R i 9 B d X R v U m V t b 3 Z l Z E N v b H V t b n M x L n t D b 2 x 1 b W 4 2 M j U x L D Y y N T B 9 J n F 1 b 3 Q 7 L C Z x d W 9 0 O 1 N l Y 3 R p b 2 4 x L 0 Y v Q X V 0 b 1 J l b W 9 2 Z W R D b 2 x 1 b W 5 z M S 5 7 Q 2 9 s d W 1 u N j I 1 M i w 2 M j U x f S Z x d W 9 0 O y w m c X V v d D t T Z W N 0 a W 9 u M S 9 G L 0 F 1 d G 9 S Z W 1 v d m V k Q 2 9 s d W 1 u c z E u e 0 N v b H V t b j Y y N T M s N j I 1 M n 0 m c X V v d D s s J n F 1 b 3 Q 7 U 2 V j d G l v b j E v R i 9 B d X R v U m V t b 3 Z l Z E N v b H V t b n M x L n t D b 2 x 1 b W 4 2 M j U 0 L D Y y N T N 9 J n F 1 b 3 Q 7 L C Z x d W 9 0 O 1 N l Y 3 R p b 2 4 x L 0 Y v Q X V 0 b 1 J l b W 9 2 Z W R D b 2 x 1 b W 5 z M S 5 7 Q 2 9 s d W 1 u N j I 1 N S w 2 M j U 0 f S Z x d W 9 0 O y w m c X V v d D t T Z W N 0 a W 9 u M S 9 G L 0 F 1 d G 9 S Z W 1 v d m V k Q 2 9 s d W 1 u c z E u e 0 N v b H V t b j Y y N T Y s N j I 1 N X 0 m c X V v d D s s J n F 1 b 3 Q 7 U 2 V j d G l v b j E v R i 9 B d X R v U m V t b 3 Z l Z E N v b H V t b n M x L n t D b 2 x 1 b W 4 2 M j U 3 L D Y y N T Z 9 J n F 1 b 3 Q 7 L C Z x d W 9 0 O 1 N l Y 3 R p b 2 4 x L 0 Y v Q X V 0 b 1 J l b W 9 2 Z W R D b 2 x 1 b W 5 z M S 5 7 Q 2 9 s d W 1 u N j I 1 O C w 2 M j U 3 f S Z x d W 9 0 O y w m c X V v d D t T Z W N 0 a W 9 u M S 9 G L 0 F 1 d G 9 S Z W 1 v d m V k Q 2 9 s d W 1 u c z E u e 0 N v b H V t b j Y y N T k s N j I 1 O H 0 m c X V v d D s s J n F 1 b 3 Q 7 U 2 V j d G l v b j E v R i 9 B d X R v U m V t b 3 Z l Z E N v b H V t b n M x L n t D b 2 x 1 b W 4 2 M j Y w L D Y y N T l 9 J n F 1 b 3 Q 7 L C Z x d W 9 0 O 1 N l Y 3 R p b 2 4 x L 0 Y v Q X V 0 b 1 J l b W 9 2 Z W R D b 2 x 1 b W 5 z M S 5 7 Q 2 9 s d W 1 u N j I 2 M S w 2 M j Y w f S Z x d W 9 0 O y w m c X V v d D t T Z W N 0 a W 9 u M S 9 G L 0 F 1 d G 9 S Z W 1 v d m V k Q 2 9 s d W 1 u c z E u e 0 N v b H V t b j Y y N j I s N j I 2 M X 0 m c X V v d D s s J n F 1 b 3 Q 7 U 2 V j d G l v b j E v R i 9 B d X R v U m V t b 3 Z l Z E N v b H V t b n M x L n t D b 2 x 1 b W 4 2 M j Y z L D Y y N j J 9 J n F 1 b 3 Q 7 L C Z x d W 9 0 O 1 N l Y 3 R p b 2 4 x L 0 Y v Q X V 0 b 1 J l b W 9 2 Z W R D b 2 x 1 b W 5 z M S 5 7 Q 2 9 s d W 1 u N j I 2 N C w 2 M j Y z f S Z x d W 9 0 O y w m c X V v d D t T Z W N 0 a W 9 u M S 9 G L 0 F 1 d G 9 S Z W 1 v d m V k Q 2 9 s d W 1 u c z E u e 0 N v b H V t b j Y y N j U s N j I 2 N H 0 m c X V v d D s s J n F 1 b 3 Q 7 U 2 V j d G l v b j E v R i 9 B d X R v U m V t b 3 Z l Z E N v b H V t b n M x L n t D b 2 x 1 b W 4 2 M j Y 2 L D Y y N j V 9 J n F 1 b 3 Q 7 L C Z x d W 9 0 O 1 N l Y 3 R p b 2 4 x L 0 Y v Q X V 0 b 1 J l b W 9 2 Z W R D b 2 x 1 b W 5 z M S 5 7 Q 2 9 s d W 1 u N j I 2 N y w 2 M j Y 2 f S Z x d W 9 0 O y w m c X V v d D t T Z W N 0 a W 9 u M S 9 G L 0 F 1 d G 9 S Z W 1 v d m V k Q 2 9 s d W 1 u c z E u e 0 N v b H V t b j Y y N j g s N j I 2 N 3 0 m c X V v d D s s J n F 1 b 3 Q 7 U 2 V j d G l v b j E v R i 9 B d X R v U m V t b 3 Z l Z E N v b H V t b n M x L n t D b 2 x 1 b W 4 2 M j Y 5 L D Y y N j h 9 J n F 1 b 3 Q 7 L C Z x d W 9 0 O 1 N l Y 3 R p b 2 4 x L 0 Y v Q X V 0 b 1 J l b W 9 2 Z W R D b 2 x 1 b W 5 z M S 5 7 Q 2 9 s d W 1 u N j I 3 M C w 2 M j Y 5 f S Z x d W 9 0 O y w m c X V v d D t T Z W N 0 a W 9 u M S 9 G L 0 F 1 d G 9 S Z W 1 v d m V k Q 2 9 s d W 1 u c z E u e 0 N v b H V t b j Y y N z E s N j I 3 M H 0 m c X V v d D s s J n F 1 b 3 Q 7 U 2 V j d G l v b j E v R i 9 B d X R v U m V t b 3 Z l Z E N v b H V t b n M x L n t D b 2 x 1 b W 4 2 M j c y L D Y y N z F 9 J n F 1 b 3 Q 7 L C Z x d W 9 0 O 1 N l Y 3 R p b 2 4 x L 0 Y v Q X V 0 b 1 J l b W 9 2 Z W R D b 2 x 1 b W 5 z M S 5 7 Q 2 9 s d W 1 u N j I 3 M y w 2 M j c y f S Z x d W 9 0 O y w m c X V v d D t T Z W N 0 a W 9 u M S 9 G L 0 F 1 d G 9 S Z W 1 v d m V k Q 2 9 s d W 1 u c z E u e 0 N v b H V t b j Y y N z Q s N j I 3 M 3 0 m c X V v d D s s J n F 1 b 3 Q 7 U 2 V j d G l v b j E v R i 9 B d X R v U m V t b 3 Z l Z E N v b H V t b n M x L n t D b 2 x 1 b W 4 2 M j c 1 L D Y y N z R 9 J n F 1 b 3 Q 7 L C Z x d W 9 0 O 1 N l Y 3 R p b 2 4 x L 0 Y v Q X V 0 b 1 J l b W 9 2 Z W R D b 2 x 1 b W 5 z M S 5 7 Q 2 9 s d W 1 u N j I 3 N i w 2 M j c 1 f S Z x d W 9 0 O y w m c X V v d D t T Z W N 0 a W 9 u M S 9 G L 0 F 1 d G 9 S Z W 1 v d m V k Q 2 9 s d W 1 u c z E u e 0 N v b H V t b j Y y N z c s N j I 3 N n 0 m c X V v d D s s J n F 1 b 3 Q 7 U 2 V j d G l v b j E v R i 9 B d X R v U m V t b 3 Z l Z E N v b H V t b n M x L n t D b 2 x 1 b W 4 2 M j c 4 L D Y y N z d 9 J n F 1 b 3 Q 7 L C Z x d W 9 0 O 1 N l Y 3 R p b 2 4 x L 0 Y v Q X V 0 b 1 J l b W 9 2 Z W R D b 2 x 1 b W 5 z M S 5 7 Q 2 9 s d W 1 u N j I 3 O S w 2 M j c 4 f S Z x d W 9 0 O y w m c X V v d D t T Z W N 0 a W 9 u M S 9 G L 0 F 1 d G 9 S Z W 1 v d m V k Q 2 9 s d W 1 u c z E u e 0 N v b H V t b j Y y O D A s N j I 3 O X 0 m c X V v d D s s J n F 1 b 3 Q 7 U 2 V j d G l v b j E v R i 9 B d X R v U m V t b 3 Z l Z E N v b H V t b n M x L n t D b 2 x 1 b W 4 2 M j g x L D Y y O D B 9 J n F 1 b 3 Q 7 L C Z x d W 9 0 O 1 N l Y 3 R p b 2 4 x L 0 Y v Q X V 0 b 1 J l b W 9 2 Z W R D b 2 x 1 b W 5 z M S 5 7 Q 2 9 s d W 1 u N j I 4 M i w 2 M j g x f S Z x d W 9 0 O y w m c X V v d D t T Z W N 0 a W 9 u M S 9 G L 0 F 1 d G 9 S Z W 1 v d m V k Q 2 9 s d W 1 u c z E u e 0 N v b H V t b j Y y O D M s N j I 4 M n 0 m c X V v d D s s J n F 1 b 3 Q 7 U 2 V j d G l v b j E v R i 9 B d X R v U m V t b 3 Z l Z E N v b H V t b n M x L n t D b 2 x 1 b W 4 2 M j g 0 L D Y y O D N 9 J n F 1 b 3 Q 7 L C Z x d W 9 0 O 1 N l Y 3 R p b 2 4 x L 0 Y v Q X V 0 b 1 J l b W 9 2 Z W R D b 2 x 1 b W 5 z M S 5 7 Q 2 9 s d W 1 u N j I 4 N S w 2 M j g 0 f S Z x d W 9 0 O y w m c X V v d D t T Z W N 0 a W 9 u M S 9 G L 0 F 1 d G 9 S Z W 1 v d m V k Q 2 9 s d W 1 u c z E u e 0 N v b H V t b j Y y O D Y s N j I 4 N X 0 m c X V v d D s s J n F 1 b 3 Q 7 U 2 V j d G l v b j E v R i 9 B d X R v U m V t b 3 Z l Z E N v b H V t b n M x L n t D b 2 x 1 b W 4 2 M j g 3 L D Y y O D Z 9 J n F 1 b 3 Q 7 L C Z x d W 9 0 O 1 N l Y 3 R p b 2 4 x L 0 Y v Q X V 0 b 1 J l b W 9 2 Z W R D b 2 x 1 b W 5 z M S 5 7 Q 2 9 s d W 1 u N j I 4 O C w 2 M j g 3 f S Z x d W 9 0 O y w m c X V v d D t T Z W N 0 a W 9 u M S 9 G L 0 F 1 d G 9 S Z W 1 v d m V k Q 2 9 s d W 1 u c z E u e 0 N v b H V t b j Y y O D k s N j I 4 O H 0 m c X V v d D s s J n F 1 b 3 Q 7 U 2 V j d G l v b j E v R i 9 B d X R v U m V t b 3 Z l Z E N v b H V t b n M x L n t D b 2 x 1 b W 4 2 M j k w L D Y y O D l 9 J n F 1 b 3 Q 7 L C Z x d W 9 0 O 1 N l Y 3 R p b 2 4 x L 0 Y v Q X V 0 b 1 J l b W 9 2 Z W R D b 2 x 1 b W 5 z M S 5 7 Q 2 9 s d W 1 u N j I 5 M S w 2 M j k w f S Z x d W 9 0 O y w m c X V v d D t T Z W N 0 a W 9 u M S 9 G L 0 F 1 d G 9 S Z W 1 v d m V k Q 2 9 s d W 1 u c z E u e 0 N v b H V t b j Y y O T I s N j I 5 M X 0 m c X V v d D s s J n F 1 b 3 Q 7 U 2 V j d G l v b j E v R i 9 B d X R v U m V t b 3 Z l Z E N v b H V t b n M x L n t D b 2 x 1 b W 4 2 M j k z L D Y y O T J 9 J n F 1 b 3 Q 7 L C Z x d W 9 0 O 1 N l Y 3 R p b 2 4 x L 0 Y v Q X V 0 b 1 J l b W 9 2 Z W R D b 2 x 1 b W 5 z M S 5 7 Q 2 9 s d W 1 u N j I 5 N C w 2 M j k z f S Z x d W 9 0 O y w m c X V v d D t T Z W N 0 a W 9 u M S 9 G L 0 F 1 d G 9 S Z W 1 v d m V k Q 2 9 s d W 1 u c z E u e 0 N v b H V t b j Y y O T U s N j I 5 N H 0 m c X V v d D s s J n F 1 b 3 Q 7 U 2 V j d G l v b j E v R i 9 B d X R v U m V t b 3 Z l Z E N v b H V t b n M x L n t D b 2 x 1 b W 4 2 M j k 2 L D Y y O T V 9 J n F 1 b 3 Q 7 L C Z x d W 9 0 O 1 N l Y 3 R p b 2 4 x L 0 Y v Q X V 0 b 1 J l b W 9 2 Z W R D b 2 x 1 b W 5 z M S 5 7 Q 2 9 s d W 1 u N j I 5 N y w 2 M j k 2 f S Z x d W 9 0 O y w m c X V v d D t T Z W N 0 a W 9 u M S 9 G L 0 F 1 d G 9 S Z W 1 v d m V k Q 2 9 s d W 1 u c z E u e 0 N v b H V t b j Y y O T g s N j I 5 N 3 0 m c X V v d D s s J n F 1 b 3 Q 7 U 2 V j d G l v b j E v R i 9 B d X R v U m V t b 3 Z l Z E N v b H V t b n M x L n t D b 2 x 1 b W 4 2 M j k 5 L D Y y O T h 9 J n F 1 b 3 Q 7 L C Z x d W 9 0 O 1 N l Y 3 R p b 2 4 x L 0 Y v Q X V 0 b 1 J l b W 9 2 Z W R D b 2 x 1 b W 5 z M S 5 7 Q 2 9 s d W 1 u N j M w M C w 2 M j k 5 f S Z x d W 9 0 O y w m c X V v d D t T Z W N 0 a W 9 u M S 9 G L 0 F 1 d G 9 S Z W 1 v d m V k Q 2 9 s d W 1 u c z E u e 0 N v b H V t b j Y z M D E s N j M w M H 0 m c X V v d D s s J n F 1 b 3 Q 7 U 2 V j d G l v b j E v R i 9 B d X R v U m V t b 3 Z l Z E N v b H V t b n M x L n t D b 2 x 1 b W 4 2 M z A y L D Y z M D F 9 J n F 1 b 3 Q 7 L C Z x d W 9 0 O 1 N l Y 3 R p b 2 4 x L 0 Y v Q X V 0 b 1 J l b W 9 2 Z W R D b 2 x 1 b W 5 z M S 5 7 Q 2 9 s d W 1 u N j M w M y w 2 M z A y f S Z x d W 9 0 O y w m c X V v d D t T Z W N 0 a W 9 u M S 9 G L 0 F 1 d G 9 S Z W 1 v d m V k Q 2 9 s d W 1 u c z E u e 0 N v b H V t b j Y z M D Q s N j M w M 3 0 m c X V v d D s s J n F 1 b 3 Q 7 U 2 V j d G l v b j E v R i 9 B d X R v U m V t b 3 Z l Z E N v b H V t b n M x L n t D b 2 x 1 b W 4 2 M z A 1 L D Y z M D R 9 J n F 1 b 3 Q 7 L C Z x d W 9 0 O 1 N l Y 3 R p b 2 4 x L 0 Y v Q X V 0 b 1 J l b W 9 2 Z W R D b 2 x 1 b W 5 z M S 5 7 Q 2 9 s d W 1 u N j M w N i w 2 M z A 1 f S Z x d W 9 0 O y w m c X V v d D t T Z W N 0 a W 9 u M S 9 G L 0 F 1 d G 9 S Z W 1 v d m V k Q 2 9 s d W 1 u c z E u e 0 N v b H V t b j Y z M D c s N j M w N n 0 m c X V v d D s s J n F 1 b 3 Q 7 U 2 V j d G l v b j E v R i 9 B d X R v U m V t b 3 Z l Z E N v b H V t b n M x L n t D b 2 x 1 b W 4 2 M z A 4 L D Y z M D d 9 J n F 1 b 3 Q 7 L C Z x d W 9 0 O 1 N l Y 3 R p b 2 4 x L 0 Y v Q X V 0 b 1 J l b W 9 2 Z W R D b 2 x 1 b W 5 z M S 5 7 Q 2 9 s d W 1 u N j M w O S w 2 M z A 4 f S Z x d W 9 0 O y w m c X V v d D t T Z W N 0 a W 9 u M S 9 G L 0 F 1 d G 9 S Z W 1 v d m V k Q 2 9 s d W 1 u c z E u e 0 N v b H V t b j Y z M T A s N j M w O X 0 m c X V v d D s s J n F 1 b 3 Q 7 U 2 V j d G l v b j E v R i 9 B d X R v U m V t b 3 Z l Z E N v b H V t b n M x L n t D b 2 x 1 b W 4 2 M z E x L D Y z M T B 9 J n F 1 b 3 Q 7 L C Z x d W 9 0 O 1 N l Y 3 R p b 2 4 x L 0 Y v Q X V 0 b 1 J l b W 9 2 Z W R D b 2 x 1 b W 5 z M S 5 7 Q 2 9 s d W 1 u N j M x M i w 2 M z E x f S Z x d W 9 0 O y w m c X V v d D t T Z W N 0 a W 9 u M S 9 G L 0 F 1 d G 9 S Z W 1 v d m V k Q 2 9 s d W 1 u c z E u e 0 N v b H V t b j Y z M T M s N j M x M n 0 m c X V v d D s s J n F 1 b 3 Q 7 U 2 V j d G l v b j E v R i 9 B d X R v U m V t b 3 Z l Z E N v b H V t b n M x L n t D b 2 x 1 b W 4 2 M z E 0 L D Y z M T N 9 J n F 1 b 3 Q 7 L C Z x d W 9 0 O 1 N l Y 3 R p b 2 4 x L 0 Y v Q X V 0 b 1 J l b W 9 2 Z W R D b 2 x 1 b W 5 z M S 5 7 Q 2 9 s d W 1 u N j M x N S w 2 M z E 0 f S Z x d W 9 0 O y w m c X V v d D t T Z W N 0 a W 9 u M S 9 G L 0 F 1 d G 9 S Z W 1 v d m V k Q 2 9 s d W 1 u c z E u e 0 N v b H V t b j Y z M T Y s N j M x N X 0 m c X V v d D s s J n F 1 b 3 Q 7 U 2 V j d G l v b j E v R i 9 B d X R v U m V t b 3 Z l Z E N v b H V t b n M x L n t D b 2 x 1 b W 4 2 M z E 3 L D Y z M T Z 9 J n F 1 b 3 Q 7 L C Z x d W 9 0 O 1 N l Y 3 R p b 2 4 x L 0 Y v Q X V 0 b 1 J l b W 9 2 Z W R D b 2 x 1 b W 5 z M S 5 7 Q 2 9 s d W 1 u N j M x O C w 2 M z E 3 f S Z x d W 9 0 O y w m c X V v d D t T Z W N 0 a W 9 u M S 9 G L 0 F 1 d G 9 S Z W 1 v d m V k Q 2 9 s d W 1 u c z E u e 0 N v b H V t b j Y z M T k s N j M x O H 0 m c X V v d D s s J n F 1 b 3 Q 7 U 2 V j d G l v b j E v R i 9 B d X R v U m V t b 3 Z l Z E N v b H V t b n M x L n t D b 2 x 1 b W 4 2 M z I w L D Y z M T l 9 J n F 1 b 3 Q 7 L C Z x d W 9 0 O 1 N l Y 3 R p b 2 4 x L 0 Y v Q X V 0 b 1 J l b W 9 2 Z W R D b 2 x 1 b W 5 z M S 5 7 Q 2 9 s d W 1 u N j M y M S w 2 M z I w f S Z x d W 9 0 O y w m c X V v d D t T Z W N 0 a W 9 u M S 9 G L 0 F 1 d G 9 S Z W 1 v d m V k Q 2 9 s d W 1 u c z E u e 0 N v b H V t b j Y z M j I s N j M y M X 0 m c X V v d D s s J n F 1 b 3 Q 7 U 2 V j d G l v b j E v R i 9 B d X R v U m V t b 3 Z l Z E N v b H V t b n M x L n t D b 2 x 1 b W 4 2 M z I z L D Y z M j J 9 J n F 1 b 3 Q 7 L C Z x d W 9 0 O 1 N l Y 3 R p b 2 4 x L 0 Y v Q X V 0 b 1 J l b W 9 2 Z W R D b 2 x 1 b W 5 z M S 5 7 Q 2 9 s d W 1 u N j M y N C w 2 M z I z f S Z x d W 9 0 O y w m c X V v d D t T Z W N 0 a W 9 u M S 9 G L 0 F 1 d G 9 S Z W 1 v d m V k Q 2 9 s d W 1 u c z E u e 0 N v b H V t b j Y z M j U s N j M y N H 0 m c X V v d D s s J n F 1 b 3 Q 7 U 2 V j d G l v b j E v R i 9 B d X R v U m V t b 3 Z l Z E N v b H V t b n M x L n t D b 2 x 1 b W 4 2 M z I 2 L D Y z M j V 9 J n F 1 b 3 Q 7 L C Z x d W 9 0 O 1 N l Y 3 R p b 2 4 x L 0 Y v Q X V 0 b 1 J l b W 9 2 Z W R D b 2 x 1 b W 5 z M S 5 7 Q 2 9 s d W 1 u N j M y N y w 2 M z I 2 f S Z x d W 9 0 O y w m c X V v d D t T Z W N 0 a W 9 u M S 9 G L 0 F 1 d G 9 S Z W 1 v d m V k Q 2 9 s d W 1 u c z E u e 0 N v b H V t b j Y z M j g s N j M y N 3 0 m c X V v d D s s J n F 1 b 3 Q 7 U 2 V j d G l v b j E v R i 9 B d X R v U m V t b 3 Z l Z E N v b H V t b n M x L n t D b 2 x 1 b W 4 2 M z I 5 L D Y z M j h 9 J n F 1 b 3 Q 7 L C Z x d W 9 0 O 1 N l Y 3 R p b 2 4 x L 0 Y v Q X V 0 b 1 J l b W 9 2 Z W R D b 2 x 1 b W 5 z M S 5 7 Q 2 9 s d W 1 u N j M z M C w 2 M z I 5 f S Z x d W 9 0 O y w m c X V v d D t T Z W N 0 a W 9 u M S 9 G L 0 F 1 d G 9 S Z W 1 v d m V k Q 2 9 s d W 1 u c z E u e 0 N v b H V t b j Y z M z E s N j M z M H 0 m c X V v d D s s J n F 1 b 3 Q 7 U 2 V j d G l v b j E v R i 9 B d X R v U m V t b 3 Z l Z E N v b H V t b n M x L n t D b 2 x 1 b W 4 2 M z M y L D Y z M z F 9 J n F 1 b 3 Q 7 L C Z x d W 9 0 O 1 N l Y 3 R p b 2 4 x L 0 Y v Q X V 0 b 1 J l b W 9 2 Z W R D b 2 x 1 b W 5 z M S 5 7 Q 2 9 s d W 1 u N j M z M y w 2 M z M y f S Z x d W 9 0 O y w m c X V v d D t T Z W N 0 a W 9 u M S 9 G L 0 F 1 d G 9 S Z W 1 v d m V k Q 2 9 s d W 1 u c z E u e 0 N v b H V t b j Y z M z Q s N j M z M 3 0 m c X V v d D s s J n F 1 b 3 Q 7 U 2 V j d G l v b j E v R i 9 B d X R v U m V t b 3 Z l Z E N v b H V t b n M x L n t D b 2 x 1 b W 4 2 M z M 1 L D Y z M z R 9 J n F 1 b 3 Q 7 L C Z x d W 9 0 O 1 N l Y 3 R p b 2 4 x L 0 Y v Q X V 0 b 1 J l b W 9 2 Z W R D b 2 x 1 b W 5 z M S 5 7 Q 2 9 s d W 1 u N j M z N i w 2 M z M 1 f S Z x d W 9 0 O y w m c X V v d D t T Z W N 0 a W 9 u M S 9 G L 0 F 1 d G 9 S Z W 1 v d m V k Q 2 9 s d W 1 u c z E u e 0 N v b H V t b j Y z M z c s N j M z N n 0 m c X V v d D s s J n F 1 b 3 Q 7 U 2 V j d G l v b j E v R i 9 B d X R v U m V t b 3 Z l Z E N v b H V t b n M x L n t D b 2 x 1 b W 4 2 M z M 4 L D Y z M z d 9 J n F 1 b 3 Q 7 L C Z x d W 9 0 O 1 N l Y 3 R p b 2 4 x L 0 Y v Q X V 0 b 1 J l b W 9 2 Z W R D b 2 x 1 b W 5 z M S 5 7 Q 2 9 s d W 1 u N j M z O S w 2 M z M 4 f S Z x d W 9 0 O y w m c X V v d D t T Z W N 0 a W 9 u M S 9 G L 0 F 1 d G 9 S Z W 1 v d m V k Q 2 9 s d W 1 u c z E u e 0 N v b H V t b j Y z N D A s N j M z O X 0 m c X V v d D s s J n F 1 b 3 Q 7 U 2 V j d G l v b j E v R i 9 B d X R v U m V t b 3 Z l Z E N v b H V t b n M x L n t D b 2 x 1 b W 4 2 M z Q x L D Y z N D B 9 J n F 1 b 3 Q 7 L C Z x d W 9 0 O 1 N l Y 3 R p b 2 4 x L 0 Y v Q X V 0 b 1 J l b W 9 2 Z W R D b 2 x 1 b W 5 z M S 5 7 Q 2 9 s d W 1 u N j M 0 M i w 2 M z Q x f S Z x d W 9 0 O y w m c X V v d D t T Z W N 0 a W 9 u M S 9 G L 0 F 1 d G 9 S Z W 1 v d m V k Q 2 9 s d W 1 u c z E u e 0 N v b H V t b j Y z N D M s N j M 0 M n 0 m c X V v d D s s J n F 1 b 3 Q 7 U 2 V j d G l v b j E v R i 9 B d X R v U m V t b 3 Z l Z E N v b H V t b n M x L n t D b 2 x 1 b W 4 2 M z Q 0 L D Y z N D N 9 J n F 1 b 3 Q 7 L C Z x d W 9 0 O 1 N l Y 3 R p b 2 4 x L 0 Y v Q X V 0 b 1 J l b W 9 2 Z W R D b 2 x 1 b W 5 z M S 5 7 Q 2 9 s d W 1 u N j M 0 N S w 2 M z Q 0 f S Z x d W 9 0 O y w m c X V v d D t T Z W N 0 a W 9 u M S 9 G L 0 F 1 d G 9 S Z W 1 v d m V k Q 2 9 s d W 1 u c z E u e 0 N v b H V t b j Y z N D Y s N j M 0 N X 0 m c X V v d D s s J n F 1 b 3 Q 7 U 2 V j d G l v b j E v R i 9 B d X R v U m V t b 3 Z l Z E N v b H V t b n M x L n t D b 2 x 1 b W 4 2 M z Q 3 L D Y z N D Z 9 J n F 1 b 3 Q 7 L C Z x d W 9 0 O 1 N l Y 3 R p b 2 4 x L 0 Y v Q X V 0 b 1 J l b W 9 2 Z W R D b 2 x 1 b W 5 z M S 5 7 Q 2 9 s d W 1 u N j M 0 O C w 2 M z Q 3 f S Z x d W 9 0 O y w m c X V v d D t T Z W N 0 a W 9 u M S 9 G L 0 F 1 d G 9 S Z W 1 v d m V k Q 2 9 s d W 1 u c z E u e 0 N v b H V t b j Y z N D k s N j M 0 O H 0 m c X V v d D s s J n F 1 b 3 Q 7 U 2 V j d G l v b j E v R i 9 B d X R v U m V t b 3 Z l Z E N v b H V t b n M x L n t D b 2 x 1 b W 4 2 M z U w L D Y z N D l 9 J n F 1 b 3 Q 7 L C Z x d W 9 0 O 1 N l Y 3 R p b 2 4 x L 0 Y v Q X V 0 b 1 J l b W 9 2 Z W R D b 2 x 1 b W 5 z M S 5 7 Q 2 9 s d W 1 u N j M 1 M S w 2 M z U w f S Z x d W 9 0 O y w m c X V v d D t T Z W N 0 a W 9 u M S 9 G L 0 F 1 d G 9 S Z W 1 v d m V k Q 2 9 s d W 1 u c z E u e 0 N v b H V t b j Y z N T I s N j M 1 M X 0 m c X V v d D s s J n F 1 b 3 Q 7 U 2 V j d G l v b j E v R i 9 B d X R v U m V t b 3 Z l Z E N v b H V t b n M x L n t D b 2 x 1 b W 4 2 M z U z L D Y z N T J 9 J n F 1 b 3 Q 7 L C Z x d W 9 0 O 1 N l Y 3 R p b 2 4 x L 0 Y v Q X V 0 b 1 J l b W 9 2 Z W R D b 2 x 1 b W 5 z M S 5 7 Q 2 9 s d W 1 u N j M 1 N C w 2 M z U z f S Z x d W 9 0 O y w m c X V v d D t T Z W N 0 a W 9 u M S 9 G L 0 F 1 d G 9 S Z W 1 v d m V k Q 2 9 s d W 1 u c z E u e 0 N v b H V t b j Y z N T U s N j M 1 N H 0 m c X V v d D s s J n F 1 b 3 Q 7 U 2 V j d G l v b j E v R i 9 B d X R v U m V t b 3 Z l Z E N v b H V t b n M x L n t D b 2 x 1 b W 4 2 M z U 2 L D Y z N T V 9 J n F 1 b 3 Q 7 L C Z x d W 9 0 O 1 N l Y 3 R p b 2 4 x L 0 Y v Q X V 0 b 1 J l b W 9 2 Z W R D b 2 x 1 b W 5 z M S 5 7 Q 2 9 s d W 1 u N j M 1 N y w 2 M z U 2 f S Z x d W 9 0 O y w m c X V v d D t T Z W N 0 a W 9 u M S 9 G L 0 F 1 d G 9 S Z W 1 v d m V k Q 2 9 s d W 1 u c z E u e 0 N v b H V t b j Y z N T g s N j M 1 N 3 0 m c X V v d D s s J n F 1 b 3 Q 7 U 2 V j d G l v b j E v R i 9 B d X R v U m V t b 3 Z l Z E N v b H V t b n M x L n t D b 2 x 1 b W 4 2 M z U 5 L D Y z N T h 9 J n F 1 b 3 Q 7 L C Z x d W 9 0 O 1 N l Y 3 R p b 2 4 x L 0 Y v Q X V 0 b 1 J l b W 9 2 Z W R D b 2 x 1 b W 5 z M S 5 7 Q 2 9 s d W 1 u N j M 2 M C w 2 M z U 5 f S Z x d W 9 0 O y w m c X V v d D t T Z W N 0 a W 9 u M S 9 G L 0 F 1 d G 9 S Z W 1 v d m V k Q 2 9 s d W 1 u c z E u e 0 N v b H V t b j Y z N j E s N j M 2 M H 0 m c X V v d D s s J n F 1 b 3 Q 7 U 2 V j d G l v b j E v R i 9 B d X R v U m V t b 3 Z l Z E N v b H V t b n M x L n t D b 2 x 1 b W 4 2 M z Y y L D Y z N j F 9 J n F 1 b 3 Q 7 L C Z x d W 9 0 O 1 N l Y 3 R p b 2 4 x L 0 Y v Q X V 0 b 1 J l b W 9 2 Z W R D b 2 x 1 b W 5 z M S 5 7 Q 2 9 s d W 1 u N j M 2 M y w 2 M z Y y f S Z x d W 9 0 O y w m c X V v d D t T Z W N 0 a W 9 u M S 9 G L 0 F 1 d G 9 S Z W 1 v d m V k Q 2 9 s d W 1 u c z E u e 0 N v b H V t b j Y z N j Q s N j M 2 M 3 0 m c X V v d D s s J n F 1 b 3 Q 7 U 2 V j d G l v b j E v R i 9 B d X R v U m V t b 3 Z l Z E N v b H V t b n M x L n t D b 2 x 1 b W 4 2 M z Y 1 L D Y z N j R 9 J n F 1 b 3 Q 7 L C Z x d W 9 0 O 1 N l Y 3 R p b 2 4 x L 0 Y v Q X V 0 b 1 J l b W 9 2 Z W R D b 2 x 1 b W 5 z M S 5 7 Q 2 9 s d W 1 u N j M 2 N i w 2 M z Y 1 f S Z x d W 9 0 O y w m c X V v d D t T Z W N 0 a W 9 u M S 9 G L 0 F 1 d G 9 S Z W 1 v d m V k Q 2 9 s d W 1 u c z E u e 0 N v b H V t b j Y z N j c s N j M 2 N n 0 m c X V v d D s s J n F 1 b 3 Q 7 U 2 V j d G l v b j E v R i 9 B d X R v U m V t b 3 Z l Z E N v b H V t b n M x L n t D b 2 x 1 b W 4 2 M z Y 4 L D Y z N j d 9 J n F 1 b 3 Q 7 L C Z x d W 9 0 O 1 N l Y 3 R p b 2 4 x L 0 Y v Q X V 0 b 1 J l b W 9 2 Z W R D b 2 x 1 b W 5 z M S 5 7 Q 2 9 s d W 1 u N j M 2 O S w 2 M z Y 4 f S Z x d W 9 0 O y w m c X V v d D t T Z W N 0 a W 9 u M S 9 G L 0 F 1 d G 9 S Z W 1 v d m V k Q 2 9 s d W 1 u c z E u e 0 N v b H V t b j Y z N z A s N j M 2 O X 0 m c X V v d D s s J n F 1 b 3 Q 7 U 2 V j d G l v b j E v R i 9 B d X R v U m V t b 3 Z l Z E N v b H V t b n M x L n t D b 2 x 1 b W 4 2 M z c x L D Y z N z B 9 J n F 1 b 3 Q 7 L C Z x d W 9 0 O 1 N l Y 3 R p b 2 4 x L 0 Y v Q X V 0 b 1 J l b W 9 2 Z W R D b 2 x 1 b W 5 z M S 5 7 Q 2 9 s d W 1 u N j M 3 M i w 2 M z c x f S Z x d W 9 0 O y w m c X V v d D t T Z W N 0 a W 9 u M S 9 G L 0 F 1 d G 9 S Z W 1 v d m V k Q 2 9 s d W 1 u c z E u e 0 N v b H V t b j Y z N z M s N j M 3 M n 0 m c X V v d D s s J n F 1 b 3 Q 7 U 2 V j d G l v b j E v R i 9 B d X R v U m V t b 3 Z l Z E N v b H V t b n M x L n t D b 2 x 1 b W 4 2 M z c 0 L D Y z N z N 9 J n F 1 b 3 Q 7 L C Z x d W 9 0 O 1 N l Y 3 R p b 2 4 x L 0 Y v Q X V 0 b 1 J l b W 9 2 Z W R D b 2 x 1 b W 5 z M S 5 7 Q 2 9 s d W 1 u N j M 3 N S w 2 M z c 0 f S Z x d W 9 0 O y w m c X V v d D t T Z W N 0 a W 9 u M S 9 G L 0 F 1 d G 9 S Z W 1 v d m V k Q 2 9 s d W 1 u c z E u e 0 N v b H V t b j Y z N z Y s N j M 3 N X 0 m c X V v d D s s J n F 1 b 3 Q 7 U 2 V j d G l v b j E v R i 9 B d X R v U m V t b 3 Z l Z E N v b H V t b n M x L n t D b 2 x 1 b W 4 2 M z c 3 L D Y z N z Z 9 J n F 1 b 3 Q 7 L C Z x d W 9 0 O 1 N l Y 3 R p b 2 4 x L 0 Y v Q X V 0 b 1 J l b W 9 2 Z W R D b 2 x 1 b W 5 z M S 5 7 Q 2 9 s d W 1 u N j M 3 O C w 2 M z c 3 f S Z x d W 9 0 O y w m c X V v d D t T Z W N 0 a W 9 u M S 9 G L 0 F 1 d G 9 S Z W 1 v d m V k Q 2 9 s d W 1 u c z E u e 0 N v b H V t b j Y z N z k s N j M 3 O H 0 m c X V v d D s s J n F 1 b 3 Q 7 U 2 V j d G l v b j E v R i 9 B d X R v U m V t b 3 Z l Z E N v b H V t b n M x L n t D b 2 x 1 b W 4 2 M z g w L D Y z N z l 9 J n F 1 b 3 Q 7 L C Z x d W 9 0 O 1 N l Y 3 R p b 2 4 x L 0 Y v Q X V 0 b 1 J l b W 9 2 Z W R D b 2 x 1 b W 5 z M S 5 7 Q 2 9 s d W 1 u N j M 4 M S w 2 M z g w f S Z x d W 9 0 O y w m c X V v d D t T Z W N 0 a W 9 u M S 9 G L 0 F 1 d G 9 S Z W 1 v d m V k Q 2 9 s d W 1 u c z E u e 0 N v b H V t b j Y z O D I s N j M 4 M X 0 m c X V v d D s s J n F 1 b 3 Q 7 U 2 V j d G l v b j E v R i 9 B d X R v U m V t b 3 Z l Z E N v b H V t b n M x L n t D b 2 x 1 b W 4 2 M z g z L D Y z O D J 9 J n F 1 b 3 Q 7 L C Z x d W 9 0 O 1 N l Y 3 R p b 2 4 x L 0 Y v Q X V 0 b 1 J l b W 9 2 Z W R D b 2 x 1 b W 5 z M S 5 7 Q 2 9 s d W 1 u N j M 4 N C w 2 M z g z f S Z x d W 9 0 O y w m c X V v d D t T Z W N 0 a W 9 u M S 9 G L 0 F 1 d G 9 S Z W 1 v d m V k Q 2 9 s d W 1 u c z E u e 0 N v b H V t b j Y z O D U s N j M 4 N H 0 m c X V v d D s s J n F 1 b 3 Q 7 U 2 V j d G l v b j E v R i 9 B d X R v U m V t b 3 Z l Z E N v b H V t b n M x L n t D b 2 x 1 b W 4 2 M z g 2 L D Y z O D V 9 J n F 1 b 3 Q 7 L C Z x d W 9 0 O 1 N l Y 3 R p b 2 4 x L 0 Y v Q X V 0 b 1 J l b W 9 2 Z W R D b 2 x 1 b W 5 z M S 5 7 Q 2 9 s d W 1 u N j M 4 N y w 2 M z g 2 f S Z x d W 9 0 O y w m c X V v d D t T Z W N 0 a W 9 u M S 9 G L 0 F 1 d G 9 S Z W 1 v d m V k Q 2 9 s d W 1 u c z E u e 0 N v b H V t b j Y z O D g s N j M 4 N 3 0 m c X V v d D s s J n F 1 b 3 Q 7 U 2 V j d G l v b j E v R i 9 B d X R v U m V t b 3 Z l Z E N v b H V t b n M x L n t D b 2 x 1 b W 4 2 M z g 5 L D Y z O D h 9 J n F 1 b 3 Q 7 L C Z x d W 9 0 O 1 N l Y 3 R p b 2 4 x L 0 Y v Q X V 0 b 1 J l b W 9 2 Z W R D b 2 x 1 b W 5 z M S 5 7 Q 2 9 s d W 1 u N j M 5 M C w 2 M z g 5 f S Z x d W 9 0 O y w m c X V v d D t T Z W N 0 a W 9 u M S 9 G L 0 F 1 d G 9 S Z W 1 v d m V k Q 2 9 s d W 1 u c z E u e 0 N v b H V t b j Y z O T E s N j M 5 M H 0 m c X V v d D s s J n F 1 b 3 Q 7 U 2 V j d G l v b j E v R i 9 B d X R v U m V t b 3 Z l Z E N v b H V t b n M x L n t D b 2 x 1 b W 4 2 M z k y L D Y z O T F 9 J n F 1 b 3 Q 7 L C Z x d W 9 0 O 1 N l Y 3 R p b 2 4 x L 0 Y v Q X V 0 b 1 J l b W 9 2 Z W R D b 2 x 1 b W 5 z M S 5 7 Q 2 9 s d W 1 u N j M 5 M y w 2 M z k y f S Z x d W 9 0 O y w m c X V v d D t T Z W N 0 a W 9 u M S 9 G L 0 F 1 d G 9 S Z W 1 v d m V k Q 2 9 s d W 1 u c z E u e 0 N v b H V t b j Y z O T Q s N j M 5 M 3 0 m c X V v d D s s J n F 1 b 3 Q 7 U 2 V j d G l v b j E v R i 9 B d X R v U m V t b 3 Z l Z E N v b H V t b n M x L n t D b 2 x 1 b W 4 2 M z k 1 L D Y z O T R 9 J n F 1 b 3 Q 7 L C Z x d W 9 0 O 1 N l Y 3 R p b 2 4 x L 0 Y v Q X V 0 b 1 J l b W 9 2 Z W R D b 2 x 1 b W 5 z M S 5 7 Q 2 9 s d W 1 u N j M 5 N i w 2 M z k 1 f S Z x d W 9 0 O y w m c X V v d D t T Z W N 0 a W 9 u M S 9 G L 0 F 1 d G 9 S Z W 1 v d m V k Q 2 9 s d W 1 u c z E u e 0 N v b H V t b j Y z O T c s N j M 5 N n 0 m c X V v d D s s J n F 1 b 3 Q 7 U 2 V j d G l v b j E v R i 9 B d X R v U m V t b 3 Z l Z E N v b H V t b n M x L n t D b 2 x 1 b W 4 2 M z k 4 L D Y z O T d 9 J n F 1 b 3 Q 7 L C Z x d W 9 0 O 1 N l Y 3 R p b 2 4 x L 0 Y v Q X V 0 b 1 J l b W 9 2 Z W R D b 2 x 1 b W 5 z M S 5 7 Q 2 9 s d W 1 u N j M 5 O S w 2 M z k 4 f S Z x d W 9 0 O y w m c X V v d D t T Z W N 0 a W 9 u M S 9 G L 0 F 1 d G 9 S Z W 1 v d m V k Q 2 9 s d W 1 u c z E u e 0 N v b H V t b j Y 0 M D A s N j M 5 O X 0 m c X V v d D s s J n F 1 b 3 Q 7 U 2 V j d G l v b j E v R i 9 B d X R v U m V t b 3 Z l Z E N v b H V t b n M x L n t D b 2 x 1 b W 4 2 N D A x L D Y 0 M D B 9 J n F 1 b 3 Q 7 L C Z x d W 9 0 O 1 N l Y 3 R p b 2 4 x L 0 Y v Q X V 0 b 1 J l b W 9 2 Z W R D b 2 x 1 b W 5 z M S 5 7 Q 2 9 s d W 1 u N j Q w M i w 2 N D A x f S Z x d W 9 0 O y w m c X V v d D t T Z W N 0 a W 9 u M S 9 G L 0 F 1 d G 9 S Z W 1 v d m V k Q 2 9 s d W 1 u c z E u e 0 N v b H V t b j Y 0 M D M s N j Q w M n 0 m c X V v d D s s J n F 1 b 3 Q 7 U 2 V j d G l v b j E v R i 9 B d X R v U m V t b 3 Z l Z E N v b H V t b n M x L n t D b 2 x 1 b W 4 2 N D A 0 L D Y 0 M D N 9 J n F 1 b 3 Q 7 L C Z x d W 9 0 O 1 N l Y 3 R p b 2 4 x L 0 Y v Q X V 0 b 1 J l b W 9 2 Z W R D b 2 x 1 b W 5 z M S 5 7 Q 2 9 s d W 1 u N j Q w N S w 2 N D A 0 f S Z x d W 9 0 O y w m c X V v d D t T Z W N 0 a W 9 u M S 9 G L 0 F 1 d G 9 S Z W 1 v d m V k Q 2 9 s d W 1 u c z E u e 0 N v b H V t b j Y 0 M D Y s N j Q w N X 0 m c X V v d D s s J n F 1 b 3 Q 7 U 2 V j d G l v b j E v R i 9 B d X R v U m V t b 3 Z l Z E N v b H V t b n M x L n t D b 2 x 1 b W 4 2 N D A 3 L D Y 0 M D Z 9 J n F 1 b 3 Q 7 L C Z x d W 9 0 O 1 N l Y 3 R p b 2 4 x L 0 Y v Q X V 0 b 1 J l b W 9 2 Z W R D b 2 x 1 b W 5 z M S 5 7 Q 2 9 s d W 1 u N j Q w O C w 2 N D A 3 f S Z x d W 9 0 O y w m c X V v d D t T Z W N 0 a W 9 u M S 9 G L 0 F 1 d G 9 S Z W 1 v d m V k Q 2 9 s d W 1 u c z E u e 0 N v b H V t b j Y 0 M D k s N j Q w O H 0 m c X V v d D s s J n F 1 b 3 Q 7 U 2 V j d G l v b j E v R i 9 B d X R v U m V t b 3 Z l Z E N v b H V t b n M x L n t D b 2 x 1 b W 4 2 N D E w L D Y 0 M D l 9 J n F 1 b 3 Q 7 L C Z x d W 9 0 O 1 N l Y 3 R p b 2 4 x L 0 Y v Q X V 0 b 1 J l b W 9 2 Z W R D b 2 x 1 b W 5 z M S 5 7 Q 2 9 s d W 1 u N j Q x M S w 2 N D E w f S Z x d W 9 0 O y w m c X V v d D t T Z W N 0 a W 9 u M S 9 G L 0 F 1 d G 9 S Z W 1 v d m V k Q 2 9 s d W 1 u c z E u e 0 N v b H V t b j Y 0 M T I s N j Q x M X 0 m c X V v d D s s J n F 1 b 3 Q 7 U 2 V j d G l v b j E v R i 9 B d X R v U m V t b 3 Z l Z E N v b H V t b n M x L n t D b 2 x 1 b W 4 2 N D E z L D Y 0 M T J 9 J n F 1 b 3 Q 7 L C Z x d W 9 0 O 1 N l Y 3 R p b 2 4 x L 0 Y v Q X V 0 b 1 J l b W 9 2 Z W R D b 2 x 1 b W 5 z M S 5 7 Q 2 9 s d W 1 u N j Q x N C w 2 N D E z f S Z x d W 9 0 O y w m c X V v d D t T Z W N 0 a W 9 u M S 9 G L 0 F 1 d G 9 S Z W 1 v d m V k Q 2 9 s d W 1 u c z E u e 0 N v b H V t b j Y 0 M T U s N j Q x N H 0 m c X V v d D s s J n F 1 b 3 Q 7 U 2 V j d G l v b j E v R i 9 B d X R v U m V t b 3 Z l Z E N v b H V t b n M x L n t D b 2 x 1 b W 4 2 N D E 2 L D Y 0 M T V 9 J n F 1 b 3 Q 7 L C Z x d W 9 0 O 1 N l Y 3 R p b 2 4 x L 0 Y v Q X V 0 b 1 J l b W 9 2 Z W R D b 2 x 1 b W 5 z M S 5 7 Q 2 9 s d W 1 u N j Q x N y w 2 N D E 2 f S Z x d W 9 0 O y w m c X V v d D t T Z W N 0 a W 9 u M S 9 G L 0 F 1 d G 9 S Z W 1 v d m V k Q 2 9 s d W 1 u c z E u e 0 N v b H V t b j Y 0 M T g s N j Q x N 3 0 m c X V v d D s s J n F 1 b 3 Q 7 U 2 V j d G l v b j E v R i 9 B d X R v U m V t b 3 Z l Z E N v b H V t b n M x L n t D b 2 x 1 b W 4 2 N D E 5 L D Y 0 M T h 9 J n F 1 b 3 Q 7 L C Z x d W 9 0 O 1 N l Y 3 R p b 2 4 x L 0 Y v Q X V 0 b 1 J l b W 9 2 Z W R D b 2 x 1 b W 5 z M S 5 7 Q 2 9 s d W 1 u N j Q y M C w 2 N D E 5 f S Z x d W 9 0 O y w m c X V v d D t T Z W N 0 a W 9 u M S 9 G L 0 F 1 d G 9 S Z W 1 v d m V k Q 2 9 s d W 1 u c z E u e 0 N v b H V t b j Y 0 M j E s N j Q y M H 0 m c X V v d D s s J n F 1 b 3 Q 7 U 2 V j d G l v b j E v R i 9 B d X R v U m V t b 3 Z l Z E N v b H V t b n M x L n t D b 2 x 1 b W 4 2 N D I y L D Y 0 M j F 9 J n F 1 b 3 Q 7 L C Z x d W 9 0 O 1 N l Y 3 R p b 2 4 x L 0 Y v Q X V 0 b 1 J l b W 9 2 Z W R D b 2 x 1 b W 5 z M S 5 7 Q 2 9 s d W 1 u N j Q y M y w 2 N D I y f S Z x d W 9 0 O y w m c X V v d D t T Z W N 0 a W 9 u M S 9 G L 0 F 1 d G 9 S Z W 1 v d m V k Q 2 9 s d W 1 u c z E u e 0 N v b H V t b j Y 0 M j Q s N j Q y M 3 0 m c X V v d D s s J n F 1 b 3 Q 7 U 2 V j d G l v b j E v R i 9 B d X R v U m V t b 3 Z l Z E N v b H V t b n M x L n t D b 2 x 1 b W 4 2 N D I 1 L D Y 0 M j R 9 J n F 1 b 3 Q 7 L C Z x d W 9 0 O 1 N l Y 3 R p b 2 4 x L 0 Y v Q X V 0 b 1 J l b W 9 2 Z W R D b 2 x 1 b W 5 z M S 5 7 Q 2 9 s d W 1 u N j Q y N i w 2 N D I 1 f S Z x d W 9 0 O y w m c X V v d D t T Z W N 0 a W 9 u M S 9 G L 0 F 1 d G 9 S Z W 1 v d m V k Q 2 9 s d W 1 u c z E u e 0 N v b H V t b j Y 0 M j c s N j Q y N n 0 m c X V v d D s s J n F 1 b 3 Q 7 U 2 V j d G l v b j E v R i 9 B d X R v U m V t b 3 Z l Z E N v b H V t b n M x L n t D b 2 x 1 b W 4 2 N D I 4 L D Y 0 M j d 9 J n F 1 b 3 Q 7 L C Z x d W 9 0 O 1 N l Y 3 R p b 2 4 x L 0 Y v Q X V 0 b 1 J l b W 9 2 Z W R D b 2 x 1 b W 5 z M S 5 7 Q 2 9 s d W 1 u N j Q y O S w 2 N D I 4 f S Z x d W 9 0 O y w m c X V v d D t T Z W N 0 a W 9 u M S 9 G L 0 F 1 d G 9 S Z W 1 v d m V k Q 2 9 s d W 1 u c z E u e 0 N v b H V t b j Y 0 M z A s N j Q y O X 0 m c X V v d D s s J n F 1 b 3 Q 7 U 2 V j d G l v b j E v R i 9 B d X R v U m V t b 3 Z l Z E N v b H V t b n M x L n t D b 2 x 1 b W 4 2 N D M x L D Y 0 M z B 9 J n F 1 b 3 Q 7 L C Z x d W 9 0 O 1 N l Y 3 R p b 2 4 x L 0 Y v Q X V 0 b 1 J l b W 9 2 Z W R D b 2 x 1 b W 5 z M S 5 7 Q 2 9 s d W 1 u N j Q z M i w 2 N D M x f S Z x d W 9 0 O y w m c X V v d D t T Z W N 0 a W 9 u M S 9 G L 0 F 1 d G 9 S Z W 1 v d m V k Q 2 9 s d W 1 u c z E u e 0 N v b H V t b j Y 0 M z M s N j Q z M n 0 m c X V v d D s s J n F 1 b 3 Q 7 U 2 V j d G l v b j E v R i 9 B d X R v U m V t b 3 Z l Z E N v b H V t b n M x L n t D b 2 x 1 b W 4 2 N D M 0 L D Y 0 M z N 9 J n F 1 b 3 Q 7 L C Z x d W 9 0 O 1 N l Y 3 R p b 2 4 x L 0 Y v Q X V 0 b 1 J l b W 9 2 Z W R D b 2 x 1 b W 5 z M S 5 7 Q 2 9 s d W 1 u N j Q z N S w 2 N D M 0 f S Z x d W 9 0 O y w m c X V v d D t T Z W N 0 a W 9 u M S 9 G L 0 F 1 d G 9 S Z W 1 v d m V k Q 2 9 s d W 1 u c z E u e 0 N v b H V t b j Y 0 M z Y s N j Q z N X 0 m c X V v d D s s J n F 1 b 3 Q 7 U 2 V j d G l v b j E v R i 9 B d X R v U m V t b 3 Z l Z E N v b H V t b n M x L n t D b 2 x 1 b W 4 2 N D M 3 L D Y 0 M z Z 9 J n F 1 b 3 Q 7 L C Z x d W 9 0 O 1 N l Y 3 R p b 2 4 x L 0 Y v Q X V 0 b 1 J l b W 9 2 Z W R D b 2 x 1 b W 5 z M S 5 7 Q 2 9 s d W 1 u N j Q z O C w 2 N D M 3 f S Z x d W 9 0 O y w m c X V v d D t T Z W N 0 a W 9 u M S 9 G L 0 F 1 d G 9 S Z W 1 v d m V k Q 2 9 s d W 1 u c z E u e 0 N v b H V t b j Y 0 M z k s N j Q z O H 0 m c X V v d D s s J n F 1 b 3 Q 7 U 2 V j d G l v b j E v R i 9 B d X R v U m V t b 3 Z l Z E N v b H V t b n M x L n t D b 2 x 1 b W 4 2 N D Q w L D Y 0 M z l 9 J n F 1 b 3 Q 7 L C Z x d W 9 0 O 1 N l Y 3 R p b 2 4 x L 0 Y v Q X V 0 b 1 J l b W 9 2 Z W R D b 2 x 1 b W 5 z M S 5 7 Q 2 9 s d W 1 u N j Q 0 M S w 2 N D Q w f S Z x d W 9 0 O y w m c X V v d D t T Z W N 0 a W 9 u M S 9 G L 0 F 1 d G 9 S Z W 1 v d m V k Q 2 9 s d W 1 u c z E u e 0 N v b H V t b j Y 0 N D I s N j Q 0 M X 0 m c X V v d D s s J n F 1 b 3 Q 7 U 2 V j d G l v b j E v R i 9 B d X R v U m V t b 3 Z l Z E N v b H V t b n M x L n t D b 2 x 1 b W 4 2 N D Q z L D Y 0 N D J 9 J n F 1 b 3 Q 7 L C Z x d W 9 0 O 1 N l Y 3 R p b 2 4 x L 0 Y v Q X V 0 b 1 J l b W 9 2 Z W R D b 2 x 1 b W 5 z M S 5 7 Q 2 9 s d W 1 u N j Q 0 N C w 2 N D Q z f S Z x d W 9 0 O y w m c X V v d D t T Z W N 0 a W 9 u M S 9 G L 0 F 1 d G 9 S Z W 1 v d m V k Q 2 9 s d W 1 u c z E u e 0 N v b H V t b j Y 0 N D U s N j Q 0 N H 0 m c X V v d D s s J n F 1 b 3 Q 7 U 2 V j d G l v b j E v R i 9 B d X R v U m V t b 3 Z l Z E N v b H V t b n M x L n t D b 2 x 1 b W 4 2 N D Q 2 L D Y 0 N D V 9 J n F 1 b 3 Q 7 L C Z x d W 9 0 O 1 N l Y 3 R p b 2 4 x L 0 Y v Q X V 0 b 1 J l b W 9 2 Z W R D b 2 x 1 b W 5 z M S 5 7 Q 2 9 s d W 1 u N j Q 0 N y w 2 N D Q 2 f S Z x d W 9 0 O y w m c X V v d D t T Z W N 0 a W 9 u M S 9 G L 0 F 1 d G 9 S Z W 1 v d m V k Q 2 9 s d W 1 u c z E u e 0 N v b H V t b j Y 0 N D g s N j Q 0 N 3 0 m c X V v d D s s J n F 1 b 3 Q 7 U 2 V j d G l v b j E v R i 9 B d X R v U m V t b 3 Z l Z E N v b H V t b n M x L n t D b 2 x 1 b W 4 2 N D Q 5 L D Y 0 N D h 9 J n F 1 b 3 Q 7 L C Z x d W 9 0 O 1 N l Y 3 R p b 2 4 x L 0 Y v Q X V 0 b 1 J l b W 9 2 Z W R D b 2 x 1 b W 5 z M S 5 7 Q 2 9 s d W 1 u N j Q 1 M C w 2 N D Q 5 f S Z x d W 9 0 O y w m c X V v d D t T Z W N 0 a W 9 u M S 9 G L 0 F 1 d G 9 S Z W 1 v d m V k Q 2 9 s d W 1 u c z E u e 0 N v b H V t b j Y 0 N T E s N j Q 1 M H 0 m c X V v d D s s J n F 1 b 3 Q 7 U 2 V j d G l v b j E v R i 9 B d X R v U m V t b 3 Z l Z E N v b H V t b n M x L n t D b 2 x 1 b W 4 2 N D U y L D Y 0 N T F 9 J n F 1 b 3 Q 7 L C Z x d W 9 0 O 1 N l Y 3 R p b 2 4 x L 0 Y v Q X V 0 b 1 J l b W 9 2 Z W R D b 2 x 1 b W 5 z M S 5 7 Q 2 9 s d W 1 u N j Q 1 M y w 2 N D U y f S Z x d W 9 0 O y w m c X V v d D t T Z W N 0 a W 9 u M S 9 G L 0 F 1 d G 9 S Z W 1 v d m V k Q 2 9 s d W 1 u c z E u e 0 N v b H V t b j Y 0 N T Q s N j Q 1 M 3 0 m c X V v d D s s J n F 1 b 3 Q 7 U 2 V j d G l v b j E v R i 9 B d X R v U m V t b 3 Z l Z E N v b H V t b n M x L n t D b 2 x 1 b W 4 2 N D U 1 L D Y 0 N T R 9 J n F 1 b 3 Q 7 L C Z x d W 9 0 O 1 N l Y 3 R p b 2 4 x L 0 Y v Q X V 0 b 1 J l b W 9 2 Z W R D b 2 x 1 b W 5 z M S 5 7 Q 2 9 s d W 1 u N j Q 1 N i w 2 N D U 1 f S Z x d W 9 0 O y w m c X V v d D t T Z W N 0 a W 9 u M S 9 G L 0 F 1 d G 9 S Z W 1 v d m V k Q 2 9 s d W 1 u c z E u e 0 N v b H V t b j Y 0 N T c s N j Q 1 N n 0 m c X V v d D s s J n F 1 b 3 Q 7 U 2 V j d G l v b j E v R i 9 B d X R v U m V t b 3 Z l Z E N v b H V t b n M x L n t D b 2 x 1 b W 4 2 N D U 4 L D Y 0 N T d 9 J n F 1 b 3 Q 7 L C Z x d W 9 0 O 1 N l Y 3 R p b 2 4 x L 0 Y v Q X V 0 b 1 J l b W 9 2 Z W R D b 2 x 1 b W 5 z M S 5 7 Q 2 9 s d W 1 u N j Q 1 O S w 2 N D U 4 f S Z x d W 9 0 O y w m c X V v d D t T Z W N 0 a W 9 u M S 9 G L 0 F 1 d G 9 S Z W 1 v d m V k Q 2 9 s d W 1 u c z E u e 0 N v b H V t b j Y 0 N j A s N j Q 1 O X 0 m c X V v d D s s J n F 1 b 3 Q 7 U 2 V j d G l v b j E v R i 9 B d X R v U m V t b 3 Z l Z E N v b H V t b n M x L n t D b 2 x 1 b W 4 2 N D Y x L D Y 0 N j B 9 J n F 1 b 3 Q 7 L C Z x d W 9 0 O 1 N l Y 3 R p b 2 4 x L 0 Y v Q X V 0 b 1 J l b W 9 2 Z W R D b 2 x 1 b W 5 z M S 5 7 Q 2 9 s d W 1 u N j Q 2 M i w 2 N D Y x f S Z x d W 9 0 O y w m c X V v d D t T Z W N 0 a W 9 u M S 9 G L 0 F 1 d G 9 S Z W 1 v d m V k Q 2 9 s d W 1 u c z E u e 0 N v b H V t b j Y 0 N j M s N j Q 2 M n 0 m c X V v d D s s J n F 1 b 3 Q 7 U 2 V j d G l v b j E v R i 9 B d X R v U m V t b 3 Z l Z E N v b H V t b n M x L n t D b 2 x 1 b W 4 2 N D Y 0 L D Y 0 N j N 9 J n F 1 b 3 Q 7 L C Z x d W 9 0 O 1 N l Y 3 R p b 2 4 x L 0 Y v Q X V 0 b 1 J l b W 9 2 Z W R D b 2 x 1 b W 5 z M S 5 7 Q 2 9 s d W 1 u N j Q 2 N S w 2 N D Y 0 f S Z x d W 9 0 O y w m c X V v d D t T Z W N 0 a W 9 u M S 9 G L 0 F 1 d G 9 S Z W 1 v d m V k Q 2 9 s d W 1 u c z E u e 0 N v b H V t b j Y 0 N j Y s N j Q 2 N X 0 m c X V v d D s s J n F 1 b 3 Q 7 U 2 V j d G l v b j E v R i 9 B d X R v U m V t b 3 Z l Z E N v b H V t b n M x L n t D b 2 x 1 b W 4 2 N D Y 3 L D Y 0 N j Z 9 J n F 1 b 3 Q 7 L C Z x d W 9 0 O 1 N l Y 3 R p b 2 4 x L 0 Y v Q X V 0 b 1 J l b W 9 2 Z W R D b 2 x 1 b W 5 z M S 5 7 Q 2 9 s d W 1 u N j Q 2 O C w 2 N D Y 3 f S Z x d W 9 0 O y w m c X V v d D t T Z W N 0 a W 9 u M S 9 G L 0 F 1 d G 9 S Z W 1 v d m V k Q 2 9 s d W 1 u c z E u e 0 N v b H V t b j Y 0 N j k s N j Q 2 O H 0 m c X V v d D s s J n F 1 b 3 Q 7 U 2 V j d G l v b j E v R i 9 B d X R v U m V t b 3 Z l Z E N v b H V t b n M x L n t D b 2 x 1 b W 4 2 N D c w L D Y 0 N j l 9 J n F 1 b 3 Q 7 L C Z x d W 9 0 O 1 N l Y 3 R p b 2 4 x L 0 Y v Q X V 0 b 1 J l b W 9 2 Z W R D b 2 x 1 b W 5 z M S 5 7 Q 2 9 s d W 1 u N j Q 3 M S w 2 N D c w f S Z x d W 9 0 O y w m c X V v d D t T Z W N 0 a W 9 u M S 9 G L 0 F 1 d G 9 S Z W 1 v d m V k Q 2 9 s d W 1 u c z E u e 0 N v b H V t b j Y 0 N z I s N j Q 3 M X 0 m c X V v d D s s J n F 1 b 3 Q 7 U 2 V j d G l v b j E v R i 9 B d X R v U m V t b 3 Z l Z E N v b H V t b n M x L n t D b 2 x 1 b W 4 2 N D c z L D Y 0 N z J 9 J n F 1 b 3 Q 7 L C Z x d W 9 0 O 1 N l Y 3 R p b 2 4 x L 0 Y v Q X V 0 b 1 J l b W 9 2 Z W R D b 2 x 1 b W 5 z M S 5 7 Q 2 9 s d W 1 u N j Q 3 N C w 2 N D c z f S Z x d W 9 0 O y w m c X V v d D t T Z W N 0 a W 9 u M S 9 G L 0 F 1 d G 9 S Z W 1 v d m V k Q 2 9 s d W 1 u c z E u e 0 N v b H V t b j Y 0 N z U s N j Q 3 N H 0 m c X V v d D s s J n F 1 b 3 Q 7 U 2 V j d G l v b j E v R i 9 B d X R v U m V t b 3 Z l Z E N v b H V t b n M x L n t D b 2 x 1 b W 4 2 N D c 2 L D Y 0 N z V 9 J n F 1 b 3 Q 7 L C Z x d W 9 0 O 1 N l Y 3 R p b 2 4 x L 0 Y v Q X V 0 b 1 J l b W 9 2 Z W R D b 2 x 1 b W 5 z M S 5 7 Q 2 9 s d W 1 u N j Q 3 N y w 2 N D c 2 f S Z x d W 9 0 O y w m c X V v d D t T Z W N 0 a W 9 u M S 9 G L 0 F 1 d G 9 S Z W 1 v d m V k Q 2 9 s d W 1 u c z E u e 0 N v b H V t b j Y 0 N z g s N j Q 3 N 3 0 m c X V v d D s s J n F 1 b 3 Q 7 U 2 V j d G l v b j E v R i 9 B d X R v U m V t b 3 Z l Z E N v b H V t b n M x L n t D b 2 x 1 b W 4 2 N D c 5 L D Y 0 N z h 9 J n F 1 b 3 Q 7 L C Z x d W 9 0 O 1 N l Y 3 R p b 2 4 x L 0 Y v Q X V 0 b 1 J l b W 9 2 Z W R D b 2 x 1 b W 5 z M S 5 7 Q 2 9 s d W 1 u N j Q 4 M C w 2 N D c 5 f S Z x d W 9 0 O y w m c X V v d D t T Z W N 0 a W 9 u M S 9 G L 0 F 1 d G 9 S Z W 1 v d m V k Q 2 9 s d W 1 u c z E u e 0 N v b H V t b j Y 0 O D E s N j Q 4 M H 0 m c X V v d D s s J n F 1 b 3 Q 7 U 2 V j d G l v b j E v R i 9 B d X R v U m V t b 3 Z l Z E N v b H V t b n M x L n t D b 2 x 1 b W 4 2 N D g y L D Y 0 O D F 9 J n F 1 b 3 Q 7 L C Z x d W 9 0 O 1 N l Y 3 R p b 2 4 x L 0 Y v Q X V 0 b 1 J l b W 9 2 Z W R D b 2 x 1 b W 5 z M S 5 7 Q 2 9 s d W 1 u N j Q 4 M y w 2 N D g y f S Z x d W 9 0 O y w m c X V v d D t T Z W N 0 a W 9 u M S 9 G L 0 F 1 d G 9 S Z W 1 v d m V k Q 2 9 s d W 1 u c z E u e 0 N v b H V t b j Y 0 O D Q s N j Q 4 M 3 0 m c X V v d D s s J n F 1 b 3 Q 7 U 2 V j d G l v b j E v R i 9 B d X R v U m V t b 3 Z l Z E N v b H V t b n M x L n t D b 2 x 1 b W 4 2 N D g 1 L D Y 0 O D R 9 J n F 1 b 3 Q 7 L C Z x d W 9 0 O 1 N l Y 3 R p b 2 4 x L 0 Y v Q X V 0 b 1 J l b W 9 2 Z W R D b 2 x 1 b W 5 z M S 5 7 Q 2 9 s d W 1 u N j Q 4 N i w 2 N D g 1 f S Z x d W 9 0 O y w m c X V v d D t T Z W N 0 a W 9 u M S 9 G L 0 F 1 d G 9 S Z W 1 v d m V k Q 2 9 s d W 1 u c z E u e 0 N v b H V t b j Y 0 O D c s N j Q 4 N n 0 m c X V v d D s s J n F 1 b 3 Q 7 U 2 V j d G l v b j E v R i 9 B d X R v U m V t b 3 Z l Z E N v b H V t b n M x L n t D b 2 x 1 b W 4 2 N D g 4 L D Y 0 O D d 9 J n F 1 b 3 Q 7 L C Z x d W 9 0 O 1 N l Y 3 R p b 2 4 x L 0 Y v Q X V 0 b 1 J l b W 9 2 Z W R D b 2 x 1 b W 5 z M S 5 7 Q 2 9 s d W 1 u N j Q 4 O S w 2 N D g 4 f S Z x d W 9 0 O y w m c X V v d D t T Z W N 0 a W 9 u M S 9 G L 0 F 1 d G 9 S Z W 1 v d m V k Q 2 9 s d W 1 u c z E u e 0 N v b H V t b j Y 0 O T A s N j Q 4 O X 0 m c X V v d D s s J n F 1 b 3 Q 7 U 2 V j d G l v b j E v R i 9 B d X R v U m V t b 3 Z l Z E N v b H V t b n M x L n t D b 2 x 1 b W 4 2 N D k x L D Y 0 O T B 9 J n F 1 b 3 Q 7 L C Z x d W 9 0 O 1 N l Y 3 R p b 2 4 x L 0 Y v Q X V 0 b 1 J l b W 9 2 Z W R D b 2 x 1 b W 5 z M S 5 7 Q 2 9 s d W 1 u N j Q 5 M i w 2 N D k x f S Z x d W 9 0 O y w m c X V v d D t T Z W N 0 a W 9 u M S 9 G L 0 F 1 d G 9 S Z W 1 v d m V k Q 2 9 s d W 1 u c z E u e 0 N v b H V t b j Y 0 O T M s N j Q 5 M n 0 m c X V v d D s s J n F 1 b 3 Q 7 U 2 V j d G l v b j E v R i 9 B d X R v U m V t b 3 Z l Z E N v b H V t b n M x L n t D b 2 x 1 b W 4 2 N D k 0 L D Y 0 O T N 9 J n F 1 b 3 Q 7 L C Z x d W 9 0 O 1 N l Y 3 R p b 2 4 x L 0 Y v Q X V 0 b 1 J l b W 9 2 Z W R D b 2 x 1 b W 5 z M S 5 7 Q 2 9 s d W 1 u N j Q 5 N S w 2 N D k 0 f S Z x d W 9 0 O y w m c X V v d D t T Z W N 0 a W 9 u M S 9 G L 0 F 1 d G 9 S Z W 1 v d m V k Q 2 9 s d W 1 u c z E u e 0 N v b H V t b j Y 0 O T Y s N j Q 5 N X 0 m c X V v d D s s J n F 1 b 3 Q 7 U 2 V j d G l v b j E v R i 9 B d X R v U m V t b 3 Z l Z E N v b H V t b n M x L n t D b 2 x 1 b W 4 2 N D k 3 L D Y 0 O T Z 9 J n F 1 b 3 Q 7 L C Z x d W 9 0 O 1 N l Y 3 R p b 2 4 x L 0 Y v Q X V 0 b 1 J l b W 9 2 Z W R D b 2 x 1 b W 5 z M S 5 7 Q 2 9 s d W 1 u N j Q 5 O C w 2 N D k 3 f S Z x d W 9 0 O y w m c X V v d D t T Z W N 0 a W 9 u M S 9 G L 0 F 1 d G 9 S Z W 1 v d m V k Q 2 9 s d W 1 u c z E u e 0 N v b H V t b j Y 0 O T k s N j Q 5 O H 0 m c X V v d D s s J n F 1 b 3 Q 7 U 2 V j d G l v b j E v R i 9 B d X R v U m V t b 3 Z l Z E N v b H V t b n M x L n t D b 2 x 1 b W 4 2 N T A w L D Y 0 O T l 9 J n F 1 b 3 Q 7 L C Z x d W 9 0 O 1 N l Y 3 R p b 2 4 x L 0 Y v Q X V 0 b 1 J l b W 9 2 Z W R D b 2 x 1 b W 5 z M S 5 7 Q 2 9 s d W 1 u N j U w M S w 2 N T A w f S Z x d W 9 0 O y w m c X V v d D t T Z W N 0 a W 9 u M S 9 G L 0 F 1 d G 9 S Z W 1 v d m V k Q 2 9 s d W 1 u c z E u e 0 N v b H V t b j Y 1 M D I s N j U w M X 0 m c X V v d D s s J n F 1 b 3 Q 7 U 2 V j d G l v b j E v R i 9 B d X R v U m V t b 3 Z l Z E N v b H V t b n M x L n t D b 2 x 1 b W 4 2 N T A z L D Y 1 M D J 9 J n F 1 b 3 Q 7 L C Z x d W 9 0 O 1 N l Y 3 R p b 2 4 x L 0 Y v Q X V 0 b 1 J l b W 9 2 Z W R D b 2 x 1 b W 5 z M S 5 7 Q 2 9 s d W 1 u N j U w N C w 2 N T A z f S Z x d W 9 0 O y w m c X V v d D t T Z W N 0 a W 9 u M S 9 G L 0 F 1 d G 9 S Z W 1 v d m V k Q 2 9 s d W 1 u c z E u e 0 N v b H V t b j Y 1 M D U s N j U w N H 0 m c X V v d D s s J n F 1 b 3 Q 7 U 2 V j d G l v b j E v R i 9 B d X R v U m V t b 3 Z l Z E N v b H V t b n M x L n t D b 2 x 1 b W 4 2 N T A 2 L D Y 1 M D V 9 J n F 1 b 3 Q 7 L C Z x d W 9 0 O 1 N l Y 3 R p b 2 4 x L 0 Y v Q X V 0 b 1 J l b W 9 2 Z W R D b 2 x 1 b W 5 z M S 5 7 Q 2 9 s d W 1 u N j U w N y w 2 N T A 2 f S Z x d W 9 0 O y w m c X V v d D t T Z W N 0 a W 9 u M S 9 G L 0 F 1 d G 9 S Z W 1 v d m V k Q 2 9 s d W 1 u c z E u e 0 N v b H V t b j Y 1 M D g s N j U w N 3 0 m c X V v d D s s J n F 1 b 3 Q 7 U 2 V j d G l v b j E v R i 9 B d X R v U m V t b 3 Z l Z E N v b H V t b n M x L n t D b 2 x 1 b W 4 2 N T A 5 L D Y 1 M D h 9 J n F 1 b 3 Q 7 L C Z x d W 9 0 O 1 N l Y 3 R p b 2 4 x L 0 Y v Q X V 0 b 1 J l b W 9 2 Z W R D b 2 x 1 b W 5 z M S 5 7 Q 2 9 s d W 1 u N j U x M C w 2 N T A 5 f S Z x d W 9 0 O y w m c X V v d D t T Z W N 0 a W 9 u M S 9 G L 0 F 1 d G 9 S Z W 1 v d m V k Q 2 9 s d W 1 u c z E u e 0 N v b H V t b j Y 1 M T E s N j U x M H 0 m c X V v d D s s J n F 1 b 3 Q 7 U 2 V j d G l v b j E v R i 9 B d X R v U m V t b 3 Z l Z E N v b H V t b n M x L n t D b 2 x 1 b W 4 2 N T E y L D Y 1 M T F 9 J n F 1 b 3 Q 7 L C Z x d W 9 0 O 1 N l Y 3 R p b 2 4 x L 0 Y v Q X V 0 b 1 J l b W 9 2 Z W R D b 2 x 1 b W 5 z M S 5 7 Q 2 9 s d W 1 u N j U x M y w 2 N T E y f S Z x d W 9 0 O y w m c X V v d D t T Z W N 0 a W 9 u M S 9 G L 0 F 1 d G 9 S Z W 1 v d m V k Q 2 9 s d W 1 u c z E u e 0 N v b H V t b j Y 1 M T Q s N j U x M 3 0 m c X V v d D s s J n F 1 b 3 Q 7 U 2 V j d G l v b j E v R i 9 B d X R v U m V t b 3 Z l Z E N v b H V t b n M x L n t D b 2 x 1 b W 4 2 N T E 1 L D Y 1 M T R 9 J n F 1 b 3 Q 7 L C Z x d W 9 0 O 1 N l Y 3 R p b 2 4 x L 0 Y v Q X V 0 b 1 J l b W 9 2 Z W R D b 2 x 1 b W 5 z M S 5 7 Q 2 9 s d W 1 u N j U x N i w 2 N T E 1 f S Z x d W 9 0 O y w m c X V v d D t T Z W N 0 a W 9 u M S 9 G L 0 F 1 d G 9 S Z W 1 v d m V k Q 2 9 s d W 1 u c z E u e 0 N v b H V t b j Y 1 M T c s N j U x N n 0 m c X V v d D s s J n F 1 b 3 Q 7 U 2 V j d G l v b j E v R i 9 B d X R v U m V t b 3 Z l Z E N v b H V t b n M x L n t D b 2 x 1 b W 4 2 N T E 4 L D Y 1 M T d 9 J n F 1 b 3 Q 7 L C Z x d W 9 0 O 1 N l Y 3 R p b 2 4 x L 0 Y v Q X V 0 b 1 J l b W 9 2 Z W R D b 2 x 1 b W 5 z M S 5 7 Q 2 9 s d W 1 u N j U x O S w 2 N T E 4 f S Z x d W 9 0 O y w m c X V v d D t T Z W N 0 a W 9 u M S 9 G L 0 F 1 d G 9 S Z W 1 v d m V k Q 2 9 s d W 1 u c z E u e 0 N v b H V t b j Y 1 M j A s N j U x O X 0 m c X V v d D s s J n F 1 b 3 Q 7 U 2 V j d G l v b j E v R i 9 B d X R v U m V t b 3 Z l Z E N v b H V t b n M x L n t D b 2 x 1 b W 4 2 N T I x L D Y 1 M j B 9 J n F 1 b 3 Q 7 L C Z x d W 9 0 O 1 N l Y 3 R p b 2 4 x L 0 Y v Q X V 0 b 1 J l b W 9 2 Z W R D b 2 x 1 b W 5 z M S 5 7 Q 2 9 s d W 1 u N j U y M i w 2 N T I x f S Z x d W 9 0 O y w m c X V v d D t T Z W N 0 a W 9 u M S 9 G L 0 F 1 d G 9 S Z W 1 v d m V k Q 2 9 s d W 1 u c z E u e 0 N v b H V t b j Y 1 M j M s N j U y M n 0 m c X V v d D s s J n F 1 b 3 Q 7 U 2 V j d G l v b j E v R i 9 B d X R v U m V t b 3 Z l Z E N v b H V t b n M x L n t D b 2 x 1 b W 4 2 N T I 0 L D Y 1 M j N 9 J n F 1 b 3 Q 7 L C Z x d W 9 0 O 1 N l Y 3 R p b 2 4 x L 0 Y v Q X V 0 b 1 J l b W 9 2 Z W R D b 2 x 1 b W 5 z M S 5 7 Q 2 9 s d W 1 u N j U y N S w 2 N T I 0 f S Z x d W 9 0 O y w m c X V v d D t T Z W N 0 a W 9 u M S 9 G L 0 F 1 d G 9 S Z W 1 v d m V k Q 2 9 s d W 1 u c z E u e 0 N v b H V t b j Y 1 M j Y s N j U y N X 0 m c X V v d D s s J n F 1 b 3 Q 7 U 2 V j d G l v b j E v R i 9 B d X R v U m V t b 3 Z l Z E N v b H V t b n M x L n t D b 2 x 1 b W 4 2 N T I 3 L D Y 1 M j Z 9 J n F 1 b 3 Q 7 L C Z x d W 9 0 O 1 N l Y 3 R p b 2 4 x L 0 Y v Q X V 0 b 1 J l b W 9 2 Z W R D b 2 x 1 b W 5 z M S 5 7 Q 2 9 s d W 1 u N j U y O C w 2 N T I 3 f S Z x d W 9 0 O y w m c X V v d D t T Z W N 0 a W 9 u M S 9 G L 0 F 1 d G 9 S Z W 1 v d m V k Q 2 9 s d W 1 u c z E u e 0 N v b H V t b j Y 1 M j k s N j U y O H 0 m c X V v d D s s J n F 1 b 3 Q 7 U 2 V j d G l v b j E v R i 9 B d X R v U m V t b 3 Z l Z E N v b H V t b n M x L n t D b 2 x 1 b W 4 2 N T M w L D Y 1 M j l 9 J n F 1 b 3 Q 7 L C Z x d W 9 0 O 1 N l Y 3 R p b 2 4 x L 0 Y v Q X V 0 b 1 J l b W 9 2 Z W R D b 2 x 1 b W 5 z M S 5 7 Q 2 9 s d W 1 u N j U z M S w 2 N T M w f S Z x d W 9 0 O y w m c X V v d D t T Z W N 0 a W 9 u M S 9 G L 0 F 1 d G 9 S Z W 1 v d m V k Q 2 9 s d W 1 u c z E u e 0 N v b H V t b j Y 1 M z I s N j U z M X 0 m c X V v d D s s J n F 1 b 3 Q 7 U 2 V j d G l v b j E v R i 9 B d X R v U m V t b 3 Z l Z E N v b H V t b n M x L n t D b 2 x 1 b W 4 2 N T M z L D Y 1 M z J 9 J n F 1 b 3 Q 7 L C Z x d W 9 0 O 1 N l Y 3 R p b 2 4 x L 0 Y v Q X V 0 b 1 J l b W 9 2 Z W R D b 2 x 1 b W 5 z M S 5 7 Q 2 9 s d W 1 u N j U z N C w 2 N T M z f S Z x d W 9 0 O y w m c X V v d D t T Z W N 0 a W 9 u M S 9 G L 0 F 1 d G 9 S Z W 1 v d m V k Q 2 9 s d W 1 u c z E u e 0 N v b H V t b j Y 1 M z U s N j U z N H 0 m c X V v d D s s J n F 1 b 3 Q 7 U 2 V j d G l v b j E v R i 9 B d X R v U m V t b 3 Z l Z E N v b H V t b n M x L n t D b 2 x 1 b W 4 2 N T M 2 L D Y 1 M z V 9 J n F 1 b 3 Q 7 L C Z x d W 9 0 O 1 N l Y 3 R p b 2 4 x L 0 Y v Q X V 0 b 1 J l b W 9 2 Z W R D b 2 x 1 b W 5 z M S 5 7 Q 2 9 s d W 1 u N j U z N y w 2 N T M 2 f S Z x d W 9 0 O y w m c X V v d D t T Z W N 0 a W 9 u M S 9 G L 0 F 1 d G 9 S Z W 1 v d m V k Q 2 9 s d W 1 u c z E u e 0 N v b H V t b j Y 1 M z g s N j U z N 3 0 m c X V v d D s s J n F 1 b 3 Q 7 U 2 V j d G l v b j E v R i 9 B d X R v U m V t b 3 Z l Z E N v b H V t b n M x L n t D b 2 x 1 b W 4 2 N T M 5 L D Y 1 M z h 9 J n F 1 b 3 Q 7 L C Z x d W 9 0 O 1 N l Y 3 R p b 2 4 x L 0 Y v Q X V 0 b 1 J l b W 9 2 Z W R D b 2 x 1 b W 5 z M S 5 7 Q 2 9 s d W 1 u N j U 0 M C w 2 N T M 5 f S Z x d W 9 0 O y w m c X V v d D t T Z W N 0 a W 9 u M S 9 G L 0 F 1 d G 9 S Z W 1 v d m V k Q 2 9 s d W 1 u c z E u e 0 N v b H V t b j Y 1 N D E s N j U 0 M H 0 m c X V v d D s s J n F 1 b 3 Q 7 U 2 V j d G l v b j E v R i 9 B d X R v U m V t b 3 Z l Z E N v b H V t b n M x L n t D b 2 x 1 b W 4 2 N T Q y L D Y 1 N D F 9 J n F 1 b 3 Q 7 L C Z x d W 9 0 O 1 N l Y 3 R p b 2 4 x L 0 Y v Q X V 0 b 1 J l b W 9 2 Z W R D b 2 x 1 b W 5 z M S 5 7 Q 2 9 s d W 1 u N j U 0 M y w 2 N T Q y f S Z x d W 9 0 O y w m c X V v d D t T Z W N 0 a W 9 u M S 9 G L 0 F 1 d G 9 S Z W 1 v d m V k Q 2 9 s d W 1 u c z E u e 0 N v b H V t b j Y 1 N D Q s N j U 0 M 3 0 m c X V v d D s s J n F 1 b 3 Q 7 U 2 V j d G l v b j E v R i 9 B d X R v U m V t b 3 Z l Z E N v b H V t b n M x L n t D b 2 x 1 b W 4 2 N T Q 1 L D Y 1 N D R 9 J n F 1 b 3 Q 7 L C Z x d W 9 0 O 1 N l Y 3 R p b 2 4 x L 0 Y v Q X V 0 b 1 J l b W 9 2 Z W R D b 2 x 1 b W 5 z M S 5 7 Q 2 9 s d W 1 u N j U 0 N i w 2 N T Q 1 f S Z x d W 9 0 O y w m c X V v d D t T Z W N 0 a W 9 u M S 9 G L 0 F 1 d G 9 S Z W 1 v d m V k Q 2 9 s d W 1 u c z E u e 0 N v b H V t b j Y 1 N D c s N j U 0 N n 0 m c X V v d D s s J n F 1 b 3 Q 7 U 2 V j d G l v b j E v R i 9 B d X R v U m V t b 3 Z l Z E N v b H V t b n M x L n t D b 2 x 1 b W 4 2 N T Q 4 L D Y 1 N D d 9 J n F 1 b 3 Q 7 L C Z x d W 9 0 O 1 N l Y 3 R p b 2 4 x L 0 Y v Q X V 0 b 1 J l b W 9 2 Z W R D b 2 x 1 b W 5 z M S 5 7 Q 2 9 s d W 1 u N j U 0 O S w 2 N T Q 4 f S Z x d W 9 0 O y w m c X V v d D t T Z W N 0 a W 9 u M S 9 G L 0 F 1 d G 9 S Z W 1 v d m V k Q 2 9 s d W 1 u c z E u e 0 N v b H V t b j Y 1 N T A s N j U 0 O X 0 m c X V v d D s s J n F 1 b 3 Q 7 U 2 V j d G l v b j E v R i 9 B d X R v U m V t b 3 Z l Z E N v b H V t b n M x L n t D b 2 x 1 b W 4 2 N T U x L D Y 1 N T B 9 J n F 1 b 3 Q 7 L C Z x d W 9 0 O 1 N l Y 3 R p b 2 4 x L 0 Y v Q X V 0 b 1 J l b W 9 2 Z W R D b 2 x 1 b W 5 z M S 5 7 Q 2 9 s d W 1 u N j U 1 M i w 2 N T U x f S Z x d W 9 0 O y w m c X V v d D t T Z W N 0 a W 9 u M S 9 G L 0 F 1 d G 9 S Z W 1 v d m V k Q 2 9 s d W 1 u c z E u e 0 N v b H V t b j Y 1 N T M s N j U 1 M n 0 m c X V v d D s s J n F 1 b 3 Q 7 U 2 V j d G l v b j E v R i 9 B d X R v U m V t b 3 Z l Z E N v b H V t b n M x L n t D b 2 x 1 b W 4 2 N T U 0 L D Y 1 N T N 9 J n F 1 b 3 Q 7 L C Z x d W 9 0 O 1 N l Y 3 R p b 2 4 x L 0 Y v Q X V 0 b 1 J l b W 9 2 Z W R D b 2 x 1 b W 5 z M S 5 7 Q 2 9 s d W 1 u N j U 1 N S w 2 N T U 0 f S Z x d W 9 0 O y w m c X V v d D t T Z W N 0 a W 9 u M S 9 G L 0 F 1 d G 9 S Z W 1 v d m V k Q 2 9 s d W 1 u c z E u e 0 N v b H V t b j Y 1 N T Y s N j U 1 N X 0 m c X V v d D s s J n F 1 b 3 Q 7 U 2 V j d G l v b j E v R i 9 B d X R v U m V t b 3 Z l Z E N v b H V t b n M x L n t D b 2 x 1 b W 4 2 N T U 3 L D Y 1 N T Z 9 J n F 1 b 3 Q 7 L C Z x d W 9 0 O 1 N l Y 3 R p b 2 4 x L 0 Y v Q X V 0 b 1 J l b W 9 2 Z W R D b 2 x 1 b W 5 z M S 5 7 Q 2 9 s d W 1 u N j U 1 O C w 2 N T U 3 f S Z x d W 9 0 O y w m c X V v d D t T Z W N 0 a W 9 u M S 9 G L 0 F 1 d G 9 S Z W 1 v d m V k Q 2 9 s d W 1 u c z E u e 0 N v b H V t b j Y 1 N T k s N j U 1 O H 0 m c X V v d D s s J n F 1 b 3 Q 7 U 2 V j d G l v b j E v R i 9 B d X R v U m V t b 3 Z l Z E N v b H V t b n M x L n t D b 2 x 1 b W 4 2 N T Y w L D Y 1 N T l 9 J n F 1 b 3 Q 7 L C Z x d W 9 0 O 1 N l Y 3 R p b 2 4 x L 0 Y v Q X V 0 b 1 J l b W 9 2 Z W R D b 2 x 1 b W 5 z M S 5 7 Q 2 9 s d W 1 u N j U 2 M S w 2 N T Y w f S Z x d W 9 0 O y w m c X V v d D t T Z W N 0 a W 9 u M S 9 G L 0 F 1 d G 9 S Z W 1 v d m V k Q 2 9 s d W 1 u c z E u e 0 N v b H V t b j Y 1 N j I s N j U 2 M X 0 m c X V v d D s s J n F 1 b 3 Q 7 U 2 V j d G l v b j E v R i 9 B d X R v U m V t b 3 Z l Z E N v b H V t b n M x L n t D b 2 x 1 b W 4 2 N T Y z L D Y 1 N j J 9 J n F 1 b 3 Q 7 L C Z x d W 9 0 O 1 N l Y 3 R p b 2 4 x L 0 Y v Q X V 0 b 1 J l b W 9 2 Z W R D b 2 x 1 b W 5 z M S 5 7 Q 2 9 s d W 1 u N j U 2 N C w 2 N T Y z f S Z x d W 9 0 O y w m c X V v d D t T Z W N 0 a W 9 u M S 9 G L 0 F 1 d G 9 S Z W 1 v d m V k Q 2 9 s d W 1 u c z E u e 0 N v b H V t b j Y 1 N j U s N j U 2 N H 0 m c X V v d D s s J n F 1 b 3 Q 7 U 2 V j d G l v b j E v R i 9 B d X R v U m V t b 3 Z l Z E N v b H V t b n M x L n t D b 2 x 1 b W 4 2 N T Y 2 L D Y 1 N j V 9 J n F 1 b 3 Q 7 L C Z x d W 9 0 O 1 N l Y 3 R p b 2 4 x L 0 Y v Q X V 0 b 1 J l b W 9 2 Z W R D b 2 x 1 b W 5 z M S 5 7 Q 2 9 s d W 1 u N j U 2 N y w 2 N T Y 2 f S Z x d W 9 0 O y w m c X V v d D t T Z W N 0 a W 9 u M S 9 G L 0 F 1 d G 9 S Z W 1 v d m V k Q 2 9 s d W 1 u c z E u e 0 N v b H V t b j Y 1 N j g s N j U 2 N 3 0 m c X V v d D s s J n F 1 b 3 Q 7 U 2 V j d G l v b j E v R i 9 B d X R v U m V t b 3 Z l Z E N v b H V t b n M x L n t D b 2 x 1 b W 4 2 N T Y 5 L D Y 1 N j h 9 J n F 1 b 3 Q 7 L C Z x d W 9 0 O 1 N l Y 3 R p b 2 4 x L 0 Y v Q X V 0 b 1 J l b W 9 2 Z W R D b 2 x 1 b W 5 z M S 5 7 Q 2 9 s d W 1 u N j U 3 M C w 2 N T Y 5 f S Z x d W 9 0 O y w m c X V v d D t T Z W N 0 a W 9 u M S 9 G L 0 F 1 d G 9 S Z W 1 v d m V k Q 2 9 s d W 1 u c z E u e 0 N v b H V t b j Y 1 N z E s N j U 3 M H 0 m c X V v d D s s J n F 1 b 3 Q 7 U 2 V j d G l v b j E v R i 9 B d X R v U m V t b 3 Z l Z E N v b H V t b n M x L n t D b 2 x 1 b W 4 2 N T c y L D Y 1 N z F 9 J n F 1 b 3 Q 7 L C Z x d W 9 0 O 1 N l Y 3 R p b 2 4 x L 0 Y v Q X V 0 b 1 J l b W 9 2 Z W R D b 2 x 1 b W 5 z M S 5 7 Q 2 9 s d W 1 u N j U 3 M y w 2 N T c y f S Z x d W 9 0 O y w m c X V v d D t T Z W N 0 a W 9 u M S 9 G L 0 F 1 d G 9 S Z W 1 v d m V k Q 2 9 s d W 1 u c z E u e 0 N v b H V t b j Y 1 N z Q s N j U 3 M 3 0 m c X V v d D s s J n F 1 b 3 Q 7 U 2 V j d G l v b j E v R i 9 B d X R v U m V t b 3 Z l Z E N v b H V t b n M x L n t D b 2 x 1 b W 4 2 N T c 1 L D Y 1 N z R 9 J n F 1 b 3 Q 7 L C Z x d W 9 0 O 1 N l Y 3 R p b 2 4 x L 0 Y v Q X V 0 b 1 J l b W 9 2 Z W R D b 2 x 1 b W 5 z M S 5 7 Q 2 9 s d W 1 u N j U 3 N i w 2 N T c 1 f S Z x d W 9 0 O y w m c X V v d D t T Z W N 0 a W 9 u M S 9 G L 0 F 1 d G 9 S Z W 1 v d m V k Q 2 9 s d W 1 u c z E u e 0 N v b H V t b j Y 1 N z c s N j U 3 N n 0 m c X V v d D s s J n F 1 b 3 Q 7 U 2 V j d G l v b j E v R i 9 B d X R v U m V t b 3 Z l Z E N v b H V t b n M x L n t D b 2 x 1 b W 4 2 N T c 4 L D Y 1 N z d 9 J n F 1 b 3 Q 7 L C Z x d W 9 0 O 1 N l Y 3 R p b 2 4 x L 0 Y v Q X V 0 b 1 J l b W 9 2 Z W R D b 2 x 1 b W 5 z M S 5 7 Q 2 9 s d W 1 u N j U 3 O S w 2 N T c 4 f S Z x d W 9 0 O y w m c X V v d D t T Z W N 0 a W 9 u M S 9 G L 0 F 1 d G 9 S Z W 1 v d m V k Q 2 9 s d W 1 u c z E u e 0 N v b H V t b j Y 1 O D A s N j U 3 O X 0 m c X V v d D s s J n F 1 b 3 Q 7 U 2 V j d G l v b j E v R i 9 B d X R v U m V t b 3 Z l Z E N v b H V t b n M x L n t D b 2 x 1 b W 4 2 N T g x L D Y 1 O D B 9 J n F 1 b 3 Q 7 L C Z x d W 9 0 O 1 N l Y 3 R p b 2 4 x L 0 Y v Q X V 0 b 1 J l b W 9 2 Z W R D b 2 x 1 b W 5 z M S 5 7 Q 2 9 s d W 1 u N j U 4 M i w 2 N T g x f S Z x d W 9 0 O y w m c X V v d D t T Z W N 0 a W 9 u M S 9 G L 0 F 1 d G 9 S Z W 1 v d m V k Q 2 9 s d W 1 u c z E u e 0 N v b H V t b j Y 1 O D M s N j U 4 M n 0 m c X V v d D s s J n F 1 b 3 Q 7 U 2 V j d G l v b j E v R i 9 B d X R v U m V t b 3 Z l Z E N v b H V t b n M x L n t D b 2 x 1 b W 4 2 N T g 0 L D Y 1 O D N 9 J n F 1 b 3 Q 7 L C Z x d W 9 0 O 1 N l Y 3 R p b 2 4 x L 0 Y v Q X V 0 b 1 J l b W 9 2 Z W R D b 2 x 1 b W 5 z M S 5 7 Q 2 9 s d W 1 u N j U 4 N S w 2 N T g 0 f S Z x d W 9 0 O y w m c X V v d D t T Z W N 0 a W 9 u M S 9 G L 0 F 1 d G 9 S Z W 1 v d m V k Q 2 9 s d W 1 u c z E u e 0 N v b H V t b j Y 1 O D Y s N j U 4 N X 0 m c X V v d D s s J n F 1 b 3 Q 7 U 2 V j d G l v b j E v R i 9 B d X R v U m V t b 3 Z l Z E N v b H V t b n M x L n t D b 2 x 1 b W 4 2 N T g 3 L D Y 1 O D Z 9 J n F 1 b 3 Q 7 L C Z x d W 9 0 O 1 N l Y 3 R p b 2 4 x L 0 Y v Q X V 0 b 1 J l b W 9 2 Z W R D b 2 x 1 b W 5 z M S 5 7 Q 2 9 s d W 1 u N j U 4 O C w 2 N T g 3 f S Z x d W 9 0 O y w m c X V v d D t T Z W N 0 a W 9 u M S 9 G L 0 F 1 d G 9 S Z W 1 v d m V k Q 2 9 s d W 1 u c z E u e 0 N v b H V t b j Y 1 O D k s N j U 4 O H 0 m c X V v d D s s J n F 1 b 3 Q 7 U 2 V j d G l v b j E v R i 9 B d X R v U m V t b 3 Z l Z E N v b H V t b n M x L n t D b 2 x 1 b W 4 2 N T k w L D Y 1 O D l 9 J n F 1 b 3 Q 7 L C Z x d W 9 0 O 1 N l Y 3 R p b 2 4 x L 0 Y v Q X V 0 b 1 J l b W 9 2 Z W R D b 2 x 1 b W 5 z M S 5 7 Q 2 9 s d W 1 u N j U 5 M S w 2 N T k w f S Z x d W 9 0 O y w m c X V v d D t T Z W N 0 a W 9 u M S 9 G L 0 F 1 d G 9 S Z W 1 v d m V k Q 2 9 s d W 1 u c z E u e 0 N v b H V t b j Y 1 O T I s N j U 5 M X 0 m c X V v d D s s J n F 1 b 3 Q 7 U 2 V j d G l v b j E v R i 9 B d X R v U m V t b 3 Z l Z E N v b H V t b n M x L n t D b 2 x 1 b W 4 2 N T k z L D Y 1 O T J 9 J n F 1 b 3 Q 7 L C Z x d W 9 0 O 1 N l Y 3 R p b 2 4 x L 0 Y v Q X V 0 b 1 J l b W 9 2 Z W R D b 2 x 1 b W 5 z M S 5 7 Q 2 9 s d W 1 u N j U 5 N C w 2 N T k z f S Z x d W 9 0 O y w m c X V v d D t T Z W N 0 a W 9 u M S 9 G L 0 F 1 d G 9 S Z W 1 v d m V k Q 2 9 s d W 1 u c z E u e 0 N v b H V t b j Y 1 O T U s N j U 5 N H 0 m c X V v d D s s J n F 1 b 3 Q 7 U 2 V j d G l v b j E v R i 9 B d X R v U m V t b 3 Z l Z E N v b H V t b n M x L n t D b 2 x 1 b W 4 2 N T k 2 L D Y 1 O T V 9 J n F 1 b 3 Q 7 L C Z x d W 9 0 O 1 N l Y 3 R p b 2 4 x L 0 Y v Q X V 0 b 1 J l b W 9 2 Z W R D b 2 x 1 b W 5 z M S 5 7 Q 2 9 s d W 1 u N j U 5 N y w 2 N T k 2 f S Z x d W 9 0 O y w m c X V v d D t T Z W N 0 a W 9 u M S 9 G L 0 F 1 d G 9 S Z W 1 v d m V k Q 2 9 s d W 1 u c z E u e 0 N v b H V t b j Y 1 O T g s N j U 5 N 3 0 m c X V v d D s s J n F 1 b 3 Q 7 U 2 V j d G l v b j E v R i 9 B d X R v U m V t b 3 Z l Z E N v b H V t b n M x L n t D b 2 x 1 b W 4 2 N T k 5 L D Y 1 O T h 9 J n F 1 b 3 Q 7 L C Z x d W 9 0 O 1 N l Y 3 R p b 2 4 x L 0 Y v Q X V 0 b 1 J l b W 9 2 Z W R D b 2 x 1 b W 5 z M S 5 7 Q 2 9 s d W 1 u N j Y w M C w 2 N T k 5 f S Z x d W 9 0 O y w m c X V v d D t T Z W N 0 a W 9 u M S 9 G L 0 F 1 d G 9 S Z W 1 v d m V k Q 2 9 s d W 1 u c z E u e 0 N v b H V t b j Y 2 M D E s N j Y w M H 0 m c X V v d D s s J n F 1 b 3 Q 7 U 2 V j d G l v b j E v R i 9 B d X R v U m V t b 3 Z l Z E N v b H V t b n M x L n t D b 2 x 1 b W 4 2 N j A y L D Y 2 M D F 9 J n F 1 b 3 Q 7 L C Z x d W 9 0 O 1 N l Y 3 R p b 2 4 x L 0 Y v Q X V 0 b 1 J l b W 9 2 Z W R D b 2 x 1 b W 5 z M S 5 7 Q 2 9 s d W 1 u N j Y w M y w 2 N j A y f S Z x d W 9 0 O y w m c X V v d D t T Z W N 0 a W 9 u M S 9 G L 0 F 1 d G 9 S Z W 1 v d m V k Q 2 9 s d W 1 u c z E u e 0 N v b H V t b j Y 2 M D Q s N j Y w M 3 0 m c X V v d D s s J n F 1 b 3 Q 7 U 2 V j d G l v b j E v R i 9 B d X R v U m V t b 3 Z l Z E N v b H V t b n M x L n t D b 2 x 1 b W 4 2 N j A 1 L D Y 2 M D R 9 J n F 1 b 3 Q 7 L C Z x d W 9 0 O 1 N l Y 3 R p b 2 4 x L 0 Y v Q X V 0 b 1 J l b W 9 2 Z W R D b 2 x 1 b W 5 z M S 5 7 Q 2 9 s d W 1 u N j Y w N i w 2 N j A 1 f S Z x d W 9 0 O y w m c X V v d D t T Z W N 0 a W 9 u M S 9 G L 0 F 1 d G 9 S Z W 1 v d m V k Q 2 9 s d W 1 u c z E u e 0 N v b H V t b j Y 2 M D c s N j Y w N n 0 m c X V v d D s s J n F 1 b 3 Q 7 U 2 V j d G l v b j E v R i 9 B d X R v U m V t b 3 Z l Z E N v b H V t b n M x L n t D b 2 x 1 b W 4 2 N j A 4 L D Y 2 M D d 9 J n F 1 b 3 Q 7 L C Z x d W 9 0 O 1 N l Y 3 R p b 2 4 x L 0 Y v Q X V 0 b 1 J l b W 9 2 Z W R D b 2 x 1 b W 5 z M S 5 7 Q 2 9 s d W 1 u N j Y w O S w 2 N j A 4 f S Z x d W 9 0 O y w m c X V v d D t T Z W N 0 a W 9 u M S 9 G L 0 F 1 d G 9 S Z W 1 v d m V k Q 2 9 s d W 1 u c z E u e 0 N v b H V t b j Y 2 M T A s N j Y w O X 0 m c X V v d D s s J n F 1 b 3 Q 7 U 2 V j d G l v b j E v R i 9 B d X R v U m V t b 3 Z l Z E N v b H V t b n M x L n t D b 2 x 1 b W 4 2 N j E x L D Y 2 M T B 9 J n F 1 b 3 Q 7 L C Z x d W 9 0 O 1 N l Y 3 R p b 2 4 x L 0 Y v Q X V 0 b 1 J l b W 9 2 Z W R D b 2 x 1 b W 5 z M S 5 7 Q 2 9 s d W 1 u N j Y x M i w 2 N j E x f S Z x d W 9 0 O y w m c X V v d D t T Z W N 0 a W 9 u M S 9 G L 0 F 1 d G 9 S Z W 1 v d m V k Q 2 9 s d W 1 u c z E u e 0 N v b H V t b j Y 2 M T M s N j Y x M n 0 m c X V v d D s s J n F 1 b 3 Q 7 U 2 V j d G l v b j E v R i 9 B d X R v U m V t b 3 Z l Z E N v b H V t b n M x L n t D b 2 x 1 b W 4 2 N j E 0 L D Y 2 M T N 9 J n F 1 b 3 Q 7 L C Z x d W 9 0 O 1 N l Y 3 R p b 2 4 x L 0 Y v Q X V 0 b 1 J l b W 9 2 Z W R D b 2 x 1 b W 5 z M S 5 7 Q 2 9 s d W 1 u N j Y x N S w 2 N j E 0 f S Z x d W 9 0 O y w m c X V v d D t T Z W N 0 a W 9 u M S 9 G L 0 F 1 d G 9 S Z W 1 v d m V k Q 2 9 s d W 1 u c z E u e 0 N v b H V t b j Y 2 M T Y s N j Y x N X 0 m c X V v d D s s J n F 1 b 3 Q 7 U 2 V j d G l v b j E v R i 9 B d X R v U m V t b 3 Z l Z E N v b H V t b n M x L n t D b 2 x 1 b W 4 2 N j E 3 L D Y 2 M T Z 9 J n F 1 b 3 Q 7 L C Z x d W 9 0 O 1 N l Y 3 R p b 2 4 x L 0 Y v Q X V 0 b 1 J l b W 9 2 Z W R D b 2 x 1 b W 5 z M S 5 7 Q 2 9 s d W 1 u N j Y x O C w 2 N j E 3 f S Z x d W 9 0 O y w m c X V v d D t T Z W N 0 a W 9 u M S 9 G L 0 F 1 d G 9 S Z W 1 v d m V k Q 2 9 s d W 1 u c z E u e 0 N v b H V t b j Y 2 M T k s N j Y x O H 0 m c X V v d D s s J n F 1 b 3 Q 7 U 2 V j d G l v b j E v R i 9 B d X R v U m V t b 3 Z l Z E N v b H V t b n M x L n t D b 2 x 1 b W 4 2 N j I w L D Y 2 M T l 9 J n F 1 b 3 Q 7 L C Z x d W 9 0 O 1 N l Y 3 R p b 2 4 x L 0 Y v Q X V 0 b 1 J l b W 9 2 Z W R D b 2 x 1 b W 5 z M S 5 7 Q 2 9 s d W 1 u N j Y y M S w 2 N j I w f S Z x d W 9 0 O y w m c X V v d D t T Z W N 0 a W 9 u M S 9 G L 0 F 1 d G 9 S Z W 1 v d m V k Q 2 9 s d W 1 u c z E u e 0 N v b H V t b j Y 2 M j I s N j Y y M X 0 m c X V v d D s s J n F 1 b 3 Q 7 U 2 V j d G l v b j E v R i 9 B d X R v U m V t b 3 Z l Z E N v b H V t b n M x L n t D b 2 x 1 b W 4 2 N j I z L D Y 2 M j J 9 J n F 1 b 3 Q 7 L C Z x d W 9 0 O 1 N l Y 3 R p b 2 4 x L 0 Y v Q X V 0 b 1 J l b W 9 2 Z W R D b 2 x 1 b W 5 z M S 5 7 Q 2 9 s d W 1 u N j Y y N C w 2 N j I z f S Z x d W 9 0 O y w m c X V v d D t T Z W N 0 a W 9 u M S 9 G L 0 F 1 d G 9 S Z W 1 v d m V k Q 2 9 s d W 1 u c z E u e 0 N v b H V t b j Y 2 M j U s N j Y y N H 0 m c X V v d D s s J n F 1 b 3 Q 7 U 2 V j d G l v b j E v R i 9 B d X R v U m V t b 3 Z l Z E N v b H V t b n M x L n t D b 2 x 1 b W 4 2 N j I 2 L D Y 2 M j V 9 J n F 1 b 3 Q 7 L C Z x d W 9 0 O 1 N l Y 3 R p b 2 4 x L 0 Y v Q X V 0 b 1 J l b W 9 2 Z W R D b 2 x 1 b W 5 z M S 5 7 Q 2 9 s d W 1 u N j Y y N y w 2 N j I 2 f S Z x d W 9 0 O y w m c X V v d D t T Z W N 0 a W 9 u M S 9 G L 0 F 1 d G 9 S Z W 1 v d m V k Q 2 9 s d W 1 u c z E u e 0 N v b H V t b j Y 2 M j g s N j Y y N 3 0 m c X V v d D s s J n F 1 b 3 Q 7 U 2 V j d G l v b j E v R i 9 B d X R v U m V t b 3 Z l Z E N v b H V t b n M x L n t D b 2 x 1 b W 4 2 N j I 5 L D Y 2 M j h 9 J n F 1 b 3 Q 7 L C Z x d W 9 0 O 1 N l Y 3 R p b 2 4 x L 0 Y v Q X V 0 b 1 J l b W 9 2 Z W R D b 2 x 1 b W 5 z M S 5 7 Q 2 9 s d W 1 u N j Y z M C w 2 N j I 5 f S Z x d W 9 0 O y w m c X V v d D t T Z W N 0 a W 9 u M S 9 G L 0 F 1 d G 9 S Z W 1 v d m V k Q 2 9 s d W 1 u c z E u e 0 N v b H V t b j Y 2 M z E s N j Y z M H 0 m c X V v d D s s J n F 1 b 3 Q 7 U 2 V j d G l v b j E v R i 9 B d X R v U m V t b 3 Z l Z E N v b H V t b n M x L n t D b 2 x 1 b W 4 2 N j M y L D Y 2 M z F 9 J n F 1 b 3 Q 7 L C Z x d W 9 0 O 1 N l Y 3 R p b 2 4 x L 0 Y v Q X V 0 b 1 J l b W 9 2 Z W R D b 2 x 1 b W 5 z M S 5 7 Q 2 9 s d W 1 u N j Y z M y w 2 N j M y f S Z x d W 9 0 O y w m c X V v d D t T Z W N 0 a W 9 u M S 9 G L 0 F 1 d G 9 S Z W 1 v d m V k Q 2 9 s d W 1 u c z E u e 0 N v b H V t b j Y 2 M z Q s N j Y z M 3 0 m c X V v d D s s J n F 1 b 3 Q 7 U 2 V j d G l v b j E v R i 9 B d X R v U m V t b 3 Z l Z E N v b H V t b n M x L n t D b 2 x 1 b W 4 2 N j M 1 L D Y 2 M z R 9 J n F 1 b 3 Q 7 L C Z x d W 9 0 O 1 N l Y 3 R p b 2 4 x L 0 Y v Q X V 0 b 1 J l b W 9 2 Z W R D b 2 x 1 b W 5 z M S 5 7 Q 2 9 s d W 1 u N j Y z N i w 2 N j M 1 f S Z x d W 9 0 O y w m c X V v d D t T Z W N 0 a W 9 u M S 9 G L 0 F 1 d G 9 S Z W 1 v d m V k Q 2 9 s d W 1 u c z E u e 0 N v b H V t b j Y 2 M z c s N j Y z N n 0 m c X V v d D s s J n F 1 b 3 Q 7 U 2 V j d G l v b j E v R i 9 B d X R v U m V t b 3 Z l Z E N v b H V t b n M x L n t D b 2 x 1 b W 4 2 N j M 4 L D Y 2 M z d 9 J n F 1 b 3 Q 7 L C Z x d W 9 0 O 1 N l Y 3 R p b 2 4 x L 0 Y v Q X V 0 b 1 J l b W 9 2 Z W R D b 2 x 1 b W 5 z M S 5 7 Q 2 9 s d W 1 u N j Y z O S w 2 N j M 4 f S Z x d W 9 0 O y w m c X V v d D t T Z W N 0 a W 9 u M S 9 G L 0 F 1 d G 9 S Z W 1 v d m V k Q 2 9 s d W 1 u c z E u e 0 N v b H V t b j Y 2 N D A s N j Y z O X 0 m c X V v d D s s J n F 1 b 3 Q 7 U 2 V j d G l v b j E v R i 9 B d X R v U m V t b 3 Z l Z E N v b H V t b n M x L n t D b 2 x 1 b W 4 2 N j Q x L D Y 2 N D B 9 J n F 1 b 3 Q 7 L C Z x d W 9 0 O 1 N l Y 3 R p b 2 4 x L 0 Y v Q X V 0 b 1 J l b W 9 2 Z W R D b 2 x 1 b W 5 z M S 5 7 Q 2 9 s d W 1 u N j Y 0 M i w 2 N j Q x f S Z x d W 9 0 O y w m c X V v d D t T Z W N 0 a W 9 u M S 9 G L 0 F 1 d G 9 S Z W 1 v d m V k Q 2 9 s d W 1 u c z E u e 0 N v b H V t b j Y 2 N D M s N j Y 0 M n 0 m c X V v d D s s J n F 1 b 3 Q 7 U 2 V j d G l v b j E v R i 9 B d X R v U m V t b 3 Z l Z E N v b H V t b n M x L n t D b 2 x 1 b W 4 2 N j Q 0 L D Y 2 N D N 9 J n F 1 b 3 Q 7 L C Z x d W 9 0 O 1 N l Y 3 R p b 2 4 x L 0 Y v Q X V 0 b 1 J l b W 9 2 Z W R D b 2 x 1 b W 5 z M S 5 7 Q 2 9 s d W 1 u N j Y 0 N S w 2 N j Q 0 f S Z x d W 9 0 O y w m c X V v d D t T Z W N 0 a W 9 u M S 9 G L 0 F 1 d G 9 S Z W 1 v d m V k Q 2 9 s d W 1 u c z E u e 0 N v b H V t b j Y 2 N D Y s N j Y 0 N X 0 m c X V v d D s s J n F 1 b 3 Q 7 U 2 V j d G l v b j E v R i 9 B d X R v U m V t b 3 Z l Z E N v b H V t b n M x L n t D b 2 x 1 b W 4 2 N j Q 3 L D Y 2 N D Z 9 J n F 1 b 3 Q 7 L C Z x d W 9 0 O 1 N l Y 3 R p b 2 4 x L 0 Y v Q X V 0 b 1 J l b W 9 2 Z W R D b 2 x 1 b W 5 z M S 5 7 Q 2 9 s d W 1 u N j Y 0 O C w 2 N j Q 3 f S Z x d W 9 0 O y w m c X V v d D t T Z W N 0 a W 9 u M S 9 G L 0 F 1 d G 9 S Z W 1 v d m V k Q 2 9 s d W 1 u c z E u e 0 N v b H V t b j Y 2 N D k s N j Y 0 O H 0 m c X V v d D s s J n F 1 b 3 Q 7 U 2 V j d G l v b j E v R i 9 B d X R v U m V t b 3 Z l Z E N v b H V t b n M x L n t D b 2 x 1 b W 4 2 N j U w L D Y 2 N D l 9 J n F 1 b 3 Q 7 L C Z x d W 9 0 O 1 N l Y 3 R p b 2 4 x L 0 Y v Q X V 0 b 1 J l b W 9 2 Z W R D b 2 x 1 b W 5 z M S 5 7 Q 2 9 s d W 1 u N j Y 1 M S w 2 N j U w f S Z x d W 9 0 O y w m c X V v d D t T Z W N 0 a W 9 u M S 9 G L 0 F 1 d G 9 S Z W 1 v d m V k Q 2 9 s d W 1 u c z E u e 0 N v b H V t b j Y 2 N T I s N j Y 1 M X 0 m c X V v d D s s J n F 1 b 3 Q 7 U 2 V j d G l v b j E v R i 9 B d X R v U m V t b 3 Z l Z E N v b H V t b n M x L n t D b 2 x 1 b W 4 2 N j U z L D Y 2 N T J 9 J n F 1 b 3 Q 7 L C Z x d W 9 0 O 1 N l Y 3 R p b 2 4 x L 0 Y v Q X V 0 b 1 J l b W 9 2 Z W R D b 2 x 1 b W 5 z M S 5 7 Q 2 9 s d W 1 u N j Y 1 N C w 2 N j U z f S Z x d W 9 0 O y w m c X V v d D t T Z W N 0 a W 9 u M S 9 G L 0 F 1 d G 9 S Z W 1 v d m V k Q 2 9 s d W 1 u c z E u e 0 N v b H V t b j Y 2 N T U s N j Y 1 N H 0 m c X V v d D s s J n F 1 b 3 Q 7 U 2 V j d G l v b j E v R i 9 B d X R v U m V t b 3 Z l Z E N v b H V t b n M x L n t D b 2 x 1 b W 4 2 N j U 2 L D Y 2 N T V 9 J n F 1 b 3 Q 7 L C Z x d W 9 0 O 1 N l Y 3 R p b 2 4 x L 0 Y v Q X V 0 b 1 J l b W 9 2 Z W R D b 2 x 1 b W 5 z M S 5 7 Q 2 9 s d W 1 u N j Y 1 N y w 2 N j U 2 f S Z x d W 9 0 O y w m c X V v d D t T Z W N 0 a W 9 u M S 9 G L 0 F 1 d G 9 S Z W 1 v d m V k Q 2 9 s d W 1 u c z E u e 0 N v b H V t b j Y 2 N T g s N j Y 1 N 3 0 m c X V v d D s s J n F 1 b 3 Q 7 U 2 V j d G l v b j E v R i 9 B d X R v U m V t b 3 Z l Z E N v b H V t b n M x L n t D b 2 x 1 b W 4 2 N j U 5 L D Y 2 N T h 9 J n F 1 b 3 Q 7 L C Z x d W 9 0 O 1 N l Y 3 R p b 2 4 x L 0 Y v Q X V 0 b 1 J l b W 9 2 Z W R D b 2 x 1 b W 5 z M S 5 7 Q 2 9 s d W 1 u N j Y 2 M C w 2 N j U 5 f S Z x d W 9 0 O y w m c X V v d D t T Z W N 0 a W 9 u M S 9 G L 0 F 1 d G 9 S Z W 1 v d m V k Q 2 9 s d W 1 u c z E u e 0 N v b H V t b j Y 2 N j E s N j Y 2 M H 0 m c X V v d D s s J n F 1 b 3 Q 7 U 2 V j d G l v b j E v R i 9 B d X R v U m V t b 3 Z l Z E N v b H V t b n M x L n t D b 2 x 1 b W 4 2 N j Y y L D Y 2 N j F 9 J n F 1 b 3 Q 7 L C Z x d W 9 0 O 1 N l Y 3 R p b 2 4 x L 0 Y v Q X V 0 b 1 J l b W 9 2 Z W R D b 2 x 1 b W 5 z M S 5 7 Q 2 9 s d W 1 u N j Y 2 M y w 2 N j Y y f S Z x d W 9 0 O y w m c X V v d D t T Z W N 0 a W 9 u M S 9 G L 0 F 1 d G 9 S Z W 1 v d m V k Q 2 9 s d W 1 u c z E u e 0 N v b H V t b j Y 2 N j Q s N j Y 2 M 3 0 m c X V v d D s s J n F 1 b 3 Q 7 U 2 V j d G l v b j E v R i 9 B d X R v U m V t b 3 Z l Z E N v b H V t b n M x L n t D b 2 x 1 b W 4 2 N j Y 1 L D Y 2 N j R 9 J n F 1 b 3 Q 7 L C Z x d W 9 0 O 1 N l Y 3 R p b 2 4 x L 0 Y v Q X V 0 b 1 J l b W 9 2 Z W R D b 2 x 1 b W 5 z M S 5 7 Q 2 9 s d W 1 u N j Y 2 N i w 2 N j Y 1 f S Z x d W 9 0 O y w m c X V v d D t T Z W N 0 a W 9 u M S 9 G L 0 F 1 d G 9 S Z W 1 v d m V k Q 2 9 s d W 1 u c z E u e 0 N v b H V t b j Y 2 N j c s N j Y 2 N n 0 m c X V v d D s s J n F 1 b 3 Q 7 U 2 V j d G l v b j E v R i 9 B d X R v U m V t b 3 Z l Z E N v b H V t b n M x L n t D b 2 x 1 b W 4 2 N j Y 4 L D Y 2 N j d 9 J n F 1 b 3 Q 7 L C Z x d W 9 0 O 1 N l Y 3 R p b 2 4 x L 0 Y v Q X V 0 b 1 J l b W 9 2 Z W R D b 2 x 1 b W 5 z M S 5 7 Q 2 9 s d W 1 u N j Y 2 O S w 2 N j Y 4 f S Z x d W 9 0 O y w m c X V v d D t T Z W N 0 a W 9 u M S 9 G L 0 F 1 d G 9 S Z W 1 v d m V k Q 2 9 s d W 1 u c z E u e 0 N v b H V t b j Y 2 N z A s N j Y 2 O X 0 m c X V v d D s s J n F 1 b 3 Q 7 U 2 V j d G l v b j E v R i 9 B d X R v U m V t b 3 Z l Z E N v b H V t b n M x L n t D b 2 x 1 b W 4 2 N j c x L D Y 2 N z B 9 J n F 1 b 3 Q 7 L C Z x d W 9 0 O 1 N l Y 3 R p b 2 4 x L 0 Y v Q X V 0 b 1 J l b W 9 2 Z W R D b 2 x 1 b W 5 z M S 5 7 Q 2 9 s d W 1 u N j Y 3 M i w 2 N j c x f S Z x d W 9 0 O y w m c X V v d D t T Z W N 0 a W 9 u M S 9 G L 0 F 1 d G 9 S Z W 1 v d m V k Q 2 9 s d W 1 u c z E u e 0 N v b H V t b j Y 2 N z M s N j Y 3 M n 0 m c X V v d D s s J n F 1 b 3 Q 7 U 2 V j d G l v b j E v R i 9 B d X R v U m V t b 3 Z l Z E N v b H V t b n M x L n t D b 2 x 1 b W 4 2 N j c 0 L D Y 2 N z N 9 J n F 1 b 3 Q 7 L C Z x d W 9 0 O 1 N l Y 3 R p b 2 4 x L 0 Y v Q X V 0 b 1 J l b W 9 2 Z W R D b 2 x 1 b W 5 z M S 5 7 Q 2 9 s d W 1 u N j Y 3 N S w 2 N j c 0 f S Z x d W 9 0 O y w m c X V v d D t T Z W N 0 a W 9 u M S 9 G L 0 F 1 d G 9 S Z W 1 v d m V k Q 2 9 s d W 1 u c z E u e 0 N v b H V t b j Y 2 N z Y s N j Y 3 N X 0 m c X V v d D s s J n F 1 b 3 Q 7 U 2 V j d G l v b j E v R i 9 B d X R v U m V t b 3 Z l Z E N v b H V t b n M x L n t D b 2 x 1 b W 4 2 N j c 3 L D Y 2 N z Z 9 J n F 1 b 3 Q 7 L C Z x d W 9 0 O 1 N l Y 3 R p b 2 4 x L 0 Y v Q X V 0 b 1 J l b W 9 2 Z W R D b 2 x 1 b W 5 z M S 5 7 Q 2 9 s d W 1 u N j Y 3 O C w 2 N j c 3 f S Z x d W 9 0 O y w m c X V v d D t T Z W N 0 a W 9 u M S 9 G L 0 F 1 d G 9 S Z W 1 v d m V k Q 2 9 s d W 1 u c z E u e 0 N v b H V t b j Y 2 N z k s N j Y 3 O H 0 m c X V v d D s s J n F 1 b 3 Q 7 U 2 V j d G l v b j E v R i 9 B d X R v U m V t b 3 Z l Z E N v b H V t b n M x L n t D b 2 x 1 b W 4 2 N j g w L D Y 2 N z l 9 J n F 1 b 3 Q 7 L C Z x d W 9 0 O 1 N l Y 3 R p b 2 4 x L 0 Y v Q X V 0 b 1 J l b W 9 2 Z W R D b 2 x 1 b W 5 z M S 5 7 Q 2 9 s d W 1 u N j Y 4 M S w 2 N j g w f S Z x d W 9 0 O y w m c X V v d D t T Z W N 0 a W 9 u M S 9 G L 0 F 1 d G 9 S Z W 1 v d m V k Q 2 9 s d W 1 u c z E u e 0 N v b H V t b j Y 2 O D I s N j Y 4 M X 0 m c X V v d D s s J n F 1 b 3 Q 7 U 2 V j d G l v b j E v R i 9 B d X R v U m V t b 3 Z l Z E N v b H V t b n M x L n t D b 2 x 1 b W 4 2 N j g z L D Y 2 O D J 9 J n F 1 b 3 Q 7 L C Z x d W 9 0 O 1 N l Y 3 R p b 2 4 x L 0 Y v Q X V 0 b 1 J l b W 9 2 Z W R D b 2 x 1 b W 5 z M S 5 7 Q 2 9 s d W 1 u N j Y 4 N C w 2 N j g z f S Z x d W 9 0 O y w m c X V v d D t T Z W N 0 a W 9 u M S 9 G L 0 F 1 d G 9 S Z W 1 v d m V k Q 2 9 s d W 1 u c z E u e 0 N v b H V t b j Y 2 O D U s N j Y 4 N H 0 m c X V v d D s s J n F 1 b 3 Q 7 U 2 V j d G l v b j E v R i 9 B d X R v U m V t b 3 Z l Z E N v b H V t b n M x L n t D b 2 x 1 b W 4 2 N j g 2 L D Y 2 O D V 9 J n F 1 b 3 Q 7 L C Z x d W 9 0 O 1 N l Y 3 R p b 2 4 x L 0 Y v Q X V 0 b 1 J l b W 9 2 Z W R D b 2 x 1 b W 5 z M S 5 7 Q 2 9 s d W 1 u N j Y 4 N y w 2 N j g 2 f S Z x d W 9 0 O y w m c X V v d D t T Z W N 0 a W 9 u M S 9 G L 0 F 1 d G 9 S Z W 1 v d m V k Q 2 9 s d W 1 u c z E u e 0 N v b H V t b j Y 2 O D g s N j Y 4 N 3 0 m c X V v d D s s J n F 1 b 3 Q 7 U 2 V j d G l v b j E v R i 9 B d X R v U m V t b 3 Z l Z E N v b H V t b n M x L n t D b 2 x 1 b W 4 2 N j g 5 L D Y 2 O D h 9 J n F 1 b 3 Q 7 L C Z x d W 9 0 O 1 N l Y 3 R p b 2 4 x L 0 Y v Q X V 0 b 1 J l b W 9 2 Z W R D b 2 x 1 b W 5 z M S 5 7 Q 2 9 s d W 1 u N j Y 5 M C w 2 N j g 5 f S Z x d W 9 0 O y w m c X V v d D t T Z W N 0 a W 9 u M S 9 G L 0 F 1 d G 9 S Z W 1 v d m V k Q 2 9 s d W 1 u c z E u e 0 N v b H V t b j Y 2 O T E s N j Y 5 M H 0 m c X V v d D s s J n F 1 b 3 Q 7 U 2 V j d G l v b j E v R i 9 B d X R v U m V t b 3 Z l Z E N v b H V t b n M x L n t D b 2 x 1 b W 4 2 N j k y L D Y 2 O T F 9 J n F 1 b 3 Q 7 L C Z x d W 9 0 O 1 N l Y 3 R p b 2 4 x L 0 Y v Q X V 0 b 1 J l b W 9 2 Z W R D b 2 x 1 b W 5 z M S 5 7 Q 2 9 s d W 1 u N j Y 5 M y w 2 N j k y f S Z x d W 9 0 O y w m c X V v d D t T Z W N 0 a W 9 u M S 9 G L 0 F 1 d G 9 S Z W 1 v d m V k Q 2 9 s d W 1 u c z E u e 0 N v b H V t b j Y 2 O T Q s N j Y 5 M 3 0 m c X V v d D s s J n F 1 b 3 Q 7 U 2 V j d G l v b j E v R i 9 B d X R v U m V t b 3 Z l Z E N v b H V t b n M x L n t D b 2 x 1 b W 4 2 N j k 1 L D Y 2 O T R 9 J n F 1 b 3 Q 7 L C Z x d W 9 0 O 1 N l Y 3 R p b 2 4 x L 0 Y v Q X V 0 b 1 J l b W 9 2 Z W R D b 2 x 1 b W 5 z M S 5 7 Q 2 9 s d W 1 u N j Y 5 N i w 2 N j k 1 f S Z x d W 9 0 O y w m c X V v d D t T Z W N 0 a W 9 u M S 9 G L 0 F 1 d G 9 S Z W 1 v d m V k Q 2 9 s d W 1 u c z E u e 0 N v b H V t b j Y 2 O T c s N j Y 5 N n 0 m c X V v d D s s J n F 1 b 3 Q 7 U 2 V j d G l v b j E v R i 9 B d X R v U m V t b 3 Z l Z E N v b H V t b n M x L n t D b 2 x 1 b W 4 2 N j k 4 L D Y 2 O T d 9 J n F 1 b 3 Q 7 L C Z x d W 9 0 O 1 N l Y 3 R p b 2 4 x L 0 Y v Q X V 0 b 1 J l b W 9 2 Z W R D b 2 x 1 b W 5 z M S 5 7 Q 2 9 s d W 1 u N j Y 5 O S w 2 N j k 4 f S Z x d W 9 0 O y w m c X V v d D t T Z W N 0 a W 9 u M S 9 G L 0 F 1 d G 9 S Z W 1 v d m V k Q 2 9 s d W 1 u c z E u e 0 N v b H V t b j Y 3 M D A s N j Y 5 O X 0 m c X V v d D s s J n F 1 b 3 Q 7 U 2 V j d G l v b j E v R i 9 B d X R v U m V t b 3 Z l Z E N v b H V t b n M x L n t D b 2 x 1 b W 4 2 N z A x L D Y 3 M D B 9 J n F 1 b 3 Q 7 L C Z x d W 9 0 O 1 N l Y 3 R p b 2 4 x L 0 Y v Q X V 0 b 1 J l b W 9 2 Z W R D b 2 x 1 b W 5 z M S 5 7 Q 2 9 s d W 1 u N j c w M i w 2 N z A x f S Z x d W 9 0 O y w m c X V v d D t T Z W N 0 a W 9 u M S 9 G L 0 F 1 d G 9 S Z W 1 v d m V k Q 2 9 s d W 1 u c z E u e 0 N v b H V t b j Y 3 M D M s N j c w M n 0 m c X V v d D s s J n F 1 b 3 Q 7 U 2 V j d G l v b j E v R i 9 B d X R v U m V t b 3 Z l Z E N v b H V t b n M x L n t D b 2 x 1 b W 4 2 N z A 0 L D Y 3 M D N 9 J n F 1 b 3 Q 7 L C Z x d W 9 0 O 1 N l Y 3 R p b 2 4 x L 0 Y v Q X V 0 b 1 J l b W 9 2 Z W R D b 2 x 1 b W 5 z M S 5 7 Q 2 9 s d W 1 u N j c w N S w 2 N z A 0 f S Z x d W 9 0 O y w m c X V v d D t T Z W N 0 a W 9 u M S 9 G L 0 F 1 d G 9 S Z W 1 v d m V k Q 2 9 s d W 1 u c z E u e 0 N v b H V t b j Y 3 M D Y s N j c w N X 0 m c X V v d D s s J n F 1 b 3 Q 7 U 2 V j d G l v b j E v R i 9 B d X R v U m V t b 3 Z l Z E N v b H V t b n M x L n t D b 2 x 1 b W 4 2 N z A 3 L D Y 3 M D Z 9 J n F 1 b 3 Q 7 L C Z x d W 9 0 O 1 N l Y 3 R p b 2 4 x L 0 Y v Q X V 0 b 1 J l b W 9 2 Z W R D b 2 x 1 b W 5 z M S 5 7 Q 2 9 s d W 1 u N j c w O C w 2 N z A 3 f S Z x d W 9 0 O y w m c X V v d D t T Z W N 0 a W 9 u M S 9 G L 0 F 1 d G 9 S Z W 1 v d m V k Q 2 9 s d W 1 u c z E u e 0 N v b H V t b j Y 3 M D k s N j c w O H 0 m c X V v d D s s J n F 1 b 3 Q 7 U 2 V j d G l v b j E v R i 9 B d X R v U m V t b 3 Z l Z E N v b H V t b n M x L n t D b 2 x 1 b W 4 2 N z E w L D Y 3 M D l 9 J n F 1 b 3 Q 7 L C Z x d W 9 0 O 1 N l Y 3 R p b 2 4 x L 0 Y v Q X V 0 b 1 J l b W 9 2 Z W R D b 2 x 1 b W 5 z M S 5 7 Q 2 9 s d W 1 u N j c x M S w 2 N z E w f S Z x d W 9 0 O y w m c X V v d D t T Z W N 0 a W 9 u M S 9 G L 0 F 1 d G 9 S Z W 1 v d m V k Q 2 9 s d W 1 u c z E u e 0 N v b H V t b j Y 3 M T I s N j c x M X 0 m c X V v d D s s J n F 1 b 3 Q 7 U 2 V j d G l v b j E v R i 9 B d X R v U m V t b 3 Z l Z E N v b H V t b n M x L n t D b 2 x 1 b W 4 2 N z E z L D Y 3 M T J 9 J n F 1 b 3 Q 7 L C Z x d W 9 0 O 1 N l Y 3 R p b 2 4 x L 0 Y v Q X V 0 b 1 J l b W 9 2 Z W R D b 2 x 1 b W 5 z M S 5 7 Q 2 9 s d W 1 u N j c x N C w 2 N z E z f S Z x d W 9 0 O y w m c X V v d D t T Z W N 0 a W 9 u M S 9 G L 0 F 1 d G 9 S Z W 1 v d m V k Q 2 9 s d W 1 u c z E u e 0 N v b H V t b j Y 3 M T U s N j c x N H 0 m c X V v d D s s J n F 1 b 3 Q 7 U 2 V j d G l v b j E v R i 9 B d X R v U m V t b 3 Z l Z E N v b H V t b n M x L n t D b 2 x 1 b W 4 2 N z E 2 L D Y 3 M T V 9 J n F 1 b 3 Q 7 L C Z x d W 9 0 O 1 N l Y 3 R p b 2 4 x L 0 Y v Q X V 0 b 1 J l b W 9 2 Z W R D b 2 x 1 b W 5 z M S 5 7 Q 2 9 s d W 1 u N j c x N y w 2 N z E 2 f S Z x d W 9 0 O y w m c X V v d D t T Z W N 0 a W 9 u M S 9 G L 0 F 1 d G 9 S Z W 1 v d m V k Q 2 9 s d W 1 u c z E u e 0 N v b H V t b j Y 3 M T g s N j c x N 3 0 m c X V v d D s s J n F 1 b 3 Q 7 U 2 V j d G l v b j E v R i 9 B d X R v U m V t b 3 Z l Z E N v b H V t b n M x L n t D b 2 x 1 b W 4 2 N z E 5 L D Y 3 M T h 9 J n F 1 b 3 Q 7 L C Z x d W 9 0 O 1 N l Y 3 R p b 2 4 x L 0 Y v Q X V 0 b 1 J l b W 9 2 Z W R D b 2 x 1 b W 5 z M S 5 7 Q 2 9 s d W 1 u N j c y M C w 2 N z E 5 f S Z x d W 9 0 O y w m c X V v d D t T Z W N 0 a W 9 u M S 9 G L 0 F 1 d G 9 S Z W 1 v d m V k Q 2 9 s d W 1 u c z E u e 0 N v b H V t b j Y 3 M j E s N j c y M H 0 m c X V v d D s s J n F 1 b 3 Q 7 U 2 V j d G l v b j E v R i 9 B d X R v U m V t b 3 Z l Z E N v b H V t b n M x L n t D b 2 x 1 b W 4 2 N z I y L D Y 3 M j F 9 J n F 1 b 3 Q 7 L C Z x d W 9 0 O 1 N l Y 3 R p b 2 4 x L 0 Y v Q X V 0 b 1 J l b W 9 2 Z W R D b 2 x 1 b W 5 z M S 5 7 Q 2 9 s d W 1 u N j c y M y w 2 N z I y f S Z x d W 9 0 O y w m c X V v d D t T Z W N 0 a W 9 u M S 9 G L 0 F 1 d G 9 S Z W 1 v d m V k Q 2 9 s d W 1 u c z E u e 0 N v b H V t b j Y 3 M j Q s N j c y M 3 0 m c X V v d D s s J n F 1 b 3 Q 7 U 2 V j d G l v b j E v R i 9 B d X R v U m V t b 3 Z l Z E N v b H V t b n M x L n t D b 2 x 1 b W 4 2 N z I 1 L D Y 3 M j R 9 J n F 1 b 3 Q 7 L C Z x d W 9 0 O 1 N l Y 3 R p b 2 4 x L 0 Y v Q X V 0 b 1 J l b W 9 2 Z W R D b 2 x 1 b W 5 z M S 5 7 Q 2 9 s d W 1 u N j c y N i w 2 N z I 1 f S Z x d W 9 0 O y w m c X V v d D t T Z W N 0 a W 9 u M S 9 G L 0 F 1 d G 9 S Z W 1 v d m V k Q 2 9 s d W 1 u c z E u e 0 N v b H V t b j Y 3 M j c s N j c y N n 0 m c X V v d D s s J n F 1 b 3 Q 7 U 2 V j d G l v b j E v R i 9 B d X R v U m V t b 3 Z l Z E N v b H V t b n M x L n t D b 2 x 1 b W 4 2 N z I 4 L D Y 3 M j d 9 J n F 1 b 3 Q 7 L C Z x d W 9 0 O 1 N l Y 3 R p b 2 4 x L 0 Y v Q X V 0 b 1 J l b W 9 2 Z W R D b 2 x 1 b W 5 z M S 5 7 Q 2 9 s d W 1 u N j c y O S w 2 N z I 4 f S Z x d W 9 0 O y w m c X V v d D t T Z W N 0 a W 9 u M S 9 G L 0 F 1 d G 9 S Z W 1 v d m V k Q 2 9 s d W 1 u c z E u e 0 N v b H V t b j Y 3 M z A s N j c y O X 0 m c X V v d D s s J n F 1 b 3 Q 7 U 2 V j d G l v b j E v R i 9 B d X R v U m V t b 3 Z l Z E N v b H V t b n M x L n t D b 2 x 1 b W 4 2 N z M x L D Y 3 M z B 9 J n F 1 b 3 Q 7 L C Z x d W 9 0 O 1 N l Y 3 R p b 2 4 x L 0 Y v Q X V 0 b 1 J l b W 9 2 Z W R D b 2 x 1 b W 5 z M S 5 7 Q 2 9 s d W 1 u N j c z M i w 2 N z M x f S Z x d W 9 0 O y w m c X V v d D t T Z W N 0 a W 9 u M S 9 G L 0 F 1 d G 9 S Z W 1 v d m V k Q 2 9 s d W 1 u c z E u e 0 N v b H V t b j Y 3 M z M s N j c z M n 0 m c X V v d D s s J n F 1 b 3 Q 7 U 2 V j d G l v b j E v R i 9 B d X R v U m V t b 3 Z l Z E N v b H V t b n M x L n t D b 2 x 1 b W 4 2 N z M 0 L D Y 3 M z N 9 J n F 1 b 3 Q 7 L C Z x d W 9 0 O 1 N l Y 3 R p b 2 4 x L 0 Y v Q X V 0 b 1 J l b W 9 2 Z W R D b 2 x 1 b W 5 z M S 5 7 Q 2 9 s d W 1 u N j c z N S w 2 N z M 0 f S Z x d W 9 0 O y w m c X V v d D t T Z W N 0 a W 9 u M S 9 G L 0 F 1 d G 9 S Z W 1 v d m V k Q 2 9 s d W 1 u c z E u e 0 N v b H V t b j Y 3 M z Y s N j c z N X 0 m c X V v d D s s J n F 1 b 3 Q 7 U 2 V j d G l v b j E v R i 9 B d X R v U m V t b 3 Z l Z E N v b H V t b n M x L n t D b 2 x 1 b W 4 2 N z M 3 L D Y 3 M z Z 9 J n F 1 b 3 Q 7 L C Z x d W 9 0 O 1 N l Y 3 R p b 2 4 x L 0 Y v Q X V 0 b 1 J l b W 9 2 Z W R D b 2 x 1 b W 5 z M S 5 7 Q 2 9 s d W 1 u N j c z O C w 2 N z M 3 f S Z x d W 9 0 O y w m c X V v d D t T Z W N 0 a W 9 u M S 9 G L 0 F 1 d G 9 S Z W 1 v d m V k Q 2 9 s d W 1 u c z E u e 0 N v b H V t b j Y 3 M z k s N j c z O H 0 m c X V v d D s s J n F 1 b 3 Q 7 U 2 V j d G l v b j E v R i 9 B d X R v U m V t b 3 Z l Z E N v b H V t b n M x L n t D b 2 x 1 b W 4 2 N z Q w L D Y 3 M z l 9 J n F 1 b 3 Q 7 L C Z x d W 9 0 O 1 N l Y 3 R p b 2 4 x L 0 Y v Q X V 0 b 1 J l b W 9 2 Z W R D b 2 x 1 b W 5 z M S 5 7 Q 2 9 s d W 1 u N j c 0 M S w 2 N z Q w f S Z x d W 9 0 O y w m c X V v d D t T Z W N 0 a W 9 u M S 9 G L 0 F 1 d G 9 S Z W 1 v d m V k Q 2 9 s d W 1 u c z E u e 0 N v b H V t b j Y 3 N D I s N j c 0 M X 0 m c X V v d D s s J n F 1 b 3 Q 7 U 2 V j d G l v b j E v R i 9 B d X R v U m V t b 3 Z l Z E N v b H V t b n M x L n t D b 2 x 1 b W 4 2 N z Q z L D Y 3 N D J 9 J n F 1 b 3 Q 7 L C Z x d W 9 0 O 1 N l Y 3 R p b 2 4 x L 0 Y v Q X V 0 b 1 J l b W 9 2 Z W R D b 2 x 1 b W 5 z M S 5 7 Q 2 9 s d W 1 u N j c 0 N C w 2 N z Q z f S Z x d W 9 0 O y w m c X V v d D t T Z W N 0 a W 9 u M S 9 G L 0 F 1 d G 9 S Z W 1 v d m V k Q 2 9 s d W 1 u c z E u e 0 N v b H V t b j Y 3 N D U s N j c 0 N H 0 m c X V v d D s s J n F 1 b 3 Q 7 U 2 V j d G l v b j E v R i 9 B d X R v U m V t b 3 Z l Z E N v b H V t b n M x L n t D b 2 x 1 b W 4 2 N z Q 2 L D Y 3 N D V 9 J n F 1 b 3 Q 7 L C Z x d W 9 0 O 1 N l Y 3 R p b 2 4 x L 0 Y v Q X V 0 b 1 J l b W 9 2 Z W R D b 2 x 1 b W 5 z M S 5 7 Q 2 9 s d W 1 u N j c 0 N y w 2 N z Q 2 f S Z x d W 9 0 O y w m c X V v d D t T Z W N 0 a W 9 u M S 9 G L 0 F 1 d G 9 S Z W 1 v d m V k Q 2 9 s d W 1 u c z E u e 0 N v b H V t b j Y 3 N D g s N j c 0 N 3 0 m c X V v d D s s J n F 1 b 3 Q 7 U 2 V j d G l v b j E v R i 9 B d X R v U m V t b 3 Z l Z E N v b H V t b n M x L n t D b 2 x 1 b W 4 2 N z Q 5 L D Y 3 N D h 9 J n F 1 b 3 Q 7 L C Z x d W 9 0 O 1 N l Y 3 R p b 2 4 x L 0 Y v Q X V 0 b 1 J l b W 9 2 Z W R D b 2 x 1 b W 5 z M S 5 7 Q 2 9 s d W 1 u N j c 1 M C w 2 N z Q 5 f S Z x d W 9 0 O y w m c X V v d D t T Z W N 0 a W 9 u M S 9 G L 0 F 1 d G 9 S Z W 1 v d m V k Q 2 9 s d W 1 u c z E u e 0 N v b H V t b j Y 3 N T E s N j c 1 M H 0 m c X V v d D s s J n F 1 b 3 Q 7 U 2 V j d G l v b j E v R i 9 B d X R v U m V t b 3 Z l Z E N v b H V t b n M x L n t D b 2 x 1 b W 4 2 N z U y L D Y 3 N T F 9 J n F 1 b 3 Q 7 L C Z x d W 9 0 O 1 N l Y 3 R p b 2 4 x L 0 Y v Q X V 0 b 1 J l b W 9 2 Z W R D b 2 x 1 b W 5 z M S 5 7 Q 2 9 s d W 1 u N j c 1 M y w 2 N z U y f S Z x d W 9 0 O y w m c X V v d D t T Z W N 0 a W 9 u M S 9 G L 0 F 1 d G 9 S Z W 1 v d m V k Q 2 9 s d W 1 u c z E u e 0 N v b H V t b j Y 3 N T Q s N j c 1 M 3 0 m c X V v d D s s J n F 1 b 3 Q 7 U 2 V j d G l v b j E v R i 9 B d X R v U m V t b 3 Z l Z E N v b H V t b n M x L n t D b 2 x 1 b W 4 2 N z U 1 L D Y 3 N T R 9 J n F 1 b 3 Q 7 L C Z x d W 9 0 O 1 N l Y 3 R p b 2 4 x L 0 Y v Q X V 0 b 1 J l b W 9 2 Z W R D b 2 x 1 b W 5 z M S 5 7 Q 2 9 s d W 1 u N j c 1 N i w 2 N z U 1 f S Z x d W 9 0 O y w m c X V v d D t T Z W N 0 a W 9 u M S 9 G L 0 F 1 d G 9 S Z W 1 v d m V k Q 2 9 s d W 1 u c z E u e 0 N v b H V t b j Y 3 N T c s N j c 1 N n 0 m c X V v d D s s J n F 1 b 3 Q 7 U 2 V j d G l v b j E v R i 9 B d X R v U m V t b 3 Z l Z E N v b H V t b n M x L n t D b 2 x 1 b W 4 2 N z U 4 L D Y 3 N T d 9 J n F 1 b 3 Q 7 L C Z x d W 9 0 O 1 N l Y 3 R p b 2 4 x L 0 Y v Q X V 0 b 1 J l b W 9 2 Z W R D b 2 x 1 b W 5 z M S 5 7 Q 2 9 s d W 1 u N j c 1 O S w 2 N z U 4 f S Z x d W 9 0 O y w m c X V v d D t T Z W N 0 a W 9 u M S 9 G L 0 F 1 d G 9 S Z W 1 v d m V k Q 2 9 s d W 1 u c z E u e 0 N v b H V t b j Y 3 N j A s N j c 1 O X 0 m c X V v d D s s J n F 1 b 3 Q 7 U 2 V j d G l v b j E v R i 9 B d X R v U m V t b 3 Z l Z E N v b H V t b n M x L n t D b 2 x 1 b W 4 2 N z Y x L D Y 3 N j B 9 J n F 1 b 3 Q 7 L C Z x d W 9 0 O 1 N l Y 3 R p b 2 4 x L 0 Y v Q X V 0 b 1 J l b W 9 2 Z W R D b 2 x 1 b W 5 z M S 5 7 Q 2 9 s d W 1 u N j c 2 M i w 2 N z Y x f S Z x d W 9 0 O y w m c X V v d D t T Z W N 0 a W 9 u M S 9 G L 0 F 1 d G 9 S Z W 1 v d m V k Q 2 9 s d W 1 u c z E u e 0 N v b H V t b j Y 3 N j M s N j c 2 M n 0 m c X V v d D s s J n F 1 b 3 Q 7 U 2 V j d G l v b j E v R i 9 B d X R v U m V t b 3 Z l Z E N v b H V t b n M x L n t D b 2 x 1 b W 4 2 N z Y 0 L D Y 3 N j N 9 J n F 1 b 3 Q 7 L C Z x d W 9 0 O 1 N l Y 3 R p b 2 4 x L 0 Y v Q X V 0 b 1 J l b W 9 2 Z W R D b 2 x 1 b W 5 z M S 5 7 Q 2 9 s d W 1 u N j c 2 N S w 2 N z Y 0 f S Z x d W 9 0 O y w m c X V v d D t T Z W N 0 a W 9 u M S 9 G L 0 F 1 d G 9 S Z W 1 v d m V k Q 2 9 s d W 1 u c z E u e 0 N v b H V t b j Y 3 N j Y s N j c 2 N X 0 m c X V v d D s s J n F 1 b 3 Q 7 U 2 V j d G l v b j E v R i 9 B d X R v U m V t b 3 Z l Z E N v b H V t b n M x L n t D b 2 x 1 b W 4 2 N z Y 3 L D Y 3 N j Z 9 J n F 1 b 3 Q 7 L C Z x d W 9 0 O 1 N l Y 3 R p b 2 4 x L 0 Y v Q X V 0 b 1 J l b W 9 2 Z W R D b 2 x 1 b W 5 z M S 5 7 Q 2 9 s d W 1 u N j c 2 O C w 2 N z Y 3 f S Z x d W 9 0 O y w m c X V v d D t T Z W N 0 a W 9 u M S 9 G L 0 F 1 d G 9 S Z W 1 v d m V k Q 2 9 s d W 1 u c z E u e 0 N v b H V t b j Y 3 N j k s N j c 2 O H 0 m c X V v d D s s J n F 1 b 3 Q 7 U 2 V j d G l v b j E v R i 9 B d X R v U m V t b 3 Z l Z E N v b H V t b n M x L n t D b 2 x 1 b W 4 2 N z c w L D Y 3 N j l 9 J n F 1 b 3 Q 7 L C Z x d W 9 0 O 1 N l Y 3 R p b 2 4 x L 0 Y v Q X V 0 b 1 J l b W 9 2 Z W R D b 2 x 1 b W 5 z M S 5 7 Q 2 9 s d W 1 u N j c 3 M S w 2 N z c w f S Z x d W 9 0 O y w m c X V v d D t T Z W N 0 a W 9 u M S 9 G L 0 F 1 d G 9 S Z W 1 v d m V k Q 2 9 s d W 1 u c z E u e 0 N v b H V t b j Y 3 N z I s N j c 3 M X 0 m c X V v d D s s J n F 1 b 3 Q 7 U 2 V j d G l v b j E v R i 9 B d X R v U m V t b 3 Z l Z E N v b H V t b n M x L n t D b 2 x 1 b W 4 2 N z c z L D Y 3 N z J 9 J n F 1 b 3 Q 7 L C Z x d W 9 0 O 1 N l Y 3 R p b 2 4 x L 0 Y v Q X V 0 b 1 J l b W 9 2 Z W R D b 2 x 1 b W 5 z M S 5 7 Q 2 9 s d W 1 u N j c 3 N C w 2 N z c z f S Z x d W 9 0 O y w m c X V v d D t T Z W N 0 a W 9 u M S 9 G L 0 F 1 d G 9 S Z W 1 v d m V k Q 2 9 s d W 1 u c z E u e 0 N v b H V t b j Y 3 N z U s N j c 3 N H 0 m c X V v d D s s J n F 1 b 3 Q 7 U 2 V j d G l v b j E v R i 9 B d X R v U m V t b 3 Z l Z E N v b H V t b n M x L n t D b 2 x 1 b W 4 2 N z c 2 L D Y 3 N z V 9 J n F 1 b 3 Q 7 L C Z x d W 9 0 O 1 N l Y 3 R p b 2 4 x L 0 Y v Q X V 0 b 1 J l b W 9 2 Z W R D b 2 x 1 b W 5 z M S 5 7 Q 2 9 s d W 1 u N j c 3 N y w 2 N z c 2 f S Z x d W 9 0 O y w m c X V v d D t T Z W N 0 a W 9 u M S 9 G L 0 F 1 d G 9 S Z W 1 v d m V k Q 2 9 s d W 1 u c z E u e 0 N v b H V t b j Y 3 N z g s N j c 3 N 3 0 m c X V v d D s s J n F 1 b 3 Q 7 U 2 V j d G l v b j E v R i 9 B d X R v U m V t b 3 Z l Z E N v b H V t b n M x L n t D b 2 x 1 b W 4 2 N z c 5 L D Y 3 N z h 9 J n F 1 b 3 Q 7 L C Z x d W 9 0 O 1 N l Y 3 R p b 2 4 x L 0 Y v Q X V 0 b 1 J l b W 9 2 Z W R D b 2 x 1 b W 5 z M S 5 7 Q 2 9 s d W 1 u N j c 4 M C w 2 N z c 5 f S Z x d W 9 0 O y w m c X V v d D t T Z W N 0 a W 9 u M S 9 G L 0 F 1 d G 9 S Z W 1 v d m V k Q 2 9 s d W 1 u c z E u e 0 N v b H V t b j Y 3 O D E s N j c 4 M H 0 m c X V v d D s s J n F 1 b 3 Q 7 U 2 V j d G l v b j E v R i 9 B d X R v U m V t b 3 Z l Z E N v b H V t b n M x L n t D b 2 x 1 b W 4 2 N z g y L D Y 3 O D F 9 J n F 1 b 3 Q 7 L C Z x d W 9 0 O 1 N l Y 3 R p b 2 4 x L 0 Y v Q X V 0 b 1 J l b W 9 2 Z W R D b 2 x 1 b W 5 z M S 5 7 Q 2 9 s d W 1 u N j c 4 M y w 2 N z g y f S Z x d W 9 0 O y w m c X V v d D t T Z W N 0 a W 9 u M S 9 G L 0 F 1 d G 9 S Z W 1 v d m V k Q 2 9 s d W 1 u c z E u e 0 N v b H V t b j Y 3 O D Q s N j c 4 M 3 0 m c X V v d D s s J n F 1 b 3 Q 7 U 2 V j d G l v b j E v R i 9 B d X R v U m V t b 3 Z l Z E N v b H V t b n M x L n t D b 2 x 1 b W 4 2 N z g 1 L D Y 3 O D R 9 J n F 1 b 3 Q 7 L C Z x d W 9 0 O 1 N l Y 3 R p b 2 4 x L 0 Y v Q X V 0 b 1 J l b W 9 2 Z W R D b 2 x 1 b W 5 z M S 5 7 Q 2 9 s d W 1 u N j c 4 N i w 2 N z g 1 f S Z x d W 9 0 O y w m c X V v d D t T Z W N 0 a W 9 u M S 9 G L 0 F 1 d G 9 S Z W 1 v d m V k Q 2 9 s d W 1 u c z E u e 0 N v b H V t b j Y 3 O D c s N j c 4 N n 0 m c X V v d D s s J n F 1 b 3 Q 7 U 2 V j d G l v b j E v R i 9 B d X R v U m V t b 3 Z l Z E N v b H V t b n M x L n t D b 2 x 1 b W 4 2 N z g 4 L D Y 3 O D d 9 J n F 1 b 3 Q 7 L C Z x d W 9 0 O 1 N l Y 3 R p b 2 4 x L 0 Y v Q X V 0 b 1 J l b W 9 2 Z W R D b 2 x 1 b W 5 z M S 5 7 Q 2 9 s d W 1 u N j c 4 O S w 2 N z g 4 f S Z x d W 9 0 O y w m c X V v d D t T Z W N 0 a W 9 u M S 9 G L 0 F 1 d G 9 S Z W 1 v d m V k Q 2 9 s d W 1 u c z E u e 0 N v b H V t b j Y 3 O T A s N j c 4 O X 0 m c X V v d D s s J n F 1 b 3 Q 7 U 2 V j d G l v b j E v R i 9 B d X R v U m V t b 3 Z l Z E N v b H V t b n M x L n t D b 2 x 1 b W 4 2 N z k x L D Y 3 O T B 9 J n F 1 b 3 Q 7 L C Z x d W 9 0 O 1 N l Y 3 R p b 2 4 x L 0 Y v Q X V 0 b 1 J l b W 9 2 Z W R D b 2 x 1 b W 5 z M S 5 7 Q 2 9 s d W 1 u N j c 5 M i w 2 N z k x f S Z x d W 9 0 O y w m c X V v d D t T Z W N 0 a W 9 u M S 9 G L 0 F 1 d G 9 S Z W 1 v d m V k Q 2 9 s d W 1 u c z E u e 0 N v b H V t b j Y 3 O T M s N j c 5 M n 0 m c X V v d D s s J n F 1 b 3 Q 7 U 2 V j d G l v b j E v R i 9 B d X R v U m V t b 3 Z l Z E N v b H V t b n M x L n t D b 2 x 1 b W 4 2 N z k 0 L D Y 3 O T N 9 J n F 1 b 3 Q 7 L C Z x d W 9 0 O 1 N l Y 3 R p b 2 4 x L 0 Y v Q X V 0 b 1 J l b W 9 2 Z W R D b 2 x 1 b W 5 z M S 5 7 Q 2 9 s d W 1 u N j c 5 N S w 2 N z k 0 f S Z x d W 9 0 O y w m c X V v d D t T Z W N 0 a W 9 u M S 9 G L 0 F 1 d G 9 S Z W 1 v d m V k Q 2 9 s d W 1 u c z E u e 0 N v b H V t b j Y 3 O T Y s N j c 5 N X 0 m c X V v d D s s J n F 1 b 3 Q 7 U 2 V j d G l v b j E v R i 9 B d X R v U m V t b 3 Z l Z E N v b H V t b n M x L n t D b 2 x 1 b W 4 2 N z k 3 L D Y 3 O T Z 9 J n F 1 b 3 Q 7 L C Z x d W 9 0 O 1 N l Y 3 R p b 2 4 x L 0 Y v Q X V 0 b 1 J l b W 9 2 Z W R D b 2 x 1 b W 5 z M S 5 7 Q 2 9 s d W 1 u N j c 5 O C w 2 N z k 3 f S Z x d W 9 0 O y w m c X V v d D t T Z W N 0 a W 9 u M S 9 G L 0 F 1 d G 9 S Z W 1 v d m V k Q 2 9 s d W 1 u c z E u e 0 N v b H V t b j Y 3 O T k s N j c 5 O H 0 m c X V v d D s s J n F 1 b 3 Q 7 U 2 V j d G l v b j E v R i 9 B d X R v U m V t b 3 Z l Z E N v b H V t b n M x L n t D b 2 x 1 b W 4 2 O D A w L D Y 3 O T l 9 J n F 1 b 3 Q 7 L C Z x d W 9 0 O 1 N l Y 3 R p b 2 4 x L 0 Y v Q X V 0 b 1 J l b W 9 2 Z W R D b 2 x 1 b W 5 z M S 5 7 Q 2 9 s d W 1 u N j g w M S w 2 O D A w f S Z x d W 9 0 O y w m c X V v d D t T Z W N 0 a W 9 u M S 9 G L 0 F 1 d G 9 S Z W 1 v d m V k Q 2 9 s d W 1 u c z E u e 0 N v b H V t b j Y 4 M D I s N j g w M X 0 m c X V v d D s s J n F 1 b 3 Q 7 U 2 V j d G l v b j E v R i 9 B d X R v U m V t b 3 Z l Z E N v b H V t b n M x L n t D b 2 x 1 b W 4 2 O D A z L D Y 4 M D J 9 J n F 1 b 3 Q 7 L C Z x d W 9 0 O 1 N l Y 3 R p b 2 4 x L 0 Y v Q X V 0 b 1 J l b W 9 2 Z W R D b 2 x 1 b W 5 z M S 5 7 Q 2 9 s d W 1 u N j g w N C w 2 O D A z f S Z x d W 9 0 O y w m c X V v d D t T Z W N 0 a W 9 u M S 9 G L 0 F 1 d G 9 S Z W 1 v d m V k Q 2 9 s d W 1 u c z E u e 0 N v b H V t b j Y 4 M D U s N j g w N H 0 m c X V v d D s s J n F 1 b 3 Q 7 U 2 V j d G l v b j E v R i 9 B d X R v U m V t b 3 Z l Z E N v b H V t b n M x L n t D b 2 x 1 b W 4 2 O D A 2 L D Y 4 M D V 9 J n F 1 b 3 Q 7 L C Z x d W 9 0 O 1 N l Y 3 R p b 2 4 x L 0 Y v Q X V 0 b 1 J l b W 9 2 Z W R D b 2 x 1 b W 5 z M S 5 7 Q 2 9 s d W 1 u N j g w N y w 2 O D A 2 f S Z x d W 9 0 O y w m c X V v d D t T Z W N 0 a W 9 u M S 9 G L 0 F 1 d G 9 S Z W 1 v d m V k Q 2 9 s d W 1 u c z E u e 0 N v b H V t b j Y 4 M D g s N j g w N 3 0 m c X V v d D s s J n F 1 b 3 Q 7 U 2 V j d G l v b j E v R i 9 B d X R v U m V t b 3 Z l Z E N v b H V t b n M x L n t D b 2 x 1 b W 4 2 O D A 5 L D Y 4 M D h 9 J n F 1 b 3 Q 7 L C Z x d W 9 0 O 1 N l Y 3 R p b 2 4 x L 0 Y v Q X V 0 b 1 J l b W 9 2 Z W R D b 2 x 1 b W 5 z M S 5 7 Q 2 9 s d W 1 u N j g x M C w 2 O D A 5 f S Z x d W 9 0 O y w m c X V v d D t T Z W N 0 a W 9 u M S 9 G L 0 F 1 d G 9 S Z W 1 v d m V k Q 2 9 s d W 1 u c z E u e 0 N v b H V t b j Y 4 M T E s N j g x M H 0 m c X V v d D s s J n F 1 b 3 Q 7 U 2 V j d G l v b j E v R i 9 B d X R v U m V t b 3 Z l Z E N v b H V t b n M x L n t D b 2 x 1 b W 4 2 O D E y L D Y 4 M T F 9 J n F 1 b 3 Q 7 L C Z x d W 9 0 O 1 N l Y 3 R p b 2 4 x L 0 Y v Q X V 0 b 1 J l b W 9 2 Z W R D b 2 x 1 b W 5 z M S 5 7 Q 2 9 s d W 1 u N j g x M y w 2 O D E y f S Z x d W 9 0 O y w m c X V v d D t T Z W N 0 a W 9 u M S 9 G L 0 F 1 d G 9 S Z W 1 v d m V k Q 2 9 s d W 1 u c z E u e 0 N v b H V t b j Y 4 M T Q s N j g x M 3 0 m c X V v d D s s J n F 1 b 3 Q 7 U 2 V j d G l v b j E v R i 9 B d X R v U m V t b 3 Z l Z E N v b H V t b n M x L n t D b 2 x 1 b W 4 2 O D E 1 L D Y 4 M T R 9 J n F 1 b 3 Q 7 L C Z x d W 9 0 O 1 N l Y 3 R p b 2 4 x L 0 Y v Q X V 0 b 1 J l b W 9 2 Z W R D b 2 x 1 b W 5 z M S 5 7 Q 2 9 s d W 1 u N j g x N i w 2 O D E 1 f S Z x d W 9 0 O y w m c X V v d D t T Z W N 0 a W 9 u M S 9 G L 0 F 1 d G 9 S Z W 1 v d m V k Q 2 9 s d W 1 u c z E u e 0 N v b H V t b j Y 4 M T c s N j g x N n 0 m c X V v d D s s J n F 1 b 3 Q 7 U 2 V j d G l v b j E v R i 9 B d X R v U m V t b 3 Z l Z E N v b H V t b n M x L n t D b 2 x 1 b W 4 2 O D E 4 L D Y 4 M T d 9 J n F 1 b 3 Q 7 L C Z x d W 9 0 O 1 N l Y 3 R p b 2 4 x L 0 Y v Q X V 0 b 1 J l b W 9 2 Z W R D b 2 x 1 b W 5 z M S 5 7 Q 2 9 s d W 1 u N j g x O S w 2 O D E 4 f S Z x d W 9 0 O y w m c X V v d D t T Z W N 0 a W 9 u M S 9 G L 0 F 1 d G 9 S Z W 1 v d m V k Q 2 9 s d W 1 u c z E u e 0 N v b H V t b j Y 4 M j A s N j g x O X 0 m c X V v d D s s J n F 1 b 3 Q 7 U 2 V j d G l v b j E v R i 9 B d X R v U m V t b 3 Z l Z E N v b H V t b n M x L n t D b 2 x 1 b W 4 2 O D I x L D Y 4 M j B 9 J n F 1 b 3 Q 7 L C Z x d W 9 0 O 1 N l Y 3 R p b 2 4 x L 0 Y v Q X V 0 b 1 J l b W 9 2 Z W R D b 2 x 1 b W 5 z M S 5 7 Q 2 9 s d W 1 u N j g y M i w 2 O D I x f S Z x d W 9 0 O y w m c X V v d D t T Z W N 0 a W 9 u M S 9 G L 0 F 1 d G 9 S Z W 1 v d m V k Q 2 9 s d W 1 u c z E u e 0 N v b H V t b j Y 4 M j M s N j g y M n 0 m c X V v d D s s J n F 1 b 3 Q 7 U 2 V j d G l v b j E v R i 9 B d X R v U m V t b 3 Z l Z E N v b H V t b n M x L n t D b 2 x 1 b W 4 2 O D I 0 L D Y 4 M j N 9 J n F 1 b 3 Q 7 L C Z x d W 9 0 O 1 N l Y 3 R p b 2 4 x L 0 Y v Q X V 0 b 1 J l b W 9 2 Z W R D b 2 x 1 b W 5 z M S 5 7 Q 2 9 s d W 1 u N j g y N S w 2 O D I 0 f S Z x d W 9 0 O y w m c X V v d D t T Z W N 0 a W 9 u M S 9 G L 0 F 1 d G 9 S Z W 1 v d m V k Q 2 9 s d W 1 u c z E u e 0 N v b H V t b j Y 4 M j Y s N j g y N X 0 m c X V v d D s s J n F 1 b 3 Q 7 U 2 V j d G l v b j E v R i 9 B d X R v U m V t b 3 Z l Z E N v b H V t b n M x L n t D b 2 x 1 b W 4 2 O D I 3 L D Y 4 M j Z 9 J n F 1 b 3 Q 7 L C Z x d W 9 0 O 1 N l Y 3 R p b 2 4 x L 0 Y v Q X V 0 b 1 J l b W 9 2 Z W R D b 2 x 1 b W 5 z M S 5 7 Q 2 9 s d W 1 u N j g y O C w 2 O D I 3 f S Z x d W 9 0 O y w m c X V v d D t T Z W N 0 a W 9 u M S 9 G L 0 F 1 d G 9 S Z W 1 v d m V k Q 2 9 s d W 1 u c z E u e 0 N v b H V t b j Y 4 M j k s N j g y O H 0 m c X V v d D s s J n F 1 b 3 Q 7 U 2 V j d G l v b j E v R i 9 B d X R v U m V t b 3 Z l Z E N v b H V t b n M x L n t D b 2 x 1 b W 4 2 O D M w L D Y 4 M j l 9 J n F 1 b 3 Q 7 L C Z x d W 9 0 O 1 N l Y 3 R p b 2 4 x L 0 Y v Q X V 0 b 1 J l b W 9 2 Z W R D b 2 x 1 b W 5 z M S 5 7 Q 2 9 s d W 1 u N j g z M S w 2 O D M w f S Z x d W 9 0 O y w m c X V v d D t T Z W N 0 a W 9 u M S 9 G L 0 F 1 d G 9 S Z W 1 v d m V k Q 2 9 s d W 1 u c z E u e 0 N v b H V t b j Y 4 M z I s N j g z M X 0 m c X V v d D s s J n F 1 b 3 Q 7 U 2 V j d G l v b j E v R i 9 B d X R v U m V t b 3 Z l Z E N v b H V t b n M x L n t D b 2 x 1 b W 4 2 O D M z L D Y 4 M z J 9 J n F 1 b 3 Q 7 L C Z x d W 9 0 O 1 N l Y 3 R p b 2 4 x L 0 Y v Q X V 0 b 1 J l b W 9 2 Z W R D b 2 x 1 b W 5 z M S 5 7 Q 2 9 s d W 1 u N j g z N C w 2 O D M z f S Z x d W 9 0 O y w m c X V v d D t T Z W N 0 a W 9 u M S 9 G L 0 F 1 d G 9 S Z W 1 v d m V k Q 2 9 s d W 1 u c z E u e 0 N v b H V t b j Y 4 M z U s N j g z N H 0 m c X V v d D s s J n F 1 b 3 Q 7 U 2 V j d G l v b j E v R i 9 B d X R v U m V t b 3 Z l Z E N v b H V t b n M x L n t D b 2 x 1 b W 4 2 O D M 2 L D Y 4 M z V 9 J n F 1 b 3 Q 7 L C Z x d W 9 0 O 1 N l Y 3 R p b 2 4 x L 0 Y v Q X V 0 b 1 J l b W 9 2 Z W R D b 2 x 1 b W 5 z M S 5 7 Q 2 9 s d W 1 u N j g z N y w 2 O D M 2 f S Z x d W 9 0 O y w m c X V v d D t T Z W N 0 a W 9 u M S 9 G L 0 F 1 d G 9 S Z W 1 v d m V k Q 2 9 s d W 1 u c z E u e 0 N v b H V t b j Y 4 M z g s N j g z N 3 0 m c X V v d D s s J n F 1 b 3 Q 7 U 2 V j d G l v b j E v R i 9 B d X R v U m V t b 3 Z l Z E N v b H V t b n M x L n t D b 2 x 1 b W 4 2 O D M 5 L D Y 4 M z h 9 J n F 1 b 3 Q 7 L C Z x d W 9 0 O 1 N l Y 3 R p b 2 4 x L 0 Y v Q X V 0 b 1 J l b W 9 2 Z W R D b 2 x 1 b W 5 z M S 5 7 Q 2 9 s d W 1 u N j g 0 M C w 2 O D M 5 f S Z x d W 9 0 O y w m c X V v d D t T Z W N 0 a W 9 u M S 9 G L 0 F 1 d G 9 S Z W 1 v d m V k Q 2 9 s d W 1 u c z E u e 0 N v b H V t b j Y 4 N D E s N j g 0 M H 0 m c X V v d D s s J n F 1 b 3 Q 7 U 2 V j d G l v b j E v R i 9 B d X R v U m V t b 3 Z l Z E N v b H V t b n M x L n t D b 2 x 1 b W 4 2 O D Q y L D Y 4 N D F 9 J n F 1 b 3 Q 7 L C Z x d W 9 0 O 1 N l Y 3 R p b 2 4 x L 0 Y v Q X V 0 b 1 J l b W 9 2 Z W R D b 2 x 1 b W 5 z M S 5 7 Q 2 9 s d W 1 u N j g 0 M y w 2 O D Q y f S Z x d W 9 0 O y w m c X V v d D t T Z W N 0 a W 9 u M S 9 G L 0 F 1 d G 9 S Z W 1 v d m V k Q 2 9 s d W 1 u c z E u e 0 N v b H V t b j Y 4 N D Q s N j g 0 M 3 0 m c X V v d D s s J n F 1 b 3 Q 7 U 2 V j d G l v b j E v R i 9 B d X R v U m V t b 3 Z l Z E N v b H V t b n M x L n t D b 2 x 1 b W 4 2 O D Q 1 L D Y 4 N D R 9 J n F 1 b 3 Q 7 L C Z x d W 9 0 O 1 N l Y 3 R p b 2 4 x L 0 Y v Q X V 0 b 1 J l b W 9 2 Z W R D b 2 x 1 b W 5 z M S 5 7 Q 2 9 s d W 1 u N j g 0 N i w 2 O D Q 1 f S Z x d W 9 0 O y w m c X V v d D t T Z W N 0 a W 9 u M S 9 G L 0 F 1 d G 9 S Z W 1 v d m V k Q 2 9 s d W 1 u c z E u e 0 N v b H V t b j Y 4 N D c s N j g 0 N n 0 m c X V v d D s s J n F 1 b 3 Q 7 U 2 V j d G l v b j E v R i 9 B d X R v U m V t b 3 Z l Z E N v b H V t b n M x L n t D b 2 x 1 b W 4 2 O D Q 4 L D Y 4 N D d 9 J n F 1 b 3 Q 7 L C Z x d W 9 0 O 1 N l Y 3 R p b 2 4 x L 0 Y v Q X V 0 b 1 J l b W 9 2 Z W R D b 2 x 1 b W 5 z M S 5 7 Q 2 9 s d W 1 u N j g 0 O S w 2 O D Q 4 f S Z x d W 9 0 O y w m c X V v d D t T Z W N 0 a W 9 u M S 9 G L 0 F 1 d G 9 S Z W 1 v d m V k Q 2 9 s d W 1 u c z E u e 0 N v b H V t b j Y 4 N T A s N j g 0 O X 0 m c X V v d D s s J n F 1 b 3 Q 7 U 2 V j d G l v b j E v R i 9 B d X R v U m V t b 3 Z l Z E N v b H V t b n M x L n t D b 2 x 1 b W 4 2 O D U x L D Y 4 N T B 9 J n F 1 b 3 Q 7 L C Z x d W 9 0 O 1 N l Y 3 R p b 2 4 x L 0 Y v Q X V 0 b 1 J l b W 9 2 Z W R D b 2 x 1 b W 5 z M S 5 7 Q 2 9 s d W 1 u N j g 1 M i w 2 O D U x f S Z x d W 9 0 O y w m c X V v d D t T Z W N 0 a W 9 u M S 9 G L 0 F 1 d G 9 S Z W 1 v d m V k Q 2 9 s d W 1 u c z E u e 0 N v b H V t b j Y 4 N T M s N j g 1 M n 0 m c X V v d D s s J n F 1 b 3 Q 7 U 2 V j d G l v b j E v R i 9 B d X R v U m V t b 3 Z l Z E N v b H V t b n M x L n t D b 2 x 1 b W 4 2 O D U 0 L D Y 4 N T N 9 J n F 1 b 3 Q 7 L C Z x d W 9 0 O 1 N l Y 3 R p b 2 4 x L 0 Y v Q X V 0 b 1 J l b W 9 2 Z W R D b 2 x 1 b W 5 z M S 5 7 Q 2 9 s d W 1 u N j g 1 N S w 2 O D U 0 f S Z x d W 9 0 O y w m c X V v d D t T Z W N 0 a W 9 u M S 9 G L 0 F 1 d G 9 S Z W 1 v d m V k Q 2 9 s d W 1 u c z E u e 0 N v b H V t b j Y 4 N T Y s N j g 1 N X 0 m c X V v d D s s J n F 1 b 3 Q 7 U 2 V j d G l v b j E v R i 9 B d X R v U m V t b 3 Z l Z E N v b H V t b n M x L n t D b 2 x 1 b W 4 2 O D U 3 L D Y 4 N T Z 9 J n F 1 b 3 Q 7 L C Z x d W 9 0 O 1 N l Y 3 R p b 2 4 x L 0 Y v Q X V 0 b 1 J l b W 9 2 Z W R D b 2 x 1 b W 5 z M S 5 7 Q 2 9 s d W 1 u N j g 1 O C w 2 O D U 3 f S Z x d W 9 0 O y w m c X V v d D t T Z W N 0 a W 9 u M S 9 G L 0 F 1 d G 9 S Z W 1 v d m V k Q 2 9 s d W 1 u c z E u e 0 N v b H V t b j Y 4 N T k s N j g 1 O H 0 m c X V v d D s s J n F 1 b 3 Q 7 U 2 V j d G l v b j E v R i 9 B d X R v U m V t b 3 Z l Z E N v b H V t b n M x L n t D b 2 x 1 b W 4 2 O D Y w L D Y 4 N T l 9 J n F 1 b 3 Q 7 L C Z x d W 9 0 O 1 N l Y 3 R p b 2 4 x L 0 Y v Q X V 0 b 1 J l b W 9 2 Z W R D b 2 x 1 b W 5 z M S 5 7 Q 2 9 s d W 1 u N j g 2 M S w 2 O D Y w f S Z x d W 9 0 O y w m c X V v d D t T Z W N 0 a W 9 u M S 9 G L 0 F 1 d G 9 S Z W 1 v d m V k Q 2 9 s d W 1 u c z E u e 0 N v b H V t b j Y 4 N j I s N j g 2 M X 0 m c X V v d D s s J n F 1 b 3 Q 7 U 2 V j d G l v b j E v R i 9 B d X R v U m V t b 3 Z l Z E N v b H V t b n M x L n t D b 2 x 1 b W 4 2 O D Y z L D Y 4 N j J 9 J n F 1 b 3 Q 7 L C Z x d W 9 0 O 1 N l Y 3 R p b 2 4 x L 0 Y v Q X V 0 b 1 J l b W 9 2 Z W R D b 2 x 1 b W 5 z M S 5 7 Q 2 9 s d W 1 u N j g 2 N C w 2 O D Y z f S Z x d W 9 0 O y w m c X V v d D t T Z W N 0 a W 9 u M S 9 G L 0 F 1 d G 9 S Z W 1 v d m V k Q 2 9 s d W 1 u c z E u e 0 N v b H V t b j Y 4 N j U s N j g 2 N H 0 m c X V v d D s s J n F 1 b 3 Q 7 U 2 V j d G l v b j E v R i 9 B d X R v U m V t b 3 Z l Z E N v b H V t b n M x L n t D b 2 x 1 b W 4 2 O D Y 2 L D Y 4 N j V 9 J n F 1 b 3 Q 7 L C Z x d W 9 0 O 1 N l Y 3 R p b 2 4 x L 0 Y v Q X V 0 b 1 J l b W 9 2 Z W R D b 2 x 1 b W 5 z M S 5 7 Q 2 9 s d W 1 u N j g 2 N y w 2 O D Y 2 f S Z x d W 9 0 O y w m c X V v d D t T Z W N 0 a W 9 u M S 9 G L 0 F 1 d G 9 S Z W 1 v d m V k Q 2 9 s d W 1 u c z E u e 0 N v b H V t b j Y 4 N j g s N j g 2 N 3 0 m c X V v d D s s J n F 1 b 3 Q 7 U 2 V j d G l v b j E v R i 9 B d X R v U m V t b 3 Z l Z E N v b H V t b n M x L n t D b 2 x 1 b W 4 2 O D Y 5 L D Y 4 N j h 9 J n F 1 b 3 Q 7 L C Z x d W 9 0 O 1 N l Y 3 R p b 2 4 x L 0 Y v Q X V 0 b 1 J l b W 9 2 Z W R D b 2 x 1 b W 5 z M S 5 7 Q 2 9 s d W 1 u N j g 3 M C w 2 O D Y 5 f S Z x d W 9 0 O y w m c X V v d D t T Z W N 0 a W 9 u M S 9 G L 0 F 1 d G 9 S Z W 1 v d m V k Q 2 9 s d W 1 u c z E u e 0 N v b H V t b j Y 4 N z E s N j g 3 M H 0 m c X V v d D s s J n F 1 b 3 Q 7 U 2 V j d G l v b j E v R i 9 B d X R v U m V t b 3 Z l Z E N v b H V t b n M x L n t D b 2 x 1 b W 4 2 O D c y L D Y 4 N z F 9 J n F 1 b 3 Q 7 L C Z x d W 9 0 O 1 N l Y 3 R p b 2 4 x L 0 Y v Q X V 0 b 1 J l b W 9 2 Z W R D b 2 x 1 b W 5 z M S 5 7 Q 2 9 s d W 1 u N j g 3 M y w 2 O D c y f S Z x d W 9 0 O y w m c X V v d D t T Z W N 0 a W 9 u M S 9 G L 0 F 1 d G 9 S Z W 1 v d m V k Q 2 9 s d W 1 u c z E u e 0 N v b H V t b j Y 4 N z Q s N j g 3 M 3 0 m c X V v d D s s J n F 1 b 3 Q 7 U 2 V j d G l v b j E v R i 9 B d X R v U m V t b 3 Z l Z E N v b H V t b n M x L n t D b 2 x 1 b W 4 2 O D c 1 L D Y 4 N z R 9 J n F 1 b 3 Q 7 L C Z x d W 9 0 O 1 N l Y 3 R p b 2 4 x L 0 Y v Q X V 0 b 1 J l b W 9 2 Z W R D b 2 x 1 b W 5 z M S 5 7 Q 2 9 s d W 1 u N j g 3 N i w 2 O D c 1 f S Z x d W 9 0 O y w m c X V v d D t T Z W N 0 a W 9 u M S 9 G L 0 F 1 d G 9 S Z W 1 v d m V k Q 2 9 s d W 1 u c z E u e 0 N v b H V t b j Y 4 N z c s N j g 3 N n 0 m c X V v d D s s J n F 1 b 3 Q 7 U 2 V j d G l v b j E v R i 9 B d X R v U m V t b 3 Z l Z E N v b H V t b n M x L n t D b 2 x 1 b W 4 2 O D c 4 L D Y 4 N z d 9 J n F 1 b 3 Q 7 L C Z x d W 9 0 O 1 N l Y 3 R p b 2 4 x L 0 Y v Q X V 0 b 1 J l b W 9 2 Z W R D b 2 x 1 b W 5 z M S 5 7 Q 2 9 s d W 1 u N j g 3 O S w 2 O D c 4 f S Z x d W 9 0 O y w m c X V v d D t T Z W N 0 a W 9 u M S 9 G L 0 F 1 d G 9 S Z W 1 v d m V k Q 2 9 s d W 1 u c z E u e 0 N v b H V t b j Y 4 O D A s N j g 3 O X 0 m c X V v d D s s J n F 1 b 3 Q 7 U 2 V j d G l v b j E v R i 9 B d X R v U m V t b 3 Z l Z E N v b H V t b n M x L n t D b 2 x 1 b W 4 2 O D g x L D Y 4 O D B 9 J n F 1 b 3 Q 7 L C Z x d W 9 0 O 1 N l Y 3 R p b 2 4 x L 0 Y v Q X V 0 b 1 J l b W 9 2 Z W R D b 2 x 1 b W 5 z M S 5 7 Q 2 9 s d W 1 u N j g 4 M i w 2 O D g x f S Z x d W 9 0 O y w m c X V v d D t T Z W N 0 a W 9 u M S 9 G L 0 F 1 d G 9 S Z W 1 v d m V k Q 2 9 s d W 1 u c z E u e 0 N v b H V t b j Y 4 O D M s N j g 4 M n 0 m c X V v d D s s J n F 1 b 3 Q 7 U 2 V j d G l v b j E v R i 9 B d X R v U m V t b 3 Z l Z E N v b H V t b n M x L n t D b 2 x 1 b W 4 2 O D g 0 L D Y 4 O D N 9 J n F 1 b 3 Q 7 L C Z x d W 9 0 O 1 N l Y 3 R p b 2 4 x L 0 Y v Q X V 0 b 1 J l b W 9 2 Z W R D b 2 x 1 b W 5 z M S 5 7 Q 2 9 s d W 1 u N j g 4 N S w 2 O D g 0 f S Z x d W 9 0 O y w m c X V v d D t T Z W N 0 a W 9 u M S 9 G L 0 F 1 d G 9 S Z W 1 v d m V k Q 2 9 s d W 1 u c z E u e 0 N v b H V t b j Y 4 O D Y s N j g 4 N X 0 m c X V v d D s s J n F 1 b 3 Q 7 U 2 V j d G l v b j E v R i 9 B d X R v U m V t b 3 Z l Z E N v b H V t b n M x L n t D b 2 x 1 b W 4 2 O D g 3 L D Y 4 O D Z 9 J n F 1 b 3 Q 7 L C Z x d W 9 0 O 1 N l Y 3 R p b 2 4 x L 0 Y v Q X V 0 b 1 J l b W 9 2 Z W R D b 2 x 1 b W 5 z M S 5 7 Q 2 9 s d W 1 u N j g 4 O C w 2 O D g 3 f S Z x d W 9 0 O y w m c X V v d D t T Z W N 0 a W 9 u M S 9 G L 0 F 1 d G 9 S Z W 1 v d m V k Q 2 9 s d W 1 u c z E u e 0 N v b H V t b j Y 4 O D k s N j g 4 O H 0 m c X V v d D s s J n F 1 b 3 Q 7 U 2 V j d G l v b j E v R i 9 B d X R v U m V t b 3 Z l Z E N v b H V t b n M x L n t D b 2 x 1 b W 4 2 O D k w L D Y 4 O D l 9 J n F 1 b 3 Q 7 L C Z x d W 9 0 O 1 N l Y 3 R p b 2 4 x L 0 Y v Q X V 0 b 1 J l b W 9 2 Z W R D b 2 x 1 b W 5 z M S 5 7 Q 2 9 s d W 1 u N j g 5 M S w 2 O D k w f S Z x d W 9 0 O y w m c X V v d D t T Z W N 0 a W 9 u M S 9 G L 0 F 1 d G 9 S Z W 1 v d m V k Q 2 9 s d W 1 u c z E u e 0 N v b H V t b j Y 4 O T I s N j g 5 M X 0 m c X V v d D s s J n F 1 b 3 Q 7 U 2 V j d G l v b j E v R i 9 B d X R v U m V t b 3 Z l Z E N v b H V t b n M x L n t D b 2 x 1 b W 4 2 O D k z L D Y 4 O T J 9 J n F 1 b 3 Q 7 L C Z x d W 9 0 O 1 N l Y 3 R p b 2 4 x L 0 Y v Q X V 0 b 1 J l b W 9 2 Z W R D b 2 x 1 b W 5 z M S 5 7 Q 2 9 s d W 1 u N j g 5 N C w 2 O D k z f S Z x d W 9 0 O y w m c X V v d D t T Z W N 0 a W 9 u M S 9 G L 0 F 1 d G 9 S Z W 1 v d m V k Q 2 9 s d W 1 u c z E u e 0 N v b H V t b j Y 4 O T U s N j g 5 N H 0 m c X V v d D s s J n F 1 b 3 Q 7 U 2 V j d G l v b j E v R i 9 B d X R v U m V t b 3 Z l Z E N v b H V t b n M x L n t D b 2 x 1 b W 4 2 O D k 2 L D Y 4 O T V 9 J n F 1 b 3 Q 7 L C Z x d W 9 0 O 1 N l Y 3 R p b 2 4 x L 0 Y v Q X V 0 b 1 J l b W 9 2 Z W R D b 2 x 1 b W 5 z M S 5 7 Q 2 9 s d W 1 u N j g 5 N y w 2 O D k 2 f S Z x d W 9 0 O y w m c X V v d D t T Z W N 0 a W 9 u M S 9 G L 0 F 1 d G 9 S Z W 1 v d m V k Q 2 9 s d W 1 u c z E u e 0 N v b H V t b j Y 4 O T g s N j g 5 N 3 0 m c X V v d D s s J n F 1 b 3 Q 7 U 2 V j d G l v b j E v R i 9 B d X R v U m V t b 3 Z l Z E N v b H V t b n M x L n t D b 2 x 1 b W 4 2 O D k 5 L D Y 4 O T h 9 J n F 1 b 3 Q 7 L C Z x d W 9 0 O 1 N l Y 3 R p b 2 4 x L 0 Y v Q X V 0 b 1 J l b W 9 2 Z W R D b 2 x 1 b W 5 z M S 5 7 Q 2 9 s d W 1 u N j k w M C w 2 O D k 5 f S Z x d W 9 0 O y w m c X V v d D t T Z W N 0 a W 9 u M S 9 G L 0 F 1 d G 9 S Z W 1 v d m V k Q 2 9 s d W 1 u c z E u e 0 N v b H V t b j Y 5 M D E s N j k w M H 0 m c X V v d D s s J n F 1 b 3 Q 7 U 2 V j d G l v b j E v R i 9 B d X R v U m V t b 3 Z l Z E N v b H V t b n M x L n t D b 2 x 1 b W 4 2 O T A y L D Y 5 M D F 9 J n F 1 b 3 Q 7 L C Z x d W 9 0 O 1 N l Y 3 R p b 2 4 x L 0 Y v Q X V 0 b 1 J l b W 9 2 Z W R D b 2 x 1 b W 5 z M S 5 7 Q 2 9 s d W 1 u N j k w M y w 2 O T A y f S Z x d W 9 0 O y w m c X V v d D t T Z W N 0 a W 9 u M S 9 G L 0 F 1 d G 9 S Z W 1 v d m V k Q 2 9 s d W 1 u c z E u e 0 N v b H V t b j Y 5 M D Q s N j k w M 3 0 m c X V v d D s s J n F 1 b 3 Q 7 U 2 V j d G l v b j E v R i 9 B d X R v U m V t b 3 Z l Z E N v b H V t b n M x L n t D b 2 x 1 b W 4 2 O T A 1 L D Y 5 M D R 9 J n F 1 b 3 Q 7 L C Z x d W 9 0 O 1 N l Y 3 R p b 2 4 x L 0 Y v Q X V 0 b 1 J l b W 9 2 Z W R D b 2 x 1 b W 5 z M S 5 7 Q 2 9 s d W 1 u N j k w N i w 2 O T A 1 f S Z x d W 9 0 O y w m c X V v d D t T Z W N 0 a W 9 u M S 9 G L 0 F 1 d G 9 S Z W 1 v d m V k Q 2 9 s d W 1 u c z E u e 0 N v b H V t b j Y 5 M D c s N j k w N n 0 m c X V v d D s s J n F 1 b 3 Q 7 U 2 V j d G l v b j E v R i 9 B d X R v U m V t b 3 Z l Z E N v b H V t b n M x L n t D b 2 x 1 b W 4 2 O T A 4 L D Y 5 M D d 9 J n F 1 b 3 Q 7 L C Z x d W 9 0 O 1 N l Y 3 R p b 2 4 x L 0 Y v Q X V 0 b 1 J l b W 9 2 Z W R D b 2 x 1 b W 5 z M S 5 7 Q 2 9 s d W 1 u N j k w O S w 2 O T A 4 f S Z x d W 9 0 O y w m c X V v d D t T Z W N 0 a W 9 u M S 9 G L 0 F 1 d G 9 S Z W 1 v d m V k Q 2 9 s d W 1 u c z E u e 0 N v b H V t b j Y 5 M T A s N j k w O X 0 m c X V v d D s s J n F 1 b 3 Q 7 U 2 V j d G l v b j E v R i 9 B d X R v U m V t b 3 Z l Z E N v b H V t b n M x L n t D b 2 x 1 b W 4 2 O T E x L D Y 5 M T B 9 J n F 1 b 3 Q 7 L C Z x d W 9 0 O 1 N l Y 3 R p b 2 4 x L 0 Y v Q X V 0 b 1 J l b W 9 2 Z W R D b 2 x 1 b W 5 z M S 5 7 Q 2 9 s d W 1 u N j k x M i w 2 O T E x f S Z x d W 9 0 O y w m c X V v d D t T Z W N 0 a W 9 u M S 9 G L 0 F 1 d G 9 S Z W 1 v d m V k Q 2 9 s d W 1 u c z E u e 0 N v b H V t b j Y 5 M T M s N j k x M n 0 m c X V v d D s s J n F 1 b 3 Q 7 U 2 V j d G l v b j E v R i 9 B d X R v U m V t b 3 Z l Z E N v b H V t b n M x L n t D b 2 x 1 b W 4 2 O T E 0 L D Y 5 M T N 9 J n F 1 b 3 Q 7 L C Z x d W 9 0 O 1 N l Y 3 R p b 2 4 x L 0 Y v Q X V 0 b 1 J l b W 9 2 Z W R D b 2 x 1 b W 5 z M S 5 7 Q 2 9 s d W 1 u N j k x N S w 2 O T E 0 f S Z x d W 9 0 O y w m c X V v d D t T Z W N 0 a W 9 u M S 9 G L 0 F 1 d G 9 S Z W 1 v d m V k Q 2 9 s d W 1 u c z E u e 0 N v b H V t b j Y 5 M T Y s N j k x N X 0 m c X V v d D s s J n F 1 b 3 Q 7 U 2 V j d G l v b j E v R i 9 B d X R v U m V t b 3 Z l Z E N v b H V t b n M x L n t D b 2 x 1 b W 4 2 O T E 3 L D Y 5 M T Z 9 J n F 1 b 3 Q 7 L C Z x d W 9 0 O 1 N l Y 3 R p b 2 4 x L 0 Y v Q X V 0 b 1 J l b W 9 2 Z W R D b 2 x 1 b W 5 z M S 5 7 Q 2 9 s d W 1 u N j k x O C w 2 O T E 3 f S Z x d W 9 0 O y w m c X V v d D t T Z W N 0 a W 9 u M S 9 G L 0 F 1 d G 9 S Z W 1 v d m V k Q 2 9 s d W 1 u c z E u e 0 N v b H V t b j Y 5 M T k s N j k x O H 0 m c X V v d D s s J n F 1 b 3 Q 7 U 2 V j d G l v b j E v R i 9 B d X R v U m V t b 3 Z l Z E N v b H V t b n M x L n t D b 2 x 1 b W 4 2 O T I w L D Y 5 M T l 9 J n F 1 b 3 Q 7 L C Z x d W 9 0 O 1 N l Y 3 R p b 2 4 x L 0 Y v Q X V 0 b 1 J l b W 9 2 Z W R D b 2 x 1 b W 5 z M S 5 7 Q 2 9 s d W 1 u N j k y M S w 2 O T I w f S Z x d W 9 0 O y w m c X V v d D t T Z W N 0 a W 9 u M S 9 G L 0 F 1 d G 9 S Z W 1 v d m V k Q 2 9 s d W 1 u c z E u e 0 N v b H V t b j Y 5 M j I s N j k y M X 0 m c X V v d D s s J n F 1 b 3 Q 7 U 2 V j d G l v b j E v R i 9 B d X R v U m V t b 3 Z l Z E N v b H V t b n M x L n t D b 2 x 1 b W 4 2 O T I z L D Y 5 M j J 9 J n F 1 b 3 Q 7 L C Z x d W 9 0 O 1 N l Y 3 R p b 2 4 x L 0 Y v Q X V 0 b 1 J l b W 9 2 Z W R D b 2 x 1 b W 5 z M S 5 7 Q 2 9 s d W 1 u N j k y N C w 2 O T I z f S Z x d W 9 0 O y w m c X V v d D t T Z W N 0 a W 9 u M S 9 G L 0 F 1 d G 9 S Z W 1 v d m V k Q 2 9 s d W 1 u c z E u e 0 N v b H V t b j Y 5 M j U s N j k y N H 0 m c X V v d D s s J n F 1 b 3 Q 7 U 2 V j d G l v b j E v R i 9 B d X R v U m V t b 3 Z l Z E N v b H V t b n M x L n t D b 2 x 1 b W 4 2 O T I 2 L D Y 5 M j V 9 J n F 1 b 3 Q 7 L C Z x d W 9 0 O 1 N l Y 3 R p b 2 4 x L 0 Y v Q X V 0 b 1 J l b W 9 2 Z W R D b 2 x 1 b W 5 z M S 5 7 Q 2 9 s d W 1 u N j k y N y w 2 O T I 2 f S Z x d W 9 0 O y w m c X V v d D t T Z W N 0 a W 9 u M S 9 G L 0 F 1 d G 9 S Z W 1 v d m V k Q 2 9 s d W 1 u c z E u e 0 N v b H V t b j Y 5 M j g s N j k y N 3 0 m c X V v d D s s J n F 1 b 3 Q 7 U 2 V j d G l v b j E v R i 9 B d X R v U m V t b 3 Z l Z E N v b H V t b n M x L n t D b 2 x 1 b W 4 2 O T I 5 L D Y 5 M j h 9 J n F 1 b 3 Q 7 L C Z x d W 9 0 O 1 N l Y 3 R p b 2 4 x L 0 Y v Q X V 0 b 1 J l b W 9 2 Z W R D b 2 x 1 b W 5 z M S 5 7 Q 2 9 s d W 1 u N j k z M C w 2 O T I 5 f S Z x d W 9 0 O y w m c X V v d D t T Z W N 0 a W 9 u M S 9 G L 0 F 1 d G 9 S Z W 1 v d m V k Q 2 9 s d W 1 u c z E u e 0 N v b H V t b j Y 5 M z E s N j k z M H 0 m c X V v d D s s J n F 1 b 3 Q 7 U 2 V j d G l v b j E v R i 9 B d X R v U m V t b 3 Z l Z E N v b H V t b n M x L n t D b 2 x 1 b W 4 2 O T M y L D Y 5 M z F 9 J n F 1 b 3 Q 7 L C Z x d W 9 0 O 1 N l Y 3 R p b 2 4 x L 0 Y v Q X V 0 b 1 J l b W 9 2 Z W R D b 2 x 1 b W 5 z M S 5 7 Q 2 9 s d W 1 u N j k z M y w 2 O T M y f S Z x d W 9 0 O y w m c X V v d D t T Z W N 0 a W 9 u M S 9 G L 0 F 1 d G 9 S Z W 1 v d m V k Q 2 9 s d W 1 u c z E u e 0 N v b H V t b j Y 5 M z Q s N j k z M 3 0 m c X V v d D s s J n F 1 b 3 Q 7 U 2 V j d G l v b j E v R i 9 B d X R v U m V t b 3 Z l Z E N v b H V t b n M x L n t D b 2 x 1 b W 4 2 O T M 1 L D Y 5 M z R 9 J n F 1 b 3 Q 7 L C Z x d W 9 0 O 1 N l Y 3 R p b 2 4 x L 0 Y v Q X V 0 b 1 J l b W 9 2 Z W R D b 2 x 1 b W 5 z M S 5 7 Q 2 9 s d W 1 u N j k z N i w 2 O T M 1 f S Z x d W 9 0 O y w m c X V v d D t T Z W N 0 a W 9 u M S 9 G L 0 F 1 d G 9 S Z W 1 v d m V k Q 2 9 s d W 1 u c z E u e 0 N v b H V t b j Y 5 M z c s N j k z N n 0 m c X V v d D s s J n F 1 b 3 Q 7 U 2 V j d G l v b j E v R i 9 B d X R v U m V t b 3 Z l Z E N v b H V t b n M x L n t D b 2 x 1 b W 4 2 O T M 4 L D Y 5 M z d 9 J n F 1 b 3 Q 7 L C Z x d W 9 0 O 1 N l Y 3 R p b 2 4 x L 0 Y v Q X V 0 b 1 J l b W 9 2 Z W R D b 2 x 1 b W 5 z M S 5 7 Q 2 9 s d W 1 u N j k z O S w 2 O T M 4 f S Z x d W 9 0 O y w m c X V v d D t T Z W N 0 a W 9 u M S 9 G L 0 F 1 d G 9 S Z W 1 v d m V k Q 2 9 s d W 1 u c z E u e 0 N v b H V t b j Y 5 N D A s N j k z O X 0 m c X V v d D s s J n F 1 b 3 Q 7 U 2 V j d G l v b j E v R i 9 B d X R v U m V t b 3 Z l Z E N v b H V t b n M x L n t D b 2 x 1 b W 4 2 O T Q x L D Y 5 N D B 9 J n F 1 b 3 Q 7 L C Z x d W 9 0 O 1 N l Y 3 R p b 2 4 x L 0 Y v Q X V 0 b 1 J l b W 9 2 Z W R D b 2 x 1 b W 5 z M S 5 7 Q 2 9 s d W 1 u N j k 0 M i w 2 O T Q x f S Z x d W 9 0 O y w m c X V v d D t T Z W N 0 a W 9 u M S 9 G L 0 F 1 d G 9 S Z W 1 v d m V k Q 2 9 s d W 1 u c z E u e 0 N v b H V t b j Y 5 N D M s N j k 0 M n 0 m c X V v d D s s J n F 1 b 3 Q 7 U 2 V j d G l v b j E v R i 9 B d X R v U m V t b 3 Z l Z E N v b H V t b n M x L n t D b 2 x 1 b W 4 2 O T Q 0 L D Y 5 N D N 9 J n F 1 b 3 Q 7 L C Z x d W 9 0 O 1 N l Y 3 R p b 2 4 x L 0 Y v Q X V 0 b 1 J l b W 9 2 Z W R D b 2 x 1 b W 5 z M S 5 7 Q 2 9 s d W 1 u N j k 0 N S w 2 O T Q 0 f S Z x d W 9 0 O y w m c X V v d D t T Z W N 0 a W 9 u M S 9 G L 0 F 1 d G 9 S Z W 1 v d m V k Q 2 9 s d W 1 u c z E u e 0 N v b H V t b j Y 5 N D Y s N j k 0 N X 0 m c X V v d D s s J n F 1 b 3 Q 7 U 2 V j d G l v b j E v R i 9 B d X R v U m V t b 3 Z l Z E N v b H V t b n M x L n t D b 2 x 1 b W 4 2 O T Q 3 L D Y 5 N D Z 9 J n F 1 b 3 Q 7 L C Z x d W 9 0 O 1 N l Y 3 R p b 2 4 x L 0 Y v Q X V 0 b 1 J l b W 9 2 Z W R D b 2 x 1 b W 5 z M S 5 7 Q 2 9 s d W 1 u N j k 0 O C w 2 O T Q 3 f S Z x d W 9 0 O y w m c X V v d D t T Z W N 0 a W 9 u M S 9 G L 0 F 1 d G 9 S Z W 1 v d m V k Q 2 9 s d W 1 u c z E u e 0 N v b H V t b j Y 5 N D k s N j k 0 O H 0 m c X V v d D s s J n F 1 b 3 Q 7 U 2 V j d G l v b j E v R i 9 B d X R v U m V t b 3 Z l Z E N v b H V t b n M x L n t D b 2 x 1 b W 4 2 O T U w L D Y 5 N D l 9 J n F 1 b 3 Q 7 L C Z x d W 9 0 O 1 N l Y 3 R p b 2 4 x L 0 Y v Q X V 0 b 1 J l b W 9 2 Z W R D b 2 x 1 b W 5 z M S 5 7 Q 2 9 s d W 1 u N j k 1 M S w 2 O T U w f S Z x d W 9 0 O y w m c X V v d D t T Z W N 0 a W 9 u M S 9 G L 0 F 1 d G 9 S Z W 1 v d m V k Q 2 9 s d W 1 u c z E u e 0 N v b H V t b j Y 5 N T I s N j k 1 M X 0 m c X V v d D s s J n F 1 b 3 Q 7 U 2 V j d G l v b j E v R i 9 B d X R v U m V t b 3 Z l Z E N v b H V t b n M x L n t D b 2 x 1 b W 4 2 O T U z L D Y 5 N T J 9 J n F 1 b 3 Q 7 L C Z x d W 9 0 O 1 N l Y 3 R p b 2 4 x L 0 Y v Q X V 0 b 1 J l b W 9 2 Z W R D b 2 x 1 b W 5 z M S 5 7 Q 2 9 s d W 1 u N j k 1 N C w 2 O T U z f S Z x d W 9 0 O y w m c X V v d D t T Z W N 0 a W 9 u M S 9 G L 0 F 1 d G 9 S Z W 1 v d m V k Q 2 9 s d W 1 u c z E u e 0 N v b H V t b j Y 5 N T U s N j k 1 N H 0 m c X V v d D s s J n F 1 b 3 Q 7 U 2 V j d G l v b j E v R i 9 B d X R v U m V t b 3 Z l Z E N v b H V t b n M x L n t D b 2 x 1 b W 4 2 O T U 2 L D Y 5 N T V 9 J n F 1 b 3 Q 7 L C Z x d W 9 0 O 1 N l Y 3 R p b 2 4 x L 0 Y v Q X V 0 b 1 J l b W 9 2 Z W R D b 2 x 1 b W 5 z M S 5 7 Q 2 9 s d W 1 u N j k 1 N y w 2 O T U 2 f S Z x d W 9 0 O y w m c X V v d D t T Z W N 0 a W 9 u M S 9 G L 0 F 1 d G 9 S Z W 1 v d m V k Q 2 9 s d W 1 u c z E u e 0 N v b H V t b j Y 5 N T g s N j k 1 N 3 0 m c X V v d D s s J n F 1 b 3 Q 7 U 2 V j d G l v b j E v R i 9 B d X R v U m V t b 3 Z l Z E N v b H V t b n M x L n t D b 2 x 1 b W 4 2 O T U 5 L D Y 5 N T h 9 J n F 1 b 3 Q 7 L C Z x d W 9 0 O 1 N l Y 3 R p b 2 4 x L 0 Y v Q X V 0 b 1 J l b W 9 2 Z W R D b 2 x 1 b W 5 z M S 5 7 Q 2 9 s d W 1 u N j k 2 M C w 2 O T U 5 f S Z x d W 9 0 O y w m c X V v d D t T Z W N 0 a W 9 u M S 9 G L 0 F 1 d G 9 S Z W 1 v d m V k Q 2 9 s d W 1 u c z E u e 0 N v b H V t b j Y 5 N j E s N j k 2 M H 0 m c X V v d D s s J n F 1 b 3 Q 7 U 2 V j d G l v b j E v R i 9 B d X R v U m V t b 3 Z l Z E N v b H V t b n M x L n t D b 2 x 1 b W 4 2 O T Y y L D Y 5 N j F 9 J n F 1 b 3 Q 7 L C Z x d W 9 0 O 1 N l Y 3 R p b 2 4 x L 0 Y v Q X V 0 b 1 J l b W 9 2 Z W R D b 2 x 1 b W 5 z M S 5 7 Q 2 9 s d W 1 u N j k 2 M y w 2 O T Y y f S Z x d W 9 0 O y w m c X V v d D t T Z W N 0 a W 9 u M S 9 G L 0 F 1 d G 9 S Z W 1 v d m V k Q 2 9 s d W 1 u c z E u e 0 N v b H V t b j Y 5 N j Q s N j k 2 M 3 0 m c X V v d D s s J n F 1 b 3 Q 7 U 2 V j d G l v b j E v R i 9 B d X R v U m V t b 3 Z l Z E N v b H V t b n M x L n t D b 2 x 1 b W 4 2 O T Y 1 L D Y 5 N j R 9 J n F 1 b 3 Q 7 L C Z x d W 9 0 O 1 N l Y 3 R p b 2 4 x L 0 Y v Q X V 0 b 1 J l b W 9 2 Z W R D b 2 x 1 b W 5 z M S 5 7 Q 2 9 s d W 1 u N j k 2 N i w 2 O T Y 1 f S Z x d W 9 0 O y w m c X V v d D t T Z W N 0 a W 9 u M S 9 G L 0 F 1 d G 9 S Z W 1 v d m V k Q 2 9 s d W 1 u c z E u e 0 N v b H V t b j Y 5 N j c s N j k 2 N n 0 m c X V v d D s s J n F 1 b 3 Q 7 U 2 V j d G l v b j E v R i 9 B d X R v U m V t b 3 Z l Z E N v b H V t b n M x L n t D b 2 x 1 b W 4 2 O T Y 4 L D Y 5 N j d 9 J n F 1 b 3 Q 7 L C Z x d W 9 0 O 1 N l Y 3 R p b 2 4 x L 0 Y v Q X V 0 b 1 J l b W 9 2 Z W R D b 2 x 1 b W 5 z M S 5 7 Q 2 9 s d W 1 u N j k 2 O S w 2 O T Y 4 f S Z x d W 9 0 O y w m c X V v d D t T Z W N 0 a W 9 u M S 9 G L 0 F 1 d G 9 S Z W 1 v d m V k Q 2 9 s d W 1 u c z E u e 0 N v b H V t b j Y 5 N z A s N j k 2 O X 0 m c X V v d D s s J n F 1 b 3 Q 7 U 2 V j d G l v b j E v R i 9 B d X R v U m V t b 3 Z l Z E N v b H V t b n M x L n t D b 2 x 1 b W 4 2 O T c x L D Y 5 N z B 9 J n F 1 b 3 Q 7 L C Z x d W 9 0 O 1 N l Y 3 R p b 2 4 x L 0 Y v Q X V 0 b 1 J l b W 9 2 Z W R D b 2 x 1 b W 5 z M S 5 7 Q 2 9 s d W 1 u N j k 3 M i w 2 O T c x f S Z x d W 9 0 O y w m c X V v d D t T Z W N 0 a W 9 u M S 9 G L 0 F 1 d G 9 S Z W 1 v d m V k Q 2 9 s d W 1 u c z E u e 0 N v b H V t b j Y 5 N z M s N j k 3 M n 0 m c X V v d D s s J n F 1 b 3 Q 7 U 2 V j d G l v b j E v R i 9 B d X R v U m V t b 3 Z l Z E N v b H V t b n M x L n t D b 2 x 1 b W 4 2 O T c 0 L D Y 5 N z N 9 J n F 1 b 3 Q 7 L C Z x d W 9 0 O 1 N l Y 3 R p b 2 4 x L 0 Y v Q X V 0 b 1 J l b W 9 2 Z W R D b 2 x 1 b W 5 z M S 5 7 Q 2 9 s d W 1 u N j k 3 N S w 2 O T c 0 f S Z x d W 9 0 O y w m c X V v d D t T Z W N 0 a W 9 u M S 9 G L 0 F 1 d G 9 S Z W 1 v d m V k Q 2 9 s d W 1 u c z E u e 0 N v b H V t b j Y 5 N z Y s N j k 3 N X 0 m c X V v d D s s J n F 1 b 3 Q 7 U 2 V j d G l v b j E v R i 9 B d X R v U m V t b 3 Z l Z E N v b H V t b n M x L n t D b 2 x 1 b W 4 2 O T c 3 L D Y 5 N z Z 9 J n F 1 b 3 Q 7 L C Z x d W 9 0 O 1 N l Y 3 R p b 2 4 x L 0 Y v Q X V 0 b 1 J l b W 9 2 Z W R D b 2 x 1 b W 5 z M S 5 7 Q 2 9 s d W 1 u N j k 3 O C w 2 O T c 3 f S Z x d W 9 0 O y w m c X V v d D t T Z W N 0 a W 9 u M S 9 G L 0 F 1 d G 9 S Z W 1 v d m V k Q 2 9 s d W 1 u c z E u e 0 N v b H V t b j Y 5 N z k s N j k 3 O H 0 m c X V v d D s s J n F 1 b 3 Q 7 U 2 V j d G l v b j E v R i 9 B d X R v U m V t b 3 Z l Z E N v b H V t b n M x L n t D b 2 x 1 b W 4 2 O T g w L D Y 5 N z l 9 J n F 1 b 3 Q 7 L C Z x d W 9 0 O 1 N l Y 3 R p b 2 4 x L 0 Y v Q X V 0 b 1 J l b W 9 2 Z W R D b 2 x 1 b W 5 z M S 5 7 Q 2 9 s d W 1 u N j k 4 M S w 2 O T g w f S Z x d W 9 0 O y w m c X V v d D t T Z W N 0 a W 9 u M S 9 G L 0 F 1 d G 9 S Z W 1 v d m V k Q 2 9 s d W 1 u c z E u e 0 N v b H V t b j Y 5 O D I s N j k 4 M X 0 m c X V v d D s s J n F 1 b 3 Q 7 U 2 V j d G l v b j E v R i 9 B d X R v U m V t b 3 Z l Z E N v b H V t b n M x L n t D b 2 x 1 b W 4 2 O T g z L D Y 5 O D J 9 J n F 1 b 3 Q 7 L C Z x d W 9 0 O 1 N l Y 3 R p b 2 4 x L 0 Y v Q X V 0 b 1 J l b W 9 2 Z W R D b 2 x 1 b W 5 z M S 5 7 Q 2 9 s d W 1 u N j k 4 N C w 2 O T g z f S Z x d W 9 0 O y w m c X V v d D t T Z W N 0 a W 9 u M S 9 G L 0 F 1 d G 9 S Z W 1 v d m V k Q 2 9 s d W 1 u c z E u e 0 N v b H V t b j Y 5 O D U s N j k 4 N H 0 m c X V v d D s s J n F 1 b 3 Q 7 U 2 V j d G l v b j E v R i 9 B d X R v U m V t b 3 Z l Z E N v b H V t b n M x L n t D b 2 x 1 b W 4 2 O T g 2 L D Y 5 O D V 9 J n F 1 b 3 Q 7 L C Z x d W 9 0 O 1 N l Y 3 R p b 2 4 x L 0 Y v Q X V 0 b 1 J l b W 9 2 Z W R D b 2 x 1 b W 5 z M S 5 7 Q 2 9 s d W 1 u N j k 4 N y w 2 O T g 2 f S Z x d W 9 0 O y w m c X V v d D t T Z W N 0 a W 9 u M S 9 G L 0 F 1 d G 9 S Z W 1 v d m V k Q 2 9 s d W 1 u c z E u e 0 N v b H V t b j Y 5 O D g s N j k 4 N 3 0 m c X V v d D s s J n F 1 b 3 Q 7 U 2 V j d G l v b j E v R i 9 B d X R v U m V t b 3 Z l Z E N v b H V t b n M x L n t D b 2 x 1 b W 4 2 O T g 5 L D Y 5 O D h 9 J n F 1 b 3 Q 7 L C Z x d W 9 0 O 1 N l Y 3 R p b 2 4 x L 0 Y v Q X V 0 b 1 J l b W 9 2 Z W R D b 2 x 1 b W 5 z M S 5 7 Q 2 9 s d W 1 u N j k 5 M C w 2 O T g 5 f S Z x d W 9 0 O y w m c X V v d D t T Z W N 0 a W 9 u M S 9 G L 0 F 1 d G 9 S Z W 1 v d m V k Q 2 9 s d W 1 u c z E u e 0 N v b H V t b j Y 5 O T E s N j k 5 M H 0 m c X V v d D s s J n F 1 b 3 Q 7 U 2 V j d G l v b j E v R i 9 B d X R v U m V t b 3 Z l Z E N v b H V t b n M x L n t D b 2 x 1 b W 4 2 O T k y L D Y 5 O T F 9 J n F 1 b 3 Q 7 L C Z x d W 9 0 O 1 N l Y 3 R p b 2 4 x L 0 Y v Q X V 0 b 1 J l b W 9 2 Z W R D b 2 x 1 b W 5 z M S 5 7 Q 2 9 s d W 1 u N j k 5 M y w 2 O T k y f S Z x d W 9 0 O y w m c X V v d D t T Z W N 0 a W 9 u M S 9 G L 0 F 1 d G 9 S Z W 1 v d m V k Q 2 9 s d W 1 u c z E u e 0 N v b H V t b j Y 5 O T Q s N j k 5 M 3 0 m c X V v d D s s J n F 1 b 3 Q 7 U 2 V j d G l v b j E v R i 9 B d X R v U m V t b 3 Z l Z E N v b H V t b n M x L n t D b 2 x 1 b W 4 2 O T k 1 L D Y 5 O T R 9 J n F 1 b 3 Q 7 L C Z x d W 9 0 O 1 N l Y 3 R p b 2 4 x L 0 Y v Q X V 0 b 1 J l b W 9 2 Z W R D b 2 x 1 b W 5 z M S 5 7 Q 2 9 s d W 1 u N j k 5 N i w 2 O T k 1 f S Z x d W 9 0 O y w m c X V v d D t T Z W N 0 a W 9 u M S 9 G L 0 F 1 d G 9 S Z W 1 v d m V k Q 2 9 s d W 1 u c z E u e 0 N v b H V t b j Y 5 O T c s N j k 5 N n 0 m c X V v d D s s J n F 1 b 3 Q 7 U 2 V j d G l v b j E v R i 9 B d X R v U m V t b 3 Z l Z E N v b H V t b n M x L n t D b 2 x 1 b W 4 2 O T k 4 L D Y 5 O T d 9 J n F 1 b 3 Q 7 L C Z x d W 9 0 O 1 N l Y 3 R p b 2 4 x L 0 Y v Q X V 0 b 1 J l b W 9 2 Z W R D b 2 x 1 b W 5 z M S 5 7 Q 2 9 s d W 1 u N j k 5 O S w 2 O T k 4 f S Z x d W 9 0 O y w m c X V v d D t T Z W N 0 a W 9 u M S 9 G L 0 F 1 d G 9 S Z W 1 v d m V k Q 2 9 s d W 1 u c z E u e 0 N v b H V t b j c w M D A s N j k 5 O X 0 m c X V v d D s s J n F 1 b 3 Q 7 U 2 V j d G l v b j E v R i 9 B d X R v U m V t b 3 Z l Z E N v b H V t b n M x L n t D b 2 x 1 b W 4 3 M D A x L D c w M D B 9 J n F 1 b 3 Q 7 L C Z x d W 9 0 O 1 N l Y 3 R p b 2 4 x L 0 Y v Q X V 0 b 1 J l b W 9 2 Z W R D b 2 x 1 b W 5 z M S 5 7 Q 2 9 s d W 1 u N z A w M i w 3 M D A x f S Z x d W 9 0 O y w m c X V v d D t T Z W N 0 a W 9 u M S 9 G L 0 F 1 d G 9 S Z W 1 v d m V k Q 2 9 s d W 1 u c z E u e 0 N v b H V t b j c w M D M s N z A w M n 0 m c X V v d D s s J n F 1 b 3 Q 7 U 2 V j d G l v b j E v R i 9 B d X R v U m V t b 3 Z l Z E N v b H V t b n M x L n t D b 2 x 1 b W 4 3 M D A 0 L D c w M D N 9 J n F 1 b 3 Q 7 L C Z x d W 9 0 O 1 N l Y 3 R p b 2 4 x L 0 Y v Q X V 0 b 1 J l b W 9 2 Z W R D b 2 x 1 b W 5 z M S 5 7 Q 2 9 s d W 1 u N z A w N S w 3 M D A 0 f S Z x d W 9 0 O y w m c X V v d D t T Z W N 0 a W 9 u M S 9 G L 0 F 1 d G 9 S Z W 1 v d m V k Q 2 9 s d W 1 u c z E u e 0 N v b H V t b j c w M D Y s N z A w N X 0 m c X V v d D s s J n F 1 b 3 Q 7 U 2 V j d G l v b j E v R i 9 B d X R v U m V t b 3 Z l Z E N v b H V t b n M x L n t D b 2 x 1 b W 4 3 M D A 3 L D c w M D Z 9 J n F 1 b 3 Q 7 L C Z x d W 9 0 O 1 N l Y 3 R p b 2 4 x L 0 Y v Q X V 0 b 1 J l b W 9 2 Z W R D b 2 x 1 b W 5 z M S 5 7 Q 2 9 s d W 1 u N z A w O C w 3 M D A 3 f S Z x d W 9 0 O y w m c X V v d D t T Z W N 0 a W 9 u M S 9 G L 0 F 1 d G 9 S Z W 1 v d m V k Q 2 9 s d W 1 u c z E u e 0 N v b H V t b j c w M D k s N z A w O H 0 m c X V v d D s s J n F 1 b 3 Q 7 U 2 V j d G l v b j E v R i 9 B d X R v U m V t b 3 Z l Z E N v b H V t b n M x L n t D b 2 x 1 b W 4 3 M D E w L D c w M D l 9 J n F 1 b 3 Q 7 L C Z x d W 9 0 O 1 N l Y 3 R p b 2 4 x L 0 Y v Q X V 0 b 1 J l b W 9 2 Z W R D b 2 x 1 b W 5 z M S 5 7 Q 2 9 s d W 1 u N z A x M S w 3 M D E w f S Z x d W 9 0 O y w m c X V v d D t T Z W N 0 a W 9 u M S 9 G L 0 F 1 d G 9 S Z W 1 v d m V k Q 2 9 s d W 1 u c z E u e 0 N v b H V t b j c w M T I s N z A x M X 0 m c X V v d D s s J n F 1 b 3 Q 7 U 2 V j d G l v b j E v R i 9 B d X R v U m V t b 3 Z l Z E N v b H V t b n M x L n t D b 2 x 1 b W 4 3 M D E z L D c w M T J 9 J n F 1 b 3 Q 7 L C Z x d W 9 0 O 1 N l Y 3 R p b 2 4 x L 0 Y v Q X V 0 b 1 J l b W 9 2 Z W R D b 2 x 1 b W 5 z M S 5 7 Q 2 9 s d W 1 u N z A x N C w 3 M D E z f S Z x d W 9 0 O y w m c X V v d D t T Z W N 0 a W 9 u M S 9 G L 0 F 1 d G 9 S Z W 1 v d m V k Q 2 9 s d W 1 u c z E u e 0 N v b H V t b j c w M T U s N z A x N H 0 m c X V v d D s s J n F 1 b 3 Q 7 U 2 V j d G l v b j E v R i 9 B d X R v U m V t b 3 Z l Z E N v b H V t b n M x L n t D b 2 x 1 b W 4 3 M D E 2 L D c w M T V 9 J n F 1 b 3 Q 7 L C Z x d W 9 0 O 1 N l Y 3 R p b 2 4 x L 0 Y v Q X V 0 b 1 J l b W 9 2 Z W R D b 2 x 1 b W 5 z M S 5 7 Q 2 9 s d W 1 u N z A x N y w 3 M D E 2 f S Z x d W 9 0 O y w m c X V v d D t T Z W N 0 a W 9 u M S 9 G L 0 F 1 d G 9 S Z W 1 v d m V k Q 2 9 s d W 1 u c z E u e 0 N v b H V t b j c w M T g s N z A x N 3 0 m c X V v d D s s J n F 1 b 3 Q 7 U 2 V j d G l v b j E v R i 9 B d X R v U m V t b 3 Z l Z E N v b H V t b n M x L n t D b 2 x 1 b W 4 3 M D E 5 L D c w M T h 9 J n F 1 b 3 Q 7 L C Z x d W 9 0 O 1 N l Y 3 R p b 2 4 x L 0 Y v Q X V 0 b 1 J l b W 9 2 Z W R D b 2 x 1 b W 5 z M S 5 7 Q 2 9 s d W 1 u N z A y M C w 3 M D E 5 f S Z x d W 9 0 O y w m c X V v d D t T Z W N 0 a W 9 u M S 9 G L 0 F 1 d G 9 S Z W 1 v d m V k Q 2 9 s d W 1 u c z E u e 0 N v b H V t b j c w M j E s N z A y M H 0 m c X V v d D s s J n F 1 b 3 Q 7 U 2 V j d G l v b j E v R i 9 B d X R v U m V t b 3 Z l Z E N v b H V t b n M x L n t D b 2 x 1 b W 4 3 M D I y L D c w M j F 9 J n F 1 b 3 Q 7 L C Z x d W 9 0 O 1 N l Y 3 R p b 2 4 x L 0 Y v Q X V 0 b 1 J l b W 9 2 Z W R D b 2 x 1 b W 5 z M S 5 7 Q 2 9 s d W 1 u N z A y M y w 3 M D I y f S Z x d W 9 0 O y w m c X V v d D t T Z W N 0 a W 9 u M S 9 G L 0 F 1 d G 9 S Z W 1 v d m V k Q 2 9 s d W 1 u c z E u e 0 N v b H V t b j c w M j Q s N z A y M 3 0 m c X V v d D s s J n F 1 b 3 Q 7 U 2 V j d G l v b j E v R i 9 B d X R v U m V t b 3 Z l Z E N v b H V t b n M x L n t D b 2 x 1 b W 4 3 M D I 1 L D c w M j R 9 J n F 1 b 3 Q 7 L C Z x d W 9 0 O 1 N l Y 3 R p b 2 4 x L 0 Y v Q X V 0 b 1 J l b W 9 2 Z W R D b 2 x 1 b W 5 z M S 5 7 Q 2 9 s d W 1 u N z A y N i w 3 M D I 1 f S Z x d W 9 0 O y w m c X V v d D t T Z W N 0 a W 9 u M S 9 G L 0 F 1 d G 9 S Z W 1 v d m V k Q 2 9 s d W 1 u c z E u e 0 N v b H V t b j c w M j c s N z A y N n 0 m c X V v d D s s J n F 1 b 3 Q 7 U 2 V j d G l v b j E v R i 9 B d X R v U m V t b 3 Z l Z E N v b H V t b n M x L n t D b 2 x 1 b W 4 3 M D I 4 L D c w M j d 9 J n F 1 b 3 Q 7 L C Z x d W 9 0 O 1 N l Y 3 R p b 2 4 x L 0 Y v Q X V 0 b 1 J l b W 9 2 Z W R D b 2 x 1 b W 5 z M S 5 7 Q 2 9 s d W 1 u N z A y O S w 3 M D I 4 f S Z x d W 9 0 O y w m c X V v d D t T Z W N 0 a W 9 u M S 9 G L 0 F 1 d G 9 S Z W 1 v d m V k Q 2 9 s d W 1 u c z E u e 0 N v b H V t b j c w M z A s N z A y O X 0 m c X V v d D s s J n F 1 b 3 Q 7 U 2 V j d G l v b j E v R i 9 B d X R v U m V t b 3 Z l Z E N v b H V t b n M x L n t D b 2 x 1 b W 4 3 M D M x L D c w M z B 9 J n F 1 b 3 Q 7 L C Z x d W 9 0 O 1 N l Y 3 R p b 2 4 x L 0 Y v Q X V 0 b 1 J l b W 9 2 Z W R D b 2 x 1 b W 5 z M S 5 7 Q 2 9 s d W 1 u N z A z M i w 3 M D M x f S Z x d W 9 0 O y w m c X V v d D t T Z W N 0 a W 9 u M S 9 G L 0 F 1 d G 9 S Z W 1 v d m V k Q 2 9 s d W 1 u c z E u e 0 N v b H V t b j c w M z M s N z A z M n 0 m c X V v d D s s J n F 1 b 3 Q 7 U 2 V j d G l v b j E v R i 9 B d X R v U m V t b 3 Z l Z E N v b H V t b n M x L n t D b 2 x 1 b W 4 3 M D M 0 L D c w M z N 9 J n F 1 b 3 Q 7 L C Z x d W 9 0 O 1 N l Y 3 R p b 2 4 x L 0 Y v Q X V 0 b 1 J l b W 9 2 Z W R D b 2 x 1 b W 5 z M S 5 7 Q 2 9 s d W 1 u N z A z N S w 3 M D M 0 f S Z x d W 9 0 O y w m c X V v d D t T Z W N 0 a W 9 u M S 9 G L 0 F 1 d G 9 S Z W 1 v d m V k Q 2 9 s d W 1 u c z E u e 0 N v b H V t b j c w M z Y s N z A z N X 0 m c X V v d D s s J n F 1 b 3 Q 7 U 2 V j d G l v b j E v R i 9 B d X R v U m V t b 3 Z l Z E N v b H V t b n M x L n t D b 2 x 1 b W 4 3 M D M 3 L D c w M z Z 9 J n F 1 b 3 Q 7 L C Z x d W 9 0 O 1 N l Y 3 R p b 2 4 x L 0 Y v Q X V 0 b 1 J l b W 9 2 Z W R D b 2 x 1 b W 5 z M S 5 7 Q 2 9 s d W 1 u N z A z O C w 3 M D M 3 f S Z x d W 9 0 O y w m c X V v d D t T Z W N 0 a W 9 u M S 9 G L 0 F 1 d G 9 S Z W 1 v d m V k Q 2 9 s d W 1 u c z E u e 0 N v b H V t b j c w M z k s N z A z O H 0 m c X V v d D s s J n F 1 b 3 Q 7 U 2 V j d G l v b j E v R i 9 B d X R v U m V t b 3 Z l Z E N v b H V t b n M x L n t D b 2 x 1 b W 4 3 M D Q w L D c w M z l 9 J n F 1 b 3 Q 7 L C Z x d W 9 0 O 1 N l Y 3 R p b 2 4 x L 0 Y v Q X V 0 b 1 J l b W 9 2 Z W R D b 2 x 1 b W 5 z M S 5 7 Q 2 9 s d W 1 u N z A 0 M S w 3 M D Q w f S Z x d W 9 0 O y w m c X V v d D t T Z W N 0 a W 9 u M S 9 G L 0 F 1 d G 9 S Z W 1 v d m V k Q 2 9 s d W 1 u c z E u e 0 N v b H V t b j c w N D I s N z A 0 M X 0 m c X V v d D s s J n F 1 b 3 Q 7 U 2 V j d G l v b j E v R i 9 B d X R v U m V t b 3 Z l Z E N v b H V t b n M x L n t D b 2 x 1 b W 4 3 M D Q z L D c w N D J 9 J n F 1 b 3 Q 7 L C Z x d W 9 0 O 1 N l Y 3 R p b 2 4 x L 0 Y v Q X V 0 b 1 J l b W 9 2 Z W R D b 2 x 1 b W 5 z M S 5 7 Q 2 9 s d W 1 u N z A 0 N C w 3 M D Q z f S Z x d W 9 0 O y w m c X V v d D t T Z W N 0 a W 9 u M S 9 G L 0 F 1 d G 9 S Z W 1 v d m V k Q 2 9 s d W 1 u c z E u e 0 N v b H V t b j c w N D U s N z A 0 N H 0 m c X V v d D s s J n F 1 b 3 Q 7 U 2 V j d G l v b j E v R i 9 B d X R v U m V t b 3 Z l Z E N v b H V t b n M x L n t D b 2 x 1 b W 4 3 M D Q 2 L D c w N D V 9 J n F 1 b 3 Q 7 L C Z x d W 9 0 O 1 N l Y 3 R p b 2 4 x L 0 Y v Q X V 0 b 1 J l b W 9 2 Z W R D b 2 x 1 b W 5 z M S 5 7 Q 2 9 s d W 1 u N z A 0 N y w 3 M D Q 2 f S Z x d W 9 0 O y w m c X V v d D t T Z W N 0 a W 9 u M S 9 G L 0 F 1 d G 9 S Z W 1 v d m V k Q 2 9 s d W 1 u c z E u e 0 N v b H V t b j c w N D g s N z A 0 N 3 0 m c X V v d D s s J n F 1 b 3 Q 7 U 2 V j d G l v b j E v R i 9 B d X R v U m V t b 3 Z l Z E N v b H V t b n M x L n t D b 2 x 1 b W 4 3 M D Q 5 L D c w N D h 9 J n F 1 b 3 Q 7 L C Z x d W 9 0 O 1 N l Y 3 R p b 2 4 x L 0 Y v Q X V 0 b 1 J l b W 9 2 Z W R D b 2 x 1 b W 5 z M S 5 7 Q 2 9 s d W 1 u N z A 1 M C w 3 M D Q 5 f S Z x d W 9 0 O y w m c X V v d D t T Z W N 0 a W 9 u M S 9 G L 0 F 1 d G 9 S Z W 1 v d m V k Q 2 9 s d W 1 u c z E u e 0 N v b H V t b j c w N T E s N z A 1 M H 0 m c X V v d D s s J n F 1 b 3 Q 7 U 2 V j d G l v b j E v R i 9 B d X R v U m V t b 3 Z l Z E N v b H V t b n M x L n t D b 2 x 1 b W 4 3 M D U y L D c w N T F 9 J n F 1 b 3 Q 7 L C Z x d W 9 0 O 1 N l Y 3 R p b 2 4 x L 0 Y v Q X V 0 b 1 J l b W 9 2 Z W R D b 2 x 1 b W 5 z M S 5 7 Q 2 9 s d W 1 u N z A 1 M y w 3 M D U y f S Z x d W 9 0 O y w m c X V v d D t T Z W N 0 a W 9 u M S 9 G L 0 F 1 d G 9 S Z W 1 v d m V k Q 2 9 s d W 1 u c z E u e 0 N v b H V t b j c w N T Q s N z A 1 M 3 0 m c X V v d D s s J n F 1 b 3 Q 7 U 2 V j d G l v b j E v R i 9 B d X R v U m V t b 3 Z l Z E N v b H V t b n M x L n t D b 2 x 1 b W 4 3 M D U 1 L D c w N T R 9 J n F 1 b 3 Q 7 L C Z x d W 9 0 O 1 N l Y 3 R p b 2 4 x L 0 Y v Q X V 0 b 1 J l b W 9 2 Z W R D b 2 x 1 b W 5 z M S 5 7 Q 2 9 s d W 1 u N z A 1 N i w 3 M D U 1 f S Z x d W 9 0 O y w m c X V v d D t T Z W N 0 a W 9 u M S 9 G L 0 F 1 d G 9 S Z W 1 v d m V k Q 2 9 s d W 1 u c z E u e 0 N v b H V t b j c w N T c s N z A 1 N n 0 m c X V v d D s s J n F 1 b 3 Q 7 U 2 V j d G l v b j E v R i 9 B d X R v U m V t b 3 Z l Z E N v b H V t b n M x L n t D b 2 x 1 b W 4 3 M D U 4 L D c w N T d 9 J n F 1 b 3 Q 7 L C Z x d W 9 0 O 1 N l Y 3 R p b 2 4 x L 0 Y v Q X V 0 b 1 J l b W 9 2 Z W R D b 2 x 1 b W 5 z M S 5 7 Q 2 9 s d W 1 u N z A 1 O S w 3 M D U 4 f S Z x d W 9 0 O y w m c X V v d D t T Z W N 0 a W 9 u M S 9 G L 0 F 1 d G 9 S Z W 1 v d m V k Q 2 9 s d W 1 u c z E u e 0 N v b H V t b j c w N j A s N z A 1 O X 0 m c X V v d D s s J n F 1 b 3 Q 7 U 2 V j d G l v b j E v R i 9 B d X R v U m V t b 3 Z l Z E N v b H V t b n M x L n t D b 2 x 1 b W 4 3 M D Y x L D c w N j B 9 J n F 1 b 3 Q 7 L C Z x d W 9 0 O 1 N l Y 3 R p b 2 4 x L 0 Y v Q X V 0 b 1 J l b W 9 2 Z W R D b 2 x 1 b W 5 z M S 5 7 Q 2 9 s d W 1 u N z A 2 M i w 3 M D Y x f S Z x d W 9 0 O y w m c X V v d D t T Z W N 0 a W 9 u M S 9 G L 0 F 1 d G 9 S Z W 1 v d m V k Q 2 9 s d W 1 u c z E u e 0 N v b H V t b j c w N j M s N z A 2 M n 0 m c X V v d D s s J n F 1 b 3 Q 7 U 2 V j d G l v b j E v R i 9 B d X R v U m V t b 3 Z l Z E N v b H V t b n M x L n t D b 2 x 1 b W 4 3 M D Y 0 L D c w N j N 9 J n F 1 b 3 Q 7 L C Z x d W 9 0 O 1 N l Y 3 R p b 2 4 x L 0 Y v Q X V 0 b 1 J l b W 9 2 Z W R D b 2 x 1 b W 5 z M S 5 7 Q 2 9 s d W 1 u N z A 2 N S w 3 M D Y 0 f S Z x d W 9 0 O y w m c X V v d D t T Z W N 0 a W 9 u M S 9 G L 0 F 1 d G 9 S Z W 1 v d m V k Q 2 9 s d W 1 u c z E u e 0 N v b H V t b j c w N j Y s N z A 2 N X 0 m c X V v d D s s J n F 1 b 3 Q 7 U 2 V j d G l v b j E v R i 9 B d X R v U m V t b 3 Z l Z E N v b H V t b n M x L n t D b 2 x 1 b W 4 3 M D Y 3 L D c w N j Z 9 J n F 1 b 3 Q 7 L C Z x d W 9 0 O 1 N l Y 3 R p b 2 4 x L 0 Y v Q X V 0 b 1 J l b W 9 2 Z W R D b 2 x 1 b W 5 z M S 5 7 Q 2 9 s d W 1 u N z A 2 O C w 3 M D Y 3 f S Z x d W 9 0 O y w m c X V v d D t T Z W N 0 a W 9 u M S 9 G L 0 F 1 d G 9 S Z W 1 v d m V k Q 2 9 s d W 1 u c z E u e 0 N v b H V t b j c w N j k s N z A 2 O H 0 m c X V v d D s s J n F 1 b 3 Q 7 U 2 V j d G l v b j E v R i 9 B d X R v U m V t b 3 Z l Z E N v b H V t b n M x L n t D b 2 x 1 b W 4 3 M D c w L D c w N j l 9 J n F 1 b 3 Q 7 L C Z x d W 9 0 O 1 N l Y 3 R p b 2 4 x L 0 Y v Q X V 0 b 1 J l b W 9 2 Z W R D b 2 x 1 b W 5 z M S 5 7 Q 2 9 s d W 1 u N z A 3 M S w 3 M D c w f S Z x d W 9 0 O y w m c X V v d D t T Z W N 0 a W 9 u M S 9 G L 0 F 1 d G 9 S Z W 1 v d m V k Q 2 9 s d W 1 u c z E u e 0 N v b H V t b j c w N z I s N z A 3 M X 0 m c X V v d D s s J n F 1 b 3 Q 7 U 2 V j d G l v b j E v R i 9 B d X R v U m V t b 3 Z l Z E N v b H V t b n M x L n t D b 2 x 1 b W 4 3 M D c z L D c w N z J 9 J n F 1 b 3 Q 7 L C Z x d W 9 0 O 1 N l Y 3 R p b 2 4 x L 0 Y v Q X V 0 b 1 J l b W 9 2 Z W R D b 2 x 1 b W 5 z M S 5 7 Q 2 9 s d W 1 u N z A 3 N C w 3 M D c z f S Z x d W 9 0 O y w m c X V v d D t T Z W N 0 a W 9 u M S 9 G L 0 F 1 d G 9 S Z W 1 v d m V k Q 2 9 s d W 1 u c z E u e 0 N v b H V t b j c w N z U s N z A 3 N H 0 m c X V v d D s s J n F 1 b 3 Q 7 U 2 V j d G l v b j E v R i 9 B d X R v U m V t b 3 Z l Z E N v b H V t b n M x L n t D b 2 x 1 b W 4 3 M D c 2 L D c w N z V 9 J n F 1 b 3 Q 7 L C Z x d W 9 0 O 1 N l Y 3 R p b 2 4 x L 0 Y v Q X V 0 b 1 J l b W 9 2 Z W R D b 2 x 1 b W 5 z M S 5 7 Q 2 9 s d W 1 u N z A 3 N y w 3 M D c 2 f S Z x d W 9 0 O y w m c X V v d D t T Z W N 0 a W 9 u M S 9 G L 0 F 1 d G 9 S Z W 1 v d m V k Q 2 9 s d W 1 u c z E u e 0 N v b H V t b j c w N z g s N z A 3 N 3 0 m c X V v d D s s J n F 1 b 3 Q 7 U 2 V j d G l v b j E v R i 9 B d X R v U m V t b 3 Z l Z E N v b H V t b n M x L n t D b 2 x 1 b W 4 3 M D c 5 L D c w N z h 9 J n F 1 b 3 Q 7 L C Z x d W 9 0 O 1 N l Y 3 R p b 2 4 x L 0 Y v Q X V 0 b 1 J l b W 9 2 Z W R D b 2 x 1 b W 5 z M S 5 7 Q 2 9 s d W 1 u N z A 4 M C w 3 M D c 5 f S Z x d W 9 0 O y w m c X V v d D t T Z W N 0 a W 9 u M S 9 G L 0 F 1 d G 9 S Z W 1 v d m V k Q 2 9 s d W 1 u c z E u e 0 N v b H V t b j c w O D E s N z A 4 M H 0 m c X V v d D s s J n F 1 b 3 Q 7 U 2 V j d G l v b j E v R i 9 B d X R v U m V t b 3 Z l Z E N v b H V t b n M x L n t D b 2 x 1 b W 4 3 M D g y L D c w O D F 9 J n F 1 b 3 Q 7 L C Z x d W 9 0 O 1 N l Y 3 R p b 2 4 x L 0 Y v Q X V 0 b 1 J l b W 9 2 Z W R D b 2 x 1 b W 5 z M S 5 7 Q 2 9 s d W 1 u N z A 4 M y w 3 M D g y f S Z x d W 9 0 O y w m c X V v d D t T Z W N 0 a W 9 u M S 9 G L 0 F 1 d G 9 S Z W 1 v d m V k Q 2 9 s d W 1 u c z E u e 0 N v b H V t b j c w O D Q s N z A 4 M 3 0 m c X V v d D s s J n F 1 b 3 Q 7 U 2 V j d G l v b j E v R i 9 B d X R v U m V t b 3 Z l Z E N v b H V t b n M x L n t D b 2 x 1 b W 4 3 M D g 1 L D c w O D R 9 J n F 1 b 3 Q 7 L C Z x d W 9 0 O 1 N l Y 3 R p b 2 4 x L 0 Y v Q X V 0 b 1 J l b W 9 2 Z W R D b 2 x 1 b W 5 z M S 5 7 Q 2 9 s d W 1 u N z A 4 N i w 3 M D g 1 f S Z x d W 9 0 O y w m c X V v d D t T Z W N 0 a W 9 u M S 9 G L 0 F 1 d G 9 S Z W 1 v d m V k Q 2 9 s d W 1 u c z E u e 0 N v b H V t b j c w O D c s N z A 4 N n 0 m c X V v d D s s J n F 1 b 3 Q 7 U 2 V j d G l v b j E v R i 9 B d X R v U m V t b 3 Z l Z E N v b H V t b n M x L n t D b 2 x 1 b W 4 3 M D g 4 L D c w O D d 9 J n F 1 b 3 Q 7 L C Z x d W 9 0 O 1 N l Y 3 R p b 2 4 x L 0 Y v Q X V 0 b 1 J l b W 9 2 Z W R D b 2 x 1 b W 5 z M S 5 7 Q 2 9 s d W 1 u N z A 4 O S w 3 M D g 4 f S Z x d W 9 0 O y w m c X V v d D t T Z W N 0 a W 9 u M S 9 G L 0 F 1 d G 9 S Z W 1 v d m V k Q 2 9 s d W 1 u c z E u e 0 N v b H V t b j c w O T A s N z A 4 O X 0 m c X V v d D s s J n F 1 b 3 Q 7 U 2 V j d G l v b j E v R i 9 B d X R v U m V t b 3 Z l Z E N v b H V t b n M x L n t D b 2 x 1 b W 4 3 M D k x L D c w O T B 9 J n F 1 b 3 Q 7 L C Z x d W 9 0 O 1 N l Y 3 R p b 2 4 x L 0 Y v Q X V 0 b 1 J l b W 9 2 Z W R D b 2 x 1 b W 5 z M S 5 7 Q 2 9 s d W 1 u N z A 5 M i w 3 M D k x f S Z x d W 9 0 O y w m c X V v d D t T Z W N 0 a W 9 u M S 9 G L 0 F 1 d G 9 S Z W 1 v d m V k Q 2 9 s d W 1 u c z E u e 0 N v b H V t b j c w O T M s N z A 5 M n 0 m c X V v d D s s J n F 1 b 3 Q 7 U 2 V j d G l v b j E v R i 9 B d X R v U m V t b 3 Z l Z E N v b H V t b n M x L n t D b 2 x 1 b W 4 3 M D k 0 L D c w O T N 9 J n F 1 b 3 Q 7 L C Z x d W 9 0 O 1 N l Y 3 R p b 2 4 x L 0 Y v Q X V 0 b 1 J l b W 9 2 Z W R D b 2 x 1 b W 5 z M S 5 7 Q 2 9 s d W 1 u N z A 5 N S w 3 M D k 0 f S Z x d W 9 0 O y w m c X V v d D t T Z W N 0 a W 9 u M S 9 G L 0 F 1 d G 9 S Z W 1 v d m V k Q 2 9 s d W 1 u c z E u e 0 N v b H V t b j c w O T Y s N z A 5 N X 0 m c X V v d D s s J n F 1 b 3 Q 7 U 2 V j d G l v b j E v R i 9 B d X R v U m V t b 3 Z l Z E N v b H V t b n M x L n t D b 2 x 1 b W 4 3 M D k 3 L D c w O T Z 9 J n F 1 b 3 Q 7 L C Z x d W 9 0 O 1 N l Y 3 R p b 2 4 x L 0 Y v Q X V 0 b 1 J l b W 9 2 Z W R D b 2 x 1 b W 5 z M S 5 7 Q 2 9 s d W 1 u N z A 5 O C w 3 M D k 3 f S Z x d W 9 0 O y w m c X V v d D t T Z W N 0 a W 9 u M S 9 G L 0 F 1 d G 9 S Z W 1 v d m V k Q 2 9 s d W 1 u c z E u e 0 N v b H V t b j c w O T k s N z A 5 O H 0 m c X V v d D s s J n F 1 b 3 Q 7 U 2 V j d G l v b j E v R i 9 B d X R v U m V t b 3 Z l Z E N v b H V t b n M x L n t D b 2 x 1 b W 4 3 M T A w L D c w O T l 9 J n F 1 b 3 Q 7 L C Z x d W 9 0 O 1 N l Y 3 R p b 2 4 x L 0 Y v Q X V 0 b 1 J l b W 9 2 Z W R D b 2 x 1 b W 5 z M S 5 7 Q 2 9 s d W 1 u N z E w M S w 3 M T A w f S Z x d W 9 0 O y w m c X V v d D t T Z W N 0 a W 9 u M S 9 G L 0 F 1 d G 9 S Z W 1 v d m V k Q 2 9 s d W 1 u c z E u e 0 N v b H V t b j c x M D I s N z E w M X 0 m c X V v d D s s J n F 1 b 3 Q 7 U 2 V j d G l v b j E v R i 9 B d X R v U m V t b 3 Z l Z E N v b H V t b n M x L n t D b 2 x 1 b W 4 3 M T A z L D c x M D J 9 J n F 1 b 3 Q 7 L C Z x d W 9 0 O 1 N l Y 3 R p b 2 4 x L 0 Y v Q X V 0 b 1 J l b W 9 2 Z W R D b 2 x 1 b W 5 z M S 5 7 Q 2 9 s d W 1 u N z E w N C w 3 M T A z f S Z x d W 9 0 O y w m c X V v d D t T Z W N 0 a W 9 u M S 9 G L 0 F 1 d G 9 S Z W 1 v d m V k Q 2 9 s d W 1 u c z E u e 0 N v b H V t b j c x M D U s N z E w N H 0 m c X V v d D s s J n F 1 b 3 Q 7 U 2 V j d G l v b j E v R i 9 B d X R v U m V t b 3 Z l Z E N v b H V t b n M x L n t D b 2 x 1 b W 4 3 M T A 2 L D c x M D V 9 J n F 1 b 3 Q 7 L C Z x d W 9 0 O 1 N l Y 3 R p b 2 4 x L 0 Y v Q X V 0 b 1 J l b W 9 2 Z W R D b 2 x 1 b W 5 z M S 5 7 Q 2 9 s d W 1 u N z E w N y w 3 M T A 2 f S Z x d W 9 0 O y w m c X V v d D t T Z W N 0 a W 9 u M S 9 G L 0 F 1 d G 9 S Z W 1 v d m V k Q 2 9 s d W 1 u c z E u e 0 N v b H V t b j c x M D g s N z E w N 3 0 m c X V v d D s s J n F 1 b 3 Q 7 U 2 V j d G l v b j E v R i 9 B d X R v U m V t b 3 Z l Z E N v b H V t b n M x L n t D b 2 x 1 b W 4 3 M T A 5 L D c x M D h 9 J n F 1 b 3 Q 7 L C Z x d W 9 0 O 1 N l Y 3 R p b 2 4 x L 0 Y v Q X V 0 b 1 J l b W 9 2 Z W R D b 2 x 1 b W 5 z M S 5 7 Q 2 9 s d W 1 u N z E x M C w 3 M T A 5 f S Z x d W 9 0 O y w m c X V v d D t T Z W N 0 a W 9 u M S 9 G L 0 F 1 d G 9 S Z W 1 v d m V k Q 2 9 s d W 1 u c z E u e 0 N v b H V t b j c x M T E s N z E x M H 0 m c X V v d D s s J n F 1 b 3 Q 7 U 2 V j d G l v b j E v R i 9 B d X R v U m V t b 3 Z l Z E N v b H V t b n M x L n t D b 2 x 1 b W 4 3 M T E y L D c x M T F 9 J n F 1 b 3 Q 7 L C Z x d W 9 0 O 1 N l Y 3 R p b 2 4 x L 0 Y v Q X V 0 b 1 J l b W 9 2 Z W R D b 2 x 1 b W 5 z M S 5 7 Q 2 9 s d W 1 u N z E x M y w 3 M T E y f S Z x d W 9 0 O y w m c X V v d D t T Z W N 0 a W 9 u M S 9 G L 0 F 1 d G 9 S Z W 1 v d m V k Q 2 9 s d W 1 u c z E u e 0 N v b H V t b j c x M T Q s N z E x M 3 0 m c X V v d D s s J n F 1 b 3 Q 7 U 2 V j d G l v b j E v R i 9 B d X R v U m V t b 3 Z l Z E N v b H V t b n M x L n t D b 2 x 1 b W 4 3 M T E 1 L D c x M T R 9 J n F 1 b 3 Q 7 L C Z x d W 9 0 O 1 N l Y 3 R p b 2 4 x L 0 Y v Q X V 0 b 1 J l b W 9 2 Z W R D b 2 x 1 b W 5 z M S 5 7 Q 2 9 s d W 1 u N z E x N i w 3 M T E 1 f S Z x d W 9 0 O y w m c X V v d D t T Z W N 0 a W 9 u M S 9 G L 0 F 1 d G 9 S Z W 1 v d m V k Q 2 9 s d W 1 u c z E u e 0 N v b H V t b j c x M T c s N z E x N n 0 m c X V v d D s s J n F 1 b 3 Q 7 U 2 V j d G l v b j E v R i 9 B d X R v U m V t b 3 Z l Z E N v b H V t b n M x L n t D b 2 x 1 b W 4 3 M T E 4 L D c x M T d 9 J n F 1 b 3 Q 7 L C Z x d W 9 0 O 1 N l Y 3 R p b 2 4 x L 0 Y v Q X V 0 b 1 J l b W 9 2 Z W R D b 2 x 1 b W 5 z M S 5 7 Q 2 9 s d W 1 u N z E x O S w 3 M T E 4 f S Z x d W 9 0 O y w m c X V v d D t T Z W N 0 a W 9 u M S 9 G L 0 F 1 d G 9 S Z W 1 v d m V k Q 2 9 s d W 1 u c z E u e 0 N v b H V t b j c x M j A s N z E x O X 0 m c X V v d D s s J n F 1 b 3 Q 7 U 2 V j d G l v b j E v R i 9 B d X R v U m V t b 3 Z l Z E N v b H V t b n M x L n t D b 2 x 1 b W 4 3 M T I x L D c x M j B 9 J n F 1 b 3 Q 7 L C Z x d W 9 0 O 1 N l Y 3 R p b 2 4 x L 0 Y v Q X V 0 b 1 J l b W 9 2 Z W R D b 2 x 1 b W 5 z M S 5 7 Q 2 9 s d W 1 u N z E y M i w 3 M T I x f S Z x d W 9 0 O y w m c X V v d D t T Z W N 0 a W 9 u M S 9 G L 0 F 1 d G 9 S Z W 1 v d m V k Q 2 9 s d W 1 u c z E u e 0 N v b H V t b j c x M j M s N z E y M n 0 m c X V v d D s s J n F 1 b 3 Q 7 U 2 V j d G l v b j E v R i 9 B d X R v U m V t b 3 Z l Z E N v b H V t b n M x L n t D b 2 x 1 b W 4 3 M T I 0 L D c x M j N 9 J n F 1 b 3 Q 7 L C Z x d W 9 0 O 1 N l Y 3 R p b 2 4 x L 0 Y v Q X V 0 b 1 J l b W 9 2 Z W R D b 2 x 1 b W 5 z M S 5 7 Q 2 9 s d W 1 u N z E y N S w 3 M T I 0 f S Z x d W 9 0 O y w m c X V v d D t T Z W N 0 a W 9 u M S 9 G L 0 F 1 d G 9 S Z W 1 v d m V k Q 2 9 s d W 1 u c z E u e 0 N v b H V t b j c x M j Y s N z E y N X 0 m c X V v d D s s J n F 1 b 3 Q 7 U 2 V j d G l v b j E v R i 9 B d X R v U m V t b 3 Z l Z E N v b H V t b n M x L n t D b 2 x 1 b W 4 3 M T I 3 L D c x M j Z 9 J n F 1 b 3 Q 7 L C Z x d W 9 0 O 1 N l Y 3 R p b 2 4 x L 0 Y v Q X V 0 b 1 J l b W 9 2 Z W R D b 2 x 1 b W 5 z M S 5 7 Q 2 9 s d W 1 u N z E y O C w 3 M T I 3 f S Z x d W 9 0 O y w m c X V v d D t T Z W N 0 a W 9 u M S 9 G L 0 F 1 d G 9 S Z W 1 v d m V k Q 2 9 s d W 1 u c z E u e 0 N v b H V t b j c x M j k s N z E y O H 0 m c X V v d D s s J n F 1 b 3 Q 7 U 2 V j d G l v b j E v R i 9 B d X R v U m V t b 3 Z l Z E N v b H V t b n M x L n t D b 2 x 1 b W 4 3 M T M w L D c x M j l 9 J n F 1 b 3 Q 7 L C Z x d W 9 0 O 1 N l Y 3 R p b 2 4 x L 0 Y v Q X V 0 b 1 J l b W 9 2 Z W R D b 2 x 1 b W 5 z M S 5 7 Q 2 9 s d W 1 u N z E z M S w 3 M T M w f S Z x d W 9 0 O y w m c X V v d D t T Z W N 0 a W 9 u M S 9 G L 0 F 1 d G 9 S Z W 1 v d m V k Q 2 9 s d W 1 u c z E u e 0 N v b H V t b j c x M z I s N z E z M X 0 m c X V v d D s s J n F 1 b 3 Q 7 U 2 V j d G l v b j E v R i 9 B d X R v U m V t b 3 Z l Z E N v b H V t b n M x L n t D b 2 x 1 b W 4 3 M T M z L D c x M z J 9 J n F 1 b 3 Q 7 L C Z x d W 9 0 O 1 N l Y 3 R p b 2 4 x L 0 Y v Q X V 0 b 1 J l b W 9 2 Z W R D b 2 x 1 b W 5 z M S 5 7 Q 2 9 s d W 1 u N z E z N C w 3 M T M z f S Z x d W 9 0 O y w m c X V v d D t T Z W N 0 a W 9 u M S 9 G L 0 F 1 d G 9 S Z W 1 v d m V k Q 2 9 s d W 1 u c z E u e 0 N v b H V t b j c x M z U s N z E z N H 0 m c X V v d D s s J n F 1 b 3 Q 7 U 2 V j d G l v b j E v R i 9 B d X R v U m V t b 3 Z l Z E N v b H V t b n M x L n t D b 2 x 1 b W 4 3 M T M 2 L D c x M z V 9 J n F 1 b 3 Q 7 L C Z x d W 9 0 O 1 N l Y 3 R p b 2 4 x L 0 Y v Q X V 0 b 1 J l b W 9 2 Z W R D b 2 x 1 b W 5 z M S 5 7 Q 2 9 s d W 1 u N z E z N y w 3 M T M 2 f S Z x d W 9 0 O y w m c X V v d D t T Z W N 0 a W 9 u M S 9 G L 0 F 1 d G 9 S Z W 1 v d m V k Q 2 9 s d W 1 u c z E u e 0 N v b H V t b j c x M z g s N z E z N 3 0 m c X V v d D s s J n F 1 b 3 Q 7 U 2 V j d G l v b j E v R i 9 B d X R v U m V t b 3 Z l Z E N v b H V t b n M x L n t D b 2 x 1 b W 4 3 M T M 5 L D c x M z h 9 J n F 1 b 3 Q 7 L C Z x d W 9 0 O 1 N l Y 3 R p b 2 4 x L 0 Y v Q X V 0 b 1 J l b W 9 2 Z W R D b 2 x 1 b W 5 z M S 5 7 Q 2 9 s d W 1 u N z E 0 M C w 3 M T M 5 f S Z x d W 9 0 O y w m c X V v d D t T Z W N 0 a W 9 u M S 9 G L 0 F 1 d G 9 S Z W 1 v d m V k Q 2 9 s d W 1 u c z E u e 0 N v b H V t b j c x N D E s N z E 0 M H 0 m c X V v d D s s J n F 1 b 3 Q 7 U 2 V j d G l v b j E v R i 9 B d X R v U m V t b 3 Z l Z E N v b H V t b n M x L n t D b 2 x 1 b W 4 3 M T Q y L D c x N D F 9 J n F 1 b 3 Q 7 L C Z x d W 9 0 O 1 N l Y 3 R p b 2 4 x L 0 Y v Q X V 0 b 1 J l b W 9 2 Z W R D b 2 x 1 b W 5 z M S 5 7 Q 2 9 s d W 1 u N z E 0 M y w 3 M T Q y f S Z x d W 9 0 O y w m c X V v d D t T Z W N 0 a W 9 u M S 9 G L 0 F 1 d G 9 S Z W 1 v d m V k Q 2 9 s d W 1 u c z E u e 0 N v b H V t b j c x N D Q s N z E 0 M 3 0 m c X V v d D s s J n F 1 b 3 Q 7 U 2 V j d G l v b j E v R i 9 B d X R v U m V t b 3 Z l Z E N v b H V t b n M x L n t D b 2 x 1 b W 4 3 M T Q 1 L D c x N D R 9 J n F 1 b 3 Q 7 L C Z x d W 9 0 O 1 N l Y 3 R p b 2 4 x L 0 Y v Q X V 0 b 1 J l b W 9 2 Z W R D b 2 x 1 b W 5 z M S 5 7 Q 2 9 s d W 1 u N z E 0 N i w 3 M T Q 1 f S Z x d W 9 0 O y w m c X V v d D t T Z W N 0 a W 9 u M S 9 G L 0 F 1 d G 9 S Z W 1 v d m V k Q 2 9 s d W 1 u c z E u e 0 N v b H V t b j c x N D c s N z E 0 N n 0 m c X V v d D s s J n F 1 b 3 Q 7 U 2 V j d G l v b j E v R i 9 B d X R v U m V t b 3 Z l Z E N v b H V t b n M x L n t D b 2 x 1 b W 4 3 M T Q 4 L D c x N D d 9 J n F 1 b 3 Q 7 L C Z x d W 9 0 O 1 N l Y 3 R p b 2 4 x L 0 Y v Q X V 0 b 1 J l b W 9 2 Z W R D b 2 x 1 b W 5 z M S 5 7 Q 2 9 s d W 1 u N z E 0 O S w 3 M T Q 4 f S Z x d W 9 0 O y w m c X V v d D t T Z W N 0 a W 9 u M S 9 G L 0 F 1 d G 9 S Z W 1 v d m V k Q 2 9 s d W 1 u c z E u e 0 N v b H V t b j c x N T A s N z E 0 O X 0 m c X V v d D s s J n F 1 b 3 Q 7 U 2 V j d G l v b j E v R i 9 B d X R v U m V t b 3 Z l Z E N v b H V t b n M x L n t D b 2 x 1 b W 4 3 M T U x L D c x N T B 9 J n F 1 b 3 Q 7 L C Z x d W 9 0 O 1 N l Y 3 R p b 2 4 x L 0 Y v Q X V 0 b 1 J l b W 9 2 Z W R D b 2 x 1 b W 5 z M S 5 7 Q 2 9 s d W 1 u N z E 1 M i w 3 M T U x f S Z x d W 9 0 O y w m c X V v d D t T Z W N 0 a W 9 u M S 9 G L 0 F 1 d G 9 S Z W 1 v d m V k Q 2 9 s d W 1 u c z E u e 0 N v b H V t b j c x N T M s N z E 1 M n 0 m c X V v d D s s J n F 1 b 3 Q 7 U 2 V j d G l v b j E v R i 9 B d X R v U m V t b 3 Z l Z E N v b H V t b n M x L n t D b 2 x 1 b W 4 3 M T U 0 L D c x N T N 9 J n F 1 b 3 Q 7 L C Z x d W 9 0 O 1 N l Y 3 R p b 2 4 x L 0 Y v Q X V 0 b 1 J l b W 9 2 Z W R D b 2 x 1 b W 5 z M S 5 7 Q 2 9 s d W 1 u N z E 1 N S w 3 M T U 0 f S Z x d W 9 0 O y w m c X V v d D t T Z W N 0 a W 9 u M S 9 G L 0 F 1 d G 9 S Z W 1 v d m V k Q 2 9 s d W 1 u c z E u e 0 N v b H V t b j c x N T Y s N z E 1 N X 0 m c X V v d D s s J n F 1 b 3 Q 7 U 2 V j d G l v b j E v R i 9 B d X R v U m V t b 3 Z l Z E N v b H V t b n M x L n t D b 2 x 1 b W 4 3 M T U 3 L D c x N T Z 9 J n F 1 b 3 Q 7 L C Z x d W 9 0 O 1 N l Y 3 R p b 2 4 x L 0 Y v Q X V 0 b 1 J l b W 9 2 Z W R D b 2 x 1 b W 5 z M S 5 7 Q 2 9 s d W 1 u N z E 1 O C w 3 M T U 3 f S Z x d W 9 0 O y w m c X V v d D t T Z W N 0 a W 9 u M S 9 G L 0 F 1 d G 9 S Z W 1 v d m V k Q 2 9 s d W 1 u c z E u e 0 N v b H V t b j c x N T k s N z E 1 O H 0 m c X V v d D s s J n F 1 b 3 Q 7 U 2 V j d G l v b j E v R i 9 B d X R v U m V t b 3 Z l Z E N v b H V t b n M x L n t D b 2 x 1 b W 4 3 M T Y w L D c x N T l 9 J n F 1 b 3 Q 7 L C Z x d W 9 0 O 1 N l Y 3 R p b 2 4 x L 0 Y v Q X V 0 b 1 J l b W 9 2 Z W R D b 2 x 1 b W 5 z M S 5 7 Q 2 9 s d W 1 u N z E 2 M S w 3 M T Y w f S Z x d W 9 0 O y w m c X V v d D t T Z W N 0 a W 9 u M S 9 G L 0 F 1 d G 9 S Z W 1 v d m V k Q 2 9 s d W 1 u c z E u e 0 N v b H V t b j c x N j I s N z E 2 M X 0 m c X V v d D s s J n F 1 b 3 Q 7 U 2 V j d G l v b j E v R i 9 B d X R v U m V t b 3 Z l Z E N v b H V t b n M x L n t D b 2 x 1 b W 4 3 M T Y z L D c x N j J 9 J n F 1 b 3 Q 7 L C Z x d W 9 0 O 1 N l Y 3 R p b 2 4 x L 0 Y v Q X V 0 b 1 J l b W 9 2 Z W R D b 2 x 1 b W 5 z M S 5 7 Q 2 9 s d W 1 u N z E 2 N C w 3 M T Y z f S Z x d W 9 0 O y w m c X V v d D t T Z W N 0 a W 9 u M S 9 G L 0 F 1 d G 9 S Z W 1 v d m V k Q 2 9 s d W 1 u c z E u e 0 N v b H V t b j c x N j U s N z E 2 N H 0 m c X V v d D s s J n F 1 b 3 Q 7 U 2 V j d G l v b j E v R i 9 B d X R v U m V t b 3 Z l Z E N v b H V t b n M x L n t D b 2 x 1 b W 4 3 M T Y 2 L D c x N j V 9 J n F 1 b 3 Q 7 L C Z x d W 9 0 O 1 N l Y 3 R p b 2 4 x L 0 Y v Q X V 0 b 1 J l b W 9 2 Z W R D b 2 x 1 b W 5 z M S 5 7 Q 2 9 s d W 1 u N z E 2 N y w 3 M T Y 2 f S Z x d W 9 0 O y w m c X V v d D t T Z W N 0 a W 9 u M S 9 G L 0 F 1 d G 9 S Z W 1 v d m V k Q 2 9 s d W 1 u c z E u e 0 N v b H V t b j c x N j g s N z E 2 N 3 0 m c X V v d D s s J n F 1 b 3 Q 7 U 2 V j d G l v b j E v R i 9 B d X R v U m V t b 3 Z l Z E N v b H V t b n M x L n t D b 2 x 1 b W 4 3 M T Y 5 L D c x N j h 9 J n F 1 b 3 Q 7 L C Z x d W 9 0 O 1 N l Y 3 R p b 2 4 x L 0 Y v Q X V 0 b 1 J l b W 9 2 Z W R D b 2 x 1 b W 5 z M S 5 7 Q 2 9 s d W 1 u N z E 3 M C w 3 M T Y 5 f S Z x d W 9 0 O y w m c X V v d D t T Z W N 0 a W 9 u M S 9 G L 0 F 1 d G 9 S Z W 1 v d m V k Q 2 9 s d W 1 u c z E u e 0 N v b H V t b j c x N z E s N z E 3 M H 0 m c X V v d D s s J n F 1 b 3 Q 7 U 2 V j d G l v b j E v R i 9 B d X R v U m V t b 3 Z l Z E N v b H V t b n M x L n t D b 2 x 1 b W 4 3 M T c y L D c x N z F 9 J n F 1 b 3 Q 7 L C Z x d W 9 0 O 1 N l Y 3 R p b 2 4 x L 0 Y v Q X V 0 b 1 J l b W 9 2 Z W R D b 2 x 1 b W 5 z M S 5 7 Q 2 9 s d W 1 u N z E 3 M y w 3 M T c y f S Z x d W 9 0 O y w m c X V v d D t T Z W N 0 a W 9 u M S 9 G L 0 F 1 d G 9 S Z W 1 v d m V k Q 2 9 s d W 1 u c z E u e 0 N v b H V t b j c x N z Q s N z E 3 M 3 0 m c X V v d D s s J n F 1 b 3 Q 7 U 2 V j d G l v b j E v R i 9 B d X R v U m V t b 3 Z l Z E N v b H V t b n M x L n t D b 2 x 1 b W 4 3 M T c 1 L D c x N z R 9 J n F 1 b 3 Q 7 L C Z x d W 9 0 O 1 N l Y 3 R p b 2 4 x L 0 Y v Q X V 0 b 1 J l b W 9 2 Z W R D b 2 x 1 b W 5 z M S 5 7 Q 2 9 s d W 1 u N z E 3 N i w 3 M T c 1 f S Z x d W 9 0 O y w m c X V v d D t T Z W N 0 a W 9 u M S 9 G L 0 F 1 d G 9 S Z W 1 v d m V k Q 2 9 s d W 1 u c z E u e 0 N v b H V t b j c x N z c s N z E 3 N n 0 m c X V v d D s s J n F 1 b 3 Q 7 U 2 V j d G l v b j E v R i 9 B d X R v U m V t b 3 Z l Z E N v b H V t b n M x L n t D b 2 x 1 b W 4 3 M T c 4 L D c x N z d 9 J n F 1 b 3 Q 7 L C Z x d W 9 0 O 1 N l Y 3 R p b 2 4 x L 0 Y v Q X V 0 b 1 J l b W 9 2 Z W R D b 2 x 1 b W 5 z M S 5 7 Q 2 9 s d W 1 u N z E 3 O S w 3 M T c 4 f S Z x d W 9 0 O y w m c X V v d D t T Z W N 0 a W 9 u M S 9 G L 0 F 1 d G 9 S Z W 1 v d m V k Q 2 9 s d W 1 u c z E u e 0 N v b H V t b j c x O D A s N z E 3 O X 0 m c X V v d D s s J n F 1 b 3 Q 7 U 2 V j d G l v b j E v R i 9 B d X R v U m V t b 3 Z l Z E N v b H V t b n M x L n t D b 2 x 1 b W 4 3 M T g x L D c x O D B 9 J n F 1 b 3 Q 7 L C Z x d W 9 0 O 1 N l Y 3 R p b 2 4 x L 0 Y v Q X V 0 b 1 J l b W 9 2 Z W R D b 2 x 1 b W 5 z M S 5 7 Q 2 9 s d W 1 u N z E 4 M i w 3 M T g x f S Z x d W 9 0 O y w m c X V v d D t T Z W N 0 a W 9 u M S 9 G L 0 F 1 d G 9 S Z W 1 v d m V k Q 2 9 s d W 1 u c z E u e 0 N v b H V t b j c x O D M s N z E 4 M n 0 m c X V v d D s s J n F 1 b 3 Q 7 U 2 V j d G l v b j E v R i 9 B d X R v U m V t b 3 Z l Z E N v b H V t b n M x L n t D b 2 x 1 b W 4 3 M T g 0 L D c x O D N 9 J n F 1 b 3 Q 7 L C Z x d W 9 0 O 1 N l Y 3 R p b 2 4 x L 0 Y v Q X V 0 b 1 J l b W 9 2 Z W R D b 2 x 1 b W 5 z M S 5 7 Q 2 9 s d W 1 u N z E 4 N S w 3 M T g 0 f S Z x d W 9 0 O y w m c X V v d D t T Z W N 0 a W 9 u M S 9 G L 0 F 1 d G 9 S Z W 1 v d m V k Q 2 9 s d W 1 u c z E u e 0 N v b H V t b j c x O D Y s N z E 4 N X 0 m c X V v d D s s J n F 1 b 3 Q 7 U 2 V j d G l v b j E v R i 9 B d X R v U m V t b 3 Z l Z E N v b H V t b n M x L n t D b 2 x 1 b W 4 3 M T g 3 L D c x O D Z 9 J n F 1 b 3 Q 7 L C Z x d W 9 0 O 1 N l Y 3 R p b 2 4 x L 0 Y v Q X V 0 b 1 J l b W 9 2 Z W R D b 2 x 1 b W 5 z M S 5 7 Q 2 9 s d W 1 u N z E 4 O C w 3 M T g 3 f S Z x d W 9 0 O y w m c X V v d D t T Z W N 0 a W 9 u M S 9 G L 0 F 1 d G 9 S Z W 1 v d m V k Q 2 9 s d W 1 u c z E u e 0 N v b H V t b j c x O D k s N z E 4 O H 0 m c X V v d D s s J n F 1 b 3 Q 7 U 2 V j d G l v b j E v R i 9 B d X R v U m V t b 3 Z l Z E N v b H V t b n M x L n t D b 2 x 1 b W 4 3 M T k w L D c x O D l 9 J n F 1 b 3 Q 7 L C Z x d W 9 0 O 1 N l Y 3 R p b 2 4 x L 0 Y v Q X V 0 b 1 J l b W 9 2 Z W R D b 2 x 1 b W 5 z M S 5 7 Q 2 9 s d W 1 u N z E 5 M S w 3 M T k w f S Z x d W 9 0 O y w m c X V v d D t T Z W N 0 a W 9 u M S 9 G L 0 F 1 d G 9 S Z W 1 v d m V k Q 2 9 s d W 1 u c z E u e 0 N v b H V t b j c x O T I s N z E 5 M X 0 m c X V v d D s s J n F 1 b 3 Q 7 U 2 V j d G l v b j E v R i 9 B d X R v U m V t b 3 Z l Z E N v b H V t b n M x L n t D b 2 x 1 b W 4 3 M T k z L D c x O T J 9 J n F 1 b 3 Q 7 L C Z x d W 9 0 O 1 N l Y 3 R p b 2 4 x L 0 Y v Q X V 0 b 1 J l b W 9 2 Z W R D b 2 x 1 b W 5 z M S 5 7 Q 2 9 s d W 1 u N z E 5 N C w 3 M T k z f S Z x d W 9 0 O y w m c X V v d D t T Z W N 0 a W 9 u M S 9 G L 0 F 1 d G 9 S Z W 1 v d m V k Q 2 9 s d W 1 u c z E u e 0 N v b H V t b j c x O T U s N z E 5 N H 0 m c X V v d D s s J n F 1 b 3 Q 7 U 2 V j d G l v b j E v R i 9 B d X R v U m V t b 3 Z l Z E N v b H V t b n M x L n t D b 2 x 1 b W 4 3 M T k 2 L D c x O T V 9 J n F 1 b 3 Q 7 L C Z x d W 9 0 O 1 N l Y 3 R p b 2 4 x L 0 Y v Q X V 0 b 1 J l b W 9 2 Z W R D b 2 x 1 b W 5 z M S 5 7 Q 2 9 s d W 1 u N z E 5 N y w 3 M T k 2 f S Z x d W 9 0 O y w m c X V v d D t T Z W N 0 a W 9 u M S 9 G L 0 F 1 d G 9 S Z W 1 v d m V k Q 2 9 s d W 1 u c z E u e 0 N v b H V t b j c x O T g s N z E 5 N 3 0 m c X V v d D s s J n F 1 b 3 Q 7 U 2 V j d G l v b j E v R i 9 B d X R v U m V t b 3 Z l Z E N v b H V t b n M x L n t D b 2 x 1 b W 4 3 M T k 5 L D c x O T h 9 J n F 1 b 3 Q 7 L C Z x d W 9 0 O 1 N l Y 3 R p b 2 4 x L 0 Y v Q X V 0 b 1 J l b W 9 2 Z W R D b 2 x 1 b W 5 z M S 5 7 Q 2 9 s d W 1 u N z I w M C w 3 M T k 5 f S Z x d W 9 0 O y w m c X V v d D t T Z W N 0 a W 9 u M S 9 G L 0 F 1 d G 9 S Z W 1 v d m V k Q 2 9 s d W 1 u c z E u e 0 N v b H V t b j c y M D E s N z I w M H 0 m c X V v d D s s J n F 1 b 3 Q 7 U 2 V j d G l v b j E v R i 9 B d X R v U m V t b 3 Z l Z E N v b H V t b n M x L n t D b 2 x 1 b W 4 3 M j A y L D c y M D F 9 J n F 1 b 3 Q 7 L C Z x d W 9 0 O 1 N l Y 3 R p b 2 4 x L 0 Y v Q X V 0 b 1 J l b W 9 2 Z W R D b 2 x 1 b W 5 z M S 5 7 Q 2 9 s d W 1 u N z I w M y w 3 M j A y f S Z x d W 9 0 O y w m c X V v d D t T Z W N 0 a W 9 u M S 9 G L 0 F 1 d G 9 S Z W 1 v d m V k Q 2 9 s d W 1 u c z E u e 0 N v b H V t b j c y M D Q s N z I w M 3 0 m c X V v d D s s J n F 1 b 3 Q 7 U 2 V j d G l v b j E v R i 9 B d X R v U m V t b 3 Z l Z E N v b H V t b n M x L n t D b 2 x 1 b W 4 3 M j A 1 L D c y M D R 9 J n F 1 b 3 Q 7 L C Z x d W 9 0 O 1 N l Y 3 R p b 2 4 x L 0 Y v Q X V 0 b 1 J l b W 9 2 Z W R D b 2 x 1 b W 5 z M S 5 7 Q 2 9 s d W 1 u N z I w N i w 3 M j A 1 f S Z x d W 9 0 O y w m c X V v d D t T Z W N 0 a W 9 u M S 9 G L 0 F 1 d G 9 S Z W 1 v d m V k Q 2 9 s d W 1 u c z E u e 0 N v b H V t b j c y M D c s N z I w N n 0 m c X V v d D s s J n F 1 b 3 Q 7 U 2 V j d G l v b j E v R i 9 B d X R v U m V t b 3 Z l Z E N v b H V t b n M x L n t D b 2 x 1 b W 4 3 M j A 4 L D c y M D d 9 J n F 1 b 3 Q 7 L C Z x d W 9 0 O 1 N l Y 3 R p b 2 4 x L 0 Y v Q X V 0 b 1 J l b W 9 2 Z W R D b 2 x 1 b W 5 z M S 5 7 Q 2 9 s d W 1 u N z I w O S w 3 M j A 4 f S Z x d W 9 0 O y w m c X V v d D t T Z W N 0 a W 9 u M S 9 G L 0 F 1 d G 9 S Z W 1 v d m V k Q 2 9 s d W 1 u c z E u e 0 N v b H V t b j c y M T A s N z I w O X 0 m c X V v d D s s J n F 1 b 3 Q 7 U 2 V j d G l v b j E v R i 9 B d X R v U m V t b 3 Z l Z E N v b H V t b n M x L n t D b 2 x 1 b W 4 3 M j E x L D c y M T B 9 J n F 1 b 3 Q 7 L C Z x d W 9 0 O 1 N l Y 3 R p b 2 4 x L 0 Y v Q X V 0 b 1 J l b W 9 2 Z W R D b 2 x 1 b W 5 z M S 5 7 Q 2 9 s d W 1 u N z I x M i w 3 M j E x f S Z x d W 9 0 O y w m c X V v d D t T Z W N 0 a W 9 u M S 9 G L 0 F 1 d G 9 S Z W 1 v d m V k Q 2 9 s d W 1 u c z E u e 0 N v b H V t b j c y M T M s N z I x M n 0 m c X V v d D s s J n F 1 b 3 Q 7 U 2 V j d G l v b j E v R i 9 B d X R v U m V t b 3 Z l Z E N v b H V t b n M x L n t D b 2 x 1 b W 4 3 M j E 0 L D c y M T N 9 J n F 1 b 3 Q 7 L C Z x d W 9 0 O 1 N l Y 3 R p b 2 4 x L 0 Y v Q X V 0 b 1 J l b W 9 2 Z W R D b 2 x 1 b W 5 z M S 5 7 Q 2 9 s d W 1 u N z I x N S w 3 M j E 0 f S Z x d W 9 0 O y w m c X V v d D t T Z W N 0 a W 9 u M S 9 G L 0 F 1 d G 9 S Z W 1 v d m V k Q 2 9 s d W 1 u c z E u e 0 N v b H V t b j c y M T Y s N z I x N X 0 m c X V v d D s s J n F 1 b 3 Q 7 U 2 V j d G l v b j E v R i 9 B d X R v U m V t b 3 Z l Z E N v b H V t b n M x L n t D b 2 x 1 b W 4 3 M j E 3 L D c y M T Z 9 J n F 1 b 3 Q 7 L C Z x d W 9 0 O 1 N l Y 3 R p b 2 4 x L 0 Y v Q X V 0 b 1 J l b W 9 2 Z W R D b 2 x 1 b W 5 z M S 5 7 Q 2 9 s d W 1 u N z I x O C w 3 M j E 3 f S Z x d W 9 0 O y w m c X V v d D t T Z W N 0 a W 9 u M S 9 G L 0 F 1 d G 9 S Z W 1 v d m V k Q 2 9 s d W 1 u c z E u e 0 N v b H V t b j c y M T k s N z I x O H 0 m c X V v d D s s J n F 1 b 3 Q 7 U 2 V j d G l v b j E v R i 9 B d X R v U m V t b 3 Z l Z E N v b H V t b n M x L n t D b 2 x 1 b W 4 3 M j I w L D c y M T l 9 J n F 1 b 3 Q 7 L C Z x d W 9 0 O 1 N l Y 3 R p b 2 4 x L 0 Y v Q X V 0 b 1 J l b W 9 2 Z W R D b 2 x 1 b W 5 z M S 5 7 Q 2 9 s d W 1 u N z I y M S w 3 M j I w f S Z x d W 9 0 O y w m c X V v d D t T Z W N 0 a W 9 u M S 9 G L 0 F 1 d G 9 S Z W 1 v d m V k Q 2 9 s d W 1 u c z E u e 0 N v b H V t b j c y M j I s N z I y M X 0 m c X V v d D s s J n F 1 b 3 Q 7 U 2 V j d G l v b j E v R i 9 B d X R v U m V t b 3 Z l Z E N v b H V t b n M x L n t D b 2 x 1 b W 4 3 M j I z L D c y M j J 9 J n F 1 b 3 Q 7 L C Z x d W 9 0 O 1 N l Y 3 R p b 2 4 x L 0 Y v Q X V 0 b 1 J l b W 9 2 Z W R D b 2 x 1 b W 5 z M S 5 7 Q 2 9 s d W 1 u N z I y N C w 3 M j I z f S Z x d W 9 0 O y w m c X V v d D t T Z W N 0 a W 9 u M S 9 G L 0 F 1 d G 9 S Z W 1 v d m V k Q 2 9 s d W 1 u c z E u e 0 N v b H V t b j c y M j U s N z I y N H 0 m c X V v d D s s J n F 1 b 3 Q 7 U 2 V j d G l v b j E v R i 9 B d X R v U m V t b 3 Z l Z E N v b H V t b n M x L n t D b 2 x 1 b W 4 3 M j I 2 L D c y M j V 9 J n F 1 b 3 Q 7 L C Z x d W 9 0 O 1 N l Y 3 R p b 2 4 x L 0 Y v Q X V 0 b 1 J l b W 9 2 Z W R D b 2 x 1 b W 5 z M S 5 7 Q 2 9 s d W 1 u N z I y N y w 3 M j I 2 f S Z x d W 9 0 O y w m c X V v d D t T Z W N 0 a W 9 u M S 9 G L 0 F 1 d G 9 S Z W 1 v d m V k Q 2 9 s d W 1 u c z E u e 0 N v b H V t b j c y M j g s N z I y N 3 0 m c X V v d D s s J n F 1 b 3 Q 7 U 2 V j d G l v b j E v R i 9 B d X R v U m V t b 3 Z l Z E N v b H V t b n M x L n t D b 2 x 1 b W 4 3 M j I 5 L D c y M j h 9 J n F 1 b 3 Q 7 L C Z x d W 9 0 O 1 N l Y 3 R p b 2 4 x L 0 Y v Q X V 0 b 1 J l b W 9 2 Z W R D b 2 x 1 b W 5 z M S 5 7 Q 2 9 s d W 1 u N z I z M C w 3 M j I 5 f S Z x d W 9 0 O y w m c X V v d D t T Z W N 0 a W 9 u M S 9 G L 0 F 1 d G 9 S Z W 1 v d m V k Q 2 9 s d W 1 u c z E u e 0 N v b H V t b j c y M z E s N z I z M H 0 m c X V v d D s s J n F 1 b 3 Q 7 U 2 V j d G l v b j E v R i 9 B d X R v U m V t b 3 Z l Z E N v b H V t b n M x L n t D b 2 x 1 b W 4 3 M j M y L D c y M z F 9 J n F 1 b 3 Q 7 L C Z x d W 9 0 O 1 N l Y 3 R p b 2 4 x L 0 Y v Q X V 0 b 1 J l b W 9 2 Z W R D b 2 x 1 b W 5 z M S 5 7 Q 2 9 s d W 1 u N z I z M y w 3 M j M y f S Z x d W 9 0 O y w m c X V v d D t T Z W N 0 a W 9 u M S 9 G L 0 F 1 d G 9 S Z W 1 v d m V k Q 2 9 s d W 1 u c z E u e 0 N v b H V t b j c y M z Q s N z I z M 3 0 m c X V v d D s s J n F 1 b 3 Q 7 U 2 V j d G l v b j E v R i 9 B d X R v U m V t b 3 Z l Z E N v b H V t b n M x L n t D b 2 x 1 b W 4 3 M j M 1 L D c y M z R 9 J n F 1 b 3 Q 7 L C Z x d W 9 0 O 1 N l Y 3 R p b 2 4 x L 0 Y v Q X V 0 b 1 J l b W 9 2 Z W R D b 2 x 1 b W 5 z M S 5 7 Q 2 9 s d W 1 u N z I z N i w 3 M j M 1 f S Z x d W 9 0 O y w m c X V v d D t T Z W N 0 a W 9 u M S 9 G L 0 F 1 d G 9 S Z W 1 v d m V k Q 2 9 s d W 1 u c z E u e 0 N v b H V t b j c y M z c s N z I z N n 0 m c X V v d D s s J n F 1 b 3 Q 7 U 2 V j d G l v b j E v R i 9 B d X R v U m V t b 3 Z l Z E N v b H V t b n M x L n t D b 2 x 1 b W 4 3 M j M 4 L D c y M z d 9 J n F 1 b 3 Q 7 L C Z x d W 9 0 O 1 N l Y 3 R p b 2 4 x L 0 Y v Q X V 0 b 1 J l b W 9 2 Z W R D b 2 x 1 b W 5 z M S 5 7 Q 2 9 s d W 1 u N z I z O S w 3 M j M 4 f S Z x d W 9 0 O y w m c X V v d D t T Z W N 0 a W 9 u M S 9 G L 0 F 1 d G 9 S Z W 1 v d m V k Q 2 9 s d W 1 u c z E u e 0 N v b H V t b j c y N D A s N z I z O X 0 m c X V v d D s s J n F 1 b 3 Q 7 U 2 V j d G l v b j E v R i 9 B d X R v U m V t b 3 Z l Z E N v b H V t b n M x L n t D b 2 x 1 b W 4 3 M j Q x L D c y N D B 9 J n F 1 b 3 Q 7 L C Z x d W 9 0 O 1 N l Y 3 R p b 2 4 x L 0 Y v Q X V 0 b 1 J l b W 9 2 Z W R D b 2 x 1 b W 5 z M S 5 7 Q 2 9 s d W 1 u N z I 0 M i w 3 M j Q x f S Z x d W 9 0 O y w m c X V v d D t T Z W N 0 a W 9 u M S 9 G L 0 F 1 d G 9 S Z W 1 v d m V k Q 2 9 s d W 1 u c z E u e 0 N v b H V t b j c y N D M s N z I 0 M n 0 m c X V v d D s s J n F 1 b 3 Q 7 U 2 V j d G l v b j E v R i 9 B d X R v U m V t b 3 Z l Z E N v b H V t b n M x L n t D b 2 x 1 b W 4 3 M j Q 0 L D c y N D N 9 J n F 1 b 3 Q 7 L C Z x d W 9 0 O 1 N l Y 3 R p b 2 4 x L 0 Y v Q X V 0 b 1 J l b W 9 2 Z W R D b 2 x 1 b W 5 z M S 5 7 Q 2 9 s d W 1 u N z I 0 N S w 3 M j Q 0 f S Z x d W 9 0 O y w m c X V v d D t T Z W N 0 a W 9 u M S 9 G L 0 F 1 d G 9 S Z W 1 v d m V k Q 2 9 s d W 1 u c z E u e 0 N v b H V t b j c y N D Y s N z I 0 N X 0 m c X V v d D s s J n F 1 b 3 Q 7 U 2 V j d G l v b j E v R i 9 B d X R v U m V t b 3 Z l Z E N v b H V t b n M x L n t D b 2 x 1 b W 4 3 M j Q 3 L D c y N D Z 9 J n F 1 b 3 Q 7 L C Z x d W 9 0 O 1 N l Y 3 R p b 2 4 x L 0 Y v Q X V 0 b 1 J l b W 9 2 Z W R D b 2 x 1 b W 5 z M S 5 7 Q 2 9 s d W 1 u N z I 0 O C w 3 M j Q 3 f S Z x d W 9 0 O y w m c X V v d D t T Z W N 0 a W 9 u M S 9 G L 0 F 1 d G 9 S Z W 1 v d m V k Q 2 9 s d W 1 u c z E u e 0 N v b H V t b j c y N D k s N z I 0 O H 0 m c X V v d D s s J n F 1 b 3 Q 7 U 2 V j d G l v b j E v R i 9 B d X R v U m V t b 3 Z l Z E N v b H V t b n M x L n t D b 2 x 1 b W 4 3 M j U w L D c y N D l 9 J n F 1 b 3 Q 7 L C Z x d W 9 0 O 1 N l Y 3 R p b 2 4 x L 0 Y v Q X V 0 b 1 J l b W 9 2 Z W R D b 2 x 1 b W 5 z M S 5 7 Q 2 9 s d W 1 u N z I 1 M S w 3 M j U w f S Z x d W 9 0 O y w m c X V v d D t T Z W N 0 a W 9 u M S 9 G L 0 F 1 d G 9 S Z W 1 v d m V k Q 2 9 s d W 1 u c z E u e 0 N v b H V t b j c y N T I s N z I 1 M X 0 m c X V v d D s s J n F 1 b 3 Q 7 U 2 V j d G l v b j E v R i 9 B d X R v U m V t b 3 Z l Z E N v b H V t b n M x L n t D b 2 x 1 b W 4 3 M j U z L D c y N T J 9 J n F 1 b 3 Q 7 L C Z x d W 9 0 O 1 N l Y 3 R p b 2 4 x L 0 Y v Q X V 0 b 1 J l b W 9 2 Z W R D b 2 x 1 b W 5 z M S 5 7 Q 2 9 s d W 1 u N z I 1 N C w 3 M j U z f S Z x d W 9 0 O y w m c X V v d D t T Z W N 0 a W 9 u M S 9 G L 0 F 1 d G 9 S Z W 1 v d m V k Q 2 9 s d W 1 u c z E u e 0 N v b H V t b j c y N T U s N z I 1 N H 0 m c X V v d D s s J n F 1 b 3 Q 7 U 2 V j d G l v b j E v R i 9 B d X R v U m V t b 3 Z l Z E N v b H V t b n M x L n t D b 2 x 1 b W 4 3 M j U 2 L D c y N T V 9 J n F 1 b 3 Q 7 L C Z x d W 9 0 O 1 N l Y 3 R p b 2 4 x L 0 Y v Q X V 0 b 1 J l b W 9 2 Z W R D b 2 x 1 b W 5 z M S 5 7 Q 2 9 s d W 1 u N z I 1 N y w 3 M j U 2 f S Z x d W 9 0 O y w m c X V v d D t T Z W N 0 a W 9 u M S 9 G L 0 F 1 d G 9 S Z W 1 v d m V k Q 2 9 s d W 1 u c z E u e 0 N v b H V t b j c y N T g s N z I 1 N 3 0 m c X V v d D s s J n F 1 b 3 Q 7 U 2 V j d G l v b j E v R i 9 B d X R v U m V t b 3 Z l Z E N v b H V t b n M x L n t D b 2 x 1 b W 4 3 M j U 5 L D c y N T h 9 J n F 1 b 3 Q 7 L C Z x d W 9 0 O 1 N l Y 3 R p b 2 4 x L 0 Y v Q X V 0 b 1 J l b W 9 2 Z W R D b 2 x 1 b W 5 z M S 5 7 Q 2 9 s d W 1 u N z I 2 M C w 3 M j U 5 f S Z x d W 9 0 O y w m c X V v d D t T Z W N 0 a W 9 u M S 9 G L 0 F 1 d G 9 S Z W 1 v d m V k Q 2 9 s d W 1 u c z E u e 0 N v b H V t b j c y N j E s N z I 2 M H 0 m c X V v d D s s J n F 1 b 3 Q 7 U 2 V j d G l v b j E v R i 9 B d X R v U m V t b 3 Z l Z E N v b H V t b n M x L n t D b 2 x 1 b W 4 3 M j Y y L D c y N j F 9 J n F 1 b 3 Q 7 L C Z x d W 9 0 O 1 N l Y 3 R p b 2 4 x L 0 Y v Q X V 0 b 1 J l b W 9 2 Z W R D b 2 x 1 b W 5 z M S 5 7 Q 2 9 s d W 1 u N z I 2 M y w 3 M j Y y f S Z x d W 9 0 O y w m c X V v d D t T Z W N 0 a W 9 u M S 9 G L 0 F 1 d G 9 S Z W 1 v d m V k Q 2 9 s d W 1 u c z E u e 0 N v b H V t b j c y N j Q s N z I 2 M 3 0 m c X V v d D s s J n F 1 b 3 Q 7 U 2 V j d G l v b j E v R i 9 B d X R v U m V t b 3 Z l Z E N v b H V t b n M x L n t D b 2 x 1 b W 4 3 M j Y 1 L D c y N j R 9 J n F 1 b 3 Q 7 L C Z x d W 9 0 O 1 N l Y 3 R p b 2 4 x L 0 Y v Q X V 0 b 1 J l b W 9 2 Z W R D b 2 x 1 b W 5 z M S 5 7 Q 2 9 s d W 1 u N z I 2 N i w 3 M j Y 1 f S Z x d W 9 0 O y w m c X V v d D t T Z W N 0 a W 9 u M S 9 G L 0 F 1 d G 9 S Z W 1 v d m V k Q 2 9 s d W 1 u c z E u e 0 N v b H V t b j c y N j c s N z I 2 N n 0 m c X V v d D s s J n F 1 b 3 Q 7 U 2 V j d G l v b j E v R i 9 B d X R v U m V t b 3 Z l Z E N v b H V t b n M x L n t D b 2 x 1 b W 4 3 M j Y 4 L D c y N j d 9 J n F 1 b 3 Q 7 L C Z x d W 9 0 O 1 N l Y 3 R p b 2 4 x L 0 Y v Q X V 0 b 1 J l b W 9 2 Z W R D b 2 x 1 b W 5 z M S 5 7 Q 2 9 s d W 1 u N z I 2 O S w 3 M j Y 4 f S Z x d W 9 0 O y w m c X V v d D t T Z W N 0 a W 9 u M S 9 G L 0 F 1 d G 9 S Z W 1 v d m V k Q 2 9 s d W 1 u c z E u e 0 N v b H V t b j c y N z A s N z I 2 O X 0 m c X V v d D s s J n F 1 b 3 Q 7 U 2 V j d G l v b j E v R i 9 B d X R v U m V t b 3 Z l Z E N v b H V t b n M x L n t D b 2 x 1 b W 4 3 M j c x L D c y N z B 9 J n F 1 b 3 Q 7 L C Z x d W 9 0 O 1 N l Y 3 R p b 2 4 x L 0 Y v Q X V 0 b 1 J l b W 9 2 Z W R D b 2 x 1 b W 5 z M S 5 7 Q 2 9 s d W 1 u N z I 3 M i w 3 M j c x f S Z x d W 9 0 O y w m c X V v d D t T Z W N 0 a W 9 u M S 9 G L 0 F 1 d G 9 S Z W 1 v d m V k Q 2 9 s d W 1 u c z E u e 0 N v b H V t b j c y N z M s N z I 3 M n 0 m c X V v d D s s J n F 1 b 3 Q 7 U 2 V j d G l v b j E v R i 9 B d X R v U m V t b 3 Z l Z E N v b H V t b n M x L n t D b 2 x 1 b W 4 3 M j c 0 L D c y N z N 9 J n F 1 b 3 Q 7 L C Z x d W 9 0 O 1 N l Y 3 R p b 2 4 x L 0 Y v Q X V 0 b 1 J l b W 9 2 Z W R D b 2 x 1 b W 5 z M S 5 7 Q 2 9 s d W 1 u N z I 3 N S w 3 M j c 0 f S Z x d W 9 0 O y w m c X V v d D t T Z W N 0 a W 9 u M S 9 G L 0 F 1 d G 9 S Z W 1 v d m V k Q 2 9 s d W 1 u c z E u e 0 N v b H V t b j c y N z Y s N z I 3 N X 0 m c X V v d D s s J n F 1 b 3 Q 7 U 2 V j d G l v b j E v R i 9 B d X R v U m V t b 3 Z l Z E N v b H V t b n M x L n t D b 2 x 1 b W 4 3 M j c 3 L D c y N z Z 9 J n F 1 b 3 Q 7 L C Z x d W 9 0 O 1 N l Y 3 R p b 2 4 x L 0 Y v Q X V 0 b 1 J l b W 9 2 Z W R D b 2 x 1 b W 5 z M S 5 7 Q 2 9 s d W 1 u N z I 3 O C w 3 M j c 3 f S Z x d W 9 0 O y w m c X V v d D t T Z W N 0 a W 9 u M S 9 G L 0 F 1 d G 9 S Z W 1 v d m V k Q 2 9 s d W 1 u c z E u e 0 N v b H V t b j c y N z k s N z I 3 O H 0 m c X V v d D s s J n F 1 b 3 Q 7 U 2 V j d G l v b j E v R i 9 B d X R v U m V t b 3 Z l Z E N v b H V t b n M x L n t D b 2 x 1 b W 4 3 M j g w L D c y N z l 9 J n F 1 b 3 Q 7 L C Z x d W 9 0 O 1 N l Y 3 R p b 2 4 x L 0 Y v Q X V 0 b 1 J l b W 9 2 Z W R D b 2 x 1 b W 5 z M S 5 7 Q 2 9 s d W 1 u N z I 4 M S w 3 M j g w f S Z x d W 9 0 O y w m c X V v d D t T Z W N 0 a W 9 u M S 9 G L 0 F 1 d G 9 S Z W 1 v d m V k Q 2 9 s d W 1 u c z E u e 0 N v b H V t b j c y O D I s N z I 4 M X 0 m c X V v d D s s J n F 1 b 3 Q 7 U 2 V j d G l v b j E v R i 9 B d X R v U m V t b 3 Z l Z E N v b H V t b n M x L n t D b 2 x 1 b W 4 3 M j g z L D c y O D J 9 J n F 1 b 3 Q 7 L C Z x d W 9 0 O 1 N l Y 3 R p b 2 4 x L 0 Y v Q X V 0 b 1 J l b W 9 2 Z W R D b 2 x 1 b W 5 z M S 5 7 Q 2 9 s d W 1 u N z I 4 N C w 3 M j g z f S Z x d W 9 0 O y w m c X V v d D t T Z W N 0 a W 9 u M S 9 G L 0 F 1 d G 9 S Z W 1 v d m V k Q 2 9 s d W 1 u c z E u e 0 N v b H V t b j c y O D U s N z I 4 N H 0 m c X V v d D s s J n F 1 b 3 Q 7 U 2 V j d G l v b j E v R i 9 B d X R v U m V t b 3 Z l Z E N v b H V t b n M x L n t D b 2 x 1 b W 4 3 M j g 2 L D c y O D V 9 J n F 1 b 3 Q 7 L C Z x d W 9 0 O 1 N l Y 3 R p b 2 4 x L 0 Y v Q X V 0 b 1 J l b W 9 2 Z W R D b 2 x 1 b W 5 z M S 5 7 Q 2 9 s d W 1 u N z I 4 N y w 3 M j g 2 f S Z x d W 9 0 O y w m c X V v d D t T Z W N 0 a W 9 u M S 9 G L 0 F 1 d G 9 S Z W 1 v d m V k Q 2 9 s d W 1 u c z E u e 0 N v b H V t b j c y O D g s N z I 4 N 3 0 m c X V v d D s s J n F 1 b 3 Q 7 U 2 V j d G l v b j E v R i 9 B d X R v U m V t b 3 Z l Z E N v b H V t b n M x L n t D b 2 x 1 b W 4 3 M j g 5 L D c y O D h 9 J n F 1 b 3 Q 7 L C Z x d W 9 0 O 1 N l Y 3 R p b 2 4 x L 0 Y v Q X V 0 b 1 J l b W 9 2 Z W R D b 2 x 1 b W 5 z M S 5 7 Q 2 9 s d W 1 u N z I 5 M C w 3 M j g 5 f S Z x d W 9 0 O y w m c X V v d D t T Z W N 0 a W 9 u M S 9 G L 0 F 1 d G 9 S Z W 1 v d m V k Q 2 9 s d W 1 u c z E u e 0 N v b H V t b j c y O T E s N z I 5 M H 0 m c X V v d D s s J n F 1 b 3 Q 7 U 2 V j d G l v b j E v R i 9 B d X R v U m V t b 3 Z l Z E N v b H V t b n M x L n t D b 2 x 1 b W 4 3 M j k y L D c y O T F 9 J n F 1 b 3 Q 7 L C Z x d W 9 0 O 1 N l Y 3 R p b 2 4 x L 0 Y v Q X V 0 b 1 J l b W 9 2 Z W R D b 2 x 1 b W 5 z M S 5 7 Q 2 9 s d W 1 u N z I 5 M y w 3 M j k y f S Z x d W 9 0 O y w m c X V v d D t T Z W N 0 a W 9 u M S 9 G L 0 F 1 d G 9 S Z W 1 v d m V k Q 2 9 s d W 1 u c z E u e 0 N v b H V t b j c y O T Q s N z I 5 M 3 0 m c X V v d D s s J n F 1 b 3 Q 7 U 2 V j d G l v b j E v R i 9 B d X R v U m V t b 3 Z l Z E N v b H V t b n M x L n t D b 2 x 1 b W 4 3 M j k 1 L D c y O T R 9 J n F 1 b 3 Q 7 L C Z x d W 9 0 O 1 N l Y 3 R p b 2 4 x L 0 Y v Q X V 0 b 1 J l b W 9 2 Z W R D b 2 x 1 b W 5 z M S 5 7 Q 2 9 s d W 1 u N z I 5 N i w 3 M j k 1 f S Z x d W 9 0 O y w m c X V v d D t T Z W N 0 a W 9 u M S 9 G L 0 F 1 d G 9 S Z W 1 v d m V k Q 2 9 s d W 1 u c z E u e 0 N v b H V t b j c y O T c s N z I 5 N n 0 m c X V v d D s s J n F 1 b 3 Q 7 U 2 V j d G l v b j E v R i 9 B d X R v U m V t b 3 Z l Z E N v b H V t b n M x L n t D b 2 x 1 b W 4 3 M j k 4 L D c y O T d 9 J n F 1 b 3 Q 7 L C Z x d W 9 0 O 1 N l Y 3 R p b 2 4 x L 0 Y v Q X V 0 b 1 J l b W 9 2 Z W R D b 2 x 1 b W 5 z M S 5 7 Q 2 9 s d W 1 u N z I 5 O S w 3 M j k 4 f S Z x d W 9 0 O y w m c X V v d D t T Z W N 0 a W 9 u M S 9 G L 0 F 1 d G 9 S Z W 1 v d m V k Q 2 9 s d W 1 u c z E u e 0 N v b H V t b j c z M D A s N z I 5 O X 0 m c X V v d D s s J n F 1 b 3 Q 7 U 2 V j d G l v b j E v R i 9 B d X R v U m V t b 3 Z l Z E N v b H V t b n M x L n t D b 2 x 1 b W 4 3 M z A x L D c z M D B 9 J n F 1 b 3 Q 7 L C Z x d W 9 0 O 1 N l Y 3 R p b 2 4 x L 0 Y v Q X V 0 b 1 J l b W 9 2 Z W R D b 2 x 1 b W 5 z M S 5 7 Q 2 9 s d W 1 u N z M w M i w 3 M z A x f S Z x d W 9 0 O y w m c X V v d D t T Z W N 0 a W 9 u M S 9 G L 0 F 1 d G 9 S Z W 1 v d m V k Q 2 9 s d W 1 u c z E u e 0 N v b H V t b j c z M D M s N z M w M n 0 m c X V v d D s s J n F 1 b 3 Q 7 U 2 V j d G l v b j E v R i 9 B d X R v U m V t b 3 Z l Z E N v b H V t b n M x L n t D b 2 x 1 b W 4 3 M z A 0 L D c z M D N 9 J n F 1 b 3 Q 7 L C Z x d W 9 0 O 1 N l Y 3 R p b 2 4 x L 0 Y v Q X V 0 b 1 J l b W 9 2 Z W R D b 2 x 1 b W 5 z M S 5 7 Q 2 9 s d W 1 u N z M w N S w 3 M z A 0 f S Z x d W 9 0 O y w m c X V v d D t T Z W N 0 a W 9 u M S 9 G L 0 F 1 d G 9 S Z W 1 v d m V k Q 2 9 s d W 1 u c z E u e 0 N v b H V t b j c z M D Y s N z M w N X 0 m c X V v d D s s J n F 1 b 3 Q 7 U 2 V j d G l v b j E v R i 9 B d X R v U m V t b 3 Z l Z E N v b H V t b n M x L n t D b 2 x 1 b W 4 3 M z A 3 L D c z M D Z 9 J n F 1 b 3 Q 7 L C Z x d W 9 0 O 1 N l Y 3 R p b 2 4 x L 0 Y v Q X V 0 b 1 J l b W 9 2 Z W R D b 2 x 1 b W 5 z M S 5 7 Q 2 9 s d W 1 u N z M w O C w 3 M z A 3 f S Z x d W 9 0 O y w m c X V v d D t T Z W N 0 a W 9 u M S 9 G L 0 F 1 d G 9 S Z W 1 v d m V k Q 2 9 s d W 1 u c z E u e 0 N v b H V t b j c z M D k s N z M w O H 0 m c X V v d D s s J n F 1 b 3 Q 7 U 2 V j d G l v b j E v R i 9 B d X R v U m V t b 3 Z l Z E N v b H V t b n M x L n t D b 2 x 1 b W 4 3 M z E w L D c z M D l 9 J n F 1 b 3 Q 7 L C Z x d W 9 0 O 1 N l Y 3 R p b 2 4 x L 0 Y v Q X V 0 b 1 J l b W 9 2 Z W R D b 2 x 1 b W 5 z M S 5 7 Q 2 9 s d W 1 u N z M x M S w 3 M z E w f S Z x d W 9 0 O y w m c X V v d D t T Z W N 0 a W 9 u M S 9 G L 0 F 1 d G 9 S Z W 1 v d m V k Q 2 9 s d W 1 u c z E u e 0 N v b H V t b j c z M T I s N z M x M X 0 m c X V v d D s s J n F 1 b 3 Q 7 U 2 V j d G l v b j E v R i 9 B d X R v U m V t b 3 Z l Z E N v b H V t b n M x L n t D b 2 x 1 b W 4 3 M z E z L D c z M T J 9 J n F 1 b 3 Q 7 L C Z x d W 9 0 O 1 N l Y 3 R p b 2 4 x L 0 Y v Q X V 0 b 1 J l b W 9 2 Z W R D b 2 x 1 b W 5 z M S 5 7 Q 2 9 s d W 1 u N z M x N C w 3 M z E z f S Z x d W 9 0 O y w m c X V v d D t T Z W N 0 a W 9 u M S 9 G L 0 F 1 d G 9 S Z W 1 v d m V k Q 2 9 s d W 1 u c z E u e 0 N v b H V t b j c z M T U s N z M x N H 0 m c X V v d D s s J n F 1 b 3 Q 7 U 2 V j d G l v b j E v R i 9 B d X R v U m V t b 3 Z l Z E N v b H V t b n M x L n t D b 2 x 1 b W 4 3 M z E 2 L D c z M T V 9 J n F 1 b 3 Q 7 L C Z x d W 9 0 O 1 N l Y 3 R p b 2 4 x L 0 Y v Q X V 0 b 1 J l b W 9 2 Z W R D b 2 x 1 b W 5 z M S 5 7 Q 2 9 s d W 1 u N z M x N y w 3 M z E 2 f S Z x d W 9 0 O y w m c X V v d D t T Z W N 0 a W 9 u M S 9 G L 0 F 1 d G 9 S Z W 1 v d m V k Q 2 9 s d W 1 u c z E u e 0 N v b H V t b j c z M T g s N z M x N 3 0 m c X V v d D s s J n F 1 b 3 Q 7 U 2 V j d G l v b j E v R i 9 B d X R v U m V t b 3 Z l Z E N v b H V t b n M x L n t D b 2 x 1 b W 4 3 M z E 5 L D c z M T h 9 J n F 1 b 3 Q 7 L C Z x d W 9 0 O 1 N l Y 3 R p b 2 4 x L 0 Y v Q X V 0 b 1 J l b W 9 2 Z W R D b 2 x 1 b W 5 z M S 5 7 Q 2 9 s d W 1 u N z M y M C w 3 M z E 5 f S Z x d W 9 0 O y w m c X V v d D t T Z W N 0 a W 9 u M S 9 G L 0 F 1 d G 9 S Z W 1 v d m V k Q 2 9 s d W 1 u c z E u e 0 N v b H V t b j c z M j E s N z M y M H 0 m c X V v d D s s J n F 1 b 3 Q 7 U 2 V j d G l v b j E v R i 9 B d X R v U m V t b 3 Z l Z E N v b H V t b n M x L n t D b 2 x 1 b W 4 3 M z I y L D c z M j F 9 J n F 1 b 3 Q 7 L C Z x d W 9 0 O 1 N l Y 3 R p b 2 4 x L 0 Y v Q X V 0 b 1 J l b W 9 2 Z W R D b 2 x 1 b W 5 z M S 5 7 Q 2 9 s d W 1 u N z M y M y w 3 M z I y f S Z x d W 9 0 O y w m c X V v d D t T Z W N 0 a W 9 u M S 9 G L 0 F 1 d G 9 S Z W 1 v d m V k Q 2 9 s d W 1 u c z E u e 0 N v b H V t b j c z M j Q s N z M y M 3 0 m c X V v d D s s J n F 1 b 3 Q 7 U 2 V j d G l v b j E v R i 9 B d X R v U m V t b 3 Z l Z E N v b H V t b n M x L n t D b 2 x 1 b W 4 3 M z I 1 L D c z M j R 9 J n F 1 b 3 Q 7 L C Z x d W 9 0 O 1 N l Y 3 R p b 2 4 x L 0 Y v Q X V 0 b 1 J l b W 9 2 Z W R D b 2 x 1 b W 5 z M S 5 7 Q 2 9 s d W 1 u N z M y N i w 3 M z I 1 f S Z x d W 9 0 O y w m c X V v d D t T Z W N 0 a W 9 u M S 9 G L 0 F 1 d G 9 S Z W 1 v d m V k Q 2 9 s d W 1 u c z E u e 0 N v b H V t b j c z M j c s N z M y N n 0 m c X V v d D s s J n F 1 b 3 Q 7 U 2 V j d G l v b j E v R i 9 B d X R v U m V t b 3 Z l Z E N v b H V t b n M x L n t D b 2 x 1 b W 4 3 M z I 4 L D c z M j d 9 J n F 1 b 3 Q 7 L C Z x d W 9 0 O 1 N l Y 3 R p b 2 4 x L 0 Y v Q X V 0 b 1 J l b W 9 2 Z W R D b 2 x 1 b W 5 z M S 5 7 Q 2 9 s d W 1 u N z M y O S w 3 M z I 4 f S Z x d W 9 0 O y w m c X V v d D t T Z W N 0 a W 9 u M S 9 G L 0 F 1 d G 9 S Z W 1 v d m V k Q 2 9 s d W 1 u c z E u e 0 N v b H V t b j c z M z A s N z M y O X 0 m c X V v d D s s J n F 1 b 3 Q 7 U 2 V j d G l v b j E v R i 9 B d X R v U m V t b 3 Z l Z E N v b H V t b n M x L n t D b 2 x 1 b W 4 3 M z M x L D c z M z B 9 J n F 1 b 3 Q 7 L C Z x d W 9 0 O 1 N l Y 3 R p b 2 4 x L 0 Y v Q X V 0 b 1 J l b W 9 2 Z W R D b 2 x 1 b W 5 z M S 5 7 Q 2 9 s d W 1 u N z M z M i w 3 M z M x f S Z x d W 9 0 O y w m c X V v d D t T Z W N 0 a W 9 u M S 9 G L 0 F 1 d G 9 S Z W 1 v d m V k Q 2 9 s d W 1 u c z E u e 0 N v b H V t b j c z M z M s N z M z M n 0 m c X V v d D s s J n F 1 b 3 Q 7 U 2 V j d G l v b j E v R i 9 B d X R v U m V t b 3 Z l Z E N v b H V t b n M x L n t D b 2 x 1 b W 4 3 M z M 0 L D c z M z N 9 J n F 1 b 3 Q 7 L C Z x d W 9 0 O 1 N l Y 3 R p b 2 4 x L 0 Y v Q X V 0 b 1 J l b W 9 2 Z W R D b 2 x 1 b W 5 z M S 5 7 Q 2 9 s d W 1 u N z M z N S w 3 M z M 0 f S Z x d W 9 0 O y w m c X V v d D t T Z W N 0 a W 9 u M S 9 G L 0 F 1 d G 9 S Z W 1 v d m V k Q 2 9 s d W 1 u c z E u e 0 N v b H V t b j c z M z Y s N z M z N X 0 m c X V v d D s s J n F 1 b 3 Q 7 U 2 V j d G l v b j E v R i 9 B d X R v U m V t b 3 Z l Z E N v b H V t b n M x L n t D b 2 x 1 b W 4 3 M z M 3 L D c z M z Z 9 J n F 1 b 3 Q 7 L C Z x d W 9 0 O 1 N l Y 3 R p b 2 4 x L 0 Y v Q X V 0 b 1 J l b W 9 2 Z W R D b 2 x 1 b W 5 z M S 5 7 Q 2 9 s d W 1 u N z M z O C w 3 M z M 3 f S Z x d W 9 0 O y w m c X V v d D t T Z W N 0 a W 9 u M S 9 G L 0 F 1 d G 9 S Z W 1 v d m V k Q 2 9 s d W 1 u c z E u e 0 N v b H V t b j c z M z k s N z M z O H 0 m c X V v d D s s J n F 1 b 3 Q 7 U 2 V j d G l v b j E v R i 9 B d X R v U m V t b 3 Z l Z E N v b H V t b n M x L n t D b 2 x 1 b W 4 3 M z Q w L D c z M z l 9 J n F 1 b 3 Q 7 L C Z x d W 9 0 O 1 N l Y 3 R p b 2 4 x L 0 Y v Q X V 0 b 1 J l b W 9 2 Z W R D b 2 x 1 b W 5 z M S 5 7 Q 2 9 s d W 1 u N z M 0 M S w 3 M z Q w f S Z x d W 9 0 O y w m c X V v d D t T Z W N 0 a W 9 u M S 9 G L 0 F 1 d G 9 S Z W 1 v d m V k Q 2 9 s d W 1 u c z E u e 0 N v b H V t b j c z N D I s N z M 0 M X 0 m c X V v d D s s J n F 1 b 3 Q 7 U 2 V j d G l v b j E v R i 9 B d X R v U m V t b 3 Z l Z E N v b H V t b n M x L n t D b 2 x 1 b W 4 3 M z Q z L D c z N D J 9 J n F 1 b 3 Q 7 L C Z x d W 9 0 O 1 N l Y 3 R p b 2 4 x L 0 Y v Q X V 0 b 1 J l b W 9 2 Z W R D b 2 x 1 b W 5 z M S 5 7 Q 2 9 s d W 1 u N z M 0 N C w 3 M z Q z f S Z x d W 9 0 O y w m c X V v d D t T Z W N 0 a W 9 u M S 9 G L 0 F 1 d G 9 S Z W 1 v d m V k Q 2 9 s d W 1 u c z E u e 0 N v b H V t b j c z N D U s N z M 0 N H 0 m c X V v d D s s J n F 1 b 3 Q 7 U 2 V j d G l v b j E v R i 9 B d X R v U m V t b 3 Z l Z E N v b H V t b n M x L n t D b 2 x 1 b W 4 3 M z Q 2 L D c z N D V 9 J n F 1 b 3 Q 7 L C Z x d W 9 0 O 1 N l Y 3 R p b 2 4 x L 0 Y v Q X V 0 b 1 J l b W 9 2 Z W R D b 2 x 1 b W 5 z M S 5 7 Q 2 9 s d W 1 u N z M 0 N y w 3 M z Q 2 f S Z x d W 9 0 O y w m c X V v d D t T Z W N 0 a W 9 u M S 9 G L 0 F 1 d G 9 S Z W 1 v d m V k Q 2 9 s d W 1 u c z E u e 0 N v b H V t b j c z N D g s N z M 0 N 3 0 m c X V v d D s s J n F 1 b 3 Q 7 U 2 V j d G l v b j E v R i 9 B d X R v U m V t b 3 Z l Z E N v b H V t b n M x L n t D b 2 x 1 b W 4 3 M z Q 5 L D c z N D h 9 J n F 1 b 3 Q 7 L C Z x d W 9 0 O 1 N l Y 3 R p b 2 4 x L 0 Y v Q X V 0 b 1 J l b W 9 2 Z W R D b 2 x 1 b W 5 z M S 5 7 Q 2 9 s d W 1 u N z M 1 M C w 3 M z Q 5 f S Z x d W 9 0 O y w m c X V v d D t T Z W N 0 a W 9 u M S 9 G L 0 F 1 d G 9 S Z W 1 v d m V k Q 2 9 s d W 1 u c z E u e 0 N v b H V t b j c z N T E s N z M 1 M H 0 m c X V v d D s s J n F 1 b 3 Q 7 U 2 V j d G l v b j E v R i 9 B d X R v U m V t b 3 Z l Z E N v b H V t b n M x L n t D b 2 x 1 b W 4 3 M z U y L D c z N T F 9 J n F 1 b 3 Q 7 L C Z x d W 9 0 O 1 N l Y 3 R p b 2 4 x L 0 Y v Q X V 0 b 1 J l b W 9 2 Z W R D b 2 x 1 b W 5 z M S 5 7 Q 2 9 s d W 1 u N z M 1 M y w 3 M z U y f S Z x d W 9 0 O y w m c X V v d D t T Z W N 0 a W 9 u M S 9 G L 0 F 1 d G 9 S Z W 1 v d m V k Q 2 9 s d W 1 u c z E u e 0 N v b H V t b j c z N T Q s N z M 1 M 3 0 m c X V v d D s s J n F 1 b 3 Q 7 U 2 V j d G l v b j E v R i 9 B d X R v U m V t b 3 Z l Z E N v b H V t b n M x L n t D b 2 x 1 b W 4 3 M z U 1 L D c z N T R 9 J n F 1 b 3 Q 7 L C Z x d W 9 0 O 1 N l Y 3 R p b 2 4 x L 0 Y v Q X V 0 b 1 J l b W 9 2 Z W R D b 2 x 1 b W 5 z M S 5 7 Q 2 9 s d W 1 u N z M 1 N i w 3 M z U 1 f S Z x d W 9 0 O y w m c X V v d D t T Z W N 0 a W 9 u M S 9 G L 0 F 1 d G 9 S Z W 1 v d m V k Q 2 9 s d W 1 u c z E u e 0 N v b H V t b j c z N T c s N z M 1 N n 0 m c X V v d D s s J n F 1 b 3 Q 7 U 2 V j d G l v b j E v R i 9 B d X R v U m V t b 3 Z l Z E N v b H V t b n M x L n t D b 2 x 1 b W 4 3 M z U 4 L D c z N T d 9 J n F 1 b 3 Q 7 L C Z x d W 9 0 O 1 N l Y 3 R p b 2 4 x L 0 Y v Q X V 0 b 1 J l b W 9 2 Z W R D b 2 x 1 b W 5 z M S 5 7 Q 2 9 s d W 1 u N z M 1 O S w 3 M z U 4 f S Z x d W 9 0 O y w m c X V v d D t T Z W N 0 a W 9 u M S 9 G L 0 F 1 d G 9 S Z W 1 v d m V k Q 2 9 s d W 1 u c z E u e 0 N v b H V t b j c z N j A s N z M 1 O X 0 m c X V v d D s s J n F 1 b 3 Q 7 U 2 V j d G l v b j E v R i 9 B d X R v U m V t b 3 Z l Z E N v b H V t b n M x L n t D b 2 x 1 b W 4 3 M z Y x L D c z N j B 9 J n F 1 b 3 Q 7 L C Z x d W 9 0 O 1 N l Y 3 R p b 2 4 x L 0 Y v Q X V 0 b 1 J l b W 9 2 Z W R D b 2 x 1 b W 5 z M S 5 7 Q 2 9 s d W 1 u N z M 2 M i w 3 M z Y x f S Z x d W 9 0 O y w m c X V v d D t T Z W N 0 a W 9 u M S 9 G L 0 F 1 d G 9 S Z W 1 v d m V k Q 2 9 s d W 1 u c z E u e 0 N v b H V t b j c z N j M s N z M 2 M n 0 m c X V v d D s s J n F 1 b 3 Q 7 U 2 V j d G l v b j E v R i 9 B d X R v U m V t b 3 Z l Z E N v b H V t b n M x L n t D b 2 x 1 b W 4 3 M z Y 0 L D c z N j N 9 J n F 1 b 3 Q 7 L C Z x d W 9 0 O 1 N l Y 3 R p b 2 4 x L 0 Y v Q X V 0 b 1 J l b W 9 2 Z W R D b 2 x 1 b W 5 z M S 5 7 Q 2 9 s d W 1 u N z M 2 N S w 3 M z Y 0 f S Z x d W 9 0 O y w m c X V v d D t T Z W N 0 a W 9 u M S 9 G L 0 F 1 d G 9 S Z W 1 v d m V k Q 2 9 s d W 1 u c z E u e 0 N v b H V t b j c z N j Y s N z M 2 N X 0 m c X V v d D s s J n F 1 b 3 Q 7 U 2 V j d G l v b j E v R i 9 B d X R v U m V t b 3 Z l Z E N v b H V t b n M x L n t D b 2 x 1 b W 4 3 M z Y 3 L D c z N j Z 9 J n F 1 b 3 Q 7 L C Z x d W 9 0 O 1 N l Y 3 R p b 2 4 x L 0 Y v Q X V 0 b 1 J l b W 9 2 Z W R D b 2 x 1 b W 5 z M S 5 7 Q 2 9 s d W 1 u N z M 2 O C w 3 M z Y 3 f S Z x d W 9 0 O y w m c X V v d D t T Z W N 0 a W 9 u M S 9 G L 0 F 1 d G 9 S Z W 1 v d m V k Q 2 9 s d W 1 u c z E u e 0 N v b H V t b j c z N j k s N z M 2 O H 0 m c X V v d D s s J n F 1 b 3 Q 7 U 2 V j d G l v b j E v R i 9 B d X R v U m V t b 3 Z l Z E N v b H V t b n M x L n t D b 2 x 1 b W 4 3 M z c w L D c z N j l 9 J n F 1 b 3 Q 7 L C Z x d W 9 0 O 1 N l Y 3 R p b 2 4 x L 0 Y v Q X V 0 b 1 J l b W 9 2 Z W R D b 2 x 1 b W 5 z M S 5 7 Q 2 9 s d W 1 u N z M 3 M S w 3 M z c w f S Z x d W 9 0 O y w m c X V v d D t T Z W N 0 a W 9 u M S 9 G L 0 F 1 d G 9 S Z W 1 v d m V k Q 2 9 s d W 1 u c z E u e 0 N v b H V t b j c z N z I s N z M 3 M X 0 m c X V v d D s s J n F 1 b 3 Q 7 U 2 V j d G l v b j E v R i 9 B d X R v U m V t b 3 Z l Z E N v b H V t b n M x L n t D b 2 x 1 b W 4 3 M z c z L D c z N z J 9 J n F 1 b 3 Q 7 L C Z x d W 9 0 O 1 N l Y 3 R p b 2 4 x L 0 Y v Q X V 0 b 1 J l b W 9 2 Z W R D b 2 x 1 b W 5 z M S 5 7 Q 2 9 s d W 1 u N z M 3 N C w 3 M z c z f S Z x d W 9 0 O y w m c X V v d D t T Z W N 0 a W 9 u M S 9 G L 0 F 1 d G 9 S Z W 1 v d m V k Q 2 9 s d W 1 u c z E u e 0 N v b H V t b j c z N z U s N z M 3 N H 0 m c X V v d D s s J n F 1 b 3 Q 7 U 2 V j d G l v b j E v R i 9 B d X R v U m V t b 3 Z l Z E N v b H V t b n M x L n t D b 2 x 1 b W 4 3 M z c 2 L D c z N z V 9 J n F 1 b 3 Q 7 L C Z x d W 9 0 O 1 N l Y 3 R p b 2 4 x L 0 Y v Q X V 0 b 1 J l b W 9 2 Z W R D b 2 x 1 b W 5 z M S 5 7 Q 2 9 s d W 1 u N z M 3 N y w 3 M z c 2 f S Z x d W 9 0 O y w m c X V v d D t T Z W N 0 a W 9 u M S 9 G L 0 F 1 d G 9 S Z W 1 v d m V k Q 2 9 s d W 1 u c z E u e 0 N v b H V t b j c z N z g s N z M 3 N 3 0 m c X V v d D s s J n F 1 b 3 Q 7 U 2 V j d G l v b j E v R i 9 B d X R v U m V t b 3 Z l Z E N v b H V t b n M x L n t D b 2 x 1 b W 4 3 M z c 5 L D c z N z h 9 J n F 1 b 3 Q 7 L C Z x d W 9 0 O 1 N l Y 3 R p b 2 4 x L 0 Y v Q X V 0 b 1 J l b W 9 2 Z W R D b 2 x 1 b W 5 z M S 5 7 Q 2 9 s d W 1 u N z M 4 M C w 3 M z c 5 f S Z x d W 9 0 O y w m c X V v d D t T Z W N 0 a W 9 u M S 9 G L 0 F 1 d G 9 S Z W 1 v d m V k Q 2 9 s d W 1 u c z E u e 0 N v b H V t b j c z O D E s N z M 4 M H 0 m c X V v d D s s J n F 1 b 3 Q 7 U 2 V j d G l v b j E v R i 9 B d X R v U m V t b 3 Z l Z E N v b H V t b n M x L n t D b 2 x 1 b W 4 3 M z g y L D c z O D F 9 J n F 1 b 3 Q 7 L C Z x d W 9 0 O 1 N l Y 3 R p b 2 4 x L 0 Y v Q X V 0 b 1 J l b W 9 2 Z W R D b 2 x 1 b W 5 z M S 5 7 Q 2 9 s d W 1 u N z M 4 M y w 3 M z g y f S Z x d W 9 0 O y w m c X V v d D t T Z W N 0 a W 9 u M S 9 G L 0 F 1 d G 9 S Z W 1 v d m V k Q 2 9 s d W 1 u c z E u e 0 N v b H V t b j c z O D Q s N z M 4 M 3 0 m c X V v d D s s J n F 1 b 3 Q 7 U 2 V j d G l v b j E v R i 9 B d X R v U m V t b 3 Z l Z E N v b H V t b n M x L n t D b 2 x 1 b W 4 3 M z g 1 L D c z O D R 9 J n F 1 b 3 Q 7 L C Z x d W 9 0 O 1 N l Y 3 R p b 2 4 x L 0 Y v Q X V 0 b 1 J l b W 9 2 Z W R D b 2 x 1 b W 5 z M S 5 7 Q 2 9 s d W 1 u N z M 4 N i w 3 M z g 1 f S Z x d W 9 0 O y w m c X V v d D t T Z W N 0 a W 9 u M S 9 G L 0 F 1 d G 9 S Z W 1 v d m V k Q 2 9 s d W 1 u c z E u e 0 N v b H V t b j c z O D c s N z M 4 N n 0 m c X V v d D s s J n F 1 b 3 Q 7 U 2 V j d G l v b j E v R i 9 B d X R v U m V t b 3 Z l Z E N v b H V t b n M x L n t D b 2 x 1 b W 4 3 M z g 4 L D c z O D d 9 J n F 1 b 3 Q 7 L C Z x d W 9 0 O 1 N l Y 3 R p b 2 4 x L 0 Y v Q X V 0 b 1 J l b W 9 2 Z W R D b 2 x 1 b W 5 z M S 5 7 Q 2 9 s d W 1 u N z M 4 O S w 3 M z g 4 f S Z x d W 9 0 O y w m c X V v d D t T Z W N 0 a W 9 u M S 9 G L 0 F 1 d G 9 S Z W 1 v d m V k Q 2 9 s d W 1 u c z E u e 0 N v b H V t b j c z O T A s N z M 4 O X 0 m c X V v d D s s J n F 1 b 3 Q 7 U 2 V j d G l v b j E v R i 9 B d X R v U m V t b 3 Z l Z E N v b H V t b n M x L n t D b 2 x 1 b W 4 3 M z k x L D c z O T B 9 J n F 1 b 3 Q 7 L C Z x d W 9 0 O 1 N l Y 3 R p b 2 4 x L 0 Y v Q X V 0 b 1 J l b W 9 2 Z W R D b 2 x 1 b W 5 z M S 5 7 Q 2 9 s d W 1 u N z M 5 M i w 3 M z k x f S Z x d W 9 0 O y w m c X V v d D t T Z W N 0 a W 9 u M S 9 G L 0 F 1 d G 9 S Z W 1 v d m V k Q 2 9 s d W 1 u c z E u e 0 N v b H V t b j c z O T M s N z M 5 M n 0 m c X V v d D s s J n F 1 b 3 Q 7 U 2 V j d G l v b j E v R i 9 B d X R v U m V t b 3 Z l Z E N v b H V t b n M x L n t D b 2 x 1 b W 4 3 M z k 0 L D c z O T N 9 J n F 1 b 3 Q 7 L C Z x d W 9 0 O 1 N l Y 3 R p b 2 4 x L 0 Y v Q X V 0 b 1 J l b W 9 2 Z W R D b 2 x 1 b W 5 z M S 5 7 Q 2 9 s d W 1 u N z M 5 N S w 3 M z k 0 f S Z x d W 9 0 O y w m c X V v d D t T Z W N 0 a W 9 u M S 9 G L 0 F 1 d G 9 S Z W 1 v d m V k Q 2 9 s d W 1 u c z E u e 0 N v b H V t b j c z O T Y s N z M 5 N X 0 m c X V v d D s s J n F 1 b 3 Q 7 U 2 V j d G l v b j E v R i 9 B d X R v U m V t b 3 Z l Z E N v b H V t b n M x L n t D b 2 x 1 b W 4 3 M z k 3 L D c z O T Z 9 J n F 1 b 3 Q 7 L C Z x d W 9 0 O 1 N l Y 3 R p b 2 4 x L 0 Y v Q X V 0 b 1 J l b W 9 2 Z W R D b 2 x 1 b W 5 z M S 5 7 Q 2 9 s d W 1 u N z M 5 O C w 3 M z k 3 f S Z x d W 9 0 O y w m c X V v d D t T Z W N 0 a W 9 u M S 9 G L 0 F 1 d G 9 S Z W 1 v d m V k Q 2 9 s d W 1 u c z E u e 0 N v b H V t b j c z O T k s N z M 5 O H 0 m c X V v d D s s J n F 1 b 3 Q 7 U 2 V j d G l v b j E v R i 9 B d X R v U m V t b 3 Z l Z E N v b H V t b n M x L n t D b 2 x 1 b W 4 3 N D A w L D c z O T l 9 J n F 1 b 3 Q 7 L C Z x d W 9 0 O 1 N l Y 3 R p b 2 4 x L 0 Y v Q X V 0 b 1 J l b W 9 2 Z W R D b 2 x 1 b W 5 z M S 5 7 Q 2 9 s d W 1 u N z Q w M S w 3 N D A w f S Z x d W 9 0 O y w m c X V v d D t T Z W N 0 a W 9 u M S 9 G L 0 F 1 d G 9 S Z W 1 v d m V k Q 2 9 s d W 1 u c z E u e 0 N v b H V t b j c 0 M D I s N z Q w M X 0 m c X V v d D s s J n F 1 b 3 Q 7 U 2 V j d G l v b j E v R i 9 B d X R v U m V t b 3 Z l Z E N v b H V t b n M x L n t D b 2 x 1 b W 4 3 N D A z L D c 0 M D J 9 J n F 1 b 3 Q 7 L C Z x d W 9 0 O 1 N l Y 3 R p b 2 4 x L 0 Y v Q X V 0 b 1 J l b W 9 2 Z W R D b 2 x 1 b W 5 z M S 5 7 Q 2 9 s d W 1 u N z Q w N C w 3 N D A z f S Z x d W 9 0 O y w m c X V v d D t T Z W N 0 a W 9 u M S 9 G L 0 F 1 d G 9 S Z W 1 v d m V k Q 2 9 s d W 1 u c z E u e 0 N v b H V t b j c 0 M D U s N z Q w N H 0 m c X V v d D s s J n F 1 b 3 Q 7 U 2 V j d G l v b j E v R i 9 B d X R v U m V t b 3 Z l Z E N v b H V t b n M x L n t D b 2 x 1 b W 4 3 N D A 2 L D c 0 M D V 9 J n F 1 b 3 Q 7 L C Z x d W 9 0 O 1 N l Y 3 R p b 2 4 x L 0 Y v Q X V 0 b 1 J l b W 9 2 Z W R D b 2 x 1 b W 5 z M S 5 7 Q 2 9 s d W 1 u N z Q w N y w 3 N D A 2 f S Z x d W 9 0 O y w m c X V v d D t T Z W N 0 a W 9 u M S 9 G L 0 F 1 d G 9 S Z W 1 v d m V k Q 2 9 s d W 1 u c z E u e 0 N v b H V t b j c 0 M D g s N z Q w N 3 0 m c X V v d D s s J n F 1 b 3 Q 7 U 2 V j d G l v b j E v R i 9 B d X R v U m V t b 3 Z l Z E N v b H V t b n M x L n t D b 2 x 1 b W 4 3 N D A 5 L D c 0 M D h 9 J n F 1 b 3 Q 7 L C Z x d W 9 0 O 1 N l Y 3 R p b 2 4 x L 0 Y v Q X V 0 b 1 J l b W 9 2 Z W R D b 2 x 1 b W 5 z M S 5 7 Q 2 9 s d W 1 u N z Q x M C w 3 N D A 5 f S Z x d W 9 0 O y w m c X V v d D t T Z W N 0 a W 9 u M S 9 G L 0 F 1 d G 9 S Z W 1 v d m V k Q 2 9 s d W 1 u c z E u e 0 N v b H V t b j c 0 M T E s N z Q x M H 0 m c X V v d D s s J n F 1 b 3 Q 7 U 2 V j d G l v b j E v R i 9 B d X R v U m V t b 3 Z l Z E N v b H V t b n M x L n t D b 2 x 1 b W 4 3 N D E y L D c 0 M T F 9 J n F 1 b 3 Q 7 L C Z x d W 9 0 O 1 N l Y 3 R p b 2 4 x L 0 Y v Q X V 0 b 1 J l b W 9 2 Z W R D b 2 x 1 b W 5 z M S 5 7 Q 2 9 s d W 1 u N z Q x M y w 3 N D E y f S Z x d W 9 0 O y w m c X V v d D t T Z W N 0 a W 9 u M S 9 G L 0 F 1 d G 9 S Z W 1 v d m V k Q 2 9 s d W 1 u c z E u e 0 N v b H V t b j c 0 M T Q s N z Q x M 3 0 m c X V v d D s s J n F 1 b 3 Q 7 U 2 V j d G l v b j E v R i 9 B d X R v U m V t b 3 Z l Z E N v b H V t b n M x L n t D b 2 x 1 b W 4 3 N D E 1 L D c 0 M T R 9 J n F 1 b 3 Q 7 L C Z x d W 9 0 O 1 N l Y 3 R p b 2 4 x L 0 Y v Q X V 0 b 1 J l b W 9 2 Z W R D b 2 x 1 b W 5 z M S 5 7 Q 2 9 s d W 1 u N z Q x N i w 3 N D E 1 f S Z x d W 9 0 O y w m c X V v d D t T Z W N 0 a W 9 u M S 9 G L 0 F 1 d G 9 S Z W 1 v d m V k Q 2 9 s d W 1 u c z E u e 0 N v b H V t b j c 0 M T c s N z Q x N n 0 m c X V v d D s s J n F 1 b 3 Q 7 U 2 V j d G l v b j E v R i 9 B d X R v U m V t b 3 Z l Z E N v b H V t b n M x L n t D b 2 x 1 b W 4 3 N D E 4 L D c 0 M T d 9 J n F 1 b 3 Q 7 L C Z x d W 9 0 O 1 N l Y 3 R p b 2 4 x L 0 Y v Q X V 0 b 1 J l b W 9 2 Z W R D b 2 x 1 b W 5 z M S 5 7 Q 2 9 s d W 1 u N z Q x O S w 3 N D E 4 f S Z x d W 9 0 O y w m c X V v d D t T Z W N 0 a W 9 u M S 9 G L 0 F 1 d G 9 S Z W 1 v d m V k Q 2 9 s d W 1 u c z E u e 0 N v b H V t b j c 0 M j A s N z Q x O X 0 m c X V v d D s s J n F 1 b 3 Q 7 U 2 V j d G l v b j E v R i 9 B d X R v U m V t b 3 Z l Z E N v b H V t b n M x L n t D b 2 x 1 b W 4 3 N D I x L D c 0 M j B 9 J n F 1 b 3 Q 7 L C Z x d W 9 0 O 1 N l Y 3 R p b 2 4 x L 0 Y v Q X V 0 b 1 J l b W 9 2 Z W R D b 2 x 1 b W 5 z M S 5 7 Q 2 9 s d W 1 u N z Q y M i w 3 N D I x f S Z x d W 9 0 O y w m c X V v d D t T Z W N 0 a W 9 u M S 9 G L 0 F 1 d G 9 S Z W 1 v d m V k Q 2 9 s d W 1 u c z E u e 0 N v b H V t b j c 0 M j M s N z Q y M n 0 m c X V v d D s s J n F 1 b 3 Q 7 U 2 V j d G l v b j E v R i 9 B d X R v U m V t b 3 Z l Z E N v b H V t b n M x L n t D b 2 x 1 b W 4 3 N D I 0 L D c 0 M j N 9 J n F 1 b 3 Q 7 L C Z x d W 9 0 O 1 N l Y 3 R p b 2 4 x L 0 Y v Q X V 0 b 1 J l b W 9 2 Z W R D b 2 x 1 b W 5 z M S 5 7 Q 2 9 s d W 1 u N z Q y N S w 3 N D I 0 f S Z x d W 9 0 O y w m c X V v d D t T Z W N 0 a W 9 u M S 9 G L 0 F 1 d G 9 S Z W 1 v d m V k Q 2 9 s d W 1 u c z E u e 0 N v b H V t b j c 0 M j Y s N z Q y N X 0 m c X V v d D s s J n F 1 b 3 Q 7 U 2 V j d G l v b j E v R i 9 B d X R v U m V t b 3 Z l Z E N v b H V t b n M x L n t D b 2 x 1 b W 4 3 N D I 3 L D c 0 M j Z 9 J n F 1 b 3 Q 7 L C Z x d W 9 0 O 1 N l Y 3 R p b 2 4 x L 0 Y v Q X V 0 b 1 J l b W 9 2 Z W R D b 2 x 1 b W 5 z M S 5 7 Q 2 9 s d W 1 u N z Q y O C w 3 N D I 3 f S Z x d W 9 0 O y w m c X V v d D t T Z W N 0 a W 9 u M S 9 G L 0 F 1 d G 9 S Z W 1 v d m V k Q 2 9 s d W 1 u c z E u e 0 N v b H V t b j c 0 M j k s N z Q y O H 0 m c X V v d D s s J n F 1 b 3 Q 7 U 2 V j d G l v b j E v R i 9 B d X R v U m V t b 3 Z l Z E N v b H V t b n M x L n t D b 2 x 1 b W 4 3 N D M w L D c 0 M j l 9 J n F 1 b 3 Q 7 L C Z x d W 9 0 O 1 N l Y 3 R p b 2 4 x L 0 Y v Q X V 0 b 1 J l b W 9 2 Z W R D b 2 x 1 b W 5 z M S 5 7 Q 2 9 s d W 1 u N z Q z M S w 3 N D M w f S Z x d W 9 0 O y w m c X V v d D t T Z W N 0 a W 9 u M S 9 G L 0 F 1 d G 9 S Z W 1 v d m V k Q 2 9 s d W 1 u c z E u e 0 N v b H V t b j c 0 M z I s N z Q z M X 0 m c X V v d D s s J n F 1 b 3 Q 7 U 2 V j d G l v b j E v R i 9 B d X R v U m V t b 3 Z l Z E N v b H V t b n M x L n t D b 2 x 1 b W 4 3 N D M z L D c 0 M z J 9 J n F 1 b 3 Q 7 L C Z x d W 9 0 O 1 N l Y 3 R p b 2 4 x L 0 Y v Q X V 0 b 1 J l b W 9 2 Z W R D b 2 x 1 b W 5 z M S 5 7 Q 2 9 s d W 1 u N z Q z N C w 3 N D M z f S Z x d W 9 0 O y w m c X V v d D t T Z W N 0 a W 9 u M S 9 G L 0 F 1 d G 9 S Z W 1 v d m V k Q 2 9 s d W 1 u c z E u e 0 N v b H V t b j c 0 M z U s N z Q z N H 0 m c X V v d D s s J n F 1 b 3 Q 7 U 2 V j d G l v b j E v R i 9 B d X R v U m V t b 3 Z l Z E N v b H V t b n M x L n t D b 2 x 1 b W 4 3 N D M 2 L D c 0 M z V 9 J n F 1 b 3 Q 7 L C Z x d W 9 0 O 1 N l Y 3 R p b 2 4 x L 0 Y v Q X V 0 b 1 J l b W 9 2 Z W R D b 2 x 1 b W 5 z M S 5 7 Q 2 9 s d W 1 u N z Q z N y w 3 N D M 2 f S Z x d W 9 0 O y w m c X V v d D t T Z W N 0 a W 9 u M S 9 G L 0 F 1 d G 9 S Z W 1 v d m V k Q 2 9 s d W 1 u c z E u e 0 N v b H V t b j c 0 M z g s N z Q z N 3 0 m c X V v d D s s J n F 1 b 3 Q 7 U 2 V j d G l v b j E v R i 9 B d X R v U m V t b 3 Z l Z E N v b H V t b n M x L n t D b 2 x 1 b W 4 3 N D M 5 L D c 0 M z h 9 J n F 1 b 3 Q 7 L C Z x d W 9 0 O 1 N l Y 3 R p b 2 4 x L 0 Y v Q X V 0 b 1 J l b W 9 2 Z W R D b 2 x 1 b W 5 z M S 5 7 Q 2 9 s d W 1 u N z Q 0 M C w 3 N D M 5 f S Z x d W 9 0 O y w m c X V v d D t T Z W N 0 a W 9 u M S 9 G L 0 F 1 d G 9 S Z W 1 v d m V k Q 2 9 s d W 1 u c z E u e 0 N v b H V t b j c 0 N D E s N z Q 0 M H 0 m c X V v d D s s J n F 1 b 3 Q 7 U 2 V j d G l v b j E v R i 9 B d X R v U m V t b 3 Z l Z E N v b H V t b n M x L n t D b 2 x 1 b W 4 3 N D Q y L D c 0 N D F 9 J n F 1 b 3 Q 7 L C Z x d W 9 0 O 1 N l Y 3 R p b 2 4 x L 0 Y v Q X V 0 b 1 J l b W 9 2 Z W R D b 2 x 1 b W 5 z M S 5 7 Q 2 9 s d W 1 u N z Q 0 M y w 3 N D Q y f S Z x d W 9 0 O y w m c X V v d D t T Z W N 0 a W 9 u M S 9 G L 0 F 1 d G 9 S Z W 1 v d m V k Q 2 9 s d W 1 u c z E u e 0 N v b H V t b j c 0 N D Q s N z Q 0 M 3 0 m c X V v d D s s J n F 1 b 3 Q 7 U 2 V j d G l v b j E v R i 9 B d X R v U m V t b 3 Z l Z E N v b H V t b n M x L n t D b 2 x 1 b W 4 3 N D Q 1 L D c 0 N D R 9 J n F 1 b 3 Q 7 L C Z x d W 9 0 O 1 N l Y 3 R p b 2 4 x L 0 Y v Q X V 0 b 1 J l b W 9 2 Z W R D b 2 x 1 b W 5 z M S 5 7 Q 2 9 s d W 1 u N z Q 0 N i w 3 N D Q 1 f S Z x d W 9 0 O y w m c X V v d D t T Z W N 0 a W 9 u M S 9 G L 0 F 1 d G 9 S Z W 1 v d m V k Q 2 9 s d W 1 u c z E u e 0 N v b H V t b j c 0 N D c s N z Q 0 N n 0 m c X V v d D s s J n F 1 b 3 Q 7 U 2 V j d G l v b j E v R i 9 B d X R v U m V t b 3 Z l Z E N v b H V t b n M x L n t D b 2 x 1 b W 4 3 N D Q 4 L D c 0 N D d 9 J n F 1 b 3 Q 7 L C Z x d W 9 0 O 1 N l Y 3 R p b 2 4 x L 0 Y v Q X V 0 b 1 J l b W 9 2 Z W R D b 2 x 1 b W 5 z M S 5 7 Q 2 9 s d W 1 u N z Q 0 O S w 3 N D Q 4 f S Z x d W 9 0 O y w m c X V v d D t T Z W N 0 a W 9 u M S 9 G L 0 F 1 d G 9 S Z W 1 v d m V k Q 2 9 s d W 1 u c z E u e 0 N v b H V t b j c 0 N T A s N z Q 0 O X 0 m c X V v d D s s J n F 1 b 3 Q 7 U 2 V j d G l v b j E v R i 9 B d X R v U m V t b 3 Z l Z E N v b H V t b n M x L n t D b 2 x 1 b W 4 3 N D U x L D c 0 N T B 9 J n F 1 b 3 Q 7 L C Z x d W 9 0 O 1 N l Y 3 R p b 2 4 x L 0 Y v Q X V 0 b 1 J l b W 9 2 Z W R D b 2 x 1 b W 5 z M S 5 7 Q 2 9 s d W 1 u N z Q 1 M i w 3 N D U x f S Z x d W 9 0 O y w m c X V v d D t T Z W N 0 a W 9 u M S 9 G L 0 F 1 d G 9 S Z W 1 v d m V k Q 2 9 s d W 1 u c z E u e 0 N v b H V t b j c 0 N T M s N z Q 1 M n 0 m c X V v d D s s J n F 1 b 3 Q 7 U 2 V j d G l v b j E v R i 9 B d X R v U m V t b 3 Z l Z E N v b H V t b n M x L n t D b 2 x 1 b W 4 3 N D U 0 L D c 0 N T N 9 J n F 1 b 3 Q 7 L C Z x d W 9 0 O 1 N l Y 3 R p b 2 4 x L 0 Y v Q X V 0 b 1 J l b W 9 2 Z W R D b 2 x 1 b W 5 z M S 5 7 Q 2 9 s d W 1 u N z Q 1 N S w 3 N D U 0 f S Z x d W 9 0 O y w m c X V v d D t T Z W N 0 a W 9 u M S 9 G L 0 F 1 d G 9 S Z W 1 v d m V k Q 2 9 s d W 1 u c z E u e 0 N v b H V t b j c 0 N T Y s N z Q 1 N X 0 m c X V v d D s s J n F 1 b 3 Q 7 U 2 V j d G l v b j E v R i 9 B d X R v U m V t b 3 Z l Z E N v b H V t b n M x L n t D b 2 x 1 b W 4 3 N D U 3 L D c 0 N T Z 9 J n F 1 b 3 Q 7 L C Z x d W 9 0 O 1 N l Y 3 R p b 2 4 x L 0 Y v Q X V 0 b 1 J l b W 9 2 Z W R D b 2 x 1 b W 5 z M S 5 7 Q 2 9 s d W 1 u N z Q 1 O C w 3 N D U 3 f S Z x d W 9 0 O y w m c X V v d D t T Z W N 0 a W 9 u M S 9 G L 0 F 1 d G 9 S Z W 1 v d m V k Q 2 9 s d W 1 u c z E u e 0 N v b H V t b j c 0 N T k s N z Q 1 O H 0 m c X V v d D s s J n F 1 b 3 Q 7 U 2 V j d G l v b j E v R i 9 B d X R v U m V t b 3 Z l Z E N v b H V t b n M x L n t D b 2 x 1 b W 4 3 N D Y w L D c 0 N T l 9 J n F 1 b 3 Q 7 L C Z x d W 9 0 O 1 N l Y 3 R p b 2 4 x L 0 Y v Q X V 0 b 1 J l b W 9 2 Z W R D b 2 x 1 b W 5 z M S 5 7 Q 2 9 s d W 1 u N z Q 2 M S w 3 N D Y w f S Z x d W 9 0 O y w m c X V v d D t T Z W N 0 a W 9 u M S 9 G L 0 F 1 d G 9 S Z W 1 v d m V k Q 2 9 s d W 1 u c z E u e 0 N v b H V t b j c 0 N j I s N z Q 2 M X 0 m c X V v d D s s J n F 1 b 3 Q 7 U 2 V j d G l v b j E v R i 9 B d X R v U m V t b 3 Z l Z E N v b H V t b n M x L n t D b 2 x 1 b W 4 3 N D Y z L D c 0 N j J 9 J n F 1 b 3 Q 7 L C Z x d W 9 0 O 1 N l Y 3 R p b 2 4 x L 0 Y v Q X V 0 b 1 J l b W 9 2 Z W R D b 2 x 1 b W 5 z M S 5 7 Q 2 9 s d W 1 u N z Q 2 N C w 3 N D Y z f S Z x d W 9 0 O y w m c X V v d D t T Z W N 0 a W 9 u M S 9 G L 0 F 1 d G 9 S Z W 1 v d m V k Q 2 9 s d W 1 u c z E u e 0 N v b H V t b j c 0 N j U s N z Q 2 N H 0 m c X V v d D s s J n F 1 b 3 Q 7 U 2 V j d G l v b j E v R i 9 B d X R v U m V t b 3 Z l Z E N v b H V t b n M x L n t D b 2 x 1 b W 4 3 N D Y 2 L D c 0 N j V 9 J n F 1 b 3 Q 7 L C Z x d W 9 0 O 1 N l Y 3 R p b 2 4 x L 0 Y v Q X V 0 b 1 J l b W 9 2 Z W R D b 2 x 1 b W 5 z M S 5 7 Q 2 9 s d W 1 u N z Q 2 N y w 3 N D Y 2 f S Z x d W 9 0 O y w m c X V v d D t T Z W N 0 a W 9 u M S 9 G L 0 F 1 d G 9 S Z W 1 v d m V k Q 2 9 s d W 1 u c z E u e 0 N v b H V t b j c 0 N j g s N z Q 2 N 3 0 m c X V v d D s s J n F 1 b 3 Q 7 U 2 V j d G l v b j E v R i 9 B d X R v U m V t b 3 Z l Z E N v b H V t b n M x L n t D b 2 x 1 b W 4 3 N D Y 5 L D c 0 N j h 9 J n F 1 b 3 Q 7 L C Z x d W 9 0 O 1 N l Y 3 R p b 2 4 x L 0 Y v Q X V 0 b 1 J l b W 9 2 Z W R D b 2 x 1 b W 5 z M S 5 7 Q 2 9 s d W 1 u N z Q 3 M C w 3 N D Y 5 f S Z x d W 9 0 O y w m c X V v d D t T Z W N 0 a W 9 u M S 9 G L 0 F 1 d G 9 S Z W 1 v d m V k Q 2 9 s d W 1 u c z E u e 0 N v b H V t b j c 0 N z E s N z Q 3 M H 0 m c X V v d D s s J n F 1 b 3 Q 7 U 2 V j d G l v b j E v R i 9 B d X R v U m V t b 3 Z l Z E N v b H V t b n M x L n t D b 2 x 1 b W 4 3 N D c y L D c 0 N z F 9 J n F 1 b 3 Q 7 L C Z x d W 9 0 O 1 N l Y 3 R p b 2 4 x L 0 Y v Q X V 0 b 1 J l b W 9 2 Z W R D b 2 x 1 b W 5 z M S 5 7 Q 2 9 s d W 1 u N z Q 3 M y w 3 N D c y f S Z x d W 9 0 O y w m c X V v d D t T Z W N 0 a W 9 u M S 9 G L 0 F 1 d G 9 S Z W 1 v d m V k Q 2 9 s d W 1 u c z E u e 0 N v b H V t b j c 0 N z Q s N z Q 3 M 3 0 m c X V v d D s s J n F 1 b 3 Q 7 U 2 V j d G l v b j E v R i 9 B d X R v U m V t b 3 Z l Z E N v b H V t b n M x L n t D b 2 x 1 b W 4 3 N D c 1 L D c 0 N z R 9 J n F 1 b 3 Q 7 L C Z x d W 9 0 O 1 N l Y 3 R p b 2 4 x L 0 Y v Q X V 0 b 1 J l b W 9 2 Z W R D b 2 x 1 b W 5 z M S 5 7 Q 2 9 s d W 1 u N z Q 3 N i w 3 N D c 1 f S Z x d W 9 0 O y w m c X V v d D t T Z W N 0 a W 9 u M S 9 G L 0 F 1 d G 9 S Z W 1 v d m V k Q 2 9 s d W 1 u c z E u e 0 N v b H V t b j c 0 N z c s N z Q 3 N n 0 m c X V v d D s s J n F 1 b 3 Q 7 U 2 V j d G l v b j E v R i 9 B d X R v U m V t b 3 Z l Z E N v b H V t b n M x L n t D b 2 x 1 b W 4 3 N D c 4 L D c 0 N z d 9 J n F 1 b 3 Q 7 L C Z x d W 9 0 O 1 N l Y 3 R p b 2 4 x L 0 Y v Q X V 0 b 1 J l b W 9 2 Z W R D b 2 x 1 b W 5 z M S 5 7 Q 2 9 s d W 1 u N z Q 3 O S w 3 N D c 4 f S Z x d W 9 0 O y w m c X V v d D t T Z W N 0 a W 9 u M S 9 G L 0 F 1 d G 9 S Z W 1 v d m V k Q 2 9 s d W 1 u c z E u e 0 N v b H V t b j c 0 O D A s N z Q 3 O X 0 m c X V v d D s s J n F 1 b 3 Q 7 U 2 V j d G l v b j E v R i 9 B d X R v U m V t b 3 Z l Z E N v b H V t b n M x L n t D b 2 x 1 b W 4 3 N D g x L D c 0 O D B 9 J n F 1 b 3 Q 7 L C Z x d W 9 0 O 1 N l Y 3 R p b 2 4 x L 0 Y v Q X V 0 b 1 J l b W 9 2 Z W R D b 2 x 1 b W 5 z M S 5 7 Q 2 9 s d W 1 u N z Q 4 M i w 3 N D g x f S Z x d W 9 0 O y w m c X V v d D t T Z W N 0 a W 9 u M S 9 G L 0 F 1 d G 9 S Z W 1 v d m V k Q 2 9 s d W 1 u c z E u e 0 N v b H V t b j c 0 O D M s N z Q 4 M n 0 m c X V v d D s s J n F 1 b 3 Q 7 U 2 V j d G l v b j E v R i 9 B d X R v U m V t b 3 Z l Z E N v b H V t b n M x L n t D b 2 x 1 b W 4 3 N D g 0 L D c 0 O D N 9 J n F 1 b 3 Q 7 L C Z x d W 9 0 O 1 N l Y 3 R p b 2 4 x L 0 Y v Q X V 0 b 1 J l b W 9 2 Z W R D b 2 x 1 b W 5 z M S 5 7 Q 2 9 s d W 1 u N z Q 4 N S w 3 N D g 0 f S Z x d W 9 0 O y w m c X V v d D t T Z W N 0 a W 9 u M S 9 G L 0 F 1 d G 9 S Z W 1 v d m V k Q 2 9 s d W 1 u c z E u e 0 N v b H V t b j c 0 O D Y s N z Q 4 N X 0 m c X V v d D s s J n F 1 b 3 Q 7 U 2 V j d G l v b j E v R i 9 B d X R v U m V t b 3 Z l Z E N v b H V t b n M x L n t D b 2 x 1 b W 4 3 N D g 3 L D c 0 O D Z 9 J n F 1 b 3 Q 7 L C Z x d W 9 0 O 1 N l Y 3 R p b 2 4 x L 0 Y v Q X V 0 b 1 J l b W 9 2 Z W R D b 2 x 1 b W 5 z M S 5 7 Q 2 9 s d W 1 u N z Q 4 O C w 3 N D g 3 f S Z x d W 9 0 O y w m c X V v d D t T Z W N 0 a W 9 u M S 9 G L 0 F 1 d G 9 S Z W 1 v d m V k Q 2 9 s d W 1 u c z E u e 0 N v b H V t b j c 0 O D k s N z Q 4 O H 0 m c X V v d D s s J n F 1 b 3 Q 7 U 2 V j d G l v b j E v R i 9 B d X R v U m V t b 3 Z l Z E N v b H V t b n M x L n t D b 2 x 1 b W 4 3 N D k w L D c 0 O D l 9 J n F 1 b 3 Q 7 L C Z x d W 9 0 O 1 N l Y 3 R p b 2 4 x L 0 Y v Q X V 0 b 1 J l b W 9 2 Z W R D b 2 x 1 b W 5 z M S 5 7 Q 2 9 s d W 1 u N z Q 5 M S w 3 N D k w f S Z x d W 9 0 O y w m c X V v d D t T Z W N 0 a W 9 u M S 9 G L 0 F 1 d G 9 S Z W 1 v d m V k Q 2 9 s d W 1 u c z E u e 0 N v b H V t b j c 0 O T I s N z Q 5 M X 0 m c X V v d D s s J n F 1 b 3 Q 7 U 2 V j d G l v b j E v R i 9 B d X R v U m V t b 3 Z l Z E N v b H V t b n M x L n t D b 2 x 1 b W 4 3 N D k z L D c 0 O T J 9 J n F 1 b 3 Q 7 L C Z x d W 9 0 O 1 N l Y 3 R p b 2 4 x L 0 Y v Q X V 0 b 1 J l b W 9 2 Z W R D b 2 x 1 b W 5 z M S 5 7 Q 2 9 s d W 1 u N z Q 5 N C w 3 N D k z f S Z x d W 9 0 O y w m c X V v d D t T Z W N 0 a W 9 u M S 9 G L 0 F 1 d G 9 S Z W 1 v d m V k Q 2 9 s d W 1 u c z E u e 0 N v b H V t b j c 0 O T U s N z Q 5 N H 0 m c X V v d D s s J n F 1 b 3 Q 7 U 2 V j d G l v b j E v R i 9 B d X R v U m V t b 3 Z l Z E N v b H V t b n M x L n t D b 2 x 1 b W 4 3 N D k 2 L D c 0 O T V 9 J n F 1 b 3 Q 7 L C Z x d W 9 0 O 1 N l Y 3 R p b 2 4 x L 0 Y v Q X V 0 b 1 J l b W 9 2 Z W R D b 2 x 1 b W 5 z M S 5 7 Q 2 9 s d W 1 u N z Q 5 N y w 3 N D k 2 f S Z x d W 9 0 O y w m c X V v d D t T Z W N 0 a W 9 u M S 9 G L 0 F 1 d G 9 S Z W 1 v d m V k Q 2 9 s d W 1 u c z E u e 0 N v b H V t b j c 0 O T g s N z Q 5 N 3 0 m c X V v d D s s J n F 1 b 3 Q 7 U 2 V j d G l v b j E v R i 9 B d X R v U m V t b 3 Z l Z E N v b H V t b n M x L n t D b 2 x 1 b W 4 3 N D k 5 L D c 0 O T h 9 J n F 1 b 3 Q 7 L C Z x d W 9 0 O 1 N l Y 3 R p b 2 4 x L 0 Y v Q X V 0 b 1 J l b W 9 2 Z W R D b 2 x 1 b W 5 z M S 5 7 Q 2 9 s d W 1 u N z U w M C w 3 N D k 5 f S Z x d W 9 0 O y w m c X V v d D t T Z W N 0 a W 9 u M S 9 G L 0 F 1 d G 9 S Z W 1 v d m V k Q 2 9 s d W 1 u c z E u e 0 N v b H V t b j c 1 M D E s N z U w M H 0 m c X V v d D s s J n F 1 b 3 Q 7 U 2 V j d G l v b j E v R i 9 B d X R v U m V t b 3 Z l Z E N v b H V t b n M x L n t D b 2 x 1 b W 4 3 N T A y L D c 1 M D F 9 J n F 1 b 3 Q 7 L C Z x d W 9 0 O 1 N l Y 3 R p b 2 4 x L 0 Y v Q X V 0 b 1 J l b W 9 2 Z W R D b 2 x 1 b W 5 z M S 5 7 Q 2 9 s d W 1 u N z U w M y w 3 N T A y f S Z x d W 9 0 O y w m c X V v d D t T Z W N 0 a W 9 u M S 9 G L 0 F 1 d G 9 S Z W 1 v d m V k Q 2 9 s d W 1 u c z E u e 0 N v b H V t b j c 1 M D Q s N z U w M 3 0 m c X V v d D s s J n F 1 b 3 Q 7 U 2 V j d G l v b j E v R i 9 B d X R v U m V t b 3 Z l Z E N v b H V t b n M x L n t D b 2 x 1 b W 4 3 N T A 1 L D c 1 M D R 9 J n F 1 b 3 Q 7 L C Z x d W 9 0 O 1 N l Y 3 R p b 2 4 x L 0 Y v Q X V 0 b 1 J l b W 9 2 Z W R D b 2 x 1 b W 5 z M S 5 7 Q 2 9 s d W 1 u N z U w N i w 3 N T A 1 f S Z x d W 9 0 O y w m c X V v d D t T Z W N 0 a W 9 u M S 9 G L 0 F 1 d G 9 S Z W 1 v d m V k Q 2 9 s d W 1 u c z E u e 0 N v b H V t b j c 1 M D c s N z U w N n 0 m c X V v d D s s J n F 1 b 3 Q 7 U 2 V j d G l v b j E v R i 9 B d X R v U m V t b 3 Z l Z E N v b H V t b n M x L n t D b 2 x 1 b W 4 3 N T A 4 L D c 1 M D d 9 J n F 1 b 3 Q 7 L C Z x d W 9 0 O 1 N l Y 3 R p b 2 4 x L 0 Y v Q X V 0 b 1 J l b W 9 2 Z W R D b 2 x 1 b W 5 z M S 5 7 Q 2 9 s d W 1 u N z U w O S w 3 N T A 4 f S Z x d W 9 0 O y w m c X V v d D t T Z W N 0 a W 9 u M S 9 G L 0 F 1 d G 9 S Z W 1 v d m V k Q 2 9 s d W 1 u c z E u e 0 N v b H V t b j c 1 M T A s N z U w O X 0 m c X V v d D s s J n F 1 b 3 Q 7 U 2 V j d G l v b j E v R i 9 B d X R v U m V t b 3 Z l Z E N v b H V t b n M x L n t D b 2 x 1 b W 4 3 N T E x L D c 1 M T B 9 J n F 1 b 3 Q 7 L C Z x d W 9 0 O 1 N l Y 3 R p b 2 4 x L 0 Y v Q X V 0 b 1 J l b W 9 2 Z W R D b 2 x 1 b W 5 z M S 5 7 Q 2 9 s d W 1 u N z U x M i w 3 N T E x f S Z x d W 9 0 O y w m c X V v d D t T Z W N 0 a W 9 u M S 9 G L 0 F 1 d G 9 S Z W 1 v d m V k Q 2 9 s d W 1 u c z E u e 0 N v b H V t b j c 1 M T M s N z U x M n 0 m c X V v d D s s J n F 1 b 3 Q 7 U 2 V j d G l v b j E v R i 9 B d X R v U m V t b 3 Z l Z E N v b H V t b n M x L n t D b 2 x 1 b W 4 3 N T E 0 L D c 1 M T N 9 J n F 1 b 3 Q 7 L C Z x d W 9 0 O 1 N l Y 3 R p b 2 4 x L 0 Y v Q X V 0 b 1 J l b W 9 2 Z W R D b 2 x 1 b W 5 z M S 5 7 Q 2 9 s d W 1 u N z U x N S w 3 N T E 0 f S Z x d W 9 0 O y w m c X V v d D t T Z W N 0 a W 9 u M S 9 G L 0 F 1 d G 9 S Z W 1 v d m V k Q 2 9 s d W 1 u c z E u e 0 N v b H V t b j c 1 M T Y s N z U x N X 0 m c X V v d D s s J n F 1 b 3 Q 7 U 2 V j d G l v b j E v R i 9 B d X R v U m V t b 3 Z l Z E N v b H V t b n M x L n t D b 2 x 1 b W 4 3 N T E 3 L D c 1 M T Z 9 J n F 1 b 3 Q 7 L C Z x d W 9 0 O 1 N l Y 3 R p b 2 4 x L 0 Y v Q X V 0 b 1 J l b W 9 2 Z W R D b 2 x 1 b W 5 z M S 5 7 Q 2 9 s d W 1 u N z U x O C w 3 N T E 3 f S Z x d W 9 0 O y w m c X V v d D t T Z W N 0 a W 9 u M S 9 G L 0 F 1 d G 9 S Z W 1 v d m V k Q 2 9 s d W 1 u c z E u e 0 N v b H V t b j c 1 M T k s N z U x O H 0 m c X V v d D s s J n F 1 b 3 Q 7 U 2 V j d G l v b j E v R i 9 B d X R v U m V t b 3 Z l Z E N v b H V t b n M x L n t D b 2 x 1 b W 4 3 N T I w L D c 1 M T l 9 J n F 1 b 3 Q 7 L C Z x d W 9 0 O 1 N l Y 3 R p b 2 4 x L 0 Y v Q X V 0 b 1 J l b W 9 2 Z W R D b 2 x 1 b W 5 z M S 5 7 Q 2 9 s d W 1 u N z U y M S w 3 N T I w f S Z x d W 9 0 O y w m c X V v d D t T Z W N 0 a W 9 u M S 9 G L 0 F 1 d G 9 S Z W 1 v d m V k Q 2 9 s d W 1 u c z E u e 0 N v b H V t b j c 1 M j I s N z U y M X 0 m c X V v d D s s J n F 1 b 3 Q 7 U 2 V j d G l v b j E v R i 9 B d X R v U m V t b 3 Z l Z E N v b H V t b n M x L n t D b 2 x 1 b W 4 3 N T I z L D c 1 M j J 9 J n F 1 b 3 Q 7 L C Z x d W 9 0 O 1 N l Y 3 R p b 2 4 x L 0 Y v Q X V 0 b 1 J l b W 9 2 Z W R D b 2 x 1 b W 5 z M S 5 7 Q 2 9 s d W 1 u N z U y N C w 3 N T I z f S Z x d W 9 0 O y w m c X V v d D t T Z W N 0 a W 9 u M S 9 G L 0 F 1 d G 9 S Z W 1 v d m V k Q 2 9 s d W 1 u c z E u e 0 N v b H V t b j c 1 M j U s N z U y N H 0 m c X V v d D s s J n F 1 b 3 Q 7 U 2 V j d G l v b j E v R i 9 B d X R v U m V t b 3 Z l Z E N v b H V t b n M x L n t D b 2 x 1 b W 4 3 N T I 2 L D c 1 M j V 9 J n F 1 b 3 Q 7 L C Z x d W 9 0 O 1 N l Y 3 R p b 2 4 x L 0 Y v Q X V 0 b 1 J l b W 9 2 Z W R D b 2 x 1 b W 5 z M S 5 7 Q 2 9 s d W 1 u N z U y N y w 3 N T I 2 f S Z x d W 9 0 O y w m c X V v d D t T Z W N 0 a W 9 u M S 9 G L 0 F 1 d G 9 S Z W 1 v d m V k Q 2 9 s d W 1 u c z E u e 0 N v b H V t b j c 1 M j g s N z U y N 3 0 m c X V v d D s s J n F 1 b 3 Q 7 U 2 V j d G l v b j E v R i 9 B d X R v U m V t b 3 Z l Z E N v b H V t b n M x L n t D b 2 x 1 b W 4 3 N T I 5 L D c 1 M j h 9 J n F 1 b 3 Q 7 L C Z x d W 9 0 O 1 N l Y 3 R p b 2 4 x L 0 Y v Q X V 0 b 1 J l b W 9 2 Z W R D b 2 x 1 b W 5 z M S 5 7 Q 2 9 s d W 1 u N z U z M C w 3 N T I 5 f S Z x d W 9 0 O y w m c X V v d D t T Z W N 0 a W 9 u M S 9 G L 0 F 1 d G 9 S Z W 1 v d m V k Q 2 9 s d W 1 u c z E u e 0 N v b H V t b j c 1 M z E s N z U z M H 0 m c X V v d D s s J n F 1 b 3 Q 7 U 2 V j d G l v b j E v R i 9 B d X R v U m V t b 3 Z l Z E N v b H V t b n M x L n t D b 2 x 1 b W 4 3 N T M y L D c 1 M z F 9 J n F 1 b 3 Q 7 L C Z x d W 9 0 O 1 N l Y 3 R p b 2 4 x L 0 Y v Q X V 0 b 1 J l b W 9 2 Z W R D b 2 x 1 b W 5 z M S 5 7 Q 2 9 s d W 1 u N z U z M y w 3 N T M y f S Z x d W 9 0 O y w m c X V v d D t T Z W N 0 a W 9 u M S 9 G L 0 F 1 d G 9 S Z W 1 v d m V k Q 2 9 s d W 1 u c z E u e 0 N v b H V t b j c 1 M z Q s N z U z M 3 0 m c X V v d D s s J n F 1 b 3 Q 7 U 2 V j d G l v b j E v R i 9 B d X R v U m V t b 3 Z l Z E N v b H V t b n M x L n t D b 2 x 1 b W 4 3 N T M 1 L D c 1 M z R 9 J n F 1 b 3 Q 7 L C Z x d W 9 0 O 1 N l Y 3 R p b 2 4 x L 0 Y v Q X V 0 b 1 J l b W 9 2 Z W R D b 2 x 1 b W 5 z M S 5 7 Q 2 9 s d W 1 u N z U z N i w 3 N T M 1 f S Z x d W 9 0 O y w m c X V v d D t T Z W N 0 a W 9 u M S 9 G L 0 F 1 d G 9 S Z W 1 v d m V k Q 2 9 s d W 1 u c z E u e 0 N v b H V t b j c 1 M z c s N z U z N n 0 m c X V v d D s s J n F 1 b 3 Q 7 U 2 V j d G l v b j E v R i 9 B d X R v U m V t b 3 Z l Z E N v b H V t b n M x L n t D b 2 x 1 b W 4 3 N T M 4 L D c 1 M z d 9 J n F 1 b 3 Q 7 L C Z x d W 9 0 O 1 N l Y 3 R p b 2 4 x L 0 Y v Q X V 0 b 1 J l b W 9 2 Z W R D b 2 x 1 b W 5 z M S 5 7 Q 2 9 s d W 1 u N z U z O S w 3 N T M 4 f S Z x d W 9 0 O y w m c X V v d D t T Z W N 0 a W 9 u M S 9 G L 0 F 1 d G 9 S Z W 1 v d m V k Q 2 9 s d W 1 u c z E u e 0 N v b H V t b j c 1 N D A s N z U z O X 0 m c X V v d D s s J n F 1 b 3 Q 7 U 2 V j d G l v b j E v R i 9 B d X R v U m V t b 3 Z l Z E N v b H V t b n M x L n t D b 2 x 1 b W 4 3 N T Q x L D c 1 N D B 9 J n F 1 b 3 Q 7 L C Z x d W 9 0 O 1 N l Y 3 R p b 2 4 x L 0 Y v Q X V 0 b 1 J l b W 9 2 Z W R D b 2 x 1 b W 5 z M S 5 7 Q 2 9 s d W 1 u N z U 0 M i w 3 N T Q x f S Z x d W 9 0 O y w m c X V v d D t T Z W N 0 a W 9 u M S 9 G L 0 F 1 d G 9 S Z W 1 v d m V k Q 2 9 s d W 1 u c z E u e 0 N v b H V t b j c 1 N D M s N z U 0 M n 0 m c X V v d D s s J n F 1 b 3 Q 7 U 2 V j d G l v b j E v R i 9 B d X R v U m V t b 3 Z l Z E N v b H V t b n M x L n t D b 2 x 1 b W 4 3 N T Q 0 L D c 1 N D N 9 J n F 1 b 3 Q 7 L C Z x d W 9 0 O 1 N l Y 3 R p b 2 4 x L 0 Y v Q X V 0 b 1 J l b W 9 2 Z W R D b 2 x 1 b W 5 z M S 5 7 Q 2 9 s d W 1 u N z U 0 N S w 3 N T Q 0 f S Z x d W 9 0 O y w m c X V v d D t T Z W N 0 a W 9 u M S 9 G L 0 F 1 d G 9 S Z W 1 v d m V k Q 2 9 s d W 1 u c z E u e 0 N v b H V t b j c 1 N D Y s N z U 0 N X 0 m c X V v d D s s J n F 1 b 3 Q 7 U 2 V j d G l v b j E v R i 9 B d X R v U m V t b 3 Z l Z E N v b H V t b n M x L n t D b 2 x 1 b W 4 3 N T Q 3 L D c 1 N D Z 9 J n F 1 b 3 Q 7 L C Z x d W 9 0 O 1 N l Y 3 R p b 2 4 x L 0 Y v Q X V 0 b 1 J l b W 9 2 Z W R D b 2 x 1 b W 5 z M S 5 7 Q 2 9 s d W 1 u N z U 0 O C w 3 N T Q 3 f S Z x d W 9 0 O y w m c X V v d D t T Z W N 0 a W 9 u M S 9 G L 0 F 1 d G 9 S Z W 1 v d m V k Q 2 9 s d W 1 u c z E u e 0 N v b H V t b j c 1 N D k s N z U 0 O H 0 m c X V v d D s s J n F 1 b 3 Q 7 U 2 V j d G l v b j E v R i 9 B d X R v U m V t b 3 Z l Z E N v b H V t b n M x L n t D b 2 x 1 b W 4 3 N T U w L D c 1 N D l 9 J n F 1 b 3 Q 7 L C Z x d W 9 0 O 1 N l Y 3 R p b 2 4 x L 0 Y v Q X V 0 b 1 J l b W 9 2 Z W R D b 2 x 1 b W 5 z M S 5 7 Q 2 9 s d W 1 u N z U 1 M S w 3 N T U w f S Z x d W 9 0 O y w m c X V v d D t T Z W N 0 a W 9 u M S 9 G L 0 F 1 d G 9 S Z W 1 v d m V k Q 2 9 s d W 1 u c z E u e 0 N v b H V t b j c 1 N T I s N z U 1 M X 0 m c X V v d D s s J n F 1 b 3 Q 7 U 2 V j d G l v b j E v R i 9 B d X R v U m V t b 3 Z l Z E N v b H V t b n M x L n t D b 2 x 1 b W 4 3 N T U z L D c 1 N T J 9 J n F 1 b 3 Q 7 L C Z x d W 9 0 O 1 N l Y 3 R p b 2 4 x L 0 Y v Q X V 0 b 1 J l b W 9 2 Z W R D b 2 x 1 b W 5 z M S 5 7 Q 2 9 s d W 1 u N z U 1 N C w 3 N T U z f S Z x d W 9 0 O y w m c X V v d D t T Z W N 0 a W 9 u M S 9 G L 0 F 1 d G 9 S Z W 1 v d m V k Q 2 9 s d W 1 u c z E u e 0 N v b H V t b j c 1 N T U s N z U 1 N H 0 m c X V v d D s s J n F 1 b 3 Q 7 U 2 V j d G l v b j E v R i 9 B d X R v U m V t b 3 Z l Z E N v b H V t b n M x L n t D b 2 x 1 b W 4 3 N T U 2 L D c 1 N T V 9 J n F 1 b 3 Q 7 L C Z x d W 9 0 O 1 N l Y 3 R p b 2 4 x L 0 Y v Q X V 0 b 1 J l b W 9 2 Z W R D b 2 x 1 b W 5 z M S 5 7 Q 2 9 s d W 1 u N z U 1 N y w 3 N T U 2 f S Z x d W 9 0 O y w m c X V v d D t T Z W N 0 a W 9 u M S 9 G L 0 F 1 d G 9 S Z W 1 v d m V k Q 2 9 s d W 1 u c z E u e 0 N v b H V t b j c 1 N T g s N z U 1 N 3 0 m c X V v d D s s J n F 1 b 3 Q 7 U 2 V j d G l v b j E v R i 9 B d X R v U m V t b 3 Z l Z E N v b H V t b n M x L n t D b 2 x 1 b W 4 3 N T U 5 L D c 1 N T h 9 J n F 1 b 3 Q 7 L C Z x d W 9 0 O 1 N l Y 3 R p b 2 4 x L 0 Y v Q X V 0 b 1 J l b W 9 2 Z W R D b 2 x 1 b W 5 z M S 5 7 Q 2 9 s d W 1 u N z U 2 M C w 3 N T U 5 f S Z x d W 9 0 O y w m c X V v d D t T Z W N 0 a W 9 u M S 9 G L 0 F 1 d G 9 S Z W 1 v d m V k Q 2 9 s d W 1 u c z E u e 0 N v b H V t b j c 1 N j E s N z U 2 M H 0 m c X V v d D s s J n F 1 b 3 Q 7 U 2 V j d G l v b j E v R i 9 B d X R v U m V t b 3 Z l Z E N v b H V t b n M x L n t D b 2 x 1 b W 4 3 N T Y y L D c 1 N j F 9 J n F 1 b 3 Q 7 L C Z x d W 9 0 O 1 N l Y 3 R p b 2 4 x L 0 Y v Q X V 0 b 1 J l b W 9 2 Z W R D b 2 x 1 b W 5 z M S 5 7 Q 2 9 s d W 1 u N z U 2 M y w 3 N T Y y f S Z x d W 9 0 O y w m c X V v d D t T Z W N 0 a W 9 u M S 9 G L 0 F 1 d G 9 S Z W 1 v d m V k Q 2 9 s d W 1 u c z E u e 0 N v b H V t b j c 1 N j Q s N z U 2 M 3 0 m c X V v d D s s J n F 1 b 3 Q 7 U 2 V j d G l v b j E v R i 9 B d X R v U m V t b 3 Z l Z E N v b H V t b n M x L n t D b 2 x 1 b W 4 3 N T Y 1 L D c 1 N j R 9 J n F 1 b 3 Q 7 L C Z x d W 9 0 O 1 N l Y 3 R p b 2 4 x L 0 Y v Q X V 0 b 1 J l b W 9 2 Z W R D b 2 x 1 b W 5 z M S 5 7 Q 2 9 s d W 1 u N z U 2 N i w 3 N T Y 1 f S Z x d W 9 0 O y w m c X V v d D t T Z W N 0 a W 9 u M S 9 G L 0 F 1 d G 9 S Z W 1 v d m V k Q 2 9 s d W 1 u c z E u e 0 N v b H V t b j c 1 N j c s N z U 2 N n 0 m c X V v d D s s J n F 1 b 3 Q 7 U 2 V j d G l v b j E v R i 9 B d X R v U m V t b 3 Z l Z E N v b H V t b n M x L n t D b 2 x 1 b W 4 3 N T Y 4 L D c 1 N j d 9 J n F 1 b 3 Q 7 L C Z x d W 9 0 O 1 N l Y 3 R p b 2 4 x L 0 Y v Q X V 0 b 1 J l b W 9 2 Z W R D b 2 x 1 b W 5 z M S 5 7 Q 2 9 s d W 1 u N z U 2 O S w 3 N T Y 4 f S Z x d W 9 0 O y w m c X V v d D t T Z W N 0 a W 9 u M S 9 G L 0 F 1 d G 9 S Z W 1 v d m V k Q 2 9 s d W 1 u c z E u e 0 N v b H V t b j c 1 N z A s N z U 2 O X 0 m c X V v d D s s J n F 1 b 3 Q 7 U 2 V j d G l v b j E v R i 9 B d X R v U m V t b 3 Z l Z E N v b H V t b n M x L n t D b 2 x 1 b W 4 3 N T c x L D c 1 N z B 9 J n F 1 b 3 Q 7 L C Z x d W 9 0 O 1 N l Y 3 R p b 2 4 x L 0 Y v Q X V 0 b 1 J l b W 9 2 Z W R D b 2 x 1 b W 5 z M S 5 7 Q 2 9 s d W 1 u N z U 3 M i w 3 N T c x f S Z x d W 9 0 O y w m c X V v d D t T Z W N 0 a W 9 u M S 9 G L 0 F 1 d G 9 S Z W 1 v d m V k Q 2 9 s d W 1 u c z E u e 0 N v b H V t b j c 1 N z M s N z U 3 M n 0 m c X V v d D s s J n F 1 b 3 Q 7 U 2 V j d G l v b j E v R i 9 B d X R v U m V t b 3 Z l Z E N v b H V t b n M x L n t D b 2 x 1 b W 4 3 N T c 0 L D c 1 N z N 9 J n F 1 b 3 Q 7 L C Z x d W 9 0 O 1 N l Y 3 R p b 2 4 x L 0 Y v Q X V 0 b 1 J l b W 9 2 Z W R D b 2 x 1 b W 5 z M S 5 7 Q 2 9 s d W 1 u N z U 3 N S w 3 N T c 0 f S Z x d W 9 0 O y w m c X V v d D t T Z W N 0 a W 9 u M S 9 G L 0 F 1 d G 9 S Z W 1 v d m V k Q 2 9 s d W 1 u c z E u e 0 N v b H V t b j c 1 N z Y s N z U 3 N X 0 m c X V v d D s s J n F 1 b 3 Q 7 U 2 V j d G l v b j E v R i 9 B d X R v U m V t b 3 Z l Z E N v b H V t b n M x L n t D b 2 x 1 b W 4 3 N T c 3 L D c 1 N z Z 9 J n F 1 b 3 Q 7 L C Z x d W 9 0 O 1 N l Y 3 R p b 2 4 x L 0 Y v Q X V 0 b 1 J l b W 9 2 Z W R D b 2 x 1 b W 5 z M S 5 7 Q 2 9 s d W 1 u N z U 3 O C w 3 N T c 3 f S Z x d W 9 0 O y w m c X V v d D t T Z W N 0 a W 9 u M S 9 G L 0 F 1 d G 9 S Z W 1 v d m V k Q 2 9 s d W 1 u c z E u e 0 N v b H V t b j c 1 N z k s N z U 3 O H 0 m c X V v d D s s J n F 1 b 3 Q 7 U 2 V j d G l v b j E v R i 9 B d X R v U m V t b 3 Z l Z E N v b H V t b n M x L n t D b 2 x 1 b W 4 3 N T g w L D c 1 N z l 9 J n F 1 b 3 Q 7 L C Z x d W 9 0 O 1 N l Y 3 R p b 2 4 x L 0 Y v Q X V 0 b 1 J l b W 9 2 Z W R D b 2 x 1 b W 5 z M S 5 7 Q 2 9 s d W 1 u N z U 4 M S w 3 N T g w f S Z x d W 9 0 O y w m c X V v d D t T Z W N 0 a W 9 u M S 9 G L 0 F 1 d G 9 S Z W 1 v d m V k Q 2 9 s d W 1 u c z E u e 0 N v b H V t b j c 1 O D I s N z U 4 M X 0 m c X V v d D s s J n F 1 b 3 Q 7 U 2 V j d G l v b j E v R i 9 B d X R v U m V t b 3 Z l Z E N v b H V t b n M x L n t D b 2 x 1 b W 4 3 N T g z L D c 1 O D J 9 J n F 1 b 3 Q 7 L C Z x d W 9 0 O 1 N l Y 3 R p b 2 4 x L 0 Y v Q X V 0 b 1 J l b W 9 2 Z W R D b 2 x 1 b W 5 z M S 5 7 Q 2 9 s d W 1 u N z U 4 N C w 3 N T g z f S Z x d W 9 0 O y w m c X V v d D t T Z W N 0 a W 9 u M S 9 G L 0 F 1 d G 9 S Z W 1 v d m V k Q 2 9 s d W 1 u c z E u e 0 N v b H V t b j c 1 O D U s N z U 4 N H 0 m c X V v d D s s J n F 1 b 3 Q 7 U 2 V j d G l v b j E v R i 9 B d X R v U m V t b 3 Z l Z E N v b H V t b n M x L n t D b 2 x 1 b W 4 3 N T g 2 L D c 1 O D V 9 J n F 1 b 3 Q 7 L C Z x d W 9 0 O 1 N l Y 3 R p b 2 4 x L 0 Y v Q X V 0 b 1 J l b W 9 2 Z W R D b 2 x 1 b W 5 z M S 5 7 Q 2 9 s d W 1 u N z U 4 N y w 3 N T g 2 f S Z x d W 9 0 O y w m c X V v d D t T Z W N 0 a W 9 u M S 9 G L 0 F 1 d G 9 S Z W 1 v d m V k Q 2 9 s d W 1 u c z E u e 0 N v b H V t b j c 1 O D g s N z U 4 N 3 0 m c X V v d D s s J n F 1 b 3 Q 7 U 2 V j d G l v b j E v R i 9 B d X R v U m V t b 3 Z l Z E N v b H V t b n M x L n t D b 2 x 1 b W 4 3 N T g 5 L D c 1 O D h 9 J n F 1 b 3 Q 7 L C Z x d W 9 0 O 1 N l Y 3 R p b 2 4 x L 0 Y v Q X V 0 b 1 J l b W 9 2 Z W R D b 2 x 1 b W 5 z M S 5 7 Q 2 9 s d W 1 u N z U 5 M C w 3 N T g 5 f S Z x d W 9 0 O y w m c X V v d D t T Z W N 0 a W 9 u M S 9 G L 0 F 1 d G 9 S Z W 1 v d m V k Q 2 9 s d W 1 u c z E u e 0 N v b H V t b j c 1 O T E s N z U 5 M H 0 m c X V v d D s s J n F 1 b 3 Q 7 U 2 V j d G l v b j E v R i 9 B d X R v U m V t b 3 Z l Z E N v b H V t b n M x L n t D b 2 x 1 b W 4 3 N T k y L D c 1 O T F 9 J n F 1 b 3 Q 7 L C Z x d W 9 0 O 1 N l Y 3 R p b 2 4 x L 0 Y v Q X V 0 b 1 J l b W 9 2 Z W R D b 2 x 1 b W 5 z M S 5 7 Q 2 9 s d W 1 u N z U 5 M y w 3 N T k y f S Z x d W 9 0 O y w m c X V v d D t T Z W N 0 a W 9 u M S 9 G L 0 F 1 d G 9 S Z W 1 v d m V k Q 2 9 s d W 1 u c z E u e 0 N v b H V t b j c 1 O T Q s N z U 5 M 3 0 m c X V v d D s s J n F 1 b 3 Q 7 U 2 V j d G l v b j E v R i 9 B d X R v U m V t b 3 Z l Z E N v b H V t b n M x L n t D b 2 x 1 b W 4 3 N T k 1 L D c 1 O T R 9 J n F 1 b 3 Q 7 L C Z x d W 9 0 O 1 N l Y 3 R p b 2 4 x L 0 Y v Q X V 0 b 1 J l b W 9 2 Z W R D b 2 x 1 b W 5 z M S 5 7 Q 2 9 s d W 1 u N z U 5 N i w 3 N T k 1 f S Z x d W 9 0 O y w m c X V v d D t T Z W N 0 a W 9 u M S 9 G L 0 F 1 d G 9 S Z W 1 v d m V k Q 2 9 s d W 1 u c z E u e 0 N v b H V t b j c 1 O T c s N z U 5 N n 0 m c X V v d D s s J n F 1 b 3 Q 7 U 2 V j d G l v b j E v R i 9 B d X R v U m V t b 3 Z l Z E N v b H V t b n M x L n t D b 2 x 1 b W 4 3 N T k 4 L D c 1 O T d 9 J n F 1 b 3 Q 7 L C Z x d W 9 0 O 1 N l Y 3 R p b 2 4 x L 0 Y v Q X V 0 b 1 J l b W 9 2 Z W R D b 2 x 1 b W 5 z M S 5 7 Q 2 9 s d W 1 u N z U 5 O S w 3 N T k 4 f S Z x d W 9 0 O y w m c X V v d D t T Z W N 0 a W 9 u M S 9 G L 0 F 1 d G 9 S Z W 1 v d m V k Q 2 9 s d W 1 u c z E u e 0 N v b H V t b j c 2 M D A s N z U 5 O X 0 m c X V v d D s s J n F 1 b 3 Q 7 U 2 V j d G l v b j E v R i 9 B d X R v U m V t b 3 Z l Z E N v b H V t b n M x L n t D b 2 x 1 b W 4 3 N j A x L D c 2 M D B 9 J n F 1 b 3 Q 7 L C Z x d W 9 0 O 1 N l Y 3 R p b 2 4 x L 0 Y v Q X V 0 b 1 J l b W 9 2 Z W R D b 2 x 1 b W 5 z M S 5 7 Q 2 9 s d W 1 u N z Y w M i w 3 N j A x f S Z x d W 9 0 O y w m c X V v d D t T Z W N 0 a W 9 u M S 9 G L 0 F 1 d G 9 S Z W 1 v d m V k Q 2 9 s d W 1 u c z E u e 0 N v b H V t b j c 2 M D M s N z Y w M n 0 m c X V v d D s s J n F 1 b 3 Q 7 U 2 V j d G l v b j E v R i 9 B d X R v U m V t b 3 Z l Z E N v b H V t b n M x L n t D b 2 x 1 b W 4 3 N j A 0 L D c 2 M D N 9 J n F 1 b 3 Q 7 L C Z x d W 9 0 O 1 N l Y 3 R p b 2 4 x L 0 Y v Q X V 0 b 1 J l b W 9 2 Z W R D b 2 x 1 b W 5 z M S 5 7 Q 2 9 s d W 1 u N z Y w N S w 3 N j A 0 f S Z x d W 9 0 O y w m c X V v d D t T Z W N 0 a W 9 u M S 9 G L 0 F 1 d G 9 S Z W 1 v d m V k Q 2 9 s d W 1 u c z E u e 0 N v b H V t b j c 2 M D Y s N z Y w N X 0 m c X V v d D s s J n F 1 b 3 Q 7 U 2 V j d G l v b j E v R i 9 B d X R v U m V t b 3 Z l Z E N v b H V t b n M x L n t D b 2 x 1 b W 4 3 N j A 3 L D c 2 M D Z 9 J n F 1 b 3 Q 7 L C Z x d W 9 0 O 1 N l Y 3 R p b 2 4 x L 0 Y v Q X V 0 b 1 J l b W 9 2 Z W R D b 2 x 1 b W 5 z M S 5 7 Q 2 9 s d W 1 u N z Y w O C w 3 N j A 3 f S Z x d W 9 0 O y w m c X V v d D t T Z W N 0 a W 9 u M S 9 G L 0 F 1 d G 9 S Z W 1 v d m V k Q 2 9 s d W 1 u c z E u e 0 N v b H V t b j c 2 M D k s N z Y w O H 0 m c X V v d D s s J n F 1 b 3 Q 7 U 2 V j d G l v b j E v R i 9 B d X R v U m V t b 3 Z l Z E N v b H V t b n M x L n t D b 2 x 1 b W 4 3 N j E w L D c 2 M D l 9 J n F 1 b 3 Q 7 L C Z x d W 9 0 O 1 N l Y 3 R p b 2 4 x L 0 Y v Q X V 0 b 1 J l b W 9 2 Z W R D b 2 x 1 b W 5 z M S 5 7 Q 2 9 s d W 1 u N z Y x M S w 3 N j E w f S Z x d W 9 0 O y w m c X V v d D t T Z W N 0 a W 9 u M S 9 G L 0 F 1 d G 9 S Z W 1 v d m V k Q 2 9 s d W 1 u c z E u e 0 N v b H V t b j c 2 M T I s N z Y x M X 0 m c X V v d D s s J n F 1 b 3 Q 7 U 2 V j d G l v b j E v R i 9 B d X R v U m V t b 3 Z l Z E N v b H V t b n M x L n t D b 2 x 1 b W 4 3 N j E z L D c 2 M T J 9 J n F 1 b 3 Q 7 L C Z x d W 9 0 O 1 N l Y 3 R p b 2 4 x L 0 Y v Q X V 0 b 1 J l b W 9 2 Z W R D b 2 x 1 b W 5 z M S 5 7 Q 2 9 s d W 1 u N z Y x N C w 3 N j E z f S Z x d W 9 0 O y w m c X V v d D t T Z W N 0 a W 9 u M S 9 G L 0 F 1 d G 9 S Z W 1 v d m V k Q 2 9 s d W 1 u c z E u e 0 N v b H V t b j c 2 M T U s N z Y x N H 0 m c X V v d D s s J n F 1 b 3 Q 7 U 2 V j d G l v b j E v R i 9 B d X R v U m V t b 3 Z l Z E N v b H V t b n M x L n t D b 2 x 1 b W 4 3 N j E 2 L D c 2 M T V 9 J n F 1 b 3 Q 7 L C Z x d W 9 0 O 1 N l Y 3 R p b 2 4 x L 0 Y v Q X V 0 b 1 J l b W 9 2 Z W R D b 2 x 1 b W 5 z M S 5 7 Q 2 9 s d W 1 u N z Y x N y w 3 N j E 2 f S Z x d W 9 0 O y w m c X V v d D t T Z W N 0 a W 9 u M S 9 G L 0 F 1 d G 9 S Z W 1 v d m V k Q 2 9 s d W 1 u c z E u e 0 N v b H V t b j c 2 M T g s N z Y x N 3 0 m c X V v d D s s J n F 1 b 3 Q 7 U 2 V j d G l v b j E v R i 9 B d X R v U m V t b 3 Z l Z E N v b H V t b n M x L n t D b 2 x 1 b W 4 3 N j E 5 L D c 2 M T h 9 J n F 1 b 3 Q 7 L C Z x d W 9 0 O 1 N l Y 3 R p b 2 4 x L 0 Y v Q X V 0 b 1 J l b W 9 2 Z W R D b 2 x 1 b W 5 z M S 5 7 Q 2 9 s d W 1 u N z Y y M C w 3 N j E 5 f S Z x d W 9 0 O y w m c X V v d D t T Z W N 0 a W 9 u M S 9 G L 0 F 1 d G 9 S Z W 1 v d m V k Q 2 9 s d W 1 u c z E u e 0 N v b H V t b j c 2 M j E s N z Y y M H 0 m c X V v d D s s J n F 1 b 3 Q 7 U 2 V j d G l v b j E v R i 9 B d X R v U m V t b 3 Z l Z E N v b H V t b n M x L n t D b 2 x 1 b W 4 3 N j I y L D c 2 M j F 9 J n F 1 b 3 Q 7 L C Z x d W 9 0 O 1 N l Y 3 R p b 2 4 x L 0 Y v Q X V 0 b 1 J l b W 9 2 Z W R D b 2 x 1 b W 5 z M S 5 7 Q 2 9 s d W 1 u N z Y y M y w 3 N j I y f S Z x d W 9 0 O y w m c X V v d D t T Z W N 0 a W 9 u M S 9 G L 0 F 1 d G 9 S Z W 1 v d m V k Q 2 9 s d W 1 u c z E u e 0 N v b H V t b j c 2 M j Q s N z Y y M 3 0 m c X V v d D s s J n F 1 b 3 Q 7 U 2 V j d G l v b j E v R i 9 B d X R v U m V t b 3 Z l Z E N v b H V t b n M x L n t D b 2 x 1 b W 4 3 N j I 1 L D c 2 M j R 9 J n F 1 b 3 Q 7 L C Z x d W 9 0 O 1 N l Y 3 R p b 2 4 x L 0 Y v Q X V 0 b 1 J l b W 9 2 Z W R D b 2 x 1 b W 5 z M S 5 7 Q 2 9 s d W 1 u N z Y y N i w 3 N j I 1 f S Z x d W 9 0 O y w m c X V v d D t T Z W N 0 a W 9 u M S 9 G L 0 F 1 d G 9 S Z W 1 v d m V k Q 2 9 s d W 1 u c z E u e 0 N v b H V t b j c 2 M j c s N z Y y N n 0 m c X V v d D s s J n F 1 b 3 Q 7 U 2 V j d G l v b j E v R i 9 B d X R v U m V t b 3 Z l Z E N v b H V t b n M x L n t D b 2 x 1 b W 4 3 N j I 4 L D c 2 M j d 9 J n F 1 b 3 Q 7 L C Z x d W 9 0 O 1 N l Y 3 R p b 2 4 x L 0 Y v Q X V 0 b 1 J l b W 9 2 Z W R D b 2 x 1 b W 5 z M S 5 7 Q 2 9 s d W 1 u N z Y y O S w 3 N j I 4 f S Z x d W 9 0 O y w m c X V v d D t T Z W N 0 a W 9 u M S 9 G L 0 F 1 d G 9 S Z W 1 v d m V k Q 2 9 s d W 1 u c z E u e 0 N v b H V t b j c 2 M z A s N z Y y O X 0 m c X V v d D s s J n F 1 b 3 Q 7 U 2 V j d G l v b j E v R i 9 B d X R v U m V t b 3 Z l Z E N v b H V t b n M x L n t D b 2 x 1 b W 4 3 N j M x L D c 2 M z B 9 J n F 1 b 3 Q 7 L C Z x d W 9 0 O 1 N l Y 3 R p b 2 4 x L 0 Y v Q X V 0 b 1 J l b W 9 2 Z W R D b 2 x 1 b W 5 z M S 5 7 Q 2 9 s d W 1 u N z Y z M i w 3 N j M x f S Z x d W 9 0 O y w m c X V v d D t T Z W N 0 a W 9 u M S 9 G L 0 F 1 d G 9 S Z W 1 v d m V k Q 2 9 s d W 1 u c z E u e 0 N v b H V t b j c 2 M z M s N z Y z M n 0 m c X V v d D s s J n F 1 b 3 Q 7 U 2 V j d G l v b j E v R i 9 B d X R v U m V t b 3 Z l Z E N v b H V t b n M x L n t D b 2 x 1 b W 4 3 N j M 0 L D c 2 M z N 9 J n F 1 b 3 Q 7 L C Z x d W 9 0 O 1 N l Y 3 R p b 2 4 x L 0 Y v Q X V 0 b 1 J l b W 9 2 Z W R D b 2 x 1 b W 5 z M S 5 7 Q 2 9 s d W 1 u N z Y z N S w 3 N j M 0 f S Z x d W 9 0 O y w m c X V v d D t T Z W N 0 a W 9 u M S 9 G L 0 F 1 d G 9 S Z W 1 v d m V k Q 2 9 s d W 1 u c z E u e 0 N v b H V t b j c 2 M z Y s N z Y z N X 0 m c X V v d D s s J n F 1 b 3 Q 7 U 2 V j d G l v b j E v R i 9 B d X R v U m V t b 3 Z l Z E N v b H V t b n M x L n t D b 2 x 1 b W 4 3 N j M 3 L D c 2 M z Z 9 J n F 1 b 3 Q 7 L C Z x d W 9 0 O 1 N l Y 3 R p b 2 4 x L 0 Y v Q X V 0 b 1 J l b W 9 2 Z W R D b 2 x 1 b W 5 z M S 5 7 Q 2 9 s d W 1 u N z Y z O C w 3 N j M 3 f S Z x d W 9 0 O y w m c X V v d D t T Z W N 0 a W 9 u M S 9 G L 0 F 1 d G 9 S Z W 1 v d m V k Q 2 9 s d W 1 u c z E u e 0 N v b H V t b j c 2 M z k s N z Y z O H 0 m c X V v d D s s J n F 1 b 3 Q 7 U 2 V j d G l v b j E v R i 9 B d X R v U m V t b 3 Z l Z E N v b H V t b n M x L n t D b 2 x 1 b W 4 3 N j Q w L D c 2 M z l 9 J n F 1 b 3 Q 7 L C Z x d W 9 0 O 1 N l Y 3 R p b 2 4 x L 0 Y v Q X V 0 b 1 J l b W 9 2 Z W R D b 2 x 1 b W 5 z M S 5 7 Q 2 9 s d W 1 u N z Y 0 M S w 3 N j Q w f S Z x d W 9 0 O y w m c X V v d D t T Z W N 0 a W 9 u M S 9 G L 0 F 1 d G 9 S Z W 1 v d m V k Q 2 9 s d W 1 u c z E u e 0 N v b H V t b j c 2 N D I s N z Y 0 M X 0 m c X V v d D s s J n F 1 b 3 Q 7 U 2 V j d G l v b j E v R i 9 B d X R v U m V t b 3 Z l Z E N v b H V t b n M x L n t D b 2 x 1 b W 4 3 N j Q z L D c 2 N D J 9 J n F 1 b 3 Q 7 L C Z x d W 9 0 O 1 N l Y 3 R p b 2 4 x L 0 Y v Q X V 0 b 1 J l b W 9 2 Z W R D b 2 x 1 b W 5 z M S 5 7 Q 2 9 s d W 1 u N z Y 0 N C w 3 N j Q z f S Z x d W 9 0 O y w m c X V v d D t T Z W N 0 a W 9 u M S 9 G L 0 F 1 d G 9 S Z W 1 v d m V k Q 2 9 s d W 1 u c z E u e 0 N v b H V t b j c 2 N D U s N z Y 0 N H 0 m c X V v d D s s J n F 1 b 3 Q 7 U 2 V j d G l v b j E v R i 9 B d X R v U m V t b 3 Z l Z E N v b H V t b n M x L n t D b 2 x 1 b W 4 3 N j Q 2 L D c 2 N D V 9 J n F 1 b 3 Q 7 L C Z x d W 9 0 O 1 N l Y 3 R p b 2 4 x L 0 Y v Q X V 0 b 1 J l b W 9 2 Z W R D b 2 x 1 b W 5 z M S 5 7 Q 2 9 s d W 1 u N z Y 0 N y w 3 N j Q 2 f S Z x d W 9 0 O y w m c X V v d D t T Z W N 0 a W 9 u M S 9 G L 0 F 1 d G 9 S Z W 1 v d m V k Q 2 9 s d W 1 u c z E u e 0 N v b H V t b j c 2 N D g s N z Y 0 N 3 0 m c X V v d D s s J n F 1 b 3 Q 7 U 2 V j d G l v b j E v R i 9 B d X R v U m V t b 3 Z l Z E N v b H V t b n M x L n t D b 2 x 1 b W 4 3 N j Q 5 L D c 2 N D h 9 J n F 1 b 3 Q 7 L C Z x d W 9 0 O 1 N l Y 3 R p b 2 4 x L 0 Y v Q X V 0 b 1 J l b W 9 2 Z W R D b 2 x 1 b W 5 z M S 5 7 Q 2 9 s d W 1 u N z Y 1 M C w 3 N j Q 5 f S Z x d W 9 0 O y w m c X V v d D t T Z W N 0 a W 9 u M S 9 G L 0 F 1 d G 9 S Z W 1 v d m V k Q 2 9 s d W 1 u c z E u e 0 N v b H V t b j c 2 N T E s N z Y 1 M H 0 m c X V v d D s s J n F 1 b 3 Q 7 U 2 V j d G l v b j E v R i 9 B d X R v U m V t b 3 Z l Z E N v b H V t b n M x L n t D b 2 x 1 b W 4 3 N j U y L D c 2 N T F 9 J n F 1 b 3 Q 7 L C Z x d W 9 0 O 1 N l Y 3 R p b 2 4 x L 0 Y v Q X V 0 b 1 J l b W 9 2 Z W R D b 2 x 1 b W 5 z M S 5 7 Q 2 9 s d W 1 u N z Y 1 M y w 3 N j U y f S Z x d W 9 0 O y w m c X V v d D t T Z W N 0 a W 9 u M S 9 G L 0 F 1 d G 9 S Z W 1 v d m V k Q 2 9 s d W 1 u c z E u e 0 N v b H V t b j c 2 N T Q s N z Y 1 M 3 0 m c X V v d D s s J n F 1 b 3 Q 7 U 2 V j d G l v b j E v R i 9 B d X R v U m V t b 3 Z l Z E N v b H V t b n M x L n t D b 2 x 1 b W 4 3 N j U 1 L D c 2 N T R 9 J n F 1 b 3 Q 7 L C Z x d W 9 0 O 1 N l Y 3 R p b 2 4 x L 0 Y v Q X V 0 b 1 J l b W 9 2 Z W R D b 2 x 1 b W 5 z M S 5 7 Q 2 9 s d W 1 u N z Y 1 N i w 3 N j U 1 f S Z x d W 9 0 O y w m c X V v d D t T Z W N 0 a W 9 u M S 9 G L 0 F 1 d G 9 S Z W 1 v d m V k Q 2 9 s d W 1 u c z E u e 0 N v b H V t b j c 2 N T c s N z Y 1 N n 0 m c X V v d D s s J n F 1 b 3 Q 7 U 2 V j d G l v b j E v R i 9 B d X R v U m V t b 3 Z l Z E N v b H V t b n M x L n t D b 2 x 1 b W 4 3 N j U 4 L D c 2 N T d 9 J n F 1 b 3 Q 7 L C Z x d W 9 0 O 1 N l Y 3 R p b 2 4 x L 0 Y v Q X V 0 b 1 J l b W 9 2 Z W R D b 2 x 1 b W 5 z M S 5 7 Q 2 9 s d W 1 u N z Y 1 O S w 3 N j U 4 f S Z x d W 9 0 O y w m c X V v d D t T Z W N 0 a W 9 u M S 9 G L 0 F 1 d G 9 S Z W 1 v d m V k Q 2 9 s d W 1 u c z E u e 0 N v b H V t b j c 2 N j A s N z Y 1 O X 0 m c X V v d D s s J n F 1 b 3 Q 7 U 2 V j d G l v b j E v R i 9 B d X R v U m V t b 3 Z l Z E N v b H V t b n M x L n t D b 2 x 1 b W 4 3 N j Y x L D c 2 N j B 9 J n F 1 b 3 Q 7 L C Z x d W 9 0 O 1 N l Y 3 R p b 2 4 x L 0 Y v Q X V 0 b 1 J l b W 9 2 Z W R D b 2 x 1 b W 5 z M S 5 7 Q 2 9 s d W 1 u N z Y 2 M i w 3 N j Y x f S Z x d W 9 0 O y w m c X V v d D t T Z W N 0 a W 9 u M S 9 G L 0 F 1 d G 9 S Z W 1 v d m V k Q 2 9 s d W 1 u c z E u e 0 N v b H V t b j c 2 N j M s N z Y 2 M n 0 m c X V v d D s s J n F 1 b 3 Q 7 U 2 V j d G l v b j E v R i 9 B d X R v U m V t b 3 Z l Z E N v b H V t b n M x L n t D b 2 x 1 b W 4 3 N j Y 0 L D c 2 N j N 9 J n F 1 b 3 Q 7 L C Z x d W 9 0 O 1 N l Y 3 R p b 2 4 x L 0 Y v Q X V 0 b 1 J l b W 9 2 Z W R D b 2 x 1 b W 5 z M S 5 7 Q 2 9 s d W 1 u N z Y 2 N S w 3 N j Y 0 f S Z x d W 9 0 O y w m c X V v d D t T Z W N 0 a W 9 u M S 9 G L 0 F 1 d G 9 S Z W 1 v d m V k Q 2 9 s d W 1 u c z E u e 0 N v b H V t b j c 2 N j Y s N z Y 2 N X 0 m c X V v d D s s J n F 1 b 3 Q 7 U 2 V j d G l v b j E v R i 9 B d X R v U m V t b 3 Z l Z E N v b H V t b n M x L n t D b 2 x 1 b W 4 3 N j Y 3 L D c 2 N j Z 9 J n F 1 b 3 Q 7 L C Z x d W 9 0 O 1 N l Y 3 R p b 2 4 x L 0 Y v Q X V 0 b 1 J l b W 9 2 Z W R D b 2 x 1 b W 5 z M S 5 7 Q 2 9 s d W 1 u N z Y 2 O C w 3 N j Y 3 f S Z x d W 9 0 O y w m c X V v d D t T Z W N 0 a W 9 u M S 9 G L 0 F 1 d G 9 S Z W 1 v d m V k Q 2 9 s d W 1 u c z E u e 0 N v b H V t b j c 2 N j k s N z Y 2 O H 0 m c X V v d D s s J n F 1 b 3 Q 7 U 2 V j d G l v b j E v R i 9 B d X R v U m V t b 3 Z l Z E N v b H V t b n M x L n t D b 2 x 1 b W 4 3 N j c w L D c 2 N j l 9 J n F 1 b 3 Q 7 L C Z x d W 9 0 O 1 N l Y 3 R p b 2 4 x L 0 Y v Q X V 0 b 1 J l b W 9 2 Z W R D b 2 x 1 b W 5 z M S 5 7 Q 2 9 s d W 1 u N z Y 3 M S w 3 N j c w f S Z x d W 9 0 O y w m c X V v d D t T Z W N 0 a W 9 u M S 9 G L 0 F 1 d G 9 S Z W 1 v d m V k Q 2 9 s d W 1 u c z E u e 0 N v b H V t b j c 2 N z I s N z Y 3 M X 0 m c X V v d D s s J n F 1 b 3 Q 7 U 2 V j d G l v b j E v R i 9 B d X R v U m V t b 3 Z l Z E N v b H V t b n M x L n t D b 2 x 1 b W 4 3 N j c z L D c 2 N z J 9 J n F 1 b 3 Q 7 L C Z x d W 9 0 O 1 N l Y 3 R p b 2 4 x L 0 Y v Q X V 0 b 1 J l b W 9 2 Z W R D b 2 x 1 b W 5 z M S 5 7 Q 2 9 s d W 1 u N z Y 3 N C w 3 N j c z f S Z x d W 9 0 O y w m c X V v d D t T Z W N 0 a W 9 u M S 9 G L 0 F 1 d G 9 S Z W 1 v d m V k Q 2 9 s d W 1 u c z E u e 0 N v b H V t b j c 2 N z U s N z Y 3 N H 0 m c X V v d D s s J n F 1 b 3 Q 7 U 2 V j d G l v b j E v R i 9 B d X R v U m V t b 3 Z l Z E N v b H V t b n M x L n t D b 2 x 1 b W 4 3 N j c 2 L D c 2 N z V 9 J n F 1 b 3 Q 7 L C Z x d W 9 0 O 1 N l Y 3 R p b 2 4 x L 0 Y v Q X V 0 b 1 J l b W 9 2 Z W R D b 2 x 1 b W 5 z M S 5 7 Q 2 9 s d W 1 u N z Y 3 N y w 3 N j c 2 f S Z x d W 9 0 O y w m c X V v d D t T Z W N 0 a W 9 u M S 9 G L 0 F 1 d G 9 S Z W 1 v d m V k Q 2 9 s d W 1 u c z E u e 0 N v b H V t b j c 2 N z g s N z Y 3 N 3 0 m c X V v d D s s J n F 1 b 3 Q 7 U 2 V j d G l v b j E v R i 9 B d X R v U m V t b 3 Z l Z E N v b H V t b n M x L n t D b 2 x 1 b W 4 3 N j c 5 L D c 2 N z h 9 J n F 1 b 3 Q 7 L C Z x d W 9 0 O 1 N l Y 3 R p b 2 4 x L 0 Y v Q X V 0 b 1 J l b W 9 2 Z W R D b 2 x 1 b W 5 z M S 5 7 Q 2 9 s d W 1 u N z Y 4 M C w 3 N j c 5 f S Z x d W 9 0 O y w m c X V v d D t T Z W N 0 a W 9 u M S 9 G L 0 F 1 d G 9 S Z W 1 v d m V k Q 2 9 s d W 1 u c z E u e 0 N v b H V t b j c 2 O D E s N z Y 4 M H 0 m c X V v d D s s J n F 1 b 3 Q 7 U 2 V j d G l v b j E v R i 9 B d X R v U m V t b 3 Z l Z E N v b H V t b n M x L n t D b 2 x 1 b W 4 3 N j g y L D c 2 O D F 9 J n F 1 b 3 Q 7 L C Z x d W 9 0 O 1 N l Y 3 R p b 2 4 x L 0 Y v Q X V 0 b 1 J l b W 9 2 Z W R D b 2 x 1 b W 5 z M S 5 7 Q 2 9 s d W 1 u N z Y 4 M y w 3 N j g y f S Z x d W 9 0 O y w m c X V v d D t T Z W N 0 a W 9 u M S 9 G L 0 F 1 d G 9 S Z W 1 v d m V k Q 2 9 s d W 1 u c z E u e 0 N v b H V t b j c 2 O D Q s N z Y 4 M 3 0 m c X V v d D s s J n F 1 b 3 Q 7 U 2 V j d G l v b j E v R i 9 B d X R v U m V t b 3 Z l Z E N v b H V t b n M x L n t D b 2 x 1 b W 4 3 N j g 1 L D c 2 O D R 9 J n F 1 b 3 Q 7 L C Z x d W 9 0 O 1 N l Y 3 R p b 2 4 x L 0 Y v Q X V 0 b 1 J l b W 9 2 Z W R D b 2 x 1 b W 5 z M S 5 7 Q 2 9 s d W 1 u N z Y 4 N i w 3 N j g 1 f S Z x d W 9 0 O y w m c X V v d D t T Z W N 0 a W 9 u M S 9 G L 0 F 1 d G 9 S Z W 1 v d m V k Q 2 9 s d W 1 u c z E u e 0 N v b H V t b j c 2 O D c s N z Y 4 N n 0 m c X V v d D s s J n F 1 b 3 Q 7 U 2 V j d G l v b j E v R i 9 B d X R v U m V t b 3 Z l Z E N v b H V t b n M x L n t D b 2 x 1 b W 4 3 N j g 4 L D c 2 O D d 9 J n F 1 b 3 Q 7 L C Z x d W 9 0 O 1 N l Y 3 R p b 2 4 x L 0 Y v Q X V 0 b 1 J l b W 9 2 Z W R D b 2 x 1 b W 5 z M S 5 7 Q 2 9 s d W 1 u N z Y 4 O S w 3 N j g 4 f S Z x d W 9 0 O y w m c X V v d D t T Z W N 0 a W 9 u M S 9 G L 0 F 1 d G 9 S Z W 1 v d m V k Q 2 9 s d W 1 u c z E u e 0 N v b H V t b j c 2 O T A s N z Y 4 O X 0 m c X V v d D s s J n F 1 b 3 Q 7 U 2 V j d G l v b j E v R i 9 B d X R v U m V t b 3 Z l Z E N v b H V t b n M x L n t D b 2 x 1 b W 4 3 N j k x L D c 2 O T B 9 J n F 1 b 3 Q 7 L C Z x d W 9 0 O 1 N l Y 3 R p b 2 4 x L 0 Y v Q X V 0 b 1 J l b W 9 2 Z W R D b 2 x 1 b W 5 z M S 5 7 Q 2 9 s d W 1 u N z Y 5 M i w 3 N j k x f S Z x d W 9 0 O y w m c X V v d D t T Z W N 0 a W 9 u M S 9 G L 0 F 1 d G 9 S Z W 1 v d m V k Q 2 9 s d W 1 u c z E u e 0 N v b H V t b j c 2 O T M s N z Y 5 M n 0 m c X V v d D s s J n F 1 b 3 Q 7 U 2 V j d G l v b j E v R i 9 B d X R v U m V t b 3 Z l Z E N v b H V t b n M x L n t D b 2 x 1 b W 4 3 N j k 0 L D c 2 O T N 9 J n F 1 b 3 Q 7 L C Z x d W 9 0 O 1 N l Y 3 R p b 2 4 x L 0 Y v Q X V 0 b 1 J l b W 9 2 Z W R D b 2 x 1 b W 5 z M S 5 7 Q 2 9 s d W 1 u N z Y 5 N S w 3 N j k 0 f S Z x d W 9 0 O y w m c X V v d D t T Z W N 0 a W 9 u M S 9 G L 0 F 1 d G 9 S Z W 1 v d m V k Q 2 9 s d W 1 u c z E u e 0 N v b H V t b j c 2 O T Y s N z Y 5 N X 0 m c X V v d D s s J n F 1 b 3 Q 7 U 2 V j d G l v b j E v R i 9 B d X R v U m V t b 3 Z l Z E N v b H V t b n M x L n t D b 2 x 1 b W 4 3 N j k 3 L D c 2 O T Z 9 J n F 1 b 3 Q 7 L C Z x d W 9 0 O 1 N l Y 3 R p b 2 4 x L 0 Y v Q X V 0 b 1 J l b W 9 2 Z W R D b 2 x 1 b W 5 z M S 5 7 Q 2 9 s d W 1 u N z Y 5 O C w 3 N j k 3 f S Z x d W 9 0 O y w m c X V v d D t T Z W N 0 a W 9 u M S 9 G L 0 F 1 d G 9 S Z W 1 v d m V k Q 2 9 s d W 1 u c z E u e 0 N v b H V t b j c 2 O T k s N z Y 5 O H 0 m c X V v d D s s J n F 1 b 3 Q 7 U 2 V j d G l v b j E v R i 9 B d X R v U m V t b 3 Z l Z E N v b H V t b n M x L n t D b 2 x 1 b W 4 3 N z A w L D c 2 O T l 9 J n F 1 b 3 Q 7 L C Z x d W 9 0 O 1 N l Y 3 R p b 2 4 x L 0 Y v Q X V 0 b 1 J l b W 9 2 Z W R D b 2 x 1 b W 5 z M S 5 7 Q 2 9 s d W 1 u N z c w M S w 3 N z A w f S Z x d W 9 0 O y w m c X V v d D t T Z W N 0 a W 9 u M S 9 G L 0 F 1 d G 9 S Z W 1 v d m V k Q 2 9 s d W 1 u c z E u e 0 N v b H V t b j c 3 M D I s N z c w M X 0 m c X V v d D s s J n F 1 b 3 Q 7 U 2 V j d G l v b j E v R i 9 B d X R v U m V t b 3 Z l Z E N v b H V t b n M x L n t D b 2 x 1 b W 4 3 N z A z L D c 3 M D J 9 J n F 1 b 3 Q 7 L C Z x d W 9 0 O 1 N l Y 3 R p b 2 4 x L 0 Y v Q X V 0 b 1 J l b W 9 2 Z W R D b 2 x 1 b W 5 z M S 5 7 Q 2 9 s d W 1 u N z c w N C w 3 N z A z f S Z x d W 9 0 O y w m c X V v d D t T Z W N 0 a W 9 u M S 9 G L 0 F 1 d G 9 S Z W 1 v d m V k Q 2 9 s d W 1 u c z E u e 0 N v b H V t b j c 3 M D U s N z c w N H 0 m c X V v d D s s J n F 1 b 3 Q 7 U 2 V j d G l v b j E v R i 9 B d X R v U m V t b 3 Z l Z E N v b H V t b n M x L n t D b 2 x 1 b W 4 3 N z A 2 L D c 3 M D V 9 J n F 1 b 3 Q 7 L C Z x d W 9 0 O 1 N l Y 3 R p b 2 4 x L 0 Y v Q X V 0 b 1 J l b W 9 2 Z W R D b 2 x 1 b W 5 z M S 5 7 Q 2 9 s d W 1 u N z c w N y w 3 N z A 2 f S Z x d W 9 0 O y w m c X V v d D t T Z W N 0 a W 9 u M S 9 G L 0 F 1 d G 9 S Z W 1 v d m V k Q 2 9 s d W 1 u c z E u e 0 N v b H V t b j c 3 M D g s N z c w N 3 0 m c X V v d D s s J n F 1 b 3 Q 7 U 2 V j d G l v b j E v R i 9 B d X R v U m V t b 3 Z l Z E N v b H V t b n M x L n t D b 2 x 1 b W 4 3 N z A 5 L D c 3 M D h 9 J n F 1 b 3 Q 7 L C Z x d W 9 0 O 1 N l Y 3 R p b 2 4 x L 0 Y v Q X V 0 b 1 J l b W 9 2 Z W R D b 2 x 1 b W 5 z M S 5 7 Q 2 9 s d W 1 u N z c x M C w 3 N z A 5 f S Z x d W 9 0 O y w m c X V v d D t T Z W N 0 a W 9 u M S 9 G L 0 F 1 d G 9 S Z W 1 v d m V k Q 2 9 s d W 1 u c z E u e 0 N v b H V t b j c 3 M T E s N z c x M H 0 m c X V v d D s s J n F 1 b 3 Q 7 U 2 V j d G l v b j E v R i 9 B d X R v U m V t b 3 Z l Z E N v b H V t b n M x L n t D b 2 x 1 b W 4 3 N z E y L D c 3 M T F 9 J n F 1 b 3 Q 7 L C Z x d W 9 0 O 1 N l Y 3 R p b 2 4 x L 0 Y v Q X V 0 b 1 J l b W 9 2 Z W R D b 2 x 1 b W 5 z M S 5 7 Q 2 9 s d W 1 u N z c x M y w 3 N z E y f S Z x d W 9 0 O y w m c X V v d D t T Z W N 0 a W 9 u M S 9 G L 0 F 1 d G 9 S Z W 1 v d m V k Q 2 9 s d W 1 u c z E u e 0 N v b H V t b j c 3 M T Q s N z c x M 3 0 m c X V v d D s s J n F 1 b 3 Q 7 U 2 V j d G l v b j E v R i 9 B d X R v U m V t b 3 Z l Z E N v b H V t b n M x L n t D b 2 x 1 b W 4 3 N z E 1 L D c 3 M T R 9 J n F 1 b 3 Q 7 L C Z x d W 9 0 O 1 N l Y 3 R p b 2 4 x L 0 Y v Q X V 0 b 1 J l b W 9 2 Z W R D b 2 x 1 b W 5 z M S 5 7 Q 2 9 s d W 1 u N z c x N i w 3 N z E 1 f S Z x d W 9 0 O y w m c X V v d D t T Z W N 0 a W 9 u M S 9 G L 0 F 1 d G 9 S Z W 1 v d m V k Q 2 9 s d W 1 u c z E u e 0 N v b H V t b j c 3 M T c s N z c x N n 0 m c X V v d D s s J n F 1 b 3 Q 7 U 2 V j d G l v b j E v R i 9 B d X R v U m V t b 3 Z l Z E N v b H V t b n M x L n t D b 2 x 1 b W 4 3 N z E 4 L D c 3 M T d 9 J n F 1 b 3 Q 7 L C Z x d W 9 0 O 1 N l Y 3 R p b 2 4 x L 0 Y v Q X V 0 b 1 J l b W 9 2 Z W R D b 2 x 1 b W 5 z M S 5 7 Q 2 9 s d W 1 u N z c x O S w 3 N z E 4 f S Z x d W 9 0 O y w m c X V v d D t T Z W N 0 a W 9 u M S 9 G L 0 F 1 d G 9 S Z W 1 v d m V k Q 2 9 s d W 1 u c z E u e 0 N v b H V t b j c 3 M j A s N z c x O X 0 m c X V v d D s s J n F 1 b 3 Q 7 U 2 V j d G l v b j E v R i 9 B d X R v U m V t b 3 Z l Z E N v b H V t b n M x L n t D b 2 x 1 b W 4 3 N z I x L D c 3 M j B 9 J n F 1 b 3 Q 7 L C Z x d W 9 0 O 1 N l Y 3 R p b 2 4 x L 0 Y v Q X V 0 b 1 J l b W 9 2 Z W R D b 2 x 1 b W 5 z M S 5 7 Q 2 9 s d W 1 u N z c y M i w 3 N z I x f S Z x d W 9 0 O y w m c X V v d D t T Z W N 0 a W 9 u M S 9 G L 0 F 1 d G 9 S Z W 1 v d m V k Q 2 9 s d W 1 u c z E u e 0 N v b H V t b j c 3 M j M s N z c y M n 0 m c X V v d D s s J n F 1 b 3 Q 7 U 2 V j d G l v b j E v R i 9 B d X R v U m V t b 3 Z l Z E N v b H V t b n M x L n t D b 2 x 1 b W 4 3 N z I 0 L D c 3 M j N 9 J n F 1 b 3 Q 7 L C Z x d W 9 0 O 1 N l Y 3 R p b 2 4 x L 0 Y v Q X V 0 b 1 J l b W 9 2 Z W R D b 2 x 1 b W 5 z M S 5 7 Q 2 9 s d W 1 u N z c y N S w 3 N z I 0 f S Z x d W 9 0 O y w m c X V v d D t T Z W N 0 a W 9 u M S 9 G L 0 F 1 d G 9 S Z W 1 v d m V k Q 2 9 s d W 1 u c z E u e 0 N v b H V t b j c 3 M j Y s N z c y N X 0 m c X V v d D s s J n F 1 b 3 Q 7 U 2 V j d G l v b j E v R i 9 B d X R v U m V t b 3 Z l Z E N v b H V t b n M x L n t D b 2 x 1 b W 4 3 N z I 3 L D c 3 M j Z 9 J n F 1 b 3 Q 7 L C Z x d W 9 0 O 1 N l Y 3 R p b 2 4 x L 0 Y v Q X V 0 b 1 J l b W 9 2 Z W R D b 2 x 1 b W 5 z M S 5 7 Q 2 9 s d W 1 u N z c y O C w 3 N z I 3 f S Z x d W 9 0 O y w m c X V v d D t T Z W N 0 a W 9 u M S 9 G L 0 F 1 d G 9 S Z W 1 v d m V k Q 2 9 s d W 1 u c z E u e 0 N v b H V t b j c 3 M j k s N z c y O H 0 m c X V v d D s s J n F 1 b 3 Q 7 U 2 V j d G l v b j E v R i 9 B d X R v U m V t b 3 Z l Z E N v b H V t b n M x L n t D b 2 x 1 b W 4 3 N z M w L D c 3 M j l 9 J n F 1 b 3 Q 7 L C Z x d W 9 0 O 1 N l Y 3 R p b 2 4 x L 0 Y v Q X V 0 b 1 J l b W 9 2 Z W R D b 2 x 1 b W 5 z M S 5 7 Q 2 9 s d W 1 u N z c z M S w 3 N z M w f S Z x d W 9 0 O y w m c X V v d D t T Z W N 0 a W 9 u M S 9 G L 0 F 1 d G 9 S Z W 1 v d m V k Q 2 9 s d W 1 u c z E u e 0 N v b H V t b j c 3 M z I s N z c z M X 0 m c X V v d D s s J n F 1 b 3 Q 7 U 2 V j d G l v b j E v R i 9 B d X R v U m V t b 3 Z l Z E N v b H V t b n M x L n t D b 2 x 1 b W 4 3 N z M z L D c 3 M z J 9 J n F 1 b 3 Q 7 L C Z x d W 9 0 O 1 N l Y 3 R p b 2 4 x L 0 Y v Q X V 0 b 1 J l b W 9 2 Z W R D b 2 x 1 b W 5 z M S 5 7 Q 2 9 s d W 1 u N z c z N C w 3 N z M z f S Z x d W 9 0 O y w m c X V v d D t T Z W N 0 a W 9 u M S 9 G L 0 F 1 d G 9 S Z W 1 v d m V k Q 2 9 s d W 1 u c z E u e 0 N v b H V t b j c 3 M z U s N z c z N H 0 m c X V v d D s s J n F 1 b 3 Q 7 U 2 V j d G l v b j E v R i 9 B d X R v U m V t b 3 Z l Z E N v b H V t b n M x L n t D b 2 x 1 b W 4 3 N z M 2 L D c 3 M z V 9 J n F 1 b 3 Q 7 L C Z x d W 9 0 O 1 N l Y 3 R p b 2 4 x L 0 Y v Q X V 0 b 1 J l b W 9 2 Z W R D b 2 x 1 b W 5 z M S 5 7 Q 2 9 s d W 1 u N z c z N y w 3 N z M 2 f S Z x d W 9 0 O y w m c X V v d D t T Z W N 0 a W 9 u M S 9 G L 0 F 1 d G 9 S Z W 1 v d m V k Q 2 9 s d W 1 u c z E u e 0 N v b H V t b j c 3 M z g s N z c z N 3 0 m c X V v d D s s J n F 1 b 3 Q 7 U 2 V j d G l v b j E v R i 9 B d X R v U m V t b 3 Z l Z E N v b H V t b n M x L n t D b 2 x 1 b W 4 3 N z M 5 L D c 3 M z h 9 J n F 1 b 3 Q 7 L C Z x d W 9 0 O 1 N l Y 3 R p b 2 4 x L 0 Y v Q X V 0 b 1 J l b W 9 2 Z W R D b 2 x 1 b W 5 z M S 5 7 Q 2 9 s d W 1 u N z c 0 M C w 3 N z M 5 f S Z x d W 9 0 O y w m c X V v d D t T Z W N 0 a W 9 u M S 9 G L 0 F 1 d G 9 S Z W 1 v d m V k Q 2 9 s d W 1 u c z E u e 0 N v b H V t b j c 3 N D E s N z c 0 M H 0 m c X V v d D s s J n F 1 b 3 Q 7 U 2 V j d G l v b j E v R i 9 B d X R v U m V t b 3 Z l Z E N v b H V t b n M x L n t D b 2 x 1 b W 4 3 N z Q y L D c 3 N D F 9 J n F 1 b 3 Q 7 L C Z x d W 9 0 O 1 N l Y 3 R p b 2 4 x L 0 Y v Q X V 0 b 1 J l b W 9 2 Z W R D b 2 x 1 b W 5 z M S 5 7 Q 2 9 s d W 1 u N z c 0 M y w 3 N z Q y f S Z x d W 9 0 O y w m c X V v d D t T Z W N 0 a W 9 u M S 9 G L 0 F 1 d G 9 S Z W 1 v d m V k Q 2 9 s d W 1 u c z E u e 0 N v b H V t b j c 3 N D Q s N z c 0 M 3 0 m c X V v d D s s J n F 1 b 3 Q 7 U 2 V j d G l v b j E v R i 9 B d X R v U m V t b 3 Z l Z E N v b H V t b n M x L n t D b 2 x 1 b W 4 3 N z Q 1 L D c 3 N D R 9 J n F 1 b 3 Q 7 L C Z x d W 9 0 O 1 N l Y 3 R p b 2 4 x L 0 Y v Q X V 0 b 1 J l b W 9 2 Z W R D b 2 x 1 b W 5 z M S 5 7 Q 2 9 s d W 1 u N z c 0 N i w 3 N z Q 1 f S Z x d W 9 0 O y w m c X V v d D t T Z W N 0 a W 9 u M S 9 G L 0 F 1 d G 9 S Z W 1 v d m V k Q 2 9 s d W 1 u c z E u e 0 N v b H V t b j c 3 N D c s N z c 0 N n 0 m c X V v d D s s J n F 1 b 3 Q 7 U 2 V j d G l v b j E v R i 9 B d X R v U m V t b 3 Z l Z E N v b H V t b n M x L n t D b 2 x 1 b W 4 3 N z Q 4 L D c 3 N D d 9 J n F 1 b 3 Q 7 L C Z x d W 9 0 O 1 N l Y 3 R p b 2 4 x L 0 Y v Q X V 0 b 1 J l b W 9 2 Z W R D b 2 x 1 b W 5 z M S 5 7 Q 2 9 s d W 1 u N z c 0 O S w 3 N z Q 4 f S Z x d W 9 0 O y w m c X V v d D t T Z W N 0 a W 9 u M S 9 G L 0 F 1 d G 9 S Z W 1 v d m V k Q 2 9 s d W 1 u c z E u e 0 N v b H V t b j c 3 N T A s N z c 0 O X 0 m c X V v d D s s J n F 1 b 3 Q 7 U 2 V j d G l v b j E v R i 9 B d X R v U m V t b 3 Z l Z E N v b H V t b n M x L n t D b 2 x 1 b W 4 3 N z U x L D c 3 N T B 9 J n F 1 b 3 Q 7 L C Z x d W 9 0 O 1 N l Y 3 R p b 2 4 x L 0 Y v Q X V 0 b 1 J l b W 9 2 Z W R D b 2 x 1 b W 5 z M S 5 7 Q 2 9 s d W 1 u N z c 1 M i w 3 N z U x f S Z x d W 9 0 O y w m c X V v d D t T Z W N 0 a W 9 u M S 9 G L 0 F 1 d G 9 S Z W 1 v d m V k Q 2 9 s d W 1 u c z E u e 0 N v b H V t b j c 3 N T M s N z c 1 M n 0 m c X V v d D s s J n F 1 b 3 Q 7 U 2 V j d G l v b j E v R i 9 B d X R v U m V t b 3 Z l Z E N v b H V t b n M x L n t D b 2 x 1 b W 4 3 N z U 0 L D c 3 N T N 9 J n F 1 b 3 Q 7 L C Z x d W 9 0 O 1 N l Y 3 R p b 2 4 x L 0 Y v Q X V 0 b 1 J l b W 9 2 Z W R D b 2 x 1 b W 5 z M S 5 7 Q 2 9 s d W 1 u N z c 1 N S w 3 N z U 0 f S Z x d W 9 0 O y w m c X V v d D t T Z W N 0 a W 9 u M S 9 G L 0 F 1 d G 9 S Z W 1 v d m V k Q 2 9 s d W 1 u c z E u e 0 N v b H V t b j c 3 N T Y s N z c 1 N X 0 m c X V v d D s s J n F 1 b 3 Q 7 U 2 V j d G l v b j E v R i 9 B d X R v U m V t b 3 Z l Z E N v b H V t b n M x L n t D b 2 x 1 b W 4 3 N z U 3 L D c 3 N T Z 9 J n F 1 b 3 Q 7 L C Z x d W 9 0 O 1 N l Y 3 R p b 2 4 x L 0 Y v Q X V 0 b 1 J l b W 9 2 Z W R D b 2 x 1 b W 5 z M S 5 7 Q 2 9 s d W 1 u N z c 1 O C w 3 N z U 3 f S Z x d W 9 0 O y w m c X V v d D t T Z W N 0 a W 9 u M S 9 G L 0 F 1 d G 9 S Z W 1 v d m V k Q 2 9 s d W 1 u c z E u e 0 N v b H V t b j c 3 N T k s N z c 1 O H 0 m c X V v d D s s J n F 1 b 3 Q 7 U 2 V j d G l v b j E v R i 9 B d X R v U m V t b 3 Z l Z E N v b H V t b n M x L n t D b 2 x 1 b W 4 3 N z Y w L D c 3 N T l 9 J n F 1 b 3 Q 7 L C Z x d W 9 0 O 1 N l Y 3 R p b 2 4 x L 0 Y v Q X V 0 b 1 J l b W 9 2 Z W R D b 2 x 1 b W 5 z M S 5 7 Q 2 9 s d W 1 u N z c 2 M S w 3 N z Y w f S Z x d W 9 0 O y w m c X V v d D t T Z W N 0 a W 9 u M S 9 G L 0 F 1 d G 9 S Z W 1 v d m V k Q 2 9 s d W 1 u c z E u e 0 N v b H V t b j c 3 N j I s N z c 2 M X 0 m c X V v d D s s J n F 1 b 3 Q 7 U 2 V j d G l v b j E v R i 9 B d X R v U m V t b 3 Z l Z E N v b H V t b n M x L n t D b 2 x 1 b W 4 3 N z Y z L D c 3 N j J 9 J n F 1 b 3 Q 7 L C Z x d W 9 0 O 1 N l Y 3 R p b 2 4 x L 0 Y v Q X V 0 b 1 J l b W 9 2 Z W R D b 2 x 1 b W 5 z M S 5 7 Q 2 9 s d W 1 u N z c 2 N C w 3 N z Y z f S Z x d W 9 0 O y w m c X V v d D t T Z W N 0 a W 9 u M S 9 G L 0 F 1 d G 9 S Z W 1 v d m V k Q 2 9 s d W 1 u c z E u e 0 N v b H V t b j c 3 N j U s N z c 2 N H 0 m c X V v d D s s J n F 1 b 3 Q 7 U 2 V j d G l v b j E v R i 9 B d X R v U m V t b 3 Z l Z E N v b H V t b n M x L n t D b 2 x 1 b W 4 3 N z Y 2 L D c 3 N j V 9 J n F 1 b 3 Q 7 L C Z x d W 9 0 O 1 N l Y 3 R p b 2 4 x L 0 Y v Q X V 0 b 1 J l b W 9 2 Z W R D b 2 x 1 b W 5 z M S 5 7 Q 2 9 s d W 1 u N z c 2 N y w 3 N z Y 2 f S Z x d W 9 0 O y w m c X V v d D t T Z W N 0 a W 9 u M S 9 G L 0 F 1 d G 9 S Z W 1 v d m V k Q 2 9 s d W 1 u c z E u e 0 N v b H V t b j c 3 N j g s N z c 2 N 3 0 m c X V v d D s s J n F 1 b 3 Q 7 U 2 V j d G l v b j E v R i 9 B d X R v U m V t b 3 Z l Z E N v b H V t b n M x L n t D b 2 x 1 b W 4 3 N z Y 5 L D c 3 N j h 9 J n F 1 b 3 Q 7 L C Z x d W 9 0 O 1 N l Y 3 R p b 2 4 x L 0 Y v Q X V 0 b 1 J l b W 9 2 Z W R D b 2 x 1 b W 5 z M S 5 7 Q 2 9 s d W 1 u N z c 3 M C w 3 N z Y 5 f S Z x d W 9 0 O y w m c X V v d D t T Z W N 0 a W 9 u M S 9 G L 0 F 1 d G 9 S Z W 1 v d m V k Q 2 9 s d W 1 u c z E u e 0 N v b H V t b j c 3 N z E s N z c 3 M H 0 m c X V v d D s s J n F 1 b 3 Q 7 U 2 V j d G l v b j E v R i 9 B d X R v U m V t b 3 Z l Z E N v b H V t b n M x L n t D b 2 x 1 b W 4 3 N z c y L D c 3 N z F 9 J n F 1 b 3 Q 7 L C Z x d W 9 0 O 1 N l Y 3 R p b 2 4 x L 0 Y v Q X V 0 b 1 J l b W 9 2 Z W R D b 2 x 1 b W 5 z M S 5 7 Q 2 9 s d W 1 u N z c 3 M y w 3 N z c y f S Z x d W 9 0 O y w m c X V v d D t T Z W N 0 a W 9 u M S 9 G L 0 F 1 d G 9 S Z W 1 v d m V k Q 2 9 s d W 1 u c z E u e 0 N v b H V t b j c 3 N z Q s N z c 3 M 3 0 m c X V v d D s s J n F 1 b 3 Q 7 U 2 V j d G l v b j E v R i 9 B d X R v U m V t b 3 Z l Z E N v b H V t b n M x L n t D b 2 x 1 b W 4 3 N z c 1 L D c 3 N z R 9 J n F 1 b 3 Q 7 L C Z x d W 9 0 O 1 N l Y 3 R p b 2 4 x L 0 Y v Q X V 0 b 1 J l b W 9 2 Z W R D b 2 x 1 b W 5 z M S 5 7 Q 2 9 s d W 1 u N z c 3 N i w 3 N z c 1 f S Z x d W 9 0 O y w m c X V v d D t T Z W N 0 a W 9 u M S 9 G L 0 F 1 d G 9 S Z W 1 v d m V k Q 2 9 s d W 1 u c z E u e 0 N v b H V t b j c 3 N z c s N z c 3 N n 0 m c X V v d D s s J n F 1 b 3 Q 7 U 2 V j d G l v b j E v R i 9 B d X R v U m V t b 3 Z l Z E N v b H V t b n M x L n t D b 2 x 1 b W 4 3 N z c 4 L D c 3 N z d 9 J n F 1 b 3 Q 7 L C Z x d W 9 0 O 1 N l Y 3 R p b 2 4 x L 0 Y v Q X V 0 b 1 J l b W 9 2 Z W R D b 2 x 1 b W 5 z M S 5 7 Q 2 9 s d W 1 u N z c 3 O S w 3 N z c 4 f S Z x d W 9 0 O y w m c X V v d D t T Z W N 0 a W 9 u M S 9 G L 0 F 1 d G 9 S Z W 1 v d m V k Q 2 9 s d W 1 u c z E u e 0 N v b H V t b j c 3 O D A s N z c 3 O X 0 m c X V v d D s s J n F 1 b 3 Q 7 U 2 V j d G l v b j E v R i 9 B d X R v U m V t b 3 Z l Z E N v b H V t b n M x L n t D b 2 x 1 b W 4 3 N z g x L D c 3 O D B 9 J n F 1 b 3 Q 7 L C Z x d W 9 0 O 1 N l Y 3 R p b 2 4 x L 0 Y v Q X V 0 b 1 J l b W 9 2 Z W R D b 2 x 1 b W 5 z M S 5 7 Q 2 9 s d W 1 u N z c 4 M i w 3 N z g x f S Z x d W 9 0 O y w m c X V v d D t T Z W N 0 a W 9 u M S 9 G L 0 F 1 d G 9 S Z W 1 v d m V k Q 2 9 s d W 1 u c z E u e 0 N v b H V t b j c 3 O D M s N z c 4 M n 0 m c X V v d D s s J n F 1 b 3 Q 7 U 2 V j d G l v b j E v R i 9 B d X R v U m V t b 3 Z l Z E N v b H V t b n M x L n t D b 2 x 1 b W 4 3 N z g 0 L D c 3 O D N 9 J n F 1 b 3 Q 7 L C Z x d W 9 0 O 1 N l Y 3 R p b 2 4 x L 0 Y v Q X V 0 b 1 J l b W 9 2 Z W R D b 2 x 1 b W 5 z M S 5 7 Q 2 9 s d W 1 u N z c 4 N S w 3 N z g 0 f S Z x d W 9 0 O y w m c X V v d D t T Z W N 0 a W 9 u M S 9 G L 0 F 1 d G 9 S Z W 1 v d m V k Q 2 9 s d W 1 u c z E u e 0 N v b H V t b j c 3 O D Y s N z c 4 N X 0 m c X V v d D s s J n F 1 b 3 Q 7 U 2 V j d G l v b j E v R i 9 B d X R v U m V t b 3 Z l Z E N v b H V t b n M x L n t D b 2 x 1 b W 4 3 N z g 3 L D c 3 O D Z 9 J n F 1 b 3 Q 7 L C Z x d W 9 0 O 1 N l Y 3 R p b 2 4 x L 0 Y v Q X V 0 b 1 J l b W 9 2 Z W R D b 2 x 1 b W 5 z M S 5 7 Q 2 9 s d W 1 u N z c 4 O C w 3 N z g 3 f S Z x d W 9 0 O y w m c X V v d D t T Z W N 0 a W 9 u M S 9 G L 0 F 1 d G 9 S Z W 1 v d m V k Q 2 9 s d W 1 u c z E u e 0 N v b H V t b j c 3 O D k s N z c 4 O H 0 m c X V v d D s s J n F 1 b 3 Q 7 U 2 V j d G l v b j E v R i 9 B d X R v U m V t b 3 Z l Z E N v b H V t b n M x L n t D b 2 x 1 b W 4 3 N z k w L D c 3 O D l 9 J n F 1 b 3 Q 7 L C Z x d W 9 0 O 1 N l Y 3 R p b 2 4 x L 0 Y v Q X V 0 b 1 J l b W 9 2 Z W R D b 2 x 1 b W 5 z M S 5 7 Q 2 9 s d W 1 u N z c 5 M S w 3 N z k w f S Z x d W 9 0 O y w m c X V v d D t T Z W N 0 a W 9 u M S 9 G L 0 F 1 d G 9 S Z W 1 v d m V k Q 2 9 s d W 1 u c z E u e 0 N v b H V t b j c 3 O T I s N z c 5 M X 0 m c X V v d D s s J n F 1 b 3 Q 7 U 2 V j d G l v b j E v R i 9 B d X R v U m V t b 3 Z l Z E N v b H V t b n M x L n t D b 2 x 1 b W 4 3 N z k z L D c 3 O T J 9 J n F 1 b 3 Q 7 L C Z x d W 9 0 O 1 N l Y 3 R p b 2 4 x L 0 Y v Q X V 0 b 1 J l b W 9 2 Z W R D b 2 x 1 b W 5 z M S 5 7 Q 2 9 s d W 1 u N z c 5 N C w 3 N z k z f S Z x d W 9 0 O y w m c X V v d D t T Z W N 0 a W 9 u M S 9 G L 0 F 1 d G 9 S Z W 1 v d m V k Q 2 9 s d W 1 u c z E u e 0 N v b H V t b j c 3 O T U s N z c 5 N H 0 m c X V v d D s s J n F 1 b 3 Q 7 U 2 V j d G l v b j E v R i 9 B d X R v U m V t b 3 Z l Z E N v b H V t b n M x L n t D b 2 x 1 b W 4 3 N z k 2 L D c 3 O T V 9 J n F 1 b 3 Q 7 L C Z x d W 9 0 O 1 N l Y 3 R p b 2 4 x L 0 Y v Q X V 0 b 1 J l b W 9 2 Z W R D b 2 x 1 b W 5 z M S 5 7 Q 2 9 s d W 1 u N z c 5 N y w 3 N z k 2 f S Z x d W 9 0 O y w m c X V v d D t T Z W N 0 a W 9 u M S 9 G L 0 F 1 d G 9 S Z W 1 v d m V k Q 2 9 s d W 1 u c z E u e 0 N v b H V t b j c 3 O T g s N z c 5 N 3 0 m c X V v d D s s J n F 1 b 3 Q 7 U 2 V j d G l v b j E v R i 9 B d X R v U m V t b 3 Z l Z E N v b H V t b n M x L n t D b 2 x 1 b W 4 3 N z k 5 L D c 3 O T h 9 J n F 1 b 3 Q 7 L C Z x d W 9 0 O 1 N l Y 3 R p b 2 4 x L 0 Y v Q X V 0 b 1 J l b W 9 2 Z W R D b 2 x 1 b W 5 z M S 5 7 Q 2 9 s d W 1 u N z g w M C w 3 N z k 5 f S Z x d W 9 0 O y w m c X V v d D t T Z W N 0 a W 9 u M S 9 G L 0 F 1 d G 9 S Z W 1 v d m V k Q 2 9 s d W 1 u c z E u e 0 N v b H V t b j c 4 M D E s N z g w M H 0 m c X V v d D s s J n F 1 b 3 Q 7 U 2 V j d G l v b j E v R i 9 B d X R v U m V t b 3 Z l Z E N v b H V t b n M x L n t D b 2 x 1 b W 4 3 O D A y L D c 4 M D F 9 J n F 1 b 3 Q 7 L C Z x d W 9 0 O 1 N l Y 3 R p b 2 4 x L 0 Y v Q X V 0 b 1 J l b W 9 2 Z W R D b 2 x 1 b W 5 z M S 5 7 Q 2 9 s d W 1 u N z g w M y w 3 O D A y f S Z x d W 9 0 O y w m c X V v d D t T Z W N 0 a W 9 u M S 9 G L 0 F 1 d G 9 S Z W 1 v d m V k Q 2 9 s d W 1 u c z E u e 0 N v b H V t b j c 4 M D Q s N z g w M 3 0 m c X V v d D s s J n F 1 b 3 Q 7 U 2 V j d G l v b j E v R i 9 B d X R v U m V t b 3 Z l Z E N v b H V t b n M x L n t D b 2 x 1 b W 4 3 O D A 1 L D c 4 M D R 9 J n F 1 b 3 Q 7 L C Z x d W 9 0 O 1 N l Y 3 R p b 2 4 x L 0 Y v Q X V 0 b 1 J l b W 9 2 Z W R D b 2 x 1 b W 5 z M S 5 7 Q 2 9 s d W 1 u N z g w N i w 3 O D A 1 f S Z x d W 9 0 O y w m c X V v d D t T Z W N 0 a W 9 u M S 9 G L 0 F 1 d G 9 S Z W 1 v d m V k Q 2 9 s d W 1 u c z E u e 0 N v b H V t b j c 4 M D c s N z g w N n 0 m c X V v d D s s J n F 1 b 3 Q 7 U 2 V j d G l v b j E v R i 9 B d X R v U m V t b 3 Z l Z E N v b H V t b n M x L n t D b 2 x 1 b W 4 3 O D A 4 L D c 4 M D d 9 J n F 1 b 3 Q 7 L C Z x d W 9 0 O 1 N l Y 3 R p b 2 4 x L 0 Y v Q X V 0 b 1 J l b W 9 2 Z W R D b 2 x 1 b W 5 z M S 5 7 Q 2 9 s d W 1 u N z g w O S w 3 O D A 4 f S Z x d W 9 0 O y w m c X V v d D t T Z W N 0 a W 9 u M S 9 G L 0 F 1 d G 9 S Z W 1 v d m V k Q 2 9 s d W 1 u c z E u e 0 N v b H V t b j c 4 M T A s N z g w O X 0 m c X V v d D s s J n F 1 b 3 Q 7 U 2 V j d G l v b j E v R i 9 B d X R v U m V t b 3 Z l Z E N v b H V t b n M x L n t D b 2 x 1 b W 4 3 O D E x L D c 4 M T B 9 J n F 1 b 3 Q 7 L C Z x d W 9 0 O 1 N l Y 3 R p b 2 4 x L 0 Y v Q X V 0 b 1 J l b W 9 2 Z W R D b 2 x 1 b W 5 z M S 5 7 Q 2 9 s d W 1 u N z g x M i w 3 O D E x f S Z x d W 9 0 O y w m c X V v d D t T Z W N 0 a W 9 u M S 9 G L 0 F 1 d G 9 S Z W 1 v d m V k Q 2 9 s d W 1 u c z E u e 0 N v b H V t b j c 4 M T M s N z g x M n 0 m c X V v d D s s J n F 1 b 3 Q 7 U 2 V j d G l v b j E v R i 9 B d X R v U m V t b 3 Z l Z E N v b H V t b n M x L n t D b 2 x 1 b W 4 3 O D E 0 L D c 4 M T N 9 J n F 1 b 3 Q 7 L C Z x d W 9 0 O 1 N l Y 3 R p b 2 4 x L 0 Y v Q X V 0 b 1 J l b W 9 2 Z W R D b 2 x 1 b W 5 z M S 5 7 Q 2 9 s d W 1 u N z g x N S w 3 O D E 0 f S Z x d W 9 0 O y w m c X V v d D t T Z W N 0 a W 9 u M S 9 G L 0 F 1 d G 9 S Z W 1 v d m V k Q 2 9 s d W 1 u c z E u e 0 N v b H V t b j c 4 M T Y s N z g x N X 0 m c X V v d D s s J n F 1 b 3 Q 7 U 2 V j d G l v b j E v R i 9 B d X R v U m V t b 3 Z l Z E N v b H V t b n M x L n t D b 2 x 1 b W 4 3 O D E 3 L D c 4 M T Z 9 J n F 1 b 3 Q 7 L C Z x d W 9 0 O 1 N l Y 3 R p b 2 4 x L 0 Y v Q X V 0 b 1 J l b W 9 2 Z W R D b 2 x 1 b W 5 z M S 5 7 Q 2 9 s d W 1 u N z g x O C w 3 O D E 3 f S Z x d W 9 0 O y w m c X V v d D t T Z W N 0 a W 9 u M S 9 G L 0 F 1 d G 9 S Z W 1 v d m V k Q 2 9 s d W 1 u c z E u e 0 N v b H V t b j c 4 M T k s N z g x O H 0 m c X V v d D s s J n F 1 b 3 Q 7 U 2 V j d G l v b j E v R i 9 B d X R v U m V t b 3 Z l Z E N v b H V t b n M x L n t D b 2 x 1 b W 4 3 O D I w L D c 4 M T l 9 J n F 1 b 3 Q 7 L C Z x d W 9 0 O 1 N l Y 3 R p b 2 4 x L 0 Y v Q X V 0 b 1 J l b W 9 2 Z W R D b 2 x 1 b W 5 z M S 5 7 Q 2 9 s d W 1 u N z g y M S w 3 O D I w f S Z x d W 9 0 O y w m c X V v d D t T Z W N 0 a W 9 u M S 9 G L 0 F 1 d G 9 S Z W 1 v d m V k Q 2 9 s d W 1 u c z E u e 0 N v b H V t b j c 4 M j I s N z g y M X 0 m c X V v d D s s J n F 1 b 3 Q 7 U 2 V j d G l v b j E v R i 9 B d X R v U m V t b 3 Z l Z E N v b H V t b n M x L n t D b 2 x 1 b W 4 3 O D I z L D c 4 M j J 9 J n F 1 b 3 Q 7 L C Z x d W 9 0 O 1 N l Y 3 R p b 2 4 x L 0 Y v Q X V 0 b 1 J l b W 9 2 Z W R D b 2 x 1 b W 5 z M S 5 7 Q 2 9 s d W 1 u N z g y N C w 3 O D I z f S Z x d W 9 0 O y w m c X V v d D t T Z W N 0 a W 9 u M S 9 G L 0 F 1 d G 9 S Z W 1 v d m V k Q 2 9 s d W 1 u c z E u e 0 N v b H V t b j c 4 M j U s N z g y N H 0 m c X V v d D s s J n F 1 b 3 Q 7 U 2 V j d G l v b j E v R i 9 B d X R v U m V t b 3 Z l Z E N v b H V t b n M x L n t D b 2 x 1 b W 4 3 O D I 2 L D c 4 M j V 9 J n F 1 b 3 Q 7 L C Z x d W 9 0 O 1 N l Y 3 R p b 2 4 x L 0 Y v Q X V 0 b 1 J l b W 9 2 Z W R D b 2 x 1 b W 5 z M S 5 7 Q 2 9 s d W 1 u N z g y N y w 3 O D I 2 f S Z x d W 9 0 O y w m c X V v d D t T Z W N 0 a W 9 u M S 9 G L 0 F 1 d G 9 S Z W 1 v d m V k Q 2 9 s d W 1 u c z E u e 0 N v b H V t b j c 4 M j g s N z g y N 3 0 m c X V v d D s s J n F 1 b 3 Q 7 U 2 V j d G l v b j E v R i 9 B d X R v U m V t b 3 Z l Z E N v b H V t b n M x L n t D b 2 x 1 b W 4 3 O D I 5 L D c 4 M j h 9 J n F 1 b 3 Q 7 L C Z x d W 9 0 O 1 N l Y 3 R p b 2 4 x L 0 Y v Q X V 0 b 1 J l b W 9 2 Z W R D b 2 x 1 b W 5 z M S 5 7 Q 2 9 s d W 1 u N z g z M C w 3 O D I 5 f S Z x d W 9 0 O y w m c X V v d D t T Z W N 0 a W 9 u M S 9 G L 0 F 1 d G 9 S Z W 1 v d m V k Q 2 9 s d W 1 u c z E u e 0 N v b H V t b j c 4 M z E s N z g z M H 0 m c X V v d D s s J n F 1 b 3 Q 7 U 2 V j d G l v b j E v R i 9 B d X R v U m V t b 3 Z l Z E N v b H V t b n M x L n t D b 2 x 1 b W 4 3 O D M y L D c 4 M z F 9 J n F 1 b 3 Q 7 L C Z x d W 9 0 O 1 N l Y 3 R p b 2 4 x L 0 Y v Q X V 0 b 1 J l b W 9 2 Z W R D b 2 x 1 b W 5 z M S 5 7 Q 2 9 s d W 1 u N z g z M y w 3 O D M y f S Z x d W 9 0 O y w m c X V v d D t T Z W N 0 a W 9 u M S 9 G L 0 F 1 d G 9 S Z W 1 v d m V k Q 2 9 s d W 1 u c z E u e 0 N v b H V t b j c 4 M z Q s N z g z M 3 0 m c X V v d D s s J n F 1 b 3 Q 7 U 2 V j d G l v b j E v R i 9 B d X R v U m V t b 3 Z l Z E N v b H V t b n M x L n t D b 2 x 1 b W 4 3 O D M 1 L D c 4 M z R 9 J n F 1 b 3 Q 7 L C Z x d W 9 0 O 1 N l Y 3 R p b 2 4 x L 0 Y v Q X V 0 b 1 J l b W 9 2 Z W R D b 2 x 1 b W 5 z M S 5 7 Q 2 9 s d W 1 u N z g z N i w 3 O D M 1 f S Z x d W 9 0 O y w m c X V v d D t T Z W N 0 a W 9 u M S 9 G L 0 F 1 d G 9 S Z W 1 v d m V k Q 2 9 s d W 1 u c z E u e 0 N v b H V t b j c 4 M z c s N z g z N n 0 m c X V v d D s s J n F 1 b 3 Q 7 U 2 V j d G l v b j E v R i 9 B d X R v U m V t b 3 Z l Z E N v b H V t b n M x L n t D b 2 x 1 b W 4 3 O D M 4 L D c 4 M z d 9 J n F 1 b 3 Q 7 L C Z x d W 9 0 O 1 N l Y 3 R p b 2 4 x L 0 Y v Q X V 0 b 1 J l b W 9 2 Z W R D b 2 x 1 b W 5 z M S 5 7 Q 2 9 s d W 1 u N z g z O S w 3 O D M 4 f S Z x d W 9 0 O y w m c X V v d D t T Z W N 0 a W 9 u M S 9 G L 0 F 1 d G 9 S Z W 1 v d m V k Q 2 9 s d W 1 u c z E u e 0 N v b H V t b j c 4 N D A s N z g z O X 0 m c X V v d D s s J n F 1 b 3 Q 7 U 2 V j d G l v b j E v R i 9 B d X R v U m V t b 3 Z l Z E N v b H V t b n M x L n t D b 2 x 1 b W 4 3 O D Q x L D c 4 N D B 9 J n F 1 b 3 Q 7 L C Z x d W 9 0 O 1 N l Y 3 R p b 2 4 x L 0 Y v Q X V 0 b 1 J l b W 9 2 Z W R D b 2 x 1 b W 5 z M S 5 7 Q 2 9 s d W 1 u N z g 0 M i w 3 O D Q x f S Z x d W 9 0 O y w m c X V v d D t T Z W N 0 a W 9 u M S 9 G L 0 F 1 d G 9 S Z W 1 v d m V k Q 2 9 s d W 1 u c z E u e 0 N v b H V t b j c 4 N D M s N z g 0 M n 0 m c X V v d D s s J n F 1 b 3 Q 7 U 2 V j d G l v b j E v R i 9 B d X R v U m V t b 3 Z l Z E N v b H V t b n M x L n t D b 2 x 1 b W 4 3 O D Q 0 L D c 4 N D N 9 J n F 1 b 3 Q 7 L C Z x d W 9 0 O 1 N l Y 3 R p b 2 4 x L 0 Y v Q X V 0 b 1 J l b W 9 2 Z W R D b 2 x 1 b W 5 z M S 5 7 Q 2 9 s d W 1 u N z g 0 N S w 3 O D Q 0 f S Z x d W 9 0 O y w m c X V v d D t T Z W N 0 a W 9 u M S 9 G L 0 F 1 d G 9 S Z W 1 v d m V k Q 2 9 s d W 1 u c z E u e 0 N v b H V t b j c 4 N D Y s N z g 0 N X 0 m c X V v d D s s J n F 1 b 3 Q 7 U 2 V j d G l v b j E v R i 9 B d X R v U m V t b 3 Z l Z E N v b H V t b n M x L n t D b 2 x 1 b W 4 3 O D Q 3 L D c 4 N D Z 9 J n F 1 b 3 Q 7 L C Z x d W 9 0 O 1 N l Y 3 R p b 2 4 x L 0 Y v Q X V 0 b 1 J l b W 9 2 Z W R D b 2 x 1 b W 5 z M S 5 7 Q 2 9 s d W 1 u N z g 0 O C w 3 O D Q 3 f S Z x d W 9 0 O y w m c X V v d D t T Z W N 0 a W 9 u M S 9 G L 0 F 1 d G 9 S Z W 1 v d m V k Q 2 9 s d W 1 u c z E u e 0 N v b H V t b j c 4 N D k s N z g 0 O H 0 m c X V v d D s s J n F 1 b 3 Q 7 U 2 V j d G l v b j E v R i 9 B d X R v U m V t b 3 Z l Z E N v b H V t b n M x L n t D b 2 x 1 b W 4 3 O D U w L D c 4 N D l 9 J n F 1 b 3 Q 7 L C Z x d W 9 0 O 1 N l Y 3 R p b 2 4 x L 0 Y v Q X V 0 b 1 J l b W 9 2 Z W R D b 2 x 1 b W 5 z M S 5 7 Q 2 9 s d W 1 u N z g 1 M S w 3 O D U w f S Z x d W 9 0 O y w m c X V v d D t T Z W N 0 a W 9 u M S 9 G L 0 F 1 d G 9 S Z W 1 v d m V k Q 2 9 s d W 1 u c z E u e 0 N v b H V t b j c 4 N T I s N z g 1 M X 0 m c X V v d D s s J n F 1 b 3 Q 7 U 2 V j d G l v b j E v R i 9 B d X R v U m V t b 3 Z l Z E N v b H V t b n M x L n t D b 2 x 1 b W 4 3 O D U z L D c 4 N T J 9 J n F 1 b 3 Q 7 L C Z x d W 9 0 O 1 N l Y 3 R p b 2 4 x L 0 Y v Q X V 0 b 1 J l b W 9 2 Z W R D b 2 x 1 b W 5 z M S 5 7 Q 2 9 s d W 1 u N z g 1 N C w 3 O D U z f S Z x d W 9 0 O y w m c X V v d D t T Z W N 0 a W 9 u M S 9 G L 0 F 1 d G 9 S Z W 1 v d m V k Q 2 9 s d W 1 u c z E u e 0 N v b H V t b j c 4 N T U s N z g 1 N H 0 m c X V v d D s s J n F 1 b 3 Q 7 U 2 V j d G l v b j E v R i 9 B d X R v U m V t b 3 Z l Z E N v b H V t b n M x L n t D b 2 x 1 b W 4 3 O D U 2 L D c 4 N T V 9 J n F 1 b 3 Q 7 L C Z x d W 9 0 O 1 N l Y 3 R p b 2 4 x L 0 Y v Q X V 0 b 1 J l b W 9 2 Z W R D b 2 x 1 b W 5 z M S 5 7 Q 2 9 s d W 1 u N z g 1 N y w 3 O D U 2 f S Z x d W 9 0 O y w m c X V v d D t T Z W N 0 a W 9 u M S 9 G L 0 F 1 d G 9 S Z W 1 v d m V k Q 2 9 s d W 1 u c z E u e 0 N v b H V t b j c 4 N T g s N z g 1 N 3 0 m c X V v d D s s J n F 1 b 3 Q 7 U 2 V j d G l v b j E v R i 9 B d X R v U m V t b 3 Z l Z E N v b H V t b n M x L n t D b 2 x 1 b W 4 3 O D U 5 L D c 4 N T h 9 J n F 1 b 3 Q 7 L C Z x d W 9 0 O 1 N l Y 3 R p b 2 4 x L 0 Y v Q X V 0 b 1 J l b W 9 2 Z W R D b 2 x 1 b W 5 z M S 5 7 Q 2 9 s d W 1 u N z g 2 M C w 3 O D U 5 f S Z x d W 9 0 O y w m c X V v d D t T Z W N 0 a W 9 u M S 9 G L 0 F 1 d G 9 S Z W 1 v d m V k Q 2 9 s d W 1 u c z E u e 0 N v b H V t b j c 4 N j E s N z g 2 M H 0 m c X V v d D s s J n F 1 b 3 Q 7 U 2 V j d G l v b j E v R i 9 B d X R v U m V t b 3 Z l Z E N v b H V t b n M x L n t D b 2 x 1 b W 4 3 O D Y y L D c 4 N j F 9 J n F 1 b 3 Q 7 L C Z x d W 9 0 O 1 N l Y 3 R p b 2 4 x L 0 Y v Q X V 0 b 1 J l b W 9 2 Z W R D b 2 x 1 b W 5 z M S 5 7 Q 2 9 s d W 1 u N z g 2 M y w 3 O D Y y f S Z x d W 9 0 O y w m c X V v d D t T Z W N 0 a W 9 u M S 9 G L 0 F 1 d G 9 S Z W 1 v d m V k Q 2 9 s d W 1 u c z E u e 0 N v b H V t b j c 4 N j Q s N z g 2 M 3 0 m c X V v d D s s J n F 1 b 3 Q 7 U 2 V j d G l v b j E v R i 9 B d X R v U m V t b 3 Z l Z E N v b H V t b n M x L n t D b 2 x 1 b W 4 3 O D Y 1 L D c 4 N j R 9 J n F 1 b 3 Q 7 L C Z x d W 9 0 O 1 N l Y 3 R p b 2 4 x L 0 Y v Q X V 0 b 1 J l b W 9 2 Z W R D b 2 x 1 b W 5 z M S 5 7 Q 2 9 s d W 1 u N z g 2 N i w 3 O D Y 1 f S Z x d W 9 0 O y w m c X V v d D t T Z W N 0 a W 9 u M S 9 G L 0 F 1 d G 9 S Z W 1 v d m V k Q 2 9 s d W 1 u c z E u e 0 N v b H V t b j c 4 N j c s N z g 2 N n 0 m c X V v d D s s J n F 1 b 3 Q 7 U 2 V j d G l v b j E v R i 9 B d X R v U m V t b 3 Z l Z E N v b H V t b n M x L n t D b 2 x 1 b W 4 3 O D Y 4 L D c 4 N j d 9 J n F 1 b 3 Q 7 L C Z x d W 9 0 O 1 N l Y 3 R p b 2 4 x L 0 Y v Q X V 0 b 1 J l b W 9 2 Z W R D b 2 x 1 b W 5 z M S 5 7 Q 2 9 s d W 1 u N z g 2 O S w 3 O D Y 4 f S Z x d W 9 0 O y w m c X V v d D t T Z W N 0 a W 9 u M S 9 G L 0 F 1 d G 9 S Z W 1 v d m V k Q 2 9 s d W 1 u c z E u e 0 N v b H V t b j c 4 N z A s N z g 2 O X 0 m c X V v d D s s J n F 1 b 3 Q 7 U 2 V j d G l v b j E v R i 9 B d X R v U m V t b 3 Z l Z E N v b H V t b n M x L n t D b 2 x 1 b W 4 3 O D c x L D c 4 N z B 9 J n F 1 b 3 Q 7 L C Z x d W 9 0 O 1 N l Y 3 R p b 2 4 x L 0 Y v Q X V 0 b 1 J l b W 9 2 Z W R D b 2 x 1 b W 5 z M S 5 7 Q 2 9 s d W 1 u N z g 3 M i w 3 O D c x f S Z x d W 9 0 O y w m c X V v d D t T Z W N 0 a W 9 u M S 9 G L 0 F 1 d G 9 S Z W 1 v d m V k Q 2 9 s d W 1 u c z E u e 0 N v b H V t b j c 4 N z M s N z g 3 M n 0 m c X V v d D s s J n F 1 b 3 Q 7 U 2 V j d G l v b j E v R i 9 B d X R v U m V t b 3 Z l Z E N v b H V t b n M x L n t D b 2 x 1 b W 4 3 O D c 0 L D c 4 N z N 9 J n F 1 b 3 Q 7 L C Z x d W 9 0 O 1 N l Y 3 R p b 2 4 x L 0 Y v Q X V 0 b 1 J l b W 9 2 Z W R D b 2 x 1 b W 5 z M S 5 7 Q 2 9 s d W 1 u N z g 3 N S w 3 O D c 0 f S Z x d W 9 0 O y w m c X V v d D t T Z W N 0 a W 9 u M S 9 G L 0 F 1 d G 9 S Z W 1 v d m V k Q 2 9 s d W 1 u c z E u e 0 N v b H V t b j c 4 N z Y s N z g 3 N X 0 m c X V v d D s s J n F 1 b 3 Q 7 U 2 V j d G l v b j E v R i 9 B d X R v U m V t b 3 Z l Z E N v b H V t b n M x L n t D b 2 x 1 b W 4 3 O D c 3 L D c 4 N z Z 9 J n F 1 b 3 Q 7 L C Z x d W 9 0 O 1 N l Y 3 R p b 2 4 x L 0 Y v Q X V 0 b 1 J l b W 9 2 Z W R D b 2 x 1 b W 5 z M S 5 7 Q 2 9 s d W 1 u N z g 3 O C w 3 O D c 3 f S Z x d W 9 0 O y w m c X V v d D t T Z W N 0 a W 9 u M S 9 G L 0 F 1 d G 9 S Z W 1 v d m V k Q 2 9 s d W 1 u c z E u e 0 N v b H V t b j c 4 N z k s N z g 3 O H 0 m c X V v d D s s J n F 1 b 3 Q 7 U 2 V j d G l v b j E v R i 9 B d X R v U m V t b 3 Z l Z E N v b H V t b n M x L n t D b 2 x 1 b W 4 3 O D g w L D c 4 N z l 9 J n F 1 b 3 Q 7 L C Z x d W 9 0 O 1 N l Y 3 R p b 2 4 x L 0 Y v Q X V 0 b 1 J l b W 9 2 Z W R D b 2 x 1 b W 5 z M S 5 7 Q 2 9 s d W 1 u N z g 4 M S w 3 O D g w f S Z x d W 9 0 O y w m c X V v d D t T Z W N 0 a W 9 u M S 9 G L 0 F 1 d G 9 S Z W 1 v d m V k Q 2 9 s d W 1 u c z E u e 0 N v b H V t b j c 4 O D I s N z g 4 M X 0 m c X V v d D s s J n F 1 b 3 Q 7 U 2 V j d G l v b j E v R i 9 B d X R v U m V t b 3 Z l Z E N v b H V t b n M x L n t D b 2 x 1 b W 4 3 O D g z L D c 4 O D J 9 J n F 1 b 3 Q 7 L C Z x d W 9 0 O 1 N l Y 3 R p b 2 4 x L 0 Y v Q X V 0 b 1 J l b W 9 2 Z W R D b 2 x 1 b W 5 z M S 5 7 Q 2 9 s d W 1 u N z g 4 N C w 3 O D g z f S Z x d W 9 0 O y w m c X V v d D t T Z W N 0 a W 9 u M S 9 G L 0 F 1 d G 9 S Z W 1 v d m V k Q 2 9 s d W 1 u c z E u e 0 N v b H V t b j c 4 O D U s N z g 4 N H 0 m c X V v d D s s J n F 1 b 3 Q 7 U 2 V j d G l v b j E v R i 9 B d X R v U m V t b 3 Z l Z E N v b H V t b n M x L n t D b 2 x 1 b W 4 3 O D g 2 L D c 4 O D V 9 J n F 1 b 3 Q 7 L C Z x d W 9 0 O 1 N l Y 3 R p b 2 4 x L 0 Y v Q X V 0 b 1 J l b W 9 2 Z W R D b 2 x 1 b W 5 z M S 5 7 Q 2 9 s d W 1 u N z g 4 N y w 3 O D g 2 f S Z x d W 9 0 O y w m c X V v d D t T Z W N 0 a W 9 u M S 9 G L 0 F 1 d G 9 S Z W 1 v d m V k Q 2 9 s d W 1 u c z E u e 0 N v b H V t b j c 4 O D g s N z g 4 N 3 0 m c X V v d D s s J n F 1 b 3 Q 7 U 2 V j d G l v b j E v R i 9 B d X R v U m V t b 3 Z l Z E N v b H V t b n M x L n t D b 2 x 1 b W 4 3 O D g 5 L D c 4 O D h 9 J n F 1 b 3 Q 7 L C Z x d W 9 0 O 1 N l Y 3 R p b 2 4 x L 0 Y v Q X V 0 b 1 J l b W 9 2 Z W R D b 2 x 1 b W 5 z M S 5 7 Q 2 9 s d W 1 u N z g 5 M C w 3 O D g 5 f S Z x d W 9 0 O y w m c X V v d D t T Z W N 0 a W 9 u M S 9 G L 0 F 1 d G 9 S Z W 1 v d m V k Q 2 9 s d W 1 u c z E u e 0 N v b H V t b j c 4 O T E s N z g 5 M H 0 m c X V v d D s s J n F 1 b 3 Q 7 U 2 V j d G l v b j E v R i 9 B d X R v U m V t b 3 Z l Z E N v b H V t b n M x L n t D b 2 x 1 b W 4 3 O D k y L D c 4 O T F 9 J n F 1 b 3 Q 7 L C Z x d W 9 0 O 1 N l Y 3 R p b 2 4 x L 0 Y v Q X V 0 b 1 J l b W 9 2 Z W R D b 2 x 1 b W 5 z M S 5 7 Q 2 9 s d W 1 u N z g 5 M y w 3 O D k y f S Z x d W 9 0 O y w m c X V v d D t T Z W N 0 a W 9 u M S 9 G L 0 F 1 d G 9 S Z W 1 v d m V k Q 2 9 s d W 1 u c z E u e 0 N v b H V t b j c 4 O T Q s N z g 5 M 3 0 m c X V v d D s s J n F 1 b 3 Q 7 U 2 V j d G l v b j E v R i 9 B d X R v U m V t b 3 Z l Z E N v b H V t b n M x L n t D b 2 x 1 b W 4 3 O D k 1 L D c 4 O T R 9 J n F 1 b 3 Q 7 L C Z x d W 9 0 O 1 N l Y 3 R p b 2 4 x L 0 Y v Q X V 0 b 1 J l b W 9 2 Z W R D b 2 x 1 b W 5 z M S 5 7 Q 2 9 s d W 1 u N z g 5 N i w 3 O D k 1 f S Z x d W 9 0 O y w m c X V v d D t T Z W N 0 a W 9 u M S 9 G L 0 F 1 d G 9 S Z W 1 v d m V k Q 2 9 s d W 1 u c z E u e 0 N v b H V t b j c 4 O T c s N z g 5 N n 0 m c X V v d D s s J n F 1 b 3 Q 7 U 2 V j d G l v b j E v R i 9 B d X R v U m V t b 3 Z l Z E N v b H V t b n M x L n t D b 2 x 1 b W 4 3 O D k 4 L D c 4 O T d 9 J n F 1 b 3 Q 7 L C Z x d W 9 0 O 1 N l Y 3 R p b 2 4 x L 0 Y v Q X V 0 b 1 J l b W 9 2 Z W R D b 2 x 1 b W 5 z M S 5 7 Q 2 9 s d W 1 u N z g 5 O S w 3 O D k 4 f S Z x d W 9 0 O y w m c X V v d D t T Z W N 0 a W 9 u M S 9 G L 0 F 1 d G 9 S Z W 1 v d m V k Q 2 9 s d W 1 u c z E u e 0 N v b H V t b j c 5 M D A s N z g 5 O X 0 m c X V v d D s s J n F 1 b 3 Q 7 U 2 V j d G l v b j E v R i 9 B d X R v U m V t b 3 Z l Z E N v b H V t b n M x L n t D b 2 x 1 b W 4 3 O T A x L D c 5 M D B 9 J n F 1 b 3 Q 7 L C Z x d W 9 0 O 1 N l Y 3 R p b 2 4 x L 0 Y v Q X V 0 b 1 J l b W 9 2 Z W R D b 2 x 1 b W 5 z M S 5 7 Q 2 9 s d W 1 u N z k w M i w 3 O T A x f S Z x d W 9 0 O y w m c X V v d D t T Z W N 0 a W 9 u M S 9 G L 0 F 1 d G 9 S Z W 1 v d m V k Q 2 9 s d W 1 u c z E u e 0 N v b H V t b j c 5 M D M s N z k w M n 0 m c X V v d D s s J n F 1 b 3 Q 7 U 2 V j d G l v b j E v R i 9 B d X R v U m V t b 3 Z l Z E N v b H V t b n M x L n t D b 2 x 1 b W 4 3 O T A 0 L D c 5 M D N 9 J n F 1 b 3 Q 7 L C Z x d W 9 0 O 1 N l Y 3 R p b 2 4 x L 0 Y v Q X V 0 b 1 J l b W 9 2 Z W R D b 2 x 1 b W 5 z M S 5 7 Q 2 9 s d W 1 u N z k w N S w 3 O T A 0 f S Z x d W 9 0 O y w m c X V v d D t T Z W N 0 a W 9 u M S 9 G L 0 F 1 d G 9 S Z W 1 v d m V k Q 2 9 s d W 1 u c z E u e 0 N v b H V t b j c 5 M D Y s N z k w N X 0 m c X V v d D s s J n F 1 b 3 Q 7 U 2 V j d G l v b j E v R i 9 B d X R v U m V t b 3 Z l Z E N v b H V t b n M x L n t D b 2 x 1 b W 4 3 O T A 3 L D c 5 M D Z 9 J n F 1 b 3 Q 7 L C Z x d W 9 0 O 1 N l Y 3 R p b 2 4 x L 0 Y v Q X V 0 b 1 J l b W 9 2 Z W R D b 2 x 1 b W 5 z M S 5 7 Q 2 9 s d W 1 u N z k w O C w 3 O T A 3 f S Z x d W 9 0 O y w m c X V v d D t T Z W N 0 a W 9 u M S 9 G L 0 F 1 d G 9 S Z W 1 v d m V k Q 2 9 s d W 1 u c z E u e 0 N v b H V t b j c 5 M D k s N z k w O H 0 m c X V v d D s s J n F 1 b 3 Q 7 U 2 V j d G l v b j E v R i 9 B d X R v U m V t b 3 Z l Z E N v b H V t b n M x L n t D b 2 x 1 b W 4 3 O T E w L D c 5 M D l 9 J n F 1 b 3 Q 7 L C Z x d W 9 0 O 1 N l Y 3 R p b 2 4 x L 0 Y v Q X V 0 b 1 J l b W 9 2 Z W R D b 2 x 1 b W 5 z M S 5 7 Q 2 9 s d W 1 u N z k x M S w 3 O T E w f S Z x d W 9 0 O y w m c X V v d D t T Z W N 0 a W 9 u M S 9 G L 0 F 1 d G 9 S Z W 1 v d m V k Q 2 9 s d W 1 u c z E u e 0 N v b H V t b j c 5 M T I s N z k x M X 0 m c X V v d D s s J n F 1 b 3 Q 7 U 2 V j d G l v b j E v R i 9 B d X R v U m V t b 3 Z l Z E N v b H V t b n M x L n t D b 2 x 1 b W 4 3 O T E z L D c 5 M T J 9 J n F 1 b 3 Q 7 L C Z x d W 9 0 O 1 N l Y 3 R p b 2 4 x L 0 Y v Q X V 0 b 1 J l b W 9 2 Z W R D b 2 x 1 b W 5 z M S 5 7 Q 2 9 s d W 1 u N z k x N C w 3 O T E z f S Z x d W 9 0 O y w m c X V v d D t T Z W N 0 a W 9 u M S 9 G L 0 F 1 d G 9 S Z W 1 v d m V k Q 2 9 s d W 1 u c z E u e 0 N v b H V t b j c 5 M T U s N z k x N H 0 m c X V v d D s s J n F 1 b 3 Q 7 U 2 V j d G l v b j E v R i 9 B d X R v U m V t b 3 Z l Z E N v b H V t b n M x L n t D b 2 x 1 b W 4 3 O T E 2 L D c 5 M T V 9 J n F 1 b 3 Q 7 L C Z x d W 9 0 O 1 N l Y 3 R p b 2 4 x L 0 Y v Q X V 0 b 1 J l b W 9 2 Z W R D b 2 x 1 b W 5 z M S 5 7 Q 2 9 s d W 1 u N z k x N y w 3 O T E 2 f S Z x d W 9 0 O y w m c X V v d D t T Z W N 0 a W 9 u M S 9 G L 0 F 1 d G 9 S Z W 1 v d m V k Q 2 9 s d W 1 u c z E u e 0 N v b H V t b j c 5 M T g s N z k x N 3 0 m c X V v d D s s J n F 1 b 3 Q 7 U 2 V j d G l v b j E v R i 9 B d X R v U m V t b 3 Z l Z E N v b H V t b n M x L n t D b 2 x 1 b W 4 3 O T E 5 L D c 5 M T h 9 J n F 1 b 3 Q 7 L C Z x d W 9 0 O 1 N l Y 3 R p b 2 4 x L 0 Y v Q X V 0 b 1 J l b W 9 2 Z W R D b 2 x 1 b W 5 z M S 5 7 Q 2 9 s d W 1 u N z k y M C w 3 O T E 5 f S Z x d W 9 0 O y w m c X V v d D t T Z W N 0 a W 9 u M S 9 G L 0 F 1 d G 9 S Z W 1 v d m V k Q 2 9 s d W 1 u c z E u e 0 N v b H V t b j c 5 M j E s N z k y M H 0 m c X V v d D s s J n F 1 b 3 Q 7 U 2 V j d G l v b j E v R i 9 B d X R v U m V t b 3 Z l Z E N v b H V t b n M x L n t D b 2 x 1 b W 4 3 O T I y L D c 5 M j F 9 J n F 1 b 3 Q 7 L C Z x d W 9 0 O 1 N l Y 3 R p b 2 4 x L 0 Y v Q X V 0 b 1 J l b W 9 2 Z W R D b 2 x 1 b W 5 z M S 5 7 Q 2 9 s d W 1 u N z k y M y w 3 O T I y f S Z x d W 9 0 O y w m c X V v d D t T Z W N 0 a W 9 u M S 9 G L 0 F 1 d G 9 S Z W 1 v d m V k Q 2 9 s d W 1 u c z E u e 0 N v b H V t b j c 5 M j Q s N z k y M 3 0 m c X V v d D s s J n F 1 b 3 Q 7 U 2 V j d G l v b j E v R i 9 B d X R v U m V t b 3 Z l Z E N v b H V t b n M x L n t D b 2 x 1 b W 4 3 O T I 1 L D c 5 M j R 9 J n F 1 b 3 Q 7 L C Z x d W 9 0 O 1 N l Y 3 R p b 2 4 x L 0 Y v Q X V 0 b 1 J l b W 9 2 Z W R D b 2 x 1 b W 5 z M S 5 7 Q 2 9 s d W 1 u N z k y N i w 3 O T I 1 f S Z x d W 9 0 O y w m c X V v d D t T Z W N 0 a W 9 u M S 9 G L 0 F 1 d G 9 S Z W 1 v d m V k Q 2 9 s d W 1 u c z E u e 0 N v b H V t b j c 5 M j c s N z k y N n 0 m c X V v d D s s J n F 1 b 3 Q 7 U 2 V j d G l v b j E v R i 9 B d X R v U m V t b 3 Z l Z E N v b H V t b n M x L n t D b 2 x 1 b W 4 3 O T I 4 L D c 5 M j d 9 J n F 1 b 3 Q 7 L C Z x d W 9 0 O 1 N l Y 3 R p b 2 4 x L 0 Y v Q X V 0 b 1 J l b W 9 2 Z W R D b 2 x 1 b W 5 z M S 5 7 Q 2 9 s d W 1 u N z k y O S w 3 O T I 4 f S Z x d W 9 0 O y w m c X V v d D t T Z W N 0 a W 9 u M S 9 G L 0 F 1 d G 9 S Z W 1 v d m V k Q 2 9 s d W 1 u c z E u e 0 N v b H V t b j c 5 M z A s N z k y O X 0 m c X V v d D s s J n F 1 b 3 Q 7 U 2 V j d G l v b j E v R i 9 B d X R v U m V t b 3 Z l Z E N v b H V t b n M x L n t D b 2 x 1 b W 4 3 O T M x L D c 5 M z B 9 J n F 1 b 3 Q 7 L C Z x d W 9 0 O 1 N l Y 3 R p b 2 4 x L 0 Y v Q X V 0 b 1 J l b W 9 2 Z W R D b 2 x 1 b W 5 z M S 5 7 Q 2 9 s d W 1 u N z k z M i w 3 O T M x f S Z x d W 9 0 O y w m c X V v d D t T Z W N 0 a W 9 u M S 9 G L 0 F 1 d G 9 S Z W 1 v d m V k Q 2 9 s d W 1 u c z E u e 0 N v b H V t b j c 5 M z M s N z k z M n 0 m c X V v d D s s J n F 1 b 3 Q 7 U 2 V j d G l v b j E v R i 9 B d X R v U m V t b 3 Z l Z E N v b H V t b n M x L n t D b 2 x 1 b W 4 3 O T M 0 L D c 5 M z N 9 J n F 1 b 3 Q 7 L C Z x d W 9 0 O 1 N l Y 3 R p b 2 4 x L 0 Y v Q X V 0 b 1 J l b W 9 2 Z W R D b 2 x 1 b W 5 z M S 5 7 Q 2 9 s d W 1 u N z k z N S w 3 O T M 0 f S Z x d W 9 0 O y w m c X V v d D t T Z W N 0 a W 9 u M S 9 G L 0 F 1 d G 9 S Z W 1 v d m V k Q 2 9 s d W 1 u c z E u e 0 N v b H V t b j c 5 M z Y s N z k z N X 0 m c X V v d D s s J n F 1 b 3 Q 7 U 2 V j d G l v b j E v R i 9 B d X R v U m V t b 3 Z l Z E N v b H V t b n M x L n t D b 2 x 1 b W 4 3 O T M 3 L D c 5 M z Z 9 J n F 1 b 3 Q 7 L C Z x d W 9 0 O 1 N l Y 3 R p b 2 4 x L 0 Y v Q X V 0 b 1 J l b W 9 2 Z W R D b 2 x 1 b W 5 z M S 5 7 Q 2 9 s d W 1 u N z k z O C w 3 O T M 3 f S Z x d W 9 0 O y w m c X V v d D t T Z W N 0 a W 9 u M S 9 G L 0 F 1 d G 9 S Z W 1 v d m V k Q 2 9 s d W 1 u c z E u e 0 N v b H V t b j c 5 M z k s N z k z O H 0 m c X V v d D s s J n F 1 b 3 Q 7 U 2 V j d G l v b j E v R i 9 B d X R v U m V t b 3 Z l Z E N v b H V t b n M x L n t D b 2 x 1 b W 4 3 O T Q w L D c 5 M z l 9 J n F 1 b 3 Q 7 L C Z x d W 9 0 O 1 N l Y 3 R p b 2 4 x L 0 Y v Q X V 0 b 1 J l b W 9 2 Z W R D b 2 x 1 b W 5 z M S 5 7 Q 2 9 s d W 1 u N z k 0 M S w 3 O T Q w f S Z x d W 9 0 O y w m c X V v d D t T Z W N 0 a W 9 u M S 9 G L 0 F 1 d G 9 S Z W 1 v d m V k Q 2 9 s d W 1 u c z E u e 0 N v b H V t b j c 5 N D I s N z k 0 M X 0 m c X V v d D s s J n F 1 b 3 Q 7 U 2 V j d G l v b j E v R i 9 B d X R v U m V t b 3 Z l Z E N v b H V t b n M x L n t D b 2 x 1 b W 4 3 O T Q z L D c 5 N D J 9 J n F 1 b 3 Q 7 L C Z x d W 9 0 O 1 N l Y 3 R p b 2 4 x L 0 Y v Q X V 0 b 1 J l b W 9 2 Z W R D b 2 x 1 b W 5 z M S 5 7 Q 2 9 s d W 1 u N z k 0 N C w 3 O T Q z f S Z x d W 9 0 O y w m c X V v d D t T Z W N 0 a W 9 u M S 9 G L 0 F 1 d G 9 S Z W 1 v d m V k Q 2 9 s d W 1 u c z E u e 0 N v b H V t b j c 5 N D U s N z k 0 N H 0 m c X V v d D s s J n F 1 b 3 Q 7 U 2 V j d G l v b j E v R i 9 B d X R v U m V t b 3 Z l Z E N v b H V t b n M x L n t D b 2 x 1 b W 4 3 O T Q 2 L D c 5 N D V 9 J n F 1 b 3 Q 7 L C Z x d W 9 0 O 1 N l Y 3 R p b 2 4 x L 0 Y v Q X V 0 b 1 J l b W 9 2 Z W R D b 2 x 1 b W 5 z M S 5 7 Q 2 9 s d W 1 u N z k 0 N y w 3 O T Q 2 f S Z x d W 9 0 O y w m c X V v d D t T Z W N 0 a W 9 u M S 9 G L 0 F 1 d G 9 S Z W 1 v d m V k Q 2 9 s d W 1 u c z E u e 0 N v b H V t b j c 5 N D g s N z k 0 N 3 0 m c X V v d D s s J n F 1 b 3 Q 7 U 2 V j d G l v b j E v R i 9 B d X R v U m V t b 3 Z l Z E N v b H V t b n M x L n t D b 2 x 1 b W 4 3 O T Q 5 L D c 5 N D h 9 J n F 1 b 3 Q 7 L C Z x d W 9 0 O 1 N l Y 3 R p b 2 4 x L 0 Y v Q X V 0 b 1 J l b W 9 2 Z W R D b 2 x 1 b W 5 z M S 5 7 Q 2 9 s d W 1 u N z k 1 M C w 3 O T Q 5 f S Z x d W 9 0 O y w m c X V v d D t T Z W N 0 a W 9 u M S 9 G L 0 F 1 d G 9 S Z W 1 v d m V k Q 2 9 s d W 1 u c z E u e 0 N v b H V t b j c 5 N T E s N z k 1 M H 0 m c X V v d D s s J n F 1 b 3 Q 7 U 2 V j d G l v b j E v R i 9 B d X R v U m V t b 3 Z l Z E N v b H V t b n M x L n t D b 2 x 1 b W 4 3 O T U y L D c 5 N T F 9 J n F 1 b 3 Q 7 L C Z x d W 9 0 O 1 N l Y 3 R p b 2 4 x L 0 Y v Q X V 0 b 1 J l b W 9 2 Z W R D b 2 x 1 b W 5 z M S 5 7 Q 2 9 s d W 1 u N z k 1 M y w 3 O T U y f S Z x d W 9 0 O y w m c X V v d D t T Z W N 0 a W 9 u M S 9 G L 0 F 1 d G 9 S Z W 1 v d m V k Q 2 9 s d W 1 u c z E u e 0 N v b H V t b j c 5 N T Q s N z k 1 M 3 0 m c X V v d D s s J n F 1 b 3 Q 7 U 2 V j d G l v b j E v R i 9 B d X R v U m V t b 3 Z l Z E N v b H V t b n M x L n t D b 2 x 1 b W 4 3 O T U 1 L D c 5 N T R 9 J n F 1 b 3 Q 7 L C Z x d W 9 0 O 1 N l Y 3 R p b 2 4 x L 0 Y v Q X V 0 b 1 J l b W 9 2 Z W R D b 2 x 1 b W 5 z M S 5 7 Q 2 9 s d W 1 u N z k 1 N i w 3 O T U 1 f S Z x d W 9 0 O y w m c X V v d D t T Z W N 0 a W 9 u M S 9 G L 0 F 1 d G 9 S Z W 1 v d m V k Q 2 9 s d W 1 u c z E u e 0 N v b H V t b j c 5 N T c s N z k 1 N n 0 m c X V v d D s s J n F 1 b 3 Q 7 U 2 V j d G l v b j E v R i 9 B d X R v U m V t b 3 Z l Z E N v b H V t b n M x L n t D b 2 x 1 b W 4 3 O T U 4 L D c 5 N T d 9 J n F 1 b 3 Q 7 L C Z x d W 9 0 O 1 N l Y 3 R p b 2 4 x L 0 Y v Q X V 0 b 1 J l b W 9 2 Z W R D b 2 x 1 b W 5 z M S 5 7 Q 2 9 s d W 1 u N z k 1 O S w 3 O T U 4 f S Z x d W 9 0 O y w m c X V v d D t T Z W N 0 a W 9 u M S 9 G L 0 F 1 d G 9 S Z W 1 v d m V k Q 2 9 s d W 1 u c z E u e 0 N v b H V t b j c 5 N j A s N z k 1 O X 0 m c X V v d D s s J n F 1 b 3 Q 7 U 2 V j d G l v b j E v R i 9 B d X R v U m V t b 3 Z l Z E N v b H V t b n M x L n t D b 2 x 1 b W 4 3 O T Y x L D c 5 N j B 9 J n F 1 b 3 Q 7 L C Z x d W 9 0 O 1 N l Y 3 R p b 2 4 x L 0 Y v Q X V 0 b 1 J l b W 9 2 Z W R D b 2 x 1 b W 5 z M S 5 7 Q 2 9 s d W 1 u N z k 2 M i w 3 O T Y x f S Z x d W 9 0 O y w m c X V v d D t T Z W N 0 a W 9 u M S 9 G L 0 F 1 d G 9 S Z W 1 v d m V k Q 2 9 s d W 1 u c z E u e 0 N v b H V t b j c 5 N j M s N z k 2 M n 0 m c X V v d D s s J n F 1 b 3 Q 7 U 2 V j d G l v b j E v R i 9 B d X R v U m V t b 3 Z l Z E N v b H V t b n M x L n t D b 2 x 1 b W 4 3 O T Y 0 L D c 5 N j N 9 J n F 1 b 3 Q 7 L C Z x d W 9 0 O 1 N l Y 3 R p b 2 4 x L 0 Y v Q X V 0 b 1 J l b W 9 2 Z W R D b 2 x 1 b W 5 z M S 5 7 Q 2 9 s d W 1 u N z k 2 N S w 3 O T Y 0 f S Z x d W 9 0 O y w m c X V v d D t T Z W N 0 a W 9 u M S 9 G L 0 F 1 d G 9 S Z W 1 v d m V k Q 2 9 s d W 1 u c z E u e 0 N v b H V t b j c 5 N j Y s N z k 2 N X 0 m c X V v d D s s J n F 1 b 3 Q 7 U 2 V j d G l v b j E v R i 9 B d X R v U m V t b 3 Z l Z E N v b H V t b n M x L n t D b 2 x 1 b W 4 3 O T Y 3 L D c 5 N j Z 9 J n F 1 b 3 Q 7 L C Z x d W 9 0 O 1 N l Y 3 R p b 2 4 x L 0 Y v Q X V 0 b 1 J l b W 9 2 Z W R D b 2 x 1 b W 5 z M S 5 7 Q 2 9 s d W 1 u N z k 2 O C w 3 O T Y 3 f S Z x d W 9 0 O y w m c X V v d D t T Z W N 0 a W 9 u M S 9 G L 0 F 1 d G 9 S Z W 1 v d m V k Q 2 9 s d W 1 u c z E u e 0 N v b H V t b j c 5 N j k s N z k 2 O H 0 m c X V v d D s s J n F 1 b 3 Q 7 U 2 V j d G l v b j E v R i 9 B d X R v U m V t b 3 Z l Z E N v b H V t b n M x L n t D b 2 x 1 b W 4 3 O T c w L D c 5 N j l 9 J n F 1 b 3 Q 7 L C Z x d W 9 0 O 1 N l Y 3 R p b 2 4 x L 0 Y v Q X V 0 b 1 J l b W 9 2 Z W R D b 2 x 1 b W 5 z M S 5 7 Q 2 9 s d W 1 u N z k 3 M S w 3 O T c w f S Z x d W 9 0 O y w m c X V v d D t T Z W N 0 a W 9 u M S 9 G L 0 F 1 d G 9 S Z W 1 v d m V k Q 2 9 s d W 1 u c z E u e 0 N v b H V t b j c 5 N z I s N z k 3 M X 0 m c X V v d D s s J n F 1 b 3 Q 7 U 2 V j d G l v b j E v R i 9 B d X R v U m V t b 3 Z l Z E N v b H V t b n M x L n t D b 2 x 1 b W 4 3 O T c z L D c 5 N z J 9 J n F 1 b 3 Q 7 L C Z x d W 9 0 O 1 N l Y 3 R p b 2 4 x L 0 Y v Q X V 0 b 1 J l b W 9 2 Z W R D b 2 x 1 b W 5 z M S 5 7 Q 2 9 s d W 1 u N z k 3 N C w 3 O T c z f S Z x d W 9 0 O y w m c X V v d D t T Z W N 0 a W 9 u M S 9 G L 0 F 1 d G 9 S Z W 1 v d m V k Q 2 9 s d W 1 u c z E u e 0 N v b H V t b j c 5 N z U s N z k 3 N H 0 m c X V v d D s s J n F 1 b 3 Q 7 U 2 V j d G l v b j E v R i 9 B d X R v U m V t b 3 Z l Z E N v b H V t b n M x L n t D b 2 x 1 b W 4 3 O T c 2 L D c 5 N z V 9 J n F 1 b 3 Q 7 L C Z x d W 9 0 O 1 N l Y 3 R p b 2 4 x L 0 Y v Q X V 0 b 1 J l b W 9 2 Z W R D b 2 x 1 b W 5 z M S 5 7 Q 2 9 s d W 1 u N z k 3 N y w 3 O T c 2 f S Z x d W 9 0 O y w m c X V v d D t T Z W N 0 a W 9 u M S 9 G L 0 F 1 d G 9 S Z W 1 v d m V k Q 2 9 s d W 1 u c z E u e 0 N v b H V t b j c 5 N z g s N z k 3 N 3 0 m c X V v d D s s J n F 1 b 3 Q 7 U 2 V j d G l v b j E v R i 9 B d X R v U m V t b 3 Z l Z E N v b H V t b n M x L n t D b 2 x 1 b W 4 3 O T c 5 L D c 5 N z h 9 J n F 1 b 3 Q 7 L C Z x d W 9 0 O 1 N l Y 3 R p b 2 4 x L 0 Y v Q X V 0 b 1 J l b W 9 2 Z W R D b 2 x 1 b W 5 z M S 5 7 Q 2 9 s d W 1 u N z k 4 M C w 3 O T c 5 f S Z x d W 9 0 O y w m c X V v d D t T Z W N 0 a W 9 u M S 9 G L 0 F 1 d G 9 S Z W 1 v d m V k Q 2 9 s d W 1 u c z E u e 0 N v b H V t b j c 5 O D E s N z k 4 M H 0 m c X V v d D s s J n F 1 b 3 Q 7 U 2 V j d G l v b j E v R i 9 B d X R v U m V t b 3 Z l Z E N v b H V t b n M x L n t D b 2 x 1 b W 4 3 O T g y L D c 5 O D F 9 J n F 1 b 3 Q 7 L C Z x d W 9 0 O 1 N l Y 3 R p b 2 4 x L 0 Y v Q X V 0 b 1 J l b W 9 2 Z W R D b 2 x 1 b W 5 z M S 5 7 Q 2 9 s d W 1 u N z k 4 M y w 3 O T g y f S Z x d W 9 0 O y w m c X V v d D t T Z W N 0 a W 9 u M S 9 G L 0 F 1 d G 9 S Z W 1 v d m V k Q 2 9 s d W 1 u c z E u e 0 N v b H V t b j c 5 O D Q s N z k 4 M 3 0 m c X V v d D s s J n F 1 b 3 Q 7 U 2 V j d G l v b j E v R i 9 B d X R v U m V t b 3 Z l Z E N v b H V t b n M x L n t D b 2 x 1 b W 4 3 O T g 1 L D c 5 O D R 9 J n F 1 b 3 Q 7 L C Z x d W 9 0 O 1 N l Y 3 R p b 2 4 x L 0 Y v Q X V 0 b 1 J l b W 9 2 Z W R D b 2 x 1 b W 5 z M S 5 7 Q 2 9 s d W 1 u N z k 4 N i w 3 O T g 1 f S Z x d W 9 0 O y w m c X V v d D t T Z W N 0 a W 9 u M S 9 G L 0 F 1 d G 9 S Z W 1 v d m V k Q 2 9 s d W 1 u c z E u e 0 N v b H V t b j c 5 O D c s N z k 4 N n 0 m c X V v d D s s J n F 1 b 3 Q 7 U 2 V j d G l v b j E v R i 9 B d X R v U m V t b 3 Z l Z E N v b H V t b n M x L n t D b 2 x 1 b W 4 3 O T g 4 L D c 5 O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4 5 k 6 A C S X q k a f b p d m f / J Y p A A A A A A C A A A A A A A D Z g A A w A A A A B A A A A A j G g + T 6 g D V Z l 9 e k 3 6 3 i N L 4 A A A A A A S A A A C g A A A A E A A A A H I i o A U P t C f j r L Q J W i x c o E N Q A A A A u w V V 3 h b 9 j z y w V S x n K E D Y 8 N 9 u a x E 3 s T 0 B M k p r O C j t l W E Y n 1 3 f k x G 5 Y / R f W 3 W h 3 6 E Q M y H 2 9 e l i C 1 9 w J + e M C 0 H p C z l R b E O p Y n + c q h r g I J u M M 1 A U A A A A O x L p u F z v 5 v C l h o t l K e H n c B 2 I p M A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31daec-6e7a-4478-ad35-a27209203dd8" xsi:nil="true"/>
    <lcf76f155ced4ddcb4097134ff3c332f xmlns="0db03753-6f0b-4e1d-9bcc-9fac9949158a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0F4BD402C0444AB1C8C1D6D9BF66FA" ma:contentTypeVersion="15" ma:contentTypeDescription="Creare un nuovo documento." ma:contentTypeScope="" ma:versionID="d9f9b95d85078011e6130a705a28e5e6">
  <xsd:schema xmlns:xsd="http://www.w3.org/2001/XMLSchema" xmlns:xs="http://www.w3.org/2001/XMLSchema" xmlns:p="http://schemas.microsoft.com/office/2006/metadata/properties" xmlns:ns2="0db03753-6f0b-4e1d-9bcc-9fac9949158a" xmlns:ns3="e331daec-6e7a-4478-ad35-a27209203dd8" targetNamespace="http://schemas.microsoft.com/office/2006/metadata/properties" ma:root="true" ma:fieldsID="2341edd2c00f945fec5a3eb6be29c576" ns2:_="" ns3:_="">
    <xsd:import namespace="0db03753-6f0b-4e1d-9bcc-9fac9949158a"/>
    <xsd:import namespace="e331daec-6e7a-4478-ad35-a27209203d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b03753-6f0b-4e1d-9bcc-9fac994915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31daec-6e7a-4478-ad35-a27209203d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7eecb35-4edb-44b4-bd0f-5f7754ede38a}" ma:internalName="TaxCatchAll" ma:showField="CatchAllData" ma:web="e331daec-6e7a-4478-ad35-a27209203d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7FCA05-3DA5-4B18-BABF-4B171D2462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0026AC-9054-48E7-9E6C-98BAE0C0841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2D3C450-5BFE-4B07-B14E-6ACBA473A005}">
  <ds:schemaRefs>
    <ds:schemaRef ds:uri="http://schemas.microsoft.com/office/2006/metadata/properties"/>
    <ds:schemaRef ds:uri="http://schemas.microsoft.com/office/infopath/2007/PartnerControls"/>
    <ds:schemaRef ds:uri="e331daec-6e7a-4478-ad35-a27209203dd8"/>
    <ds:schemaRef ds:uri="0db03753-6f0b-4e1d-9bcc-9fac9949158a"/>
  </ds:schemaRefs>
</ds:datastoreItem>
</file>

<file path=customXml/itemProps4.xml><?xml version="1.0" encoding="utf-8"?>
<ds:datastoreItem xmlns:ds="http://schemas.openxmlformats.org/officeDocument/2006/customXml" ds:itemID="{D885D036-661B-47BB-9B23-07D51A09C4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b03753-6f0b-4e1d-9bcc-9fac9949158a"/>
    <ds:schemaRef ds:uri="e331daec-6e7a-4478-ad35-a27209203d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Metadata</vt:lpstr>
      <vt:lpstr>C_LCA</vt:lpstr>
      <vt:lpstr>C_LCI_SCE_inputs</vt:lpstr>
      <vt:lpstr>C_SCE_outputs</vt:lpstr>
      <vt:lpstr>C_SCE_1_CCvsBIO</vt:lpstr>
      <vt:lpstr>C_LB_BIO</vt:lpstr>
      <vt:lpstr>A_LCA</vt:lpstr>
      <vt:lpstr>A_LCI_SCE_1_inputs</vt:lpstr>
      <vt:lpstr>A_SCE_1_outputs</vt:lpstr>
      <vt:lpstr>A_SCE_1_CCvsBIO</vt:lpstr>
      <vt:lpstr>A_LCI_SCE_2_inputs</vt:lpstr>
      <vt:lpstr>A_SCE_2_outputs</vt:lpstr>
      <vt:lpstr>A_SCE_2_CCvsBIO</vt:lpstr>
      <vt:lpstr>A_SCE_3_input</vt:lpstr>
      <vt:lpstr>A_SCE_3_output</vt:lpstr>
      <vt:lpstr>A_SCE_3_CCvsBIO</vt:lpstr>
      <vt:lpstr>A_LCI_SCE_4_input</vt:lpstr>
      <vt:lpstr>A_SCE_4_output</vt:lpstr>
      <vt:lpstr>A_SCE_4_CCvsBIO</vt:lpstr>
      <vt:lpstr>A_LB_BIO_CODE</vt:lpstr>
      <vt:lpstr>A_LB_BIO_RESULTS</vt:lpstr>
      <vt:lpstr>F_LCI_SCE_input</vt:lpstr>
      <vt:lpstr>F_LCA_SCE_output</vt:lpstr>
      <vt:lpstr>F_SCE_CCvsBIO</vt:lpstr>
      <vt:lpstr>F_BIO_CFs</vt:lpstr>
      <vt:lpstr>G_LCI_SCE_inputs</vt:lpstr>
      <vt:lpstr>G_LCA_SCE_outputs</vt:lpstr>
      <vt:lpstr>G_SCE_GHGvsBIO</vt:lpstr>
      <vt:lpstr>G_LB_BIO</vt:lpstr>
      <vt:lpstr>H_EEMRIO</vt:lpstr>
      <vt:lpstr>H_BIO</vt:lpstr>
    </vt:vector>
  </TitlesOfParts>
  <Manager/>
  <Company>PSI - Paul Scherrer Institut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 Xiaojin</dc:creator>
  <cp:keywords/>
  <dc:description/>
  <cp:lastModifiedBy>Walker  Christie (IfU, ESD)</cp:lastModifiedBy>
  <cp:revision>2</cp:revision>
  <dcterms:created xsi:type="dcterms:W3CDTF">2017-09-11T15:42:29Z</dcterms:created>
  <dcterms:modified xsi:type="dcterms:W3CDTF">2025-05-08T08:55:09Z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PSI - Paul Scherrer Institut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aveCode">
    <vt:i4>-2147483648</vt:i4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ContentTypeId">
    <vt:lpwstr>0x0101001C0F4BD402C0444AB1C8C1D6D9BF66FA</vt:lpwstr>
  </property>
  <property fmtid="{D5CDD505-2E9C-101B-9397-08002B2CF9AE}" pid="11" name="MediaServiceImageTags">
    <vt:lpwstr/>
  </property>
</Properties>
</file>