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New Eco\Brasil\Política\"/>
    </mc:Choice>
  </mc:AlternateContent>
  <xr:revisionPtr revIDLastSave="0" documentId="13_ncr:1_{63BE1C46-83FE-44FF-9FCD-B29F73D129FA}" xr6:coauthVersionLast="43" xr6:coauthVersionMax="43" xr10:uidLastSave="{00000000-0000-0000-0000-000000000000}"/>
  <bookViews>
    <workbookView xWindow="28680" yWindow="-120" windowWidth="29040" windowHeight="15840" xr2:uid="{E1C9E179-0A0C-40E7-8BA6-8CA6454A9048}"/>
  </bookViews>
  <sheets>
    <sheet name="Atlas" sheetId="1" r:id="rId1"/>
    <sheet name="Bites" sheetId="2" r:id="rId2"/>
    <sheet name="Consolidado" sheetId="3" r:id="rId3"/>
    <sheet name="Consolidado final" sheetId="4" r:id="rId4"/>
    <sheet name="Sheet1" sheetId="5" r:id="rId5"/>
    <sheet name="Sheet3" sheetId="7" r:id="rId6"/>
    <sheet name="indefinido e contrario" sheetId="8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8" i="1" l="1"/>
  <c r="N520" i="1" l="1"/>
  <c r="L520" i="1"/>
  <c r="L501" i="1" l="1"/>
  <c r="L500" i="1"/>
  <c r="N515" i="1"/>
  <c r="M515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2" i="4"/>
  <c r="M512" i="1"/>
  <c r="L515" i="1"/>
  <c r="K51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2" i="4"/>
  <c r="G2" i="4"/>
  <c r="L512" i="1"/>
  <c r="J51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2" i="4"/>
  <c r="I2" i="4"/>
  <c r="M509" i="1"/>
  <c r="I515" i="4"/>
  <c r="N509" i="1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H2" i="4"/>
  <c r="H515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N502" i="1"/>
  <c r="L515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F2" i="4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2" i="5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F515" i="4" l="1"/>
  <c r="E515" i="4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G2" i="1"/>
  <c r="E2" i="1"/>
  <c r="F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2" i="4"/>
  <c r="G515" i="1" l="1"/>
  <c r="F515" i="1"/>
  <c r="E515" i="1"/>
  <c r="D515" i="4"/>
  <c r="L509" i="1" s="1"/>
  <c r="E515" i="2"/>
  <c r="L506" i="1" s="1"/>
  <c r="L521" i="1" s="1"/>
  <c r="G515" i="2"/>
  <c r="N506" i="1" s="1"/>
  <c r="N521" i="1" s="1"/>
  <c r="F515" i="2"/>
  <c r="M506" i="1" s="1"/>
  <c r="M521" i="1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2" i="3"/>
</calcChain>
</file>

<file path=xl/sharedStrings.xml><?xml version="1.0" encoding="utf-8"?>
<sst xmlns="http://schemas.openxmlformats.org/spreadsheetml/2006/main" count="7371" uniqueCount="1221">
  <si>
    <t>Deputado</t>
  </si>
  <si>
    <t>Partido</t>
  </si>
  <si>
    <t>UF</t>
  </si>
  <si>
    <t>Voto declarado</t>
  </si>
  <si>
    <t>ABOU ANNI</t>
  </si>
  <si>
    <t>PSL</t>
  </si>
  <si>
    <t>SP</t>
  </si>
  <si>
    <t>A FAVOR</t>
  </si>
  <si>
    <t>ADRIANA VENTURA</t>
  </si>
  <si>
    <t>NOVO</t>
  </si>
  <si>
    <t>AGUINALDO RIBEIRO</t>
  </si>
  <si>
    <t>PP</t>
  </si>
  <si>
    <t>PB</t>
  </si>
  <si>
    <t>ALCEU MOREIRA</t>
  </si>
  <si>
    <t>MDB</t>
  </si>
  <si>
    <t>RS</t>
  </si>
  <si>
    <t>ALEXIS FONTEYNE</t>
  </si>
  <si>
    <t>ALINE SLEUTJES</t>
  </si>
  <si>
    <t>PR</t>
  </si>
  <si>
    <t>ALUISIO MENDES</t>
  </si>
  <si>
    <t>PODE</t>
  </si>
  <si>
    <t>MA</t>
  </si>
  <si>
    <t>ALÊ SILVA</t>
  </si>
  <si>
    <t>MG</t>
  </si>
  <si>
    <t>ANDRÉ FUFUCA</t>
  </si>
  <si>
    <t>ARNALDO JARDIM</t>
  </si>
  <si>
    <t>CIDADANIA</t>
  </si>
  <si>
    <t>BIA KICIS</t>
  </si>
  <si>
    <t>DF</t>
  </si>
  <si>
    <t>BIBO NUNES</t>
  </si>
  <si>
    <t>BILAC PINTO</t>
  </si>
  <si>
    <t>DEM</t>
  </si>
  <si>
    <t>CABO JUNIO AMARAL</t>
  </si>
  <si>
    <t>CARLA ZAMBELLI</t>
  </si>
  <si>
    <t>CARLOS JORDY</t>
  </si>
  <si>
    <t>RJ</t>
  </si>
  <si>
    <t>CAROLINE DE TONI</t>
  </si>
  <si>
    <t>SC</t>
  </si>
  <si>
    <t>CELSO RUSSOMANNO</t>
  </si>
  <si>
    <t>PRB</t>
  </si>
  <si>
    <t>CHRIS TONIETTO</t>
  </si>
  <si>
    <t>CHRISTIANE DE SOUZA YARED</t>
  </si>
  <si>
    <t>PL</t>
  </si>
  <si>
    <t>CORONEL ARMANDO</t>
  </si>
  <si>
    <t>CORONEL CHRISÓSTOMO</t>
  </si>
  <si>
    <t>RO</t>
  </si>
  <si>
    <t>CORONEL TADEU</t>
  </si>
  <si>
    <t>DA VITORIA</t>
  </si>
  <si>
    <t>ES</t>
  </si>
  <si>
    <t>DANIEL FREITAS</t>
  </si>
  <si>
    <t>DANIEL SILVEIRA</t>
  </si>
  <si>
    <t>DARCÍSIO PERONDI</t>
  </si>
  <si>
    <t>DAVID SOARES</t>
  </si>
  <si>
    <t>DELEGADO ANTÔNIO FURTADO</t>
  </si>
  <si>
    <t>DELEGADO MARCELO FREITAS</t>
  </si>
  <si>
    <t>DELEGADO PABLO</t>
  </si>
  <si>
    <t>AM</t>
  </si>
  <si>
    <t>DELEGADO WALDIR</t>
  </si>
  <si>
    <t>GO</t>
  </si>
  <si>
    <t>DELEGADO ÉDER MAURO</t>
  </si>
  <si>
    <t>PSD</t>
  </si>
  <si>
    <t>PA</t>
  </si>
  <si>
    <t>DIEGO ANDRADE</t>
  </si>
  <si>
    <t>DR. FREDERICO</t>
  </si>
  <si>
    <t>PATRIOTA</t>
  </si>
  <si>
    <t>DR. JAZIEL</t>
  </si>
  <si>
    <t>CE</t>
  </si>
  <si>
    <t>DR. LUIZ OVANDO</t>
  </si>
  <si>
    <t>MS</t>
  </si>
  <si>
    <t>DRA. SORAYA MANATO</t>
  </si>
  <si>
    <t>EDILÁZIO JÚNIOR</t>
  </si>
  <si>
    <t>EDUARDO BOLSONARO</t>
  </si>
  <si>
    <t>EDUARDO CURY</t>
  </si>
  <si>
    <t>PSDB</t>
  </si>
  <si>
    <t>ELI CORRÊA FILHO</t>
  </si>
  <si>
    <t>ENÉIAS REIS</t>
  </si>
  <si>
    <t>EROS BIONDINI</t>
  </si>
  <si>
    <t>PROS</t>
  </si>
  <si>
    <t>FABIO SCHIOCHET</t>
  </si>
  <si>
    <t>FELIPE FRANCISCHINI</t>
  </si>
  <si>
    <t>FELÍCIO LATERÇA</t>
  </si>
  <si>
    <t>FILIPE BARROS</t>
  </si>
  <si>
    <t>FLAVIANO MELO</t>
  </si>
  <si>
    <t>AC</t>
  </si>
  <si>
    <t>FÁBIO FARIA</t>
  </si>
  <si>
    <t>RN</t>
  </si>
  <si>
    <t>GENERAL GIRÃO</t>
  </si>
  <si>
    <t>GENERAL PETERNELLI</t>
  </si>
  <si>
    <t>GENINHO ZULIANI</t>
  </si>
  <si>
    <t>GILSON MARQUES</t>
  </si>
  <si>
    <t>GUIGA PEIXOTO</t>
  </si>
  <si>
    <t>GUILHERME DERRITE</t>
  </si>
  <si>
    <t>GUILHERME MUSSI</t>
  </si>
  <si>
    <t>GURGEL</t>
  </si>
  <si>
    <t>HEITOR FREIRE</t>
  </si>
  <si>
    <t>HELIO LOPES</t>
  </si>
  <si>
    <t>HERCULANO PASSOS</t>
  </si>
  <si>
    <t>HILDO ROCHA</t>
  </si>
  <si>
    <t>JOICE HASSELMANN</t>
  </si>
  <si>
    <t>JULIAN LEMOS</t>
  </si>
  <si>
    <t>JÚNIOR BOZZELLA</t>
  </si>
  <si>
    <t>KIM KATAGUIRI</t>
  </si>
  <si>
    <t>LAFAYETTE DE ANDRADA</t>
  </si>
  <si>
    <t>LOESTER TRUTIS</t>
  </si>
  <si>
    <t>LUCAS GONZALEZ</t>
  </si>
  <si>
    <t>LUCAS VERGILIO</t>
  </si>
  <si>
    <t>SD</t>
  </si>
  <si>
    <t>LUCIANO BIVAR</t>
  </si>
  <si>
    <t>PE</t>
  </si>
  <si>
    <t>LUIZ LIMA</t>
  </si>
  <si>
    <t>LUIZ PHILIPPE DE ORLEANS E BRAGANÇA</t>
  </si>
  <si>
    <t>MAJOR FABIANA</t>
  </si>
  <si>
    <t>MAJOR VITOR HUGO</t>
  </si>
  <si>
    <t>MARCEL VAN HATTEM</t>
  </si>
  <si>
    <t>MARCELO ARO</t>
  </si>
  <si>
    <t>MARCELO BRUM</t>
  </si>
  <si>
    <t>MARCELO MORAES</t>
  </si>
  <si>
    <t>PTB</t>
  </si>
  <si>
    <t>MÁRCIO LABRE</t>
  </si>
  <si>
    <t>NELSON BARBUDO</t>
  </si>
  <si>
    <t>MT</t>
  </si>
  <si>
    <t>NEREU CRISPIM</t>
  </si>
  <si>
    <t>NICOLETTI</t>
  </si>
  <si>
    <t>RR</t>
  </si>
  <si>
    <t>NORMA AYUB</t>
  </si>
  <si>
    <t>PASTOR EURICO</t>
  </si>
  <si>
    <t>PASTOR GILDENEMYR</t>
  </si>
  <si>
    <t>PMN</t>
  </si>
  <si>
    <t>PAULO BENGTSON</t>
  </si>
  <si>
    <t>PAULO EDUARDO MARTINS</t>
  </si>
  <si>
    <t>PSC</t>
  </si>
  <si>
    <t>PAULO FREIRE COSTA</t>
  </si>
  <si>
    <t>PAULO GANIME</t>
  </si>
  <si>
    <t>PAULO MAGALHÃES</t>
  </si>
  <si>
    <t>BA</t>
  </si>
  <si>
    <t>PEDRO LUPION</t>
  </si>
  <si>
    <t>PEDRO PAULO</t>
  </si>
  <si>
    <t>PROFESSOR JOZIEL</t>
  </si>
  <si>
    <t>PROFESSORA DAYANE PIMENTEL</t>
  </si>
  <si>
    <t>REINHOLD STEPHANES JUNIOR</t>
  </si>
  <si>
    <t>RENATA ABREU</t>
  </si>
  <si>
    <t>RODRIGO MAIA</t>
  </si>
  <si>
    <t>ROGÉRIO PENINHA MENDONÇA</t>
  </si>
  <si>
    <t>RONALDO CARLETTO</t>
  </si>
  <si>
    <t>SANDERSON</t>
  </si>
  <si>
    <t>SCHIAVINATO</t>
  </si>
  <si>
    <t>TIAGO MITRAUD</t>
  </si>
  <si>
    <t>TONINHO WANDSCHEER</t>
  </si>
  <si>
    <t>VINICIUS POIT</t>
  </si>
  <si>
    <t>ABÍLIO SANTANA</t>
  </si>
  <si>
    <t>APOIO PARCIAL</t>
  </si>
  <si>
    <t>ADOLFO VIANA</t>
  </si>
  <si>
    <t>ADRIANO DO BALDY</t>
  </si>
  <si>
    <t>AFONSO HAMM</t>
  </si>
  <si>
    <t>AJ ALBUQUERQUE</t>
  </si>
  <si>
    <t>ALAN RICK</t>
  </si>
  <si>
    <t>ALCIDES RODRIGUES</t>
  </si>
  <si>
    <t>ALEXANDRE FROTA</t>
  </si>
  <si>
    <t>AMARO NETO</t>
  </si>
  <si>
    <t>ANDRÉ ABDON</t>
  </si>
  <si>
    <t>AP</t>
  </si>
  <si>
    <t>ANDRÉ DE PAULA</t>
  </si>
  <si>
    <t>ANDRÉ FERREIRA</t>
  </si>
  <si>
    <t>AROLDO MARTINS</t>
  </si>
  <si>
    <t>ARTHUR OLIVEIRA MAIA</t>
  </si>
  <si>
    <t>AUGUSTO COUTINHO</t>
  </si>
  <si>
    <t>AUREO RIBEIRO</t>
  </si>
  <si>
    <t>AÉCIO NEVES</t>
  </si>
  <si>
    <t>BENES LEOCÁDIO</t>
  </si>
  <si>
    <t>BETO PEREIRA</t>
  </si>
  <si>
    <t>BIA CAVASSA</t>
  </si>
  <si>
    <t>BOCA ABERTA</t>
  </si>
  <si>
    <t>BRUNA FURLAN</t>
  </si>
  <si>
    <t>CAPITÃO ALBERTO NETO</t>
  </si>
  <si>
    <t>CAPITÃO AUGUSTO</t>
  </si>
  <si>
    <t>CARLOS GOMES</t>
  </si>
  <si>
    <t>CARLOS SAMPAIO</t>
  </si>
  <si>
    <t>CELSO MALDANER</t>
  </si>
  <si>
    <t>CELSO SABINO</t>
  </si>
  <si>
    <t>CHARLLES EVANGELISTA</t>
  </si>
  <si>
    <t>CÉLIO SILVEIRA</t>
  </si>
  <si>
    <t>DANIEL COELHO</t>
  </si>
  <si>
    <t>DANIEL TRZECIAK</t>
  </si>
  <si>
    <t>DANRLEI DE DEUS HINTERHOLZ</t>
  </si>
  <si>
    <t>DARCI DE MATOS</t>
  </si>
  <si>
    <t>DOMINGOS SÁVIO</t>
  </si>
  <si>
    <t>DR. ZACHARIAS CALIL</t>
  </si>
  <si>
    <t>EDNA HENRIQUE</t>
  </si>
  <si>
    <t>EDUARDO BARBOSA</t>
  </si>
  <si>
    <t>EDUARDO COSTA</t>
  </si>
  <si>
    <t>EFRAIM FILHO</t>
  </si>
  <si>
    <t>ELI BORGES</t>
  </si>
  <si>
    <t>TO</t>
  </si>
  <si>
    <t>ELMAR NASCIMENTO</t>
  </si>
  <si>
    <t>EMANUEL PINHEIRO NETO</t>
  </si>
  <si>
    <t>ENRICO MISASI</t>
  </si>
  <si>
    <t>PV</t>
  </si>
  <si>
    <t>FAUSTO PINATO</t>
  </si>
  <si>
    <t>FELIPE RIGONI</t>
  </si>
  <si>
    <t>PSB</t>
  </si>
  <si>
    <t>FERNANDO MONTEIRO</t>
  </si>
  <si>
    <t>FERNANDO RODOLFO</t>
  </si>
  <si>
    <t>FLAVIO NOGUEIRA</t>
  </si>
  <si>
    <t>PDT</t>
  </si>
  <si>
    <t>PI</t>
  </si>
  <si>
    <t>FLORDELIS</t>
  </si>
  <si>
    <t>FRANCO CARTAFINA</t>
  </si>
  <si>
    <t>FÁBIO RAMALHO</t>
  </si>
  <si>
    <t>FÁBIO TRAD</t>
  </si>
  <si>
    <t>GEOVANIA DE SÁ</t>
  </si>
  <si>
    <t>GIOVANI CHERINI</t>
  </si>
  <si>
    <t>GLAUSTIN FOKUS</t>
  </si>
  <si>
    <t>GREYCE ELIAS</t>
  </si>
  <si>
    <t>AVANTE</t>
  </si>
  <si>
    <t>HAROLDO CATHEDRAL</t>
  </si>
  <si>
    <t>HERCÍLIO COELHO DINIZ</t>
  </si>
  <si>
    <t>HIRAN GONÇALVES</t>
  </si>
  <si>
    <t>IRACEMA PORTELLA</t>
  </si>
  <si>
    <t>ISNALDO BULHÕES JR.</t>
  </si>
  <si>
    <t>AL</t>
  </si>
  <si>
    <t>JAQUELINE CASSOL</t>
  </si>
  <si>
    <t>JERÔNIMO GOERGEN</t>
  </si>
  <si>
    <t>JOAQUIM PASSARINHO</t>
  </si>
  <si>
    <t>JOSE MARIO SCHREINER</t>
  </si>
  <si>
    <t>JOSÉ MEDEIROS</t>
  </si>
  <si>
    <t>JOSÉ ROCHA</t>
  </si>
  <si>
    <t>JOÃO CAMPOS</t>
  </si>
  <si>
    <t>JOÃO MARCELO SOUZA</t>
  </si>
  <si>
    <t>JOÃO ROMA</t>
  </si>
  <si>
    <t>JULIO CESAR RIBEIRO</t>
  </si>
  <si>
    <t>JUNINHO DO PNEU</t>
  </si>
  <si>
    <t>JÚLIO CESAR</t>
  </si>
  <si>
    <t>JÚNIOR FERRARI</t>
  </si>
  <si>
    <t>LAERCIO OLIVEIRA</t>
  </si>
  <si>
    <t>SE</t>
  </si>
  <si>
    <t>LIZIANE BAYER</t>
  </si>
  <si>
    <t>LUCAS REDECKER</t>
  </si>
  <si>
    <t>LUISA CANZIANI</t>
  </si>
  <si>
    <t>LUIZ CARLOS</t>
  </si>
  <si>
    <t>LUIZ FLÁVIO GOMES</t>
  </si>
  <si>
    <t>LUIZ NISHIMORI</t>
  </si>
  <si>
    <t>LUIZÃO GOULART</t>
  </si>
  <si>
    <t>MAGDA MOFATTO</t>
  </si>
  <si>
    <t>MARA ROCHA</t>
  </si>
  <si>
    <t>MARCELO CALERO</t>
  </si>
  <si>
    <t>MARCELO RAMOS</t>
  </si>
  <si>
    <t>MARCIO ALVINO</t>
  </si>
  <si>
    <t>MARCO BERTAIOLLI</t>
  </si>
  <si>
    <t>MARIANA CARVALHO</t>
  </si>
  <si>
    <t>MARINA SANTOS</t>
  </si>
  <si>
    <t>MAURO LOPES</t>
  </si>
  <si>
    <t>MIGUEL LOMBARDI</t>
  </si>
  <si>
    <t>MISAEL VARELLA</t>
  </si>
  <si>
    <t>NERI GELLER</t>
  </si>
  <si>
    <t>NILSON PINTO</t>
  </si>
  <si>
    <t>OSIRES DAMASO</t>
  </si>
  <si>
    <t>OTONI DE PAULA</t>
  </si>
  <si>
    <t>PAULA BELMONTE</t>
  </si>
  <si>
    <t>PAULO ABI-ACKEL</t>
  </si>
  <si>
    <t>PAULO AZI</t>
  </si>
  <si>
    <t>PEDRO CUNHA LIMA</t>
  </si>
  <si>
    <t>PEDRO WESTPHALEN</t>
  </si>
  <si>
    <t>PINHEIRINHO</t>
  </si>
  <si>
    <t>PROFESSOR ALCIDES</t>
  </si>
  <si>
    <t>RAUL HENRY</t>
  </si>
  <si>
    <t>RICARDO GUIDI</t>
  </si>
  <si>
    <t>RICARDO IZAR</t>
  </si>
  <si>
    <t>ROBERTO DE LUCENA</t>
  </si>
  <si>
    <t>RODRIGO COELHO</t>
  </si>
  <si>
    <t>ROSE MODESTO</t>
  </si>
  <si>
    <t>RUBENS BUENO</t>
  </si>
  <si>
    <t>RUY CARNEIRO</t>
  </si>
  <si>
    <t>SAMUEL MOREIRA</t>
  </si>
  <si>
    <t>SARGENTO FAHUR</t>
  </si>
  <si>
    <t>SERGIO SOUZA</t>
  </si>
  <si>
    <t>SERGIO VIDIGAL</t>
  </si>
  <si>
    <t>SHÉRIDAN</t>
  </si>
  <si>
    <t>SIDNEY LEITE</t>
  </si>
  <si>
    <t>SILVIO COSTA FILHO</t>
  </si>
  <si>
    <t>STEFANO AGUIAR</t>
  </si>
  <si>
    <t>SÓSTENES CAVALCANTE</t>
  </si>
  <si>
    <t>TABATA AMARAL</t>
  </si>
  <si>
    <t>VANDERLEI MACRIS</t>
  </si>
  <si>
    <t>VERMELHO</t>
  </si>
  <si>
    <t>VICENTINHO JÚNIOR</t>
  </si>
  <si>
    <t>VINICIUS FARAH</t>
  </si>
  <si>
    <t>VITOR LIPPI</t>
  </si>
  <si>
    <t>WELLINGTON ROBERTO</t>
  </si>
  <si>
    <t>ZÉ VITOR</t>
  </si>
  <si>
    <t>AFONSO FLORENCE</t>
  </si>
  <si>
    <t>PT</t>
  </si>
  <si>
    <t>CONTRA</t>
  </si>
  <si>
    <t>AFONSO MOTTA</t>
  </si>
  <si>
    <t>AIRTON FALEIRO</t>
  </si>
  <si>
    <t>ALENCAR SANTANA BRAGA</t>
  </si>
  <si>
    <t>ALESSANDRO MOLON</t>
  </si>
  <si>
    <t>ALEX SANTANA</t>
  </si>
  <si>
    <t>ALEXANDRE PADILHA</t>
  </si>
  <si>
    <t>ALICE PORTUGAL</t>
  </si>
  <si>
    <t>PCDOB</t>
  </si>
  <si>
    <t>ALIEL MACHADO</t>
  </si>
  <si>
    <t>ANDRÉ FIGUEIREDO</t>
  </si>
  <si>
    <t>ANDRÉ JANONES</t>
  </si>
  <si>
    <t>ANTONIO BRITO</t>
  </si>
  <si>
    <t>ARLINDO CHINAGLIA</t>
  </si>
  <si>
    <t>ASSIS CARVALHO</t>
  </si>
  <si>
    <t>BACELAR</t>
  </si>
  <si>
    <t>BENEDITA DA SILVA</t>
  </si>
  <si>
    <t>BETO FARO</t>
  </si>
  <si>
    <t>BIRA DO PINDARÉ</t>
  </si>
  <si>
    <t>BOHN GASS</t>
  </si>
  <si>
    <t>CAMILO CAPIBERIBE</t>
  </si>
  <si>
    <t>CAPITÃO WAGNER</t>
  </si>
  <si>
    <t>CARLOS VERAS</t>
  </si>
  <si>
    <t>CARLOS ZARATTINI</t>
  </si>
  <si>
    <t>CHARLES FERNANDES</t>
  </si>
  <si>
    <t>CHICO D'ANGELO</t>
  </si>
  <si>
    <t>CLARISSA GAROTINHO</t>
  </si>
  <si>
    <t>CÉLIO MOURA</t>
  </si>
  <si>
    <t>CÉLIO STUDART</t>
  </si>
  <si>
    <t>DAGOBERTO NOGUEIRA</t>
  </si>
  <si>
    <t>DAMIÃO FELICIANO</t>
  </si>
  <si>
    <t>DANIEL ALMEIDA</t>
  </si>
  <si>
    <t>DANILO CABRAL</t>
  </si>
  <si>
    <t>DAVID MIRANDA</t>
  </si>
  <si>
    <t>PSOL</t>
  </si>
  <si>
    <t>DENIS BEZERRA</t>
  </si>
  <si>
    <t>DOMINGOS NETO</t>
  </si>
  <si>
    <t>DR. LEONARDO</t>
  </si>
  <si>
    <t>EDMILSON RODRIGUES</t>
  </si>
  <si>
    <t>EDUARDO BISMARCK</t>
  </si>
  <si>
    <t>EDUARDO DA FONTE</t>
  </si>
  <si>
    <t>ELIAS VAZ</t>
  </si>
  <si>
    <t>EMIDINHO MADEIRA</t>
  </si>
  <si>
    <t>ENIO VERRI</t>
  </si>
  <si>
    <t>ERIKA KOKAY</t>
  </si>
  <si>
    <t>EXPEDITO NETTO</t>
  </si>
  <si>
    <t>FERNANDA MELCHIONNA</t>
  </si>
  <si>
    <t>FLÁVIA MORAIS</t>
  </si>
  <si>
    <t>FREI ANASTACIO RIBEIRO</t>
  </si>
  <si>
    <t>FÁBIO HENRIQUE</t>
  </si>
  <si>
    <t>FÁBIO MITIDIERI</t>
  </si>
  <si>
    <t>FÉLIX MENDONÇA JÚNIOR</t>
  </si>
  <si>
    <t>GERVÁSIO MAIA</t>
  </si>
  <si>
    <t>GIL CUTRIM</t>
  </si>
  <si>
    <t>GLAUBER BRAGA</t>
  </si>
  <si>
    <t>GLEISI HOFFMANN</t>
  </si>
  <si>
    <t>GONZAGA PATRIOTA</t>
  </si>
  <si>
    <t>GUSTAVO FRUET</t>
  </si>
  <si>
    <t>HEITOR SCHUCH</t>
  </si>
  <si>
    <t>HELDER SALOMÃO</t>
  </si>
  <si>
    <t>HENRIQUE FONTANA</t>
  </si>
  <si>
    <t>IDILVAN ALENCAR</t>
  </si>
  <si>
    <t>IVAN VALENTE</t>
  </si>
  <si>
    <t>JANDIRA FEGHALI</t>
  </si>
  <si>
    <t>JESUS SÉRGIO</t>
  </si>
  <si>
    <t>JOENIA WAPICHANA</t>
  </si>
  <si>
    <t>REDE</t>
  </si>
  <si>
    <t>JORGE SOLLA</t>
  </si>
  <si>
    <t>JOSEILDO RAMOS</t>
  </si>
  <si>
    <t>JOSÉ AIRTON FÉLIX CIRILO</t>
  </si>
  <si>
    <t>JOSÉ GUIMARÃES</t>
  </si>
  <si>
    <t>JOSÉ NELTO</t>
  </si>
  <si>
    <t>JOSÉ RICARDO</t>
  </si>
  <si>
    <t>JOÃO DANIEL</t>
  </si>
  <si>
    <t>JOÃO H. CAMPOS</t>
  </si>
  <si>
    <t>JÚLIO DELGADO</t>
  </si>
  <si>
    <t>JÚNIOR MANO</t>
  </si>
  <si>
    <t>LEONARDO MONTEIRO</t>
  </si>
  <si>
    <t>LEÔNIDAS CRISTINO</t>
  </si>
  <si>
    <t>LUCIANO DUCCI</t>
  </si>
  <si>
    <t>LUIZA ERUNDINA</t>
  </si>
  <si>
    <t>LUIZIANNE LINS</t>
  </si>
  <si>
    <t>LÍDICE DA MATA</t>
  </si>
  <si>
    <t>MARCELO FREIXO</t>
  </si>
  <si>
    <t>MARCELO NILO</t>
  </si>
  <si>
    <t>MARCON</t>
  </si>
  <si>
    <t>MARGARIDA SALOMÃO</t>
  </si>
  <si>
    <t>MARIA DO ROSÁRIO</t>
  </si>
  <si>
    <t>MARLON SANTOS</t>
  </si>
  <si>
    <t>MARÍLIA ARRAES</t>
  </si>
  <si>
    <t>MAURO NAZIF</t>
  </si>
  <si>
    <t>MOSES RODRIGUES</t>
  </si>
  <si>
    <t>MÁRCIO JERRY</t>
  </si>
  <si>
    <t>MÁRIO HERINGER</t>
  </si>
  <si>
    <t>NATÁLIA BONAVIDES</t>
  </si>
  <si>
    <t>NELSON PELLEGRINO</t>
  </si>
  <si>
    <t>NILTO TATTO</t>
  </si>
  <si>
    <t>ODAIR CUNHA</t>
  </si>
  <si>
    <t>ORLANDO SILVA</t>
  </si>
  <si>
    <t>OTTO ALENCAR FILHO</t>
  </si>
  <si>
    <t>PADRE JOÃO</t>
  </si>
  <si>
    <t>PASTOR SARGENTO ISIDÓRIO</t>
  </si>
  <si>
    <t>PATRUS ANANIAS</t>
  </si>
  <si>
    <t>PAULO GUEDES</t>
  </si>
  <si>
    <t>PAULO PEREIRA DA SILVA</t>
  </si>
  <si>
    <t>PAULO PIMENTA</t>
  </si>
  <si>
    <t>PAULO RAMOS</t>
  </si>
  <si>
    <t>PAULO TEIXEIRA</t>
  </si>
  <si>
    <t>PAULÃO</t>
  </si>
  <si>
    <t>PEDRO UCZAI</t>
  </si>
  <si>
    <t>PERPÉTUA ALMEIDA</t>
  </si>
  <si>
    <t>POMPEO DE MATTOS</t>
  </si>
  <si>
    <t>PROFESSOR ISRAEL BATISTA</t>
  </si>
  <si>
    <t>PROFESSORA MARCIVANIA</t>
  </si>
  <si>
    <t>PROFESSORA ROSA NEIDE</t>
  </si>
  <si>
    <t>RAFAEL MOTTA</t>
  </si>
  <si>
    <t>REGINALDO LOPES</t>
  </si>
  <si>
    <t>REJANE DIAS</t>
  </si>
  <si>
    <t>RENILDO CALHEIROS</t>
  </si>
  <si>
    <t>ROBÉRIO MONTEIRO</t>
  </si>
  <si>
    <t>RODRIGO AGOSTINHO</t>
  </si>
  <si>
    <t>ROGÉRIO CORREIA</t>
  </si>
  <si>
    <t>RUBENS OTONI</t>
  </si>
  <si>
    <t>RUI FALCÃO</t>
  </si>
  <si>
    <t>SILVIA CRISTINA</t>
  </si>
  <si>
    <t>SUBTENENTE GONZAGA</t>
  </si>
  <si>
    <t>SÂMIA BOMFIM</t>
  </si>
  <si>
    <t>TADEU ALENCAR</t>
  </si>
  <si>
    <t>TALÍRIA PETRONE</t>
  </si>
  <si>
    <t>TED CONTI</t>
  </si>
  <si>
    <t>TEREZA NELMA</t>
  </si>
  <si>
    <t>TÚLIO GADÊLHA</t>
  </si>
  <si>
    <t>ULDURICO JUNIOR</t>
  </si>
  <si>
    <t>VALMIR ASSUNÇÃO</t>
  </si>
  <si>
    <t>VANDER LOUBET</t>
  </si>
  <si>
    <t>VICENTINHO</t>
  </si>
  <si>
    <t>VILSON DA FETAEMG</t>
  </si>
  <si>
    <t>WALDENOR PEREIRA</t>
  </si>
  <si>
    <t>WELITON PRADO</t>
  </si>
  <si>
    <t>WLADIMIR GAROTINHO</t>
  </si>
  <si>
    <t>WOLNEY QUEIROZ</t>
  </si>
  <si>
    <t>ZECA DIRCEU</t>
  </si>
  <si>
    <t>ZÉ CARLOS</t>
  </si>
  <si>
    <t>ZÉ NETO</t>
  </si>
  <si>
    <t>ZÉ SILVA</t>
  </si>
  <si>
    <t>ÁUREA CAROLINA</t>
  </si>
  <si>
    <t>ACÁCIO FAVACHO</t>
  </si>
  <si>
    <t>INDEFINIDO</t>
  </si>
  <si>
    <t>ALEX MANENTE</t>
  </si>
  <si>
    <t>ALEXANDRE LEITE</t>
  </si>
  <si>
    <t>ALEXANDRE SERFIOTIS</t>
  </si>
  <si>
    <t>ALINE GURGEL</t>
  </si>
  <si>
    <t>ALTINEU CÔRTES</t>
  </si>
  <si>
    <t>ANGELA AMIN</t>
  </si>
  <si>
    <t>ANÍBAL GOMES</t>
  </si>
  <si>
    <t>ARTHUR LIRA</t>
  </si>
  <si>
    <t>BALEIA ROSSI</t>
  </si>
  <si>
    <t>BETO ROSADO</t>
  </si>
  <si>
    <t>BOSCO COSTA</t>
  </si>
  <si>
    <t>BOSCO SARAIVA</t>
  </si>
  <si>
    <t>CACÁ LEÃO</t>
  </si>
  <si>
    <t>CARLOS CHIODINI</t>
  </si>
  <si>
    <t>CARLOS HENRIQUE GAGUIM</t>
  </si>
  <si>
    <t>CARMEN ZANOTTO</t>
  </si>
  <si>
    <t>CELINA LEÃO</t>
  </si>
  <si>
    <t>CEZINHA DE MADUREIRA</t>
  </si>
  <si>
    <t>CHIQUINHO BRAZÃO</t>
  </si>
  <si>
    <t>CHRISTINO AUREO</t>
  </si>
  <si>
    <t>CLAUDIO CAJADO</t>
  </si>
  <si>
    <t>CLEBER VERDE</t>
  </si>
  <si>
    <t>CRISTIANO VALE</t>
  </si>
  <si>
    <t>CÁSSIO ANDRADE</t>
  </si>
  <si>
    <t>DANIELA DO WAGUINHO</t>
  </si>
  <si>
    <t>DIEGO GARCIA</t>
  </si>
  <si>
    <t>DIMAS FABIANO</t>
  </si>
  <si>
    <t>DR. LUIZ ANTONIO TEIXEIRA JR.</t>
  </si>
  <si>
    <t>DRA. VANDA MILANI</t>
  </si>
  <si>
    <t>DULCE MIRANDA</t>
  </si>
  <si>
    <t>EDIO LOPES</t>
  </si>
  <si>
    <t>EDUARDO BRAIDE</t>
  </si>
  <si>
    <t>ELCIONE BARBALHO</t>
  </si>
  <si>
    <t>EUCLYDES PETTERSEN</t>
  </si>
  <si>
    <t>EVAIR VIEIRA DE MELO</t>
  </si>
  <si>
    <t>EVANDRO ROMAN</t>
  </si>
  <si>
    <t>FABIO REIS</t>
  </si>
  <si>
    <t>FELIPE CARRERAS</t>
  </si>
  <si>
    <t>FERNANDO COELHO FILHO</t>
  </si>
  <si>
    <t>FLÁVIA ARRUDA</t>
  </si>
  <si>
    <t>FRANCISCO JR.</t>
  </si>
  <si>
    <t>FRED COSTA</t>
  </si>
  <si>
    <t>GASTÃO VIEIRA</t>
  </si>
  <si>
    <t>GELSON AZEVEDO</t>
  </si>
  <si>
    <t>GENECIAS NORONHA</t>
  </si>
  <si>
    <t>GIACOBO</t>
  </si>
  <si>
    <t>GILBERTO ABRAMO</t>
  </si>
  <si>
    <t>GILBERTO NASCIMENTO</t>
  </si>
  <si>
    <t>GIOVANI FELTES</t>
  </si>
  <si>
    <t>GUSTINHO RIBEIRO</t>
  </si>
  <si>
    <t>GUTEMBERG REIS</t>
  </si>
  <si>
    <t>HERMES PARCIANELLO</t>
  </si>
  <si>
    <t>HUGO LEAL</t>
  </si>
  <si>
    <t>HUGO MOTTA</t>
  </si>
  <si>
    <t>HÉLIO COSTA</t>
  </si>
  <si>
    <t>HÉLIO LEITE</t>
  </si>
  <si>
    <t>IGOR KANNÁRIO</t>
  </si>
  <si>
    <t>PHS</t>
  </si>
  <si>
    <t>IGOR TIMO</t>
  </si>
  <si>
    <t>JEFFERSON CAMPOS</t>
  </si>
  <si>
    <t>JHC</t>
  </si>
  <si>
    <t>JHONATAN DE JESUS</t>
  </si>
  <si>
    <t>JORGE BRAZ</t>
  </si>
  <si>
    <t>JOSIMAR MARANHÃOZINHO</t>
  </si>
  <si>
    <t>JOSÉ NUNES</t>
  </si>
  <si>
    <t>JOSÉ PRIANTE</t>
  </si>
  <si>
    <t>JOÃO CARLOS BACELAR</t>
  </si>
  <si>
    <t>JOÃO MAIA</t>
  </si>
  <si>
    <t>JUAREZ COSTA</t>
  </si>
  <si>
    <t>JUNIOR LOURENÇO</t>
  </si>
  <si>
    <t>JUSCELINO FILHO</t>
  </si>
  <si>
    <t>JÉSSICA SALES</t>
  </si>
  <si>
    <t>LAURIETE</t>
  </si>
  <si>
    <t>LEANDRE</t>
  </si>
  <si>
    <t>LEDA SADALA</t>
  </si>
  <si>
    <t>LEUR LOMANTO JÚNIOR</t>
  </si>
  <si>
    <t>LINCOLN PORTELA</t>
  </si>
  <si>
    <t>LOURIVAL GOMES</t>
  </si>
  <si>
    <t>LUCIO MOSQUINI</t>
  </si>
  <si>
    <t>LUIS MIRANDA</t>
  </si>
  <si>
    <t>LUIS TIBÉ</t>
  </si>
  <si>
    <t>LUIZ ANTÔNIO CORRÊA</t>
  </si>
  <si>
    <t>S.PART.</t>
  </si>
  <si>
    <t>LUIZ CARLOS MOTTA</t>
  </si>
  <si>
    <t>LÉO MORAES</t>
  </si>
  <si>
    <t>LÉO MOTTA</t>
  </si>
  <si>
    <t>MANUEL MARCOS</t>
  </si>
  <si>
    <t>MARCOS AURÉLIO SAMPAIO</t>
  </si>
  <si>
    <t>MARCOS PEREIRA</t>
  </si>
  <si>
    <t>MARGARETE COELHO</t>
  </si>
  <si>
    <t>MARIA ROSAS</t>
  </si>
  <si>
    <t>MARRECA FILHO</t>
  </si>
  <si>
    <t>MARX BELTRÃO</t>
  </si>
  <si>
    <t>MAURÍCIO DZIEDRICKI</t>
  </si>
  <si>
    <t>MILTON VIEIRA</t>
  </si>
  <si>
    <t>MÁRCIO BIOLCHI</t>
  </si>
  <si>
    <t>MÁRCIO MARINHO</t>
  </si>
  <si>
    <t>MÁRIO NEGROMONTE JR.</t>
  </si>
  <si>
    <t>NEWTON CARDOSO JR</t>
  </si>
  <si>
    <t>NIVALDO ALBUQUERQUE</t>
  </si>
  <si>
    <t>OLIVAL MARQUES</t>
  </si>
  <si>
    <t>OSSESIO SILVA</t>
  </si>
  <si>
    <t>OTACI NASCIMENTO</t>
  </si>
  <si>
    <t>PEDRO AUGUSTO BEZERRA</t>
  </si>
  <si>
    <t>PEDRO LUCAS FERNANDES</t>
  </si>
  <si>
    <t>POLICIAL KATIA SASTRE</t>
  </si>
  <si>
    <t>PR. MARCO FELICIANO</t>
  </si>
  <si>
    <t>PROFESSORA DORINHA SEABRA REZENDE</t>
  </si>
  <si>
    <t>RAIMUNDO COSTA</t>
  </si>
  <si>
    <t>RICARDO BARROS</t>
  </si>
  <si>
    <t>RICARDO TEOBALDO</t>
  </si>
  <si>
    <t>ROBERTO ALVES</t>
  </si>
  <si>
    <t>ROBERTO PESSOA</t>
  </si>
  <si>
    <t>RODRIGO DE CASTRO</t>
  </si>
  <si>
    <t>ROSANA VALLE</t>
  </si>
  <si>
    <t>ROSANGELA GOMES</t>
  </si>
  <si>
    <t>SANTINI</t>
  </si>
  <si>
    <t>SEBASTIÃO OLIVEIRA</t>
  </si>
  <si>
    <t>SERGIO TOLEDO</t>
  </si>
  <si>
    <t>SEVERINO PESSOA</t>
  </si>
  <si>
    <t>SILAS CÂMARA</t>
  </si>
  <si>
    <t>SORAYA SANTOS</t>
  </si>
  <si>
    <t>TIAGO DIMAS</t>
  </si>
  <si>
    <t>TIRIRICA</t>
  </si>
  <si>
    <t>TITO</t>
  </si>
  <si>
    <t>VAIDON OLIVEIRA</t>
  </si>
  <si>
    <t>VALDEVAN NOVENTA</t>
  </si>
  <si>
    <t>VALTENIR PEREIRA</t>
  </si>
  <si>
    <t>VAVÁ MARTINS</t>
  </si>
  <si>
    <t>VINICIUS CARVALHO</t>
  </si>
  <si>
    <t>VINICIUS GURGEL</t>
  </si>
  <si>
    <t>WALTER ALVES</t>
  </si>
  <si>
    <t>WILSON SANTIAGO</t>
  </si>
  <si>
    <t>ÁTILA LINS</t>
  </si>
  <si>
    <t>ÁTILA LIRA</t>
  </si>
  <si>
    <t>Nome</t>
  </si>
  <si>
    <t>PARTIDO</t>
  </si>
  <si>
    <t>Estado</t>
  </si>
  <si>
    <t xml:space="preserve">Previdência </t>
  </si>
  <si>
    <t>Abou Anni</t>
  </si>
  <si>
    <t>Viés Favorável</t>
  </si>
  <si>
    <t>Acácio Favacho</t>
  </si>
  <si>
    <t>Indefinido</t>
  </si>
  <si>
    <t>Adolfo Viana</t>
  </si>
  <si>
    <t>Adriana Ventura</t>
  </si>
  <si>
    <t>Favorável</t>
  </si>
  <si>
    <t>Adriano Do Baldy</t>
  </si>
  <si>
    <t>Aécio Neves</t>
  </si>
  <si>
    <t>Afonso Florence</t>
  </si>
  <si>
    <t>Contrário</t>
  </si>
  <si>
    <t>Afonso Hamm</t>
  </si>
  <si>
    <t>Afonso Motta</t>
  </si>
  <si>
    <t>Aguinaldo Ribeiro</t>
  </si>
  <si>
    <t>Airton Faleiro</t>
  </si>
  <si>
    <t>Aj Albuquerque</t>
  </si>
  <si>
    <t>Alan Rick</t>
  </si>
  <si>
    <t>Alceu Moreira</t>
  </si>
  <si>
    <t>Alcides Rodrigues</t>
  </si>
  <si>
    <t>PRP</t>
  </si>
  <si>
    <t>Alê Silva</t>
  </si>
  <si>
    <t>Alencar Santana</t>
  </si>
  <si>
    <t>Alessandro Molon</t>
  </si>
  <si>
    <t>Alex Manente</t>
  </si>
  <si>
    <t>Cidadania</t>
  </si>
  <si>
    <t>Alex Santana</t>
  </si>
  <si>
    <t>Viés Contrário</t>
  </si>
  <si>
    <t>Alexandre Frota</t>
  </si>
  <si>
    <t>Alexandre Leite</t>
  </si>
  <si>
    <t>Alexandre Padilha</t>
  </si>
  <si>
    <t>Alexandre Serfiotis</t>
  </si>
  <si>
    <t>Alexis Fonteyne</t>
  </si>
  <si>
    <t>Alice Portugal</t>
  </si>
  <si>
    <t>PC DO B</t>
  </si>
  <si>
    <t>Aliel Machado</t>
  </si>
  <si>
    <t>Aline Gurgel</t>
  </si>
  <si>
    <t>Aline Sleutjes</t>
  </si>
  <si>
    <t>Altineu Cortes</t>
  </si>
  <si>
    <t>Aluisio Mendes</t>
  </si>
  <si>
    <t>Amaro Neto</t>
  </si>
  <si>
    <t>Andre Abdon</t>
  </si>
  <si>
    <t>André De Paula</t>
  </si>
  <si>
    <t>Andre Ferreira</t>
  </si>
  <si>
    <t>André Figueiredo</t>
  </si>
  <si>
    <t>Andre Fufuca</t>
  </si>
  <si>
    <t>Andre Janones</t>
  </si>
  <si>
    <t>Angela Amin</t>
  </si>
  <si>
    <t>Aníbal Gomes</t>
  </si>
  <si>
    <t>Antonio Brito</t>
  </si>
  <si>
    <t>Arlindo Chinaglia</t>
  </si>
  <si>
    <t>Arnaldo Jardim</t>
  </si>
  <si>
    <t>Aroldo Martins</t>
  </si>
  <si>
    <t>Arthur Lira</t>
  </si>
  <si>
    <t>Arthur Maia</t>
  </si>
  <si>
    <t>Assis Carvalho</t>
  </si>
  <si>
    <t>Atila Lins</t>
  </si>
  <si>
    <t>Átila Lira</t>
  </si>
  <si>
    <t>Augusto Coutinho</t>
  </si>
  <si>
    <t>SOLIDARIEDADE</t>
  </si>
  <si>
    <t>Aurea Carolina</t>
  </si>
  <si>
    <t>Aureo</t>
  </si>
  <si>
    <t>Viés contrário</t>
  </si>
  <si>
    <t>Bacelar</t>
  </si>
  <si>
    <t>Baleia Rossi</t>
  </si>
  <si>
    <t>Benedita Da Silva</t>
  </si>
  <si>
    <t>Benes Leocadio</t>
  </si>
  <si>
    <t>Beto Faro</t>
  </si>
  <si>
    <t>Beto Pereira</t>
  </si>
  <si>
    <t>Beto Rosado</t>
  </si>
  <si>
    <t>Bia Cavassa</t>
  </si>
  <si>
    <t>Bia Kicis</t>
  </si>
  <si>
    <t>Bibo Nunes</t>
  </si>
  <si>
    <t>Bilac Pinto</t>
  </si>
  <si>
    <t>Bira Do Pindaré</t>
  </si>
  <si>
    <t>Bispo Ossesio</t>
  </si>
  <si>
    <t>Boca Aberta</t>
  </si>
  <si>
    <t>viés contrário</t>
  </si>
  <si>
    <t>Bohn Gass</t>
  </si>
  <si>
    <t>Bosco Costa</t>
  </si>
  <si>
    <t>Bosco Saraiva</t>
  </si>
  <si>
    <t>Bruna Furlan</t>
  </si>
  <si>
    <t>Cabo Junio Amaral</t>
  </si>
  <si>
    <t>Cacá Leão</t>
  </si>
  <si>
    <t>Camilo Capiberibe</t>
  </si>
  <si>
    <t>Capitão Alberto Neto</t>
  </si>
  <si>
    <t>Capitão Augusto</t>
  </si>
  <si>
    <t>Capitão Wagner</t>
  </si>
  <si>
    <t>Carla Zambelli</t>
  </si>
  <si>
    <t>Carlos Chiodini</t>
  </si>
  <si>
    <t>Carlos Gomes</t>
  </si>
  <si>
    <t>Carlos Henrique Gaguim</t>
  </si>
  <si>
    <t>Carlos Jordy</t>
  </si>
  <si>
    <t>Carlos Sampaio</t>
  </si>
  <si>
    <t>Carlos Veras</t>
  </si>
  <si>
    <t>Carlos Zarattini</t>
  </si>
  <si>
    <t>Carmen Zanotto</t>
  </si>
  <si>
    <t>Caroline De Toni</t>
  </si>
  <si>
    <t>Cássio Andrade</t>
  </si>
  <si>
    <t>Celina Leão</t>
  </si>
  <si>
    <t>Celio Moura</t>
  </si>
  <si>
    <t>Célio Silveira</t>
  </si>
  <si>
    <t>Celio Studart</t>
  </si>
  <si>
    <t>Celso Maldaner</t>
  </si>
  <si>
    <t>Celso Russomanno</t>
  </si>
  <si>
    <t>Celso Sabino</t>
  </si>
  <si>
    <t>Cezinha De Madureira</t>
  </si>
  <si>
    <t>Charles Fernandes</t>
  </si>
  <si>
    <t>Charlles Evangelista</t>
  </si>
  <si>
    <t>Chico D'angelo</t>
  </si>
  <si>
    <t>Chiquinho Brazão</t>
  </si>
  <si>
    <t>Chris Tonietto</t>
  </si>
  <si>
    <t>Christiane Yared</t>
  </si>
  <si>
    <t>Christino Aureo</t>
  </si>
  <si>
    <t>Clarissa Garotinho</t>
  </si>
  <si>
    <t>Claudio Cajado</t>
  </si>
  <si>
    <t>Cleber Verde</t>
  </si>
  <si>
    <t>Coronel Armando</t>
  </si>
  <si>
    <t>Coronel Chrisóstomo</t>
  </si>
  <si>
    <t>Coronel Tadeu</t>
  </si>
  <si>
    <t>Cristiano Vale</t>
  </si>
  <si>
    <t>Da Vitoria</t>
  </si>
  <si>
    <t>Dagoberto</t>
  </si>
  <si>
    <t>Daniel Almeida</t>
  </si>
  <si>
    <t>Daniel Coelho</t>
  </si>
  <si>
    <t>Daniel Freitas</t>
  </si>
  <si>
    <t>Daniel Silveira</t>
  </si>
  <si>
    <t>Daniela Do Waguinho</t>
  </si>
  <si>
    <t>Danilo Cabral</t>
  </si>
  <si>
    <t>Danrlei De Deus Goleiro</t>
  </si>
  <si>
    <t>Darci De Matos</t>
  </si>
  <si>
    <t>Darcísio Perondi</t>
  </si>
  <si>
    <t>David Miranda</t>
  </si>
  <si>
    <t>David Soares</t>
  </si>
  <si>
    <t>Delegado Antônio Furtado</t>
  </si>
  <si>
    <t>Delegado Éder Mauro</t>
  </si>
  <si>
    <t>Delegado Marcelo Freitas</t>
  </si>
  <si>
    <t>Delegado Pablo</t>
  </si>
  <si>
    <t>Delegado Waldir</t>
  </si>
  <si>
    <t>Denis Bezerra</t>
  </si>
  <si>
    <t>Diego Andrade</t>
  </si>
  <si>
    <t>Diego Garcia</t>
  </si>
  <si>
    <t>Dimas Fabiano</t>
  </si>
  <si>
    <t>Domingos Neto</t>
  </si>
  <si>
    <t>Domingos Sávio</t>
  </si>
  <si>
    <t>PATRI</t>
  </si>
  <si>
    <t>Dr Damião</t>
  </si>
  <si>
    <t>Dr Leonardo</t>
  </si>
  <si>
    <t>Dr. Hiran Gonçalves</t>
  </si>
  <si>
    <t>Dr. Jaziel</t>
  </si>
  <si>
    <t>Dr. Luiz Ovando</t>
  </si>
  <si>
    <t>Dr. Luizinho</t>
  </si>
  <si>
    <t>Dr. Mário Heringer</t>
  </si>
  <si>
    <t>Dr. Mauro Nazif</t>
  </si>
  <si>
    <t>Dr. Zacarias Calil</t>
  </si>
  <si>
    <t>Dra. Marina</t>
  </si>
  <si>
    <t>Dra. Soraya Manato</t>
  </si>
  <si>
    <t>Dra. Vanda Milani</t>
  </si>
  <si>
    <t>Dulce Miranda</t>
  </si>
  <si>
    <t>Edilazio</t>
  </si>
  <si>
    <t>Edio Lopes</t>
  </si>
  <si>
    <t>Edmilson Rodrigues</t>
  </si>
  <si>
    <t>Edna Henrique</t>
  </si>
  <si>
    <t>Eduardo Barbosa</t>
  </si>
  <si>
    <t>Eduardo Bismarck</t>
  </si>
  <si>
    <t>Eduardo Bolsonaro</t>
  </si>
  <si>
    <t>Eduardo Braide</t>
  </si>
  <si>
    <t>Eduardo Costa</t>
  </si>
  <si>
    <t>Viés favorável</t>
  </si>
  <si>
    <t>Eduardo Cury</t>
  </si>
  <si>
    <t>Eduardo Da Fonte</t>
  </si>
  <si>
    <t>Efraim Filho</t>
  </si>
  <si>
    <t>Elcione</t>
  </si>
  <si>
    <t>Eli Borges</t>
  </si>
  <si>
    <t>Eli Corrêa Filho</t>
  </si>
  <si>
    <t>Elias Vaz</t>
  </si>
  <si>
    <t>Elmar</t>
  </si>
  <si>
    <t>Emanuelzinho</t>
  </si>
  <si>
    <t>Emidinho Madeira</t>
  </si>
  <si>
    <t>Enéias Reis</t>
  </si>
  <si>
    <t>Enio Verri</t>
  </si>
  <si>
    <t>Enrico Misasi</t>
  </si>
  <si>
    <t>Erika Kokay</t>
  </si>
  <si>
    <t>Eros Biondini</t>
  </si>
  <si>
    <t>Euclydes Pettersen</t>
  </si>
  <si>
    <t>Evair De Melo</t>
  </si>
  <si>
    <t>Evandro Roman</t>
  </si>
  <si>
    <t>Expedito Netto</t>
  </si>
  <si>
    <t>Fábio Faria</t>
  </si>
  <si>
    <t>Fábio Henrique</t>
  </si>
  <si>
    <t>Fábio Mitidieri</t>
  </si>
  <si>
    <t>Fabio Ramalho</t>
  </si>
  <si>
    <t>Fabio Reis</t>
  </si>
  <si>
    <t>Fabio Schiochet</t>
  </si>
  <si>
    <t>Fabio Trad</t>
  </si>
  <si>
    <t>viés favorável</t>
  </si>
  <si>
    <t>Fausto Pinato</t>
  </si>
  <si>
    <t>Felício Laterça</t>
  </si>
  <si>
    <t>Felipe Carreras</t>
  </si>
  <si>
    <t>Felipe Francischini</t>
  </si>
  <si>
    <t>Felipe Rigoni</t>
  </si>
  <si>
    <t>Felix Mendonça</t>
  </si>
  <si>
    <t>Fernanda Melchionna</t>
  </si>
  <si>
    <t>Fernando Filho</t>
  </si>
  <si>
    <t>Fernando Monteiro</t>
  </si>
  <si>
    <t>Fernando Rodolfo</t>
  </si>
  <si>
    <t>Filipe Barros</t>
  </si>
  <si>
    <t>Flavia Arruda</t>
  </si>
  <si>
    <t>Flavia Morais</t>
  </si>
  <si>
    <t>Flaviano Melo</t>
  </si>
  <si>
    <t>Flavio Nogueira</t>
  </si>
  <si>
    <t>Flordelis</t>
  </si>
  <si>
    <t>Francisco Jr</t>
  </si>
  <si>
    <t>Franco Cartafina</t>
  </si>
  <si>
    <t>Fred Costa</t>
  </si>
  <si>
    <t>Frei Anastacio</t>
  </si>
  <si>
    <t>Gastão Pereira</t>
  </si>
  <si>
    <t>Gelson Azevedo</t>
  </si>
  <si>
    <t>Genecias Noronha</t>
  </si>
  <si>
    <t>General Girao</t>
  </si>
  <si>
    <t>General Peternelli</t>
  </si>
  <si>
    <t>Geninho Zuliani</t>
  </si>
  <si>
    <t>Geovania De Sa</t>
  </si>
  <si>
    <t>Gervásio Maia</t>
  </si>
  <si>
    <t>Giacobo</t>
  </si>
  <si>
    <t>Gil Cutrim</t>
  </si>
  <si>
    <t>Gilberto Abramo</t>
  </si>
  <si>
    <t>Gilberto Nascimento</t>
  </si>
  <si>
    <t>Gilson Marques</t>
  </si>
  <si>
    <t>Giovani Cherini</t>
  </si>
  <si>
    <t>Giovani Feltes</t>
  </si>
  <si>
    <t>Glauber Braga</t>
  </si>
  <si>
    <t>Glaustin Da Fokus</t>
  </si>
  <si>
    <t>Gleisi Lula</t>
  </si>
  <si>
    <t>Gonzaga Patriota</t>
  </si>
  <si>
    <t>Greyce Elias</t>
  </si>
  <si>
    <t>Guiga Peixoto</t>
  </si>
  <si>
    <t>Guilherme Derrite</t>
  </si>
  <si>
    <t>Guilherme Mussi</t>
  </si>
  <si>
    <t>Guimaraes</t>
  </si>
  <si>
    <t>Gustavo Fruet</t>
  </si>
  <si>
    <t>Gustinho Ribeiro</t>
  </si>
  <si>
    <t>Gutemberg Reis</t>
  </si>
  <si>
    <t>Haroldo Cathedral</t>
  </si>
  <si>
    <t>Heitor Freire</t>
  </si>
  <si>
    <t>Heitor Schuch</t>
  </si>
  <si>
    <t>Helder Salomão</t>
  </si>
  <si>
    <t>Hélio Costa</t>
  </si>
  <si>
    <t>Hélio Leite</t>
  </si>
  <si>
    <t>Henrique Fontana</t>
  </si>
  <si>
    <t>Hercílio Coelho Diniz</t>
  </si>
  <si>
    <t>Herculano Passos</t>
  </si>
  <si>
    <t>Hermes Frangão Parcianello</t>
  </si>
  <si>
    <t>Hildo Rocha</t>
  </si>
  <si>
    <t>Hugo Leal</t>
  </si>
  <si>
    <t>Hugo Motta</t>
  </si>
  <si>
    <t>Idilvan</t>
  </si>
  <si>
    <t>Igor Kannario</t>
  </si>
  <si>
    <t>Igor Timo</t>
  </si>
  <si>
    <t>Iracema Portella</t>
  </si>
  <si>
    <t>Isnaldo Bulhões</t>
  </si>
  <si>
    <t>Ivan Valente</t>
  </si>
  <si>
    <t>Jandira Feghali</t>
  </si>
  <si>
    <t>Jaqueline Cassol</t>
  </si>
  <si>
    <t>Jefferson Campos</t>
  </si>
  <si>
    <t>Jerônimo Goergen</t>
  </si>
  <si>
    <t>Jéssica Sales</t>
  </si>
  <si>
    <t>Jesus Sérgio</t>
  </si>
  <si>
    <t>Jhc</t>
  </si>
  <si>
    <t>Jhonatan De Jesus</t>
  </si>
  <si>
    <t>João Bacelar</t>
  </si>
  <si>
    <t>João Campos</t>
  </si>
  <si>
    <t>Joao Daniel</t>
  </si>
  <si>
    <t>João Maia</t>
  </si>
  <si>
    <t>João Marcelo</t>
  </si>
  <si>
    <t>João Roma</t>
  </si>
  <si>
    <t>Joaquim Passarinho</t>
  </si>
  <si>
    <t>Joenia Wapichana</t>
  </si>
  <si>
    <t>Joice Hasselmann</t>
  </si>
  <si>
    <t>Jorge Braz</t>
  </si>
  <si>
    <t>Jorge Solla</t>
  </si>
  <si>
    <t>Jose Airton</t>
  </si>
  <si>
    <t>José Mario Schreiner</t>
  </si>
  <si>
    <t>Jose Medeiros</t>
  </si>
  <si>
    <t>José Nelto</t>
  </si>
  <si>
    <t>José Nunes</t>
  </si>
  <si>
    <t>José Ricardo</t>
  </si>
  <si>
    <t>Jose Rocha</t>
  </si>
  <si>
    <t>Joseildo Ramos</t>
  </si>
  <si>
    <t>Josimar Maranhãozinho</t>
  </si>
  <si>
    <t>Juarez Costa</t>
  </si>
  <si>
    <t>Julian Lemos</t>
  </si>
  <si>
    <t>Júlio Cesar</t>
  </si>
  <si>
    <t>Julio Delgado</t>
  </si>
  <si>
    <t>Juninho Do Pneu</t>
  </si>
  <si>
    <t>Junior Bozzella</t>
  </si>
  <si>
    <t>Júnior Ferrari</t>
  </si>
  <si>
    <t>Junior Lourenço</t>
  </si>
  <si>
    <t>Júnior Mano</t>
  </si>
  <si>
    <t>Juscelino Filho</t>
  </si>
  <si>
    <t>Kim Kataguiri</t>
  </si>
  <si>
    <t>Laercio Oliveira</t>
  </si>
  <si>
    <t>Lafayette Andrada</t>
  </si>
  <si>
    <t>Lauriete</t>
  </si>
  <si>
    <t>Leandre</t>
  </si>
  <si>
    <t>Leda Sadala</t>
  </si>
  <si>
    <t>Léo Moraes</t>
  </si>
  <si>
    <t>Léo Motta</t>
  </si>
  <si>
    <t>Leonardo Monteiro</t>
  </si>
  <si>
    <t>Leonidas Cristino</t>
  </si>
  <si>
    <t>Leur Lomanto Jr</t>
  </si>
  <si>
    <t>Lídice Da Mata</t>
  </si>
  <si>
    <t>Lincoln Portela</t>
  </si>
  <si>
    <t>Liziane Bayer</t>
  </si>
  <si>
    <t>Lourival Gomes</t>
  </si>
  <si>
    <t>Lucas Gonzalez</t>
  </si>
  <si>
    <t>Lucas Redecker</t>
  </si>
  <si>
    <t>Luciano Bivar</t>
  </si>
  <si>
    <t>Luciano Ducci</t>
  </si>
  <si>
    <t>Lucio Mosquini</t>
  </si>
  <si>
    <t>Luis Miranda</t>
  </si>
  <si>
    <t>Luis Tibe</t>
  </si>
  <si>
    <t>Luisa Canziani</t>
  </si>
  <si>
    <t>Luiz Antônio</t>
  </si>
  <si>
    <t>DC</t>
  </si>
  <si>
    <t>Luiz Carlos</t>
  </si>
  <si>
    <t>Luiz Carlos Motta</t>
  </si>
  <si>
    <t>Luiz Flávio Gomes</t>
  </si>
  <si>
    <t>Luiz Lima</t>
  </si>
  <si>
    <t>Luiz Nishimori</t>
  </si>
  <si>
    <t>Luiz Philippe O. Bragança</t>
  </si>
  <si>
    <t>Luiza Erundina</t>
  </si>
  <si>
    <t>Luizão Goulart</t>
  </si>
  <si>
    <t>Luizianne</t>
  </si>
  <si>
    <t>Magda Mofatto</t>
  </si>
  <si>
    <t>Major Fabiana</t>
  </si>
  <si>
    <t>Major Vitor Hugo</t>
  </si>
  <si>
    <t>Mara Rocha</t>
  </si>
  <si>
    <t>Marcel Van Hattem</t>
  </si>
  <si>
    <t>Marcelo Aro</t>
  </si>
  <si>
    <t>Marcelo Brum</t>
  </si>
  <si>
    <t>Marcelo Calero</t>
  </si>
  <si>
    <t>Marcelo Freixo</t>
  </si>
  <si>
    <t>Marcelo Moraes</t>
  </si>
  <si>
    <t>Marcelo Nilo</t>
  </si>
  <si>
    <t>Marcelo Ramos</t>
  </si>
  <si>
    <t>Marcio Alvino</t>
  </si>
  <si>
    <t>Márcio Biolchi</t>
  </si>
  <si>
    <t>Márcio Jerry</t>
  </si>
  <si>
    <t>Márcio Labre</t>
  </si>
  <si>
    <t>Marcio Marinho</t>
  </si>
  <si>
    <t>Marco Bertaiolli</t>
  </si>
  <si>
    <t>Marcon</t>
  </si>
  <si>
    <t>Marcos Aurelio Sampaio</t>
  </si>
  <si>
    <t>Marcos Pereira</t>
  </si>
  <si>
    <t>Margarete Coelho</t>
  </si>
  <si>
    <t>Margarida Salomão</t>
  </si>
  <si>
    <t>Maria Do Rosário</t>
  </si>
  <si>
    <t>Maria Rosas</t>
  </si>
  <si>
    <t>Mariana Carvalho</t>
  </si>
  <si>
    <t>Marília Arraes</t>
  </si>
  <si>
    <t>Mário Negromonte Jr</t>
  </si>
  <si>
    <t>Marlon Santos</t>
  </si>
  <si>
    <t>Marreca Filho</t>
  </si>
  <si>
    <t>Marx Beltrão</t>
  </si>
  <si>
    <t>Maurício Dziedricki</t>
  </si>
  <si>
    <t>Mauro Lopes</t>
  </si>
  <si>
    <t>Miguel Lombardi</t>
  </si>
  <si>
    <t>Milton Vieira</t>
  </si>
  <si>
    <t>Misael Varella</t>
  </si>
  <si>
    <t>Moses Rodrigues</t>
  </si>
  <si>
    <t>Natalia Bonavides</t>
  </si>
  <si>
    <t>Nelson Barbudo</t>
  </si>
  <si>
    <t>Nelson Pelegrino</t>
  </si>
  <si>
    <t>Nereu Crispin</t>
  </si>
  <si>
    <t>Neri Geller</t>
  </si>
  <si>
    <t>Newton Cardoso Jr</t>
  </si>
  <si>
    <t>Nicoletti</t>
  </si>
  <si>
    <t>Nilson Pinto</t>
  </si>
  <si>
    <t>Nilto Tatto</t>
  </si>
  <si>
    <t>Nivaldo Albuquerque</t>
  </si>
  <si>
    <t>Norma Ayub</t>
  </si>
  <si>
    <t>Odair Cunha</t>
  </si>
  <si>
    <t>Olival Marques</t>
  </si>
  <si>
    <t>Orlando Silva</t>
  </si>
  <si>
    <t>Osires Damaso</t>
  </si>
  <si>
    <t>Otaci</t>
  </si>
  <si>
    <t>Otoni De Paula</t>
  </si>
  <si>
    <t>Otto Alencar Filho</t>
  </si>
  <si>
    <t>Padre João</t>
  </si>
  <si>
    <t>Pastor Eurico</t>
  </si>
  <si>
    <t>Pastor Gildenemyr</t>
  </si>
  <si>
    <t>Pastor Manuel Marcos</t>
  </si>
  <si>
    <t>Pastor Marco Feliciano</t>
  </si>
  <si>
    <t>Pastor Sargento Isidório</t>
  </si>
  <si>
    <t>Patrus Ananias</t>
  </si>
  <si>
    <t>Paula Belmonte</t>
  </si>
  <si>
    <t>Paulão</t>
  </si>
  <si>
    <t>Paulinho Da Força</t>
  </si>
  <si>
    <t>Paulo Abi Ackel</t>
  </si>
  <si>
    <t>Paulo Azi</t>
  </si>
  <si>
    <t>Paulo Bengtson</t>
  </si>
  <si>
    <t>Paulo Freire Costa</t>
  </si>
  <si>
    <t>Paulo Ganime</t>
  </si>
  <si>
    <t>Paulo Guedes</t>
  </si>
  <si>
    <t>Paulo Magalhães</t>
  </si>
  <si>
    <t>Paulo Martins</t>
  </si>
  <si>
    <t>Paulo Pimenta</t>
  </si>
  <si>
    <t>Paulo Ramos</t>
  </si>
  <si>
    <t>Paulo Teixeira</t>
  </si>
  <si>
    <t>Pedro Bezerra</t>
  </si>
  <si>
    <t>Pedro Cunha Lima</t>
  </si>
  <si>
    <t>Pedro Lucas Fernandes</t>
  </si>
  <si>
    <t>Pedro Lupion</t>
  </si>
  <si>
    <t>Pedro Paulo</t>
  </si>
  <si>
    <t>Pedro Uczai</t>
  </si>
  <si>
    <t>Pedro Westphalen</t>
  </si>
  <si>
    <t>Perpetua Almeida</t>
  </si>
  <si>
    <t>Pinheirinho</t>
  </si>
  <si>
    <t>Policial Katia Sastre</t>
  </si>
  <si>
    <t>Pompeo De Mattos</t>
  </si>
  <si>
    <t>Priante</t>
  </si>
  <si>
    <t>Prof. Dayane Pimentel</t>
  </si>
  <si>
    <t>Professor Alcides</t>
  </si>
  <si>
    <t>Professor Israel</t>
  </si>
  <si>
    <t>Professor Joziel</t>
  </si>
  <si>
    <t>Professora Dorinha</t>
  </si>
  <si>
    <t>Professora Marcivania</t>
  </si>
  <si>
    <t>Professora Rosa Neide</t>
  </si>
  <si>
    <t>Rafael Motta</t>
  </si>
  <si>
    <t>Raimundo Costa</t>
  </si>
  <si>
    <t>Raul Henry</t>
  </si>
  <si>
    <t>Reginaldo Lopes</t>
  </si>
  <si>
    <t>Rejane Dias</t>
  </si>
  <si>
    <t>Renata Abreu</t>
  </si>
  <si>
    <t>Renildo Calheiros</t>
  </si>
  <si>
    <t>Ricardo Barros</t>
  </si>
  <si>
    <t>Ricardo Guidi</t>
  </si>
  <si>
    <t>Ricardo Izar</t>
  </si>
  <si>
    <t>Ricardo Teobaldo</t>
  </si>
  <si>
    <t>Robério Monteiro</t>
  </si>
  <si>
    <t>Roberto Alves</t>
  </si>
  <si>
    <t>Roberto De Lucena</t>
  </si>
  <si>
    <t>Roberto Pessoa</t>
  </si>
  <si>
    <t>Rodrigo Agostinho</t>
  </si>
  <si>
    <t>Rodrigo Coelho</t>
  </si>
  <si>
    <t>Rodrigo De Castro</t>
  </si>
  <si>
    <t>Rodrigo Maia</t>
  </si>
  <si>
    <t>Rogério Correia</t>
  </si>
  <si>
    <t>Rogério Peninha</t>
  </si>
  <si>
    <t>Ronaldo Carletto</t>
  </si>
  <si>
    <t>Ronaldo Santini</t>
  </si>
  <si>
    <t>Rosana Valle</t>
  </si>
  <si>
    <t>Rosangela Gomes</t>
  </si>
  <si>
    <t>Rose Modesto</t>
  </si>
  <si>
    <t>Rubens Bueno</t>
  </si>
  <si>
    <t>Rubens Otoni</t>
  </si>
  <si>
    <t>Rui Falcão</t>
  </si>
  <si>
    <t>Ruy Carneiro</t>
  </si>
  <si>
    <t>Sâmia Bomfim</t>
  </si>
  <si>
    <t>Samuel Moreira</t>
  </si>
  <si>
    <t>Sargento Fahur</t>
  </si>
  <si>
    <t>Schiavinato</t>
  </si>
  <si>
    <t>Sebastião Oliveira</t>
  </si>
  <si>
    <t>Sérgio Souza</t>
  </si>
  <si>
    <t>Sérgio Toledo</t>
  </si>
  <si>
    <t>Sergio Vidigal</t>
  </si>
  <si>
    <t>Severino Pessôa</t>
  </si>
  <si>
    <t>Shéridan</t>
  </si>
  <si>
    <t>Sidney Leite</t>
  </si>
  <si>
    <t>Silas Câmara</t>
  </si>
  <si>
    <t>Silvia Cristina</t>
  </si>
  <si>
    <t>Silvio Costa Filho</t>
  </si>
  <si>
    <t>Soraya Santos</t>
  </si>
  <si>
    <t>Sóstenes</t>
  </si>
  <si>
    <t>Stefano Aguiar</t>
  </si>
  <si>
    <t>Subtenente Gonzaga</t>
  </si>
  <si>
    <t>Tabata Amaral</t>
  </si>
  <si>
    <t>Tadeu Alencar</t>
  </si>
  <si>
    <t>Talíria Petrone</t>
  </si>
  <si>
    <t>Ted Conti</t>
  </si>
  <si>
    <t>Tereza Nelma</t>
  </si>
  <si>
    <t>Tiago Dimas</t>
  </si>
  <si>
    <t>Tiago Mitraud</t>
  </si>
  <si>
    <t>Tio Trutis</t>
  </si>
  <si>
    <t>Tiririca</t>
  </si>
  <si>
    <t>Tito</t>
  </si>
  <si>
    <t>Toninho Wandscheer</t>
  </si>
  <si>
    <t>Túlio Gadêlha</t>
  </si>
  <si>
    <t>Uldúrico Júnior</t>
  </si>
  <si>
    <t>Vaidon Oliveira</t>
  </si>
  <si>
    <t>Valdevan Noventa</t>
  </si>
  <si>
    <t>Valmir Assunção</t>
  </si>
  <si>
    <t>Valtenir Pereira</t>
  </si>
  <si>
    <t>Vander Loubet</t>
  </si>
  <si>
    <t>Vanderlei Macris</t>
  </si>
  <si>
    <t>Vavá Martins</t>
  </si>
  <si>
    <t>Vermelho</t>
  </si>
  <si>
    <t>Vicentinho</t>
  </si>
  <si>
    <t>Vicentinho Junior</t>
  </si>
  <si>
    <t>Vilson Da Fetaemg</t>
  </si>
  <si>
    <t>Vinícius</t>
  </si>
  <si>
    <t>Vinicius Carvalho</t>
  </si>
  <si>
    <t>Vinícius Farah</t>
  </si>
  <si>
    <t>Vinicius Poit</t>
  </si>
  <si>
    <t>Vitor Lippi</t>
  </si>
  <si>
    <t>Waldenor Pereira</t>
  </si>
  <si>
    <t>Walter Alves</t>
  </si>
  <si>
    <t>Weliton Prado</t>
  </si>
  <si>
    <t>Wellington Roberto</t>
  </si>
  <si>
    <t>Wilson Santiago</t>
  </si>
  <si>
    <t>Wladimir Garotinho</t>
  </si>
  <si>
    <t>Wolney Queiroz</t>
  </si>
  <si>
    <t>Ze Carlos</t>
  </si>
  <si>
    <t>Zé Neto</t>
  </si>
  <si>
    <t>Zé Silva</t>
  </si>
  <si>
    <t>Zé Vitor</t>
  </si>
  <si>
    <t>Zeca Dirceu</t>
  </si>
  <si>
    <t>Atlas</t>
  </si>
  <si>
    <t>Bites</t>
  </si>
  <si>
    <t>ANDRE FUFUCA</t>
  </si>
  <si>
    <t>CHRISTIANE YARED</t>
  </si>
  <si>
    <t>Dr. Frederico</t>
  </si>
  <si>
    <t>EDILAZIO</t>
  </si>
  <si>
    <t>GENERAL GIRAO</t>
  </si>
  <si>
    <t>Gurgel</t>
  </si>
  <si>
    <t>Helio Lopes</t>
  </si>
  <si>
    <t>JUNIOR BOZZELLA</t>
  </si>
  <si>
    <t>LAFAYETTE ANDRADA</t>
  </si>
  <si>
    <t>Tio TRUTIS</t>
  </si>
  <si>
    <t>Lucas Vergilio</t>
  </si>
  <si>
    <t>NEREU CRISPIN</t>
  </si>
  <si>
    <t>PAULO MARTINS</t>
  </si>
  <si>
    <t>PROF. DAYANE PIMENTEL</t>
  </si>
  <si>
    <t>STEPHANES JUNIOR</t>
  </si>
  <si>
    <t>Stephanes Junior</t>
  </si>
  <si>
    <t>ROGÉRIO PENINHA</t>
  </si>
  <si>
    <t>Sanderson</t>
  </si>
  <si>
    <t>ABILIO SANTANA</t>
  </si>
  <si>
    <t>Abilio Santana</t>
  </si>
  <si>
    <t>ANDRE ABDON</t>
  </si>
  <si>
    <t>ANDRE FERREIRA</t>
  </si>
  <si>
    <t>ARTHUR MAIA</t>
  </si>
  <si>
    <t>AUREO</t>
  </si>
  <si>
    <t>BENES LEOCADIO</t>
  </si>
  <si>
    <t>Daniel Trzeciak</t>
  </si>
  <si>
    <t>DR. ZACARIAS CALIL</t>
  </si>
  <si>
    <t>ELMAR</t>
  </si>
  <si>
    <t>FABIO RAMALHO</t>
  </si>
  <si>
    <t>FABIO TRAD</t>
  </si>
  <si>
    <t>GEOVANIA DE SA</t>
  </si>
  <si>
    <t>GLAUSTIN DA FOKUS</t>
  </si>
  <si>
    <t>DR. HIRAN GONÇALVES</t>
  </si>
  <si>
    <t>ISNALDO BULHÕES</t>
  </si>
  <si>
    <t>JOSÉ MARIO SCHREINER</t>
  </si>
  <si>
    <t>JOSE MEDEIROS</t>
  </si>
  <si>
    <t>JOSE ROCHA</t>
  </si>
  <si>
    <t>JOÃO MARCELO</t>
  </si>
  <si>
    <t>Julio Cesar Ribeiro</t>
  </si>
  <si>
    <t>PAULO ABI ACKEL</t>
  </si>
  <si>
    <t>SÉRGIO SOUZA</t>
  </si>
  <si>
    <t>SÓSTENES</t>
  </si>
  <si>
    <t>VICENTINHO JUNIOR</t>
  </si>
  <si>
    <t>VINÍCIUS FARAH</t>
  </si>
  <si>
    <t>ALENCAR SANTANA</t>
  </si>
  <si>
    <t>ANDRE JANONES</t>
  </si>
  <si>
    <t>CELIO MOURA</t>
  </si>
  <si>
    <t>CELIO STUDART</t>
  </si>
  <si>
    <t>DAGOBERTO</t>
  </si>
  <si>
    <t>Dr DAMIÃO</t>
  </si>
  <si>
    <t>DR LEONARDO</t>
  </si>
  <si>
    <t>FLAVIA MORAIS</t>
  </si>
  <si>
    <t>FREI ANASTACIO</t>
  </si>
  <si>
    <t>FELIX MENDONÇA</t>
  </si>
  <si>
    <t>GLEISI Lula</t>
  </si>
  <si>
    <t>IDILVAN</t>
  </si>
  <si>
    <t>JOSE AIRTON</t>
  </si>
  <si>
    <t>JOAO DANIEL</t>
  </si>
  <si>
    <t>João H. Campos</t>
  </si>
  <si>
    <t>JULIO DELGADO</t>
  </si>
  <si>
    <t>LEONIDAS CRISTINO</t>
  </si>
  <si>
    <t>LUIZIANNE</t>
  </si>
  <si>
    <t>NATALIA BONAVIDES</t>
  </si>
  <si>
    <t>PERPETUA ALMEIDA</t>
  </si>
  <si>
    <t>PROFESSOR ISRAEL</t>
  </si>
  <si>
    <t>ULDÚRICO JÚNIOR</t>
  </si>
  <si>
    <t>ZE CARLOS</t>
  </si>
  <si>
    <t>AUREA CAROLINA</t>
  </si>
  <si>
    <t>ALTINEU CORTES</t>
  </si>
  <si>
    <t>ELCIONE</t>
  </si>
  <si>
    <t>FERNANDO FILHO</t>
  </si>
  <si>
    <t>FLAVIA ARRUDA</t>
  </si>
  <si>
    <t>FRANCISCO JR</t>
  </si>
  <si>
    <t>GASTÃO PEREIRA</t>
  </si>
  <si>
    <t>IGOR KANNARIO</t>
  </si>
  <si>
    <t>PRIANTE</t>
  </si>
  <si>
    <t>JOÃO BACELAR</t>
  </si>
  <si>
    <t>LUIZ ANTÔNIO</t>
  </si>
  <si>
    <t>MARCOS AURELIO SAMPAIO</t>
  </si>
  <si>
    <t>MARCIO MARINHO</t>
  </si>
  <si>
    <t>OTACI</t>
  </si>
  <si>
    <t>PEDRO BEZERRA</t>
  </si>
  <si>
    <t>PROFESSORA DORINHA</t>
  </si>
  <si>
    <t>SÉRGIO TOLEDO</t>
  </si>
  <si>
    <t>SEVERINO PESSôA</t>
  </si>
  <si>
    <t>ATILA LINS</t>
  </si>
  <si>
    <t>a favor</t>
  </si>
  <si>
    <t>apoio parcial</t>
  </si>
  <si>
    <t>Favorável/Viés favorável</t>
  </si>
  <si>
    <t>Contrário/Viés contrário</t>
  </si>
  <si>
    <t>A favor/ Apoio parcial</t>
  </si>
  <si>
    <t>Contra</t>
  </si>
  <si>
    <t>Favorável nos 2</t>
  </si>
  <si>
    <t>Favorável e indefinido</t>
  </si>
  <si>
    <t>Favorável e contrário</t>
  </si>
  <si>
    <t>Favorável / Apoio Parcial</t>
  </si>
  <si>
    <t>Favorável nas 2 pesquisas</t>
  </si>
  <si>
    <t>Favorável na Atlas, Indefinido na Bites</t>
  </si>
  <si>
    <t>Arthur Oliveira Maia</t>
  </si>
  <si>
    <t>João Marcelo Souza</t>
  </si>
  <si>
    <t>Paulo Eduardo Martins</t>
  </si>
  <si>
    <t>Reinhold Stephanes Junior</t>
  </si>
  <si>
    <t>Gleisi Hoffmann</t>
  </si>
  <si>
    <t>Lídice da Mata</t>
  </si>
  <si>
    <t>Professor Israel Batista</t>
  </si>
  <si>
    <t>Paes Landim</t>
  </si>
  <si>
    <t>Sâmia Bonﬁm</t>
  </si>
  <si>
    <t>Indefinido e Contrário</t>
  </si>
  <si>
    <t>Count of Partido</t>
  </si>
  <si>
    <t>Row Labels</t>
  </si>
  <si>
    <t>Grand Total</t>
  </si>
  <si>
    <t>Indefinido e favorável</t>
  </si>
  <si>
    <t>Contrário e favorável</t>
  </si>
  <si>
    <t>Indefinido na Atlas, Favorável na Bites</t>
  </si>
  <si>
    <t>Contra na Atlas, Favorável na Bites</t>
  </si>
  <si>
    <t>Indefinido e indefinido</t>
  </si>
  <si>
    <t>Indefinido nas 2 pesquisas</t>
  </si>
  <si>
    <t>Indefinido na Atlas, Contra na Bites</t>
  </si>
  <si>
    <t>Contrário nas 2</t>
  </si>
  <si>
    <t>Contra nas 2 pesquisas</t>
  </si>
  <si>
    <t>Contra na Atlas, Indefinido na Bites</t>
  </si>
  <si>
    <t>contra e indefinido</t>
  </si>
  <si>
    <t>Favorável na Atlas, Contra na Bites</t>
  </si>
  <si>
    <t>Δ pesquisa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</si>
</sst>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999999"/>
      <name val="Arial"/>
      <family val="2"/>
    </font>
    <font>
      <sz val="11"/>
      <color rgb="FF666666"/>
      <name val="Arial"/>
      <family val="2"/>
    </font>
    <font>
      <b/>
      <sz val="11"/>
      <color rgb="FF666666"/>
      <name val="Arial"/>
      <family val="2"/>
    </font>
    <font>
      <b/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1F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EBEBEB"/>
      </left>
      <right/>
      <top style="medium">
        <color rgb="FFEBEBEB"/>
      </top>
      <bottom/>
      <diagonal/>
    </border>
    <border>
      <left/>
      <right/>
      <top style="medium">
        <color rgb="FFEBEBEB"/>
      </top>
      <bottom/>
      <diagonal/>
    </border>
    <border>
      <left/>
      <right style="medium">
        <color rgb="FFEBEBEB"/>
      </right>
      <top style="medium">
        <color rgb="FFEBEBEB"/>
      </top>
      <bottom/>
      <diagonal/>
    </border>
    <border>
      <left/>
      <right style="medium">
        <color rgb="FFEBEBEB"/>
      </right>
      <top/>
      <bottom/>
      <diagonal/>
    </border>
    <border>
      <left/>
      <right/>
      <top/>
      <bottom style="medium">
        <color rgb="FFEBEBEB"/>
      </bottom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 applyAlignment="1">
      <alignment horizontal="left" vertical="center" wrapText="1" indent="2"/>
    </xf>
    <xf numFmtId="0" fontId="3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3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center" wrapText="1" indent="2"/>
    </xf>
    <xf numFmtId="0" fontId="3" fillId="2" borderId="5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3" borderId="4" xfId="0" applyFont="1" applyFill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left" vertical="center" wrapText="1" indent="1"/>
    </xf>
    <xf numFmtId="0" fontId="5" fillId="4" borderId="0" xfId="0" applyFont="1" applyFill="1" applyAlignment="1">
      <alignment horizontal="center" wrapText="1"/>
    </xf>
    <xf numFmtId="0" fontId="6" fillId="5" borderId="7" xfId="0" applyFont="1" applyFill="1" applyBorder="1" applyAlignment="1">
      <alignment wrapText="1"/>
    </xf>
    <xf numFmtId="0" fontId="6" fillId="5" borderId="8" xfId="0" applyFont="1" applyFill="1" applyBorder="1" applyAlignment="1">
      <alignment wrapText="1"/>
    </xf>
    <xf numFmtId="0" fontId="6" fillId="6" borderId="7" xfId="0" applyFont="1" applyFill="1" applyBorder="1" applyAlignment="1">
      <alignment wrapText="1"/>
    </xf>
    <xf numFmtId="0" fontId="6" fillId="5" borderId="7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7" fillId="5" borderId="9" xfId="0" applyFont="1" applyFill="1" applyBorder="1" applyAlignment="1">
      <alignment horizontal="center"/>
    </xf>
    <xf numFmtId="0" fontId="7" fillId="5" borderId="0" xfId="0" applyFont="1" applyFill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/>
    <xf numFmtId="0" fontId="8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Ihara" refreshedDate="43630.74214884259" createdVersion="6" refreshedVersion="6" minRefreshableVersion="3" recordCount="37" xr:uid="{63A02539-6089-4338-BDE9-58EE8B2BBDCA}">
  <cacheSource type="worksheet">
    <worksheetSource ref="B1:B38" sheet="indefinido e contrario"/>
  </cacheSource>
  <cacheFields count="1">
    <cacheField name="Partido" numFmtId="0">
      <sharedItems count="16">
        <s v="AVANTE"/>
        <s v="DEM"/>
        <s v="MDB"/>
        <s v="PL"/>
        <s v="PODE"/>
        <s v="PP"/>
        <s v="PRB"/>
        <s v="PROS"/>
        <s v="PSB"/>
        <s v="PSC"/>
        <s v="PSD"/>
        <s v="PSDB"/>
        <s v="PSL"/>
        <s v="PTB"/>
        <s v="PV"/>
        <s v="S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</r>
  <r>
    <x v="0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5"/>
  </r>
  <r>
    <x v="5"/>
  </r>
  <r>
    <x v="6"/>
  </r>
  <r>
    <x v="6"/>
  </r>
  <r>
    <x v="6"/>
  </r>
  <r>
    <x v="7"/>
  </r>
  <r>
    <x v="8"/>
  </r>
  <r>
    <x v="8"/>
  </r>
  <r>
    <x v="9"/>
  </r>
  <r>
    <x v="10"/>
  </r>
  <r>
    <x v="11"/>
  </r>
  <r>
    <x v="12"/>
  </r>
  <r>
    <x v="13"/>
  </r>
  <r>
    <x v="14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8A715-EB30-425A-9279-B649177443C3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20" firstHeaderRow="1" firstDataRow="1" firstDataCol="1"/>
  <pivotFields count="1">
    <pivotField axis="axisRow" dataField="1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arti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780-7CA9-4BE9-8369-A1AA5D78BD28}">
  <dimension ref="A1:P536"/>
  <sheetViews>
    <sheetView tabSelected="1" workbookViewId="0">
      <pane ySplit="1" topLeftCell="A504" activePane="bottomLeft" state="frozen"/>
      <selection pane="bottomLeft" activeCell="K527" sqref="K527:N529"/>
    </sheetView>
  </sheetViews>
  <sheetFormatPr defaultRowHeight="15" x14ac:dyDescent="0.25"/>
  <cols>
    <col min="1" max="1" width="26.42578125" customWidth="1"/>
    <col min="2" max="2" width="18.28515625" customWidth="1"/>
    <col min="3" max="3" width="12.28515625" customWidth="1"/>
    <col min="4" max="4" width="28" customWidth="1"/>
    <col min="5" max="5" width="13" customWidth="1"/>
    <col min="6" max="6" width="14.28515625" customWidth="1"/>
    <col min="11" max="11" width="18.42578125" bestFit="1" customWidth="1"/>
    <col min="12" max="12" width="24" bestFit="1" customWidth="1"/>
    <col min="13" max="13" width="35.5703125" bestFit="1" customWidth="1"/>
    <col min="14" max="14" width="34.5703125" bestFit="1" customWidth="1"/>
  </cols>
  <sheetData>
    <row r="1" spans="1:7" ht="45" x14ac:dyDescent="0.25">
      <c r="A1" s="7" t="s">
        <v>0</v>
      </c>
      <c r="B1" s="8" t="s">
        <v>1</v>
      </c>
      <c r="C1" s="8" t="s">
        <v>2</v>
      </c>
      <c r="D1" s="9" t="s">
        <v>3</v>
      </c>
      <c r="E1" s="21" t="s">
        <v>1187</v>
      </c>
      <c r="F1" s="21" t="s">
        <v>581</v>
      </c>
      <c r="G1" s="21" t="s">
        <v>1188</v>
      </c>
    </row>
    <row r="2" spans="1:7" x14ac:dyDescent="0.25">
      <c r="A2" s="1" t="s">
        <v>4</v>
      </c>
      <c r="B2" s="2" t="s">
        <v>5</v>
      </c>
      <c r="C2" s="3" t="s">
        <v>6</v>
      </c>
      <c r="D2" s="13" t="s">
        <v>7</v>
      </c>
      <c r="E2">
        <f>IF(OR(D2="a favor",D2="apoio parcial"),1,0)</f>
        <v>1</v>
      </c>
      <c r="F2">
        <f>IF(D2="indefinido",1,0)</f>
        <v>0</v>
      </c>
      <c r="G2">
        <f>IF(D2="contra",1,0)</f>
        <v>0</v>
      </c>
    </row>
    <row r="3" spans="1:7" x14ac:dyDescent="0.25">
      <c r="A3" s="1" t="s">
        <v>8</v>
      </c>
      <c r="B3" s="2" t="s">
        <v>9</v>
      </c>
      <c r="C3" s="3" t="s">
        <v>6</v>
      </c>
      <c r="D3" s="13" t="s">
        <v>7</v>
      </c>
      <c r="E3">
        <f t="shared" ref="E3:E66" si="0">IF(OR(D3="a favor",D3="apoio parcial"),1,0)</f>
        <v>1</v>
      </c>
      <c r="F3">
        <f t="shared" ref="F3:F66" si="1">IF(D3="indefinido",1,0)</f>
        <v>0</v>
      </c>
      <c r="G3">
        <f t="shared" ref="G3:G66" si="2">IF(D3="contra",1,0)</f>
        <v>0</v>
      </c>
    </row>
    <row r="4" spans="1:7" x14ac:dyDescent="0.25">
      <c r="A4" s="1" t="s">
        <v>10</v>
      </c>
      <c r="B4" s="2" t="s">
        <v>11</v>
      </c>
      <c r="C4" s="3" t="s">
        <v>12</v>
      </c>
      <c r="D4" s="13" t="s">
        <v>7</v>
      </c>
      <c r="E4">
        <f t="shared" si="0"/>
        <v>1</v>
      </c>
      <c r="F4">
        <f t="shared" si="1"/>
        <v>0</v>
      </c>
      <c r="G4">
        <f t="shared" si="2"/>
        <v>0</v>
      </c>
    </row>
    <row r="5" spans="1:7" x14ac:dyDescent="0.25">
      <c r="A5" s="1" t="s">
        <v>13</v>
      </c>
      <c r="B5" s="2" t="s">
        <v>14</v>
      </c>
      <c r="C5" s="3" t="s">
        <v>15</v>
      </c>
      <c r="D5" s="13" t="s">
        <v>7</v>
      </c>
      <c r="E5">
        <f t="shared" si="0"/>
        <v>1</v>
      </c>
      <c r="F5">
        <f t="shared" si="1"/>
        <v>0</v>
      </c>
      <c r="G5">
        <f t="shared" si="2"/>
        <v>0</v>
      </c>
    </row>
    <row r="6" spans="1:7" x14ac:dyDescent="0.25">
      <c r="A6" s="1" t="s">
        <v>16</v>
      </c>
      <c r="B6" s="2" t="s">
        <v>9</v>
      </c>
      <c r="C6" s="3" t="s">
        <v>6</v>
      </c>
      <c r="D6" s="13" t="s">
        <v>7</v>
      </c>
      <c r="E6">
        <f t="shared" si="0"/>
        <v>1</v>
      </c>
      <c r="F6">
        <f t="shared" si="1"/>
        <v>0</v>
      </c>
      <c r="G6">
        <f t="shared" si="2"/>
        <v>0</v>
      </c>
    </row>
    <row r="7" spans="1:7" x14ac:dyDescent="0.25">
      <c r="A7" s="1" t="s">
        <v>17</v>
      </c>
      <c r="B7" s="2" t="s">
        <v>5</v>
      </c>
      <c r="C7" s="3" t="s">
        <v>18</v>
      </c>
      <c r="D7" s="13" t="s">
        <v>7</v>
      </c>
      <c r="E7">
        <f t="shared" si="0"/>
        <v>1</v>
      </c>
      <c r="F7">
        <f t="shared" si="1"/>
        <v>0</v>
      </c>
      <c r="G7">
        <f t="shared" si="2"/>
        <v>0</v>
      </c>
    </row>
    <row r="8" spans="1:7" x14ac:dyDescent="0.25">
      <c r="A8" s="1" t="s">
        <v>19</v>
      </c>
      <c r="B8" s="2" t="s">
        <v>20</v>
      </c>
      <c r="C8" s="3" t="s">
        <v>21</v>
      </c>
      <c r="D8" s="13" t="s">
        <v>7</v>
      </c>
      <c r="E8">
        <f t="shared" si="0"/>
        <v>1</v>
      </c>
      <c r="F8">
        <f t="shared" si="1"/>
        <v>0</v>
      </c>
      <c r="G8">
        <f t="shared" si="2"/>
        <v>0</v>
      </c>
    </row>
    <row r="9" spans="1:7" x14ac:dyDescent="0.25">
      <c r="A9" s="1" t="s">
        <v>22</v>
      </c>
      <c r="B9" s="2" t="s">
        <v>5</v>
      </c>
      <c r="C9" s="3" t="s">
        <v>23</v>
      </c>
      <c r="D9" s="13" t="s">
        <v>7</v>
      </c>
      <c r="E9">
        <f t="shared" si="0"/>
        <v>1</v>
      </c>
      <c r="F9">
        <f t="shared" si="1"/>
        <v>0</v>
      </c>
      <c r="G9">
        <f t="shared" si="2"/>
        <v>0</v>
      </c>
    </row>
    <row r="10" spans="1:7" x14ac:dyDescent="0.25">
      <c r="A10" s="1" t="s">
        <v>24</v>
      </c>
      <c r="B10" s="2" t="s">
        <v>11</v>
      </c>
      <c r="C10" s="3" t="s">
        <v>21</v>
      </c>
      <c r="D10" s="13" t="s">
        <v>7</v>
      </c>
      <c r="E10">
        <f t="shared" si="0"/>
        <v>1</v>
      </c>
      <c r="F10">
        <f t="shared" si="1"/>
        <v>0</v>
      </c>
      <c r="G10">
        <f t="shared" si="2"/>
        <v>0</v>
      </c>
    </row>
    <row r="11" spans="1:7" x14ac:dyDescent="0.25">
      <c r="A11" s="1" t="s">
        <v>25</v>
      </c>
      <c r="B11" s="2" t="s">
        <v>26</v>
      </c>
      <c r="C11" s="3" t="s">
        <v>6</v>
      </c>
      <c r="D11" s="13" t="s">
        <v>7</v>
      </c>
      <c r="E11">
        <f t="shared" si="0"/>
        <v>1</v>
      </c>
      <c r="F11">
        <f t="shared" si="1"/>
        <v>0</v>
      </c>
      <c r="G11">
        <f t="shared" si="2"/>
        <v>0</v>
      </c>
    </row>
    <row r="12" spans="1:7" x14ac:dyDescent="0.25">
      <c r="A12" s="1" t="s">
        <v>27</v>
      </c>
      <c r="B12" s="2" t="s">
        <v>5</v>
      </c>
      <c r="C12" s="3" t="s">
        <v>28</v>
      </c>
      <c r="D12" s="13" t="s">
        <v>7</v>
      </c>
      <c r="E12">
        <f t="shared" si="0"/>
        <v>1</v>
      </c>
      <c r="F12">
        <f t="shared" si="1"/>
        <v>0</v>
      </c>
      <c r="G12">
        <f t="shared" si="2"/>
        <v>0</v>
      </c>
    </row>
    <row r="13" spans="1:7" x14ac:dyDescent="0.25">
      <c r="A13" s="1" t="s">
        <v>29</v>
      </c>
      <c r="B13" s="2" t="s">
        <v>5</v>
      </c>
      <c r="C13" s="3" t="s">
        <v>15</v>
      </c>
      <c r="D13" s="13" t="s">
        <v>7</v>
      </c>
      <c r="E13">
        <f t="shared" si="0"/>
        <v>1</v>
      </c>
      <c r="F13">
        <f t="shared" si="1"/>
        <v>0</v>
      </c>
      <c r="G13">
        <f t="shared" si="2"/>
        <v>0</v>
      </c>
    </row>
    <row r="14" spans="1:7" x14ac:dyDescent="0.25">
      <c r="A14" s="1" t="s">
        <v>30</v>
      </c>
      <c r="B14" s="2" t="s">
        <v>31</v>
      </c>
      <c r="C14" s="3" t="s">
        <v>23</v>
      </c>
      <c r="D14" s="13" t="s">
        <v>7</v>
      </c>
      <c r="E14">
        <f t="shared" si="0"/>
        <v>1</v>
      </c>
      <c r="F14">
        <f t="shared" si="1"/>
        <v>0</v>
      </c>
      <c r="G14">
        <f t="shared" si="2"/>
        <v>0</v>
      </c>
    </row>
    <row r="15" spans="1:7" x14ac:dyDescent="0.25">
      <c r="A15" s="1" t="s">
        <v>32</v>
      </c>
      <c r="B15" s="2" t="s">
        <v>5</v>
      </c>
      <c r="C15" s="3" t="s">
        <v>23</v>
      </c>
      <c r="D15" s="13" t="s">
        <v>7</v>
      </c>
      <c r="E15">
        <f t="shared" si="0"/>
        <v>1</v>
      </c>
      <c r="F15">
        <f t="shared" si="1"/>
        <v>0</v>
      </c>
      <c r="G15">
        <f t="shared" si="2"/>
        <v>0</v>
      </c>
    </row>
    <row r="16" spans="1:7" x14ac:dyDescent="0.25">
      <c r="A16" s="1" t="s">
        <v>33</v>
      </c>
      <c r="B16" s="2" t="s">
        <v>5</v>
      </c>
      <c r="C16" s="3" t="s">
        <v>6</v>
      </c>
      <c r="D16" s="13" t="s">
        <v>7</v>
      </c>
      <c r="E16">
        <f t="shared" si="0"/>
        <v>1</v>
      </c>
      <c r="F16">
        <f t="shared" si="1"/>
        <v>0</v>
      </c>
      <c r="G16">
        <f t="shared" si="2"/>
        <v>0</v>
      </c>
    </row>
    <row r="17" spans="1:7" x14ac:dyDescent="0.25">
      <c r="A17" s="1" t="s">
        <v>34</v>
      </c>
      <c r="B17" s="2" t="s">
        <v>5</v>
      </c>
      <c r="C17" s="3" t="s">
        <v>35</v>
      </c>
      <c r="D17" s="13" t="s">
        <v>7</v>
      </c>
      <c r="E17">
        <f t="shared" si="0"/>
        <v>1</v>
      </c>
      <c r="F17">
        <f t="shared" si="1"/>
        <v>0</v>
      </c>
      <c r="G17">
        <f t="shared" si="2"/>
        <v>0</v>
      </c>
    </row>
    <row r="18" spans="1:7" x14ac:dyDescent="0.25">
      <c r="A18" s="1" t="s">
        <v>36</v>
      </c>
      <c r="B18" s="2" t="s">
        <v>5</v>
      </c>
      <c r="C18" s="3" t="s">
        <v>37</v>
      </c>
      <c r="D18" s="13" t="s">
        <v>7</v>
      </c>
      <c r="E18">
        <f t="shared" si="0"/>
        <v>1</v>
      </c>
      <c r="F18">
        <f t="shared" si="1"/>
        <v>0</v>
      </c>
      <c r="G18">
        <f t="shared" si="2"/>
        <v>0</v>
      </c>
    </row>
    <row r="19" spans="1:7" ht="28.5" x14ac:dyDescent="0.25">
      <c r="A19" s="1" t="s">
        <v>38</v>
      </c>
      <c r="B19" s="2" t="s">
        <v>39</v>
      </c>
      <c r="C19" s="3" t="s">
        <v>6</v>
      </c>
      <c r="D19" s="13" t="s">
        <v>7</v>
      </c>
      <c r="E19">
        <f t="shared" si="0"/>
        <v>1</v>
      </c>
      <c r="F19">
        <f t="shared" si="1"/>
        <v>0</v>
      </c>
      <c r="G19">
        <f t="shared" si="2"/>
        <v>0</v>
      </c>
    </row>
    <row r="20" spans="1:7" x14ac:dyDescent="0.25">
      <c r="A20" s="1" t="s">
        <v>40</v>
      </c>
      <c r="B20" s="2" t="s">
        <v>5</v>
      </c>
      <c r="C20" s="3" t="s">
        <v>35</v>
      </c>
      <c r="D20" s="13" t="s">
        <v>7</v>
      </c>
      <c r="E20">
        <f t="shared" si="0"/>
        <v>1</v>
      </c>
      <c r="F20">
        <f t="shared" si="1"/>
        <v>0</v>
      </c>
      <c r="G20">
        <f t="shared" si="2"/>
        <v>0</v>
      </c>
    </row>
    <row r="21" spans="1:7" ht="28.5" x14ac:dyDescent="0.25">
      <c r="A21" s="1" t="s">
        <v>41</v>
      </c>
      <c r="B21" s="2" t="s">
        <v>42</v>
      </c>
      <c r="C21" s="3" t="s">
        <v>18</v>
      </c>
      <c r="D21" s="13" t="s">
        <v>7</v>
      </c>
      <c r="E21">
        <f t="shared" si="0"/>
        <v>1</v>
      </c>
      <c r="F21">
        <f t="shared" si="1"/>
        <v>0</v>
      </c>
      <c r="G21">
        <f t="shared" si="2"/>
        <v>0</v>
      </c>
    </row>
    <row r="22" spans="1:7" x14ac:dyDescent="0.25">
      <c r="A22" s="1" t="s">
        <v>43</v>
      </c>
      <c r="B22" s="2" t="s">
        <v>5</v>
      </c>
      <c r="C22" s="3" t="s">
        <v>37</v>
      </c>
      <c r="D22" s="13" t="s">
        <v>7</v>
      </c>
      <c r="E22">
        <f t="shared" si="0"/>
        <v>1</v>
      </c>
      <c r="F22">
        <f t="shared" si="1"/>
        <v>0</v>
      </c>
      <c r="G22">
        <f t="shared" si="2"/>
        <v>0</v>
      </c>
    </row>
    <row r="23" spans="1:7" ht="28.5" x14ac:dyDescent="0.25">
      <c r="A23" s="1" t="s">
        <v>44</v>
      </c>
      <c r="B23" s="2" t="s">
        <v>5</v>
      </c>
      <c r="C23" s="3" t="s">
        <v>45</v>
      </c>
      <c r="D23" s="13" t="s">
        <v>7</v>
      </c>
      <c r="E23">
        <f t="shared" si="0"/>
        <v>1</v>
      </c>
      <c r="F23">
        <f t="shared" si="1"/>
        <v>0</v>
      </c>
      <c r="G23">
        <f t="shared" si="2"/>
        <v>0</v>
      </c>
    </row>
    <row r="24" spans="1:7" x14ac:dyDescent="0.25">
      <c r="A24" s="1" t="s">
        <v>46</v>
      </c>
      <c r="B24" s="2" t="s">
        <v>5</v>
      </c>
      <c r="C24" s="3" t="s">
        <v>6</v>
      </c>
      <c r="D24" s="13" t="s">
        <v>7</v>
      </c>
      <c r="E24">
        <f t="shared" si="0"/>
        <v>1</v>
      </c>
      <c r="F24">
        <f t="shared" si="1"/>
        <v>0</v>
      </c>
      <c r="G24">
        <f t="shared" si="2"/>
        <v>0</v>
      </c>
    </row>
    <row r="25" spans="1:7" x14ac:dyDescent="0.25">
      <c r="A25" s="1" t="s">
        <v>47</v>
      </c>
      <c r="B25" s="2" t="s">
        <v>26</v>
      </c>
      <c r="C25" s="3" t="s">
        <v>48</v>
      </c>
      <c r="D25" s="13" t="s">
        <v>7</v>
      </c>
      <c r="E25">
        <f t="shared" si="0"/>
        <v>1</v>
      </c>
      <c r="F25">
        <f t="shared" si="1"/>
        <v>0</v>
      </c>
      <c r="G25">
        <f t="shared" si="2"/>
        <v>0</v>
      </c>
    </row>
    <row r="26" spans="1:7" x14ac:dyDescent="0.25">
      <c r="A26" s="1" t="s">
        <v>49</v>
      </c>
      <c r="B26" s="2" t="s">
        <v>5</v>
      </c>
      <c r="C26" s="3" t="s">
        <v>37</v>
      </c>
      <c r="D26" s="13" t="s">
        <v>7</v>
      </c>
      <c r="E26">
        <f t="shared" si="0"/>
        <v>1</v>
      </c>
      <c r="F26">
        <f t="shared" si="1"/>
        <v>0</v>
      </c>
      <c r="G26">
        <f t="shared" si="2"/>
        <v>0</v>
      </c>
    </row>
    <row r="27" spans="1:7" x14ac:dyDescent="0.25">
      <c r="A27" s="1" t="s">
        <v>50</v>
      </c>
      <c r="B27" s="2" t="s">
        <v>5</v>
      </c>
      <c r="C27" s="3" t="s">
        <v>35</v>
      </c>
      <c r="D27" s="13" t="s">
        <v>7</v>
      </c>
      <c r="E27">
        <f t="shared" si="0"/>
        <v>1</v>
      </c>
      <c r="F27">
        <f t="shared" si="1"/>
        <v>0</v>
      </c>
      <c r="G27">
        <f t="shared" si="2"/>
        <v>0</v>
      </c>
    </row>
    <row r="28" spans="1:7" x14ac:dyDescent="0.25">
      <c r="A28" s="1" t="s">
        <v>51</v>
      </c>
      <c r="B28" s="2" t="s">
        <v>14</v>
      </c>
      <c r="C28" s="3" t="s">
        <v>15</v>
      </c>
      <c r="D28" s="13" t="s">
        <v>7</v>
      </c>
      <c r="E28">
        <f t="shared" si="0"/>
        <v>1</v>
      </c>
      <c r="F28">
        <f t="shared" si="1"/>
        <v>0</v>
      </c>
      <c r="G28">
        <f t="shared" si="2"/>
        <v>0</v>
      </c>
    </row>
    <row r="29" spans="1:7" x14ac:dyDescent="0.25">
      <c r="A29" s="1" t="s">
        <v>52</v>
      </c>
      <c r="B29" s="2" t="s">
        <v>31</v>
      </c>
      <c r="C29" s="3" t="s">
        <v>6</v>
      </c>
      <c r="D29" s="13" t="s">
        <v>7</v>
      </c>
      <c r="E29">
        <f t="shared" si="0"/>
        <v>1</v>
      </c>
      <c r="F29">
        <f t="shared" si="1"/>
        <v>0</v>
      </c>
      <c r="G29">
        <f t="shared" si="2"/>
        <v>0</v>
      </c>
    </row>
    <row r="30" spans="1:7" ht="28.5" x14ac:dyDescent="0.25">
      <c r="A30" s="1" t="s">
        <v>53</v>
      </c>
      <c r="B30" s="2" t="s">
        <v>5</v>
      </c>
      <c r="C30" s="3" t="s">
        <v>35</v>
      </c>
      <c r="D30" s="13" t="s">
        <v>7</v>
      </c>
      <c r="E30">
        <f t="shared" si="0"/>
        <v>1</v>
      </c>
      <c r="F30">
        <f t="shared" si="1"/>
        <v>0</v>
      </c>
      <c r="G30">
        <f t="shared" si="2"/>
        <v>0</v>
      </c>
    </row>
    <row r="31" spans="1:7" ht="28.5" x14ac:dyDescent="0.25">
      <c r="A31" s="1" t="s">
        <v>54</v>
      </c>
      <c r="B31" s="2" t="s">
        <v>5</v>
      </c>
      <c r="C31" s="3" t="s">
        <v>23</v>
      </c>
      <c r="D31" s="13" t="s">
        <v>7</v>
      </c>
      <c r="E31">
        <f t="shared" si="0"/>
        <v>1</v>
      </c>
      <c r="F31">
        <f t="shared" si="1"/>
        <v>0</v>
      </c>
      <c r="G31">
        <f t="shared" si="2"/>
        <v>0</v>
      </c>
    </row>
    <row r="32" spans="1:7" x14ac:dyDescent="0.25">
      <c r="A32" s="1" t="s">
        <v>55</v>
      </c>
      <c r="B32" s="2" t="s">
        <v>5</v>
      </c>
      <c r="C32" s="3" t="s">
        <v>56</v>
      </c>
      <c r="D32" s="13" t="s">
        <v>7</v>
      </c>
      <c r="E32">
        <f t="shared" si="0"/>
        <v>1</v>
      </c>
      <c r="F32">
        <f t="shared" si="1"/>
        <v>0</v>
      </c>
      <c r="G32">
        <f t="shared" si="2"/>
        <v>0</v>
      </c>
    </row>
    <row r="33" spans="1:7" x14ac:dyDescent="0.25">
      <c r="A33" s="1" t="s">
        <v>57</v>
      </c>
      <c r="B33" s="2" t="s">
        <v>5</v>
      </c>
      <c r="C33" s="3" t="s">
        <v>58</v>
      </c>
      <c r="D33" s="13" t="s">
        <v>7</v>
      </c>
      <c r="E33">
        <f t="shared" si="0"/>
        <v>1</v>
      </c>
      <c r="F33">
        <f t="shared" si="1"/>
        <v>0</v>
      </c>
      <c r="G33">
        <f t="shared" si="2"/>
        <v>0</v>
      </c>
    </row>
    <row r="34" spans="1:7" ht="28.5" x14ac:dyDescent="0.25">
      <c r="A34" s="1" t="s">
        <v>59</v>
      </c>
      <c r="B34" s="2" t="s">
        <v>60</v>
      </c>
      <c r="C34" s="3" t="s">
        <v>61</v>
      </c>
      <c r="D34" s="13" t="s">
        <v>7</v>
      </c>
      <c r="E34">
        <f t="shared" si="0"/>
        <v>1</v>
      </c>
      <c r="F34">
        <f t="shared" si="1"/>
        <v>0</v>
      </c>
      <c r="G34">
        <f t="shared" si="2"/>
        <v>0</v>
      </c>
    </row>
    <row r="35" spans="1:7" x14ac:dyDescent="0.25">
      <c r="A35" s="1" t="s">
        <v>62</v>
      </c>
      <c r="B35" s="2" t="s">
        <v>60</v>
      </c>
      <c r="C35" s="3" t="s">
        <v>23</v>
      </c>
      <c r="D35" s="13" t="s">
        <v>7</v>
      </c>
      <c r="E35">
        <f t="shared" si="0"/>
        <v>1</v>
      </c>
      <c r="F35">
        <f t="shared" si="1"/>
        <v>0</v>
      </c>
      <c r="G35">
        <f t="shared" si="2"/>
        <v>0</v>
      </c>
    </row>
    <row r="36" spans="1:7" x14ac:dyDescent="0.25">
      <c r="A36" s="1" t="s">
        <v>63</v>
      </c>
      <c r="B36" s="2" t="s">
        <v>64</v>
      </c>
      <c r="C36" s="3" t="s">
        <v>23</v>
      </c>
      <c r="D36" s="13" t="s">
        <v>7</v>
      </c>
      <c r="E36">
        <f t="shared" si="0"/>
        <v>1</v>
      </c>
      <c r="F36">
        <f t="shared" si="1"/>
        <v>0</v>
      </c>
      <c r="G36">
        <f t="shared" si="2"/>
        <v>0</v>
      </c>
    </row>
    <row r="37" spans="1:7" x14ac:dyDescent="0.25">
      <c r="A37" s="1" t="s">
        <v>65</v>
      </c>
      <c r="B37" s="2" t="s">
        <v>42</v>
      </c>
      <c r="C37" s="3" t="s">
        <v>66</v>
      </c>
      <c r="D37" s="13" t="s">
        <v>7</v>
      </c>
      <c r="E37">
        <f t="shared" si="0"/>
        <v>1</v>
      </c>
      <c r="F37">
        <f t="shared" si="1"/>
        <v>0</v>
      </c>
      <c r="G37">
        <f t="shared" si="2"/>
        <v>0</v>
      </c>
    </row>
    <row r="38" spans="1:7" x14ac:dyDescent="0.25">
      <c r="A38" s="1" t="s">
        <v>67</v>
      </c>
      <c r="B38" s="2" t="s">
        <v>5</v>
      </c>
      <c r="C38" s="3" t="s">
        <v>68</v>
      </c>
      <c r="D38" s="13" t="s">
        <v>7</v>
      </c>
      <c r="E38">
        <f t="shared" si="0"/>
        <v>1</v>
      </c>
      <c r="F38">
        <f t="shared" si="1"/>
        <v>0</v>
      </c>
      <c r="G38">
        <f t="shared" si="2"/>
        <v>0</v>
      </c>
    </row>
    <row r="39" spans="1:7" ht="28.5" x14ac:dyDescent="0.25">
      <c r="A39" s="1" t="s">
        <v>69</v>
      </c>
      <c r="B39" s="2" t="s">
        <v>5</v>
      </c>
      <c r="C39" s="3" t="s">
        <v>48</v>
      </c>
      <c r="D39" s="13" t="s">
        <v>7</v>
      </c>
      <c r="E39">
        <f t="shared" si="0"/>
        <v>1</v>
      </c>
      <c r="F39">
        <f t="shared" si="1"/>
        <v>0</v>
      </c>
      <c r="G39">
        <f t="shared" si="2"/>
        <v>0</v>
      </c>
    </row>
    <row r="40" spans="1:7" x14ac:dyDescent="0.25">
      <c r="A40" s="1" t="s">
        <v>70</v>
      </c>
      <c r="B40" s="2" t="s">
        <v>60</v>
      </c>
      <c r="C40" s="3" t="s">
        <v>21</v>
      </c>
      <c r="D40" s="13" t="s">
        <v>7</v>
      </c>
      <c r="E40">
        <f t="shared" si="0"/>
        <v>1</v>
      </c>
      <c r="F40">
        <f t="shared" si="1"/>
        <v>0</v>
      </c>
      <c r="G40">
        <f t="shared" si="2"/>
        <v>0</v>
      </c>
    </row>
    <row r="41" spans="1:7" ht="28.5" x14ac:dyDescent="0.25">
      <c r="A41" s="1" t="s">
        <v>71</v>
      </c>
      <c r="B41" s="2" t="s">
        <v>5</v>
      </c>
      <c r="C41" s="3" t="s">
        <v>6</v>
      </c>
      <c r="D41" s="13" t="s">
        <v>7</v>
      </c>
      <c r="E41">
        <f t="shared" si="0"/>
        <v>1</v>
      </c>
      <c r="F41">
        <f t="shared" si="1"/>
        <v>0</v>
      </c>
      <c r="G41">
        <f t="shared" si="2"/>
        <v>0</v>
      </c>
    </row>
    <row r="42" spans="1:7" x14ac:dyDescent="0.25">
      <c r="A42" s="1" t="s">
        <v>72</v>
      </c>
      <c r="B42" s="2" t="s">
        <v>73</v>
      </c>
      <c r="C42" s="3" t="s">
        <v>6</v>
      </c>
      <c r="D42" s="13" t="s">
        <v>7</v>
      </c>
      <c r="E42">
        <f t="shared" si="0"/>
        <v>1</v>
      </c>
      <c r="F42">
        <f t="shared" si="1"/>
        <v>0</v>
      </c>
      <c r="G42">
        <f t="shared" si="2"/>
        <v>0</v>
      </c>
    </row>
    <row r="43" spans="1:7" x14ac:dyDescent="0.25">
      <c r="A43" s="1" t="s">
        <v>74</v>
      </c>
      <c r="B43" s="2" t="s">
        <v>31</v>
      </c>
      <c r="C43" s="3" t="s">
        <v>6</v>
      </c>
      <c r="D43" s="13" t="s">
        <v>7</v>
      </c>
      <c r="E43">
        <f t="shared" si="0"/>
        <v>1</v>
      </c>
      <c r="F43">
        <f t="shared" si="1"/>
        <v>0</v>
      </c>
      <c r="G43">
        <f t="shared" si="2"/>
        <v>0</v>
      </c>
    </row>
    <row r="44" spans="1:7" x14ac:dyDescent="0.25">
      <c r="A44" s="1" t="s">
        <v>75</v>
      </c>
      <c r="B44" s="2" t="s">
        <v>5</v>
      </c>
      <c r="C44" s="3" t="s">
        <v>23</v>
      </c>
      <c r="D44" s="13" t="s">
        <v>7</v>
      </c>
      <c r="E44">
        <f t="shared" si="0"/>
        <v>1</v>
      </c>
      <c r="F44">
        <f t="shared" si="1"/>
        <v>0</v>
      </c>
      <c r="G44">
        <f t="shared" si="2"/>
        <v>0</v>
      </c>
    </row>
    <row r="45" spans="1:7" x14ac:dyDescent="0.25">
      <c r="A45" s="1" t="s">
        <v>76</v>
      </c>
      <c r="B45" s="2" t="s">
        <v>77</v>
      </c>
      <c r="C45" s="3" t="s">
        <v>23</v>
      </c>
      <c r="D45" s="13" t="s">
        <v>7</v>
      </c>
      <c r="E45">
        <f t="shared" si="0"/>
        <v>1</v>
      </c>
      <c r="F45">
        <f t="shared" si="1"/>
        <v>0</v>
      </c>
      <c r="G45">
        <f t="shared" si="2"/>
        <v>0</v>
      </c>
    </row>
    <row r="46" spans="1:7" x14ac:dyDescent="0.25">
      <c r="A46" s="1" t="s">
        <v>78</v>
      </c>
      <c r="B46" s="2" t="s">
        <v>5</v>
      </c>
      <c r="C46" s="3" t="s">
        <v>37</v>
      </c>
      <c r="D46" s="13" t="s">
        <v>7</v>
      </c>
      <c r="E46">
        <f t="shared" si="0"/>
        <v>1</v>
      </c>
      <c r="F46">
        <f t="shared" si="1"/>
        <v>0</v>
      </c>
      <c r="G46">
        <f t="shared" si="2"/>
        <v>0</v>
      </c>
    </row>
    <row r="47" spans="1:7" x14ac:dyDescent="0.25">
      <c r="A47" s="1" t="s">
        <v>79</v>
      </c>
      <c r="B47" s="2" t="s">
        <v>5</v>
      </c>
      <c r="C47" s="3" t="s">
        <v>18</v>
      </c>
      <c r="D47" s="13" t="s">
        <v>7</v>
      </c>
      <c r="E47">
        <f t="shared" si="0"/>
        <v>1</v>
      </c>
      <c r="F47">
        <f t="shared" si="1"/>
        <v>0</v>
      </c>
      <c r="G47">
        <f t="shared" si="2"/>
        <v>0</v>
      </c>
    </row>
    <row r="48" spans="1:7" x14ac:dyDescent="0.25">
      <c r="A48" s="1" t="s">
        <v>80</v>
      </c>
      <c r="B48" s="2" t="s">
        <v>5</v>
      </c>
      <c r="C48" s="3" t="s">
        <v>35</v>
      </c>
      <c r="D48" s="13" t="s">
        <v>7</v>
      </c>
      <c r="E48">
        <f t="shared" si="0"/>
        <v>1</v>
      </c>
      <c r="F48">
        <f t="shared" si="1"/>
        <v>0</v>
      </c>
      <c r="G48">
        <f t="shared" si="2"/>
        <v>0</v>
      </c>
    </row>
    <row r="49" spans="1:7" x14ac:dyDescent="0.25">
      <c r="A49" s="1" t="s">
        <v>81</v>
      </c>
      <c r="B49" s="2" t="s">
        <v>5</v>
      </c>
      <c r="C49" s="3" t="s">
        <v>18</v>
      </c>
      <c r="D49" s="13" t="s">
        <v>7</v>
      </c>
      <c r="E49">
        <f t="shared" si="0"/>
        <v>1</v>
      </c>
      <c r="F49">
        <f t="shared" si="1"/>
        <v>0</v>
      </c>
      <c r="G49">
        <f t="shared" si="2"/>
        <v>0</v>
      </c>
    </row>
    <row r="50" spans="1:7" x14ac:dyDescent="0.25">
      <c r="A50" s="1" t="s">
        <v>82</v>
      </c>
      <c r="B50" s="2" t="s">
        <v>14</v>
      </c>
      <c r="C50" s="3" t="s">
        <v>83</v>
      </c>
      <c r="D50" s="13" t="s">
        <v>7</v>
      </c>
      <c r="E50">
        <f t="shared" si="0"/>
        <v>1</v>
      </c>
      <c r="F50">
        <f t="shared" si="1"/>
        <v>0</v>
      </c>
      <c r="G50">
        <f t="shared" si="2"/>
        <v>0</v>
      </c>
    </row>
    <row r="51" spans="1:7" x14ac:dyDescent="0.25">
      <c r="A51" s="1" t="s">
        <v>84</v>
      </c>
      <c r="B51" s="2" t="s">
        <v>60</v>
      </c>
      <c r="C51" s="3" t="s">
        <v>85</v>
      </c>
      <c r="D51" s="13" t="s">
        <v>7</v>
      </c>
      <c r="E51">
        <f t="shared" si="0"/>
        <v>1</v>
      </c>
      <c r="F51">
        <f t="shared" si="1"/>
        <v>0</v>
      </c>
      <c r="G51">
        <f t="shared" si="2"/>
        <v>0</v>
      </c>
    </row>
    <row r="52" spans="1:7" x14ac:dyDescent="0.25">
      <c r="A52" s="1" t="s">
        <v>86</v>
      </c>
      <c r="B52" s="2" t="s">
        <v>5</v>
      </c>
      <c r="C52" s="3" t="s">
        <v>85</v>
      </c>
      <c r="D52" s="13" t="s">
        <v>7</v>
      </c>
      <c r="E52">
        <f t="shared" si="0"/>
        <v>1</v>
      </c>
      <c r="F52">
        <f t="shared" si="1"/>
        <v>0</v>
      </c>
      <c r="G52">
        <f t="shared" si="2"/>
        <v>0</v>
      </c>
    </row>
    <row r="53" spans="1:7" ht="28.5" x14ac:dyDescent="0.25">
      <c r="A53" s="1" t="s">
        <v>87</v>
      </c>
      <c r="B53" s="2" t="s">
        <v>5</v>
      </c>
      <c r="C53" s="3" t="s">
        <v>6</v>
      </c>
      <c r="D53" s="13" t="s">
        <v>7</v>
      </c>
      <c r="E53">
        <f t="shared" si="0"/>
        <v>1</v>
      </c>
      <c r="F53">
        <f t="shared" si="1"/>
        <v>0</v>
      </c>
      <c r="G53">
        <f t="shared" si="2"/>
        <v>0</v>
      </c>
    </row>
    <row r="54" spans="1:7" x14ac:dyDescent="0.25">
      <c r="A54" s="1" t="s">
        <v>88</v>
      </c>
      <c r="B54" s="2" t="s">
        <v>31</v>
      </c>
      <c r="C54" s="3" t="s">
        <v>6</v>
      </c>
      <c r="D54" s="13" t="s">
        <v>7</v>
      </c>
      <c r="E54">
        <f t="shared" si="0"/>
        <v>1</v>
      </c>
      <c r="F54">
        <f t="shared" si="1"/>
        <v>0</v>
      </c>
      <c r="G54">
        <f t="shared" si="2"/>
        <v>0</v>
      </c>
    </row>
    <row r="55" spans="1:7" x14ac:dyDescent="0.25">
      <c r="A55" s="1" t="s">
        <v>89</v>
      </c>
      <c r="B55" s="2" t="s">
        <v>9</v>
      </c>
      <c r="C55" s="3" t="s">
        <v>37</v>
      </c>
      <c r="D55" s="13" t="s">
        <v>7</v>
      </c>
      <c r="E55">
        <f t="shared" si="0"/>
        <v>1</v>
      </c>
      <c r="F55">
        <f t="shared" si="1"/>
        <v>0</v>
      </c>
      <c r="G55">
        <f t="shared" si="2"/>
        <v>0</v>
      </c>
    </row>
    <row r="56" spans="1:7" x14ac:dyDescent="0.25">
      <c r="A56" s="1" t="s">
        <v>90</v>
      </c>
      <c r="B56" s="2" t="s">
        <v>5</v>
      </c>
      <c r="C56" s="3" t="s">
        <v>6</v>
      </c>
      <c r="D56" s="13" t="s">
        <v>7</v>
      </c>
      <c r="E56">
        <f t="shared" si="0"/>
        <v>1</v>
      </c>
      <c r="F56">
        <f t="shared" si="1"/>
        <v>0</v>
      </c>
      <c r="G56">
        <f t="shared" si="2"/>
        <v>0</v>
      </c>
    </row>
    <row r="57" spans="1:7" x14ac:dyDescent="0.25">
      <c r="A57" s="1" t="s">
        <v>91</v>
      </c>
      <c r="B57" s="2" t="s">
        <v>11</v>
      </c>
      <c r="C57" s="3" t="s">
        <v>6</v>
      </c>
      <c r="D57" s="13" t="s">
        <v>7</v>
      </c>
      <c r="E57">
        <f t="shared" si="0"/>
        <v>1</v>
      </c>
      <c r="F57">
        <f t="shared" si="1"/>
        <v>0</v>
      </c>
      <c r="G57">
        <f t="shared" si="2"/>
        <v>0</v>
      </c>
    </row>
    <row r="58" spans="1:7" x14ac:dyDescent="0.25">
      <c r="A58" s="1" t="s">
        <v>92</v>
      </c>
      <c r="B58" s="2" t="s">
        <v>11</v>
      </c>
      <c r="C58" s="3" t="s">
        <v>6</v>
      </c>
      <c r="D58" s="13" t="s">
        <v>7</v>
      </c>
      <c r="E58">
        <f t="shared" si="0"/>
        <v>1</v>
      </c>
      <c r="F58">
        <f t="shared" si="1"/>
        <v>0</v>
      </c>
      <c r="G58">
        <f t="shared" si="2"/>
        <v>0</v>
      </c>
    </row>
    <row r="59" spans="1:7" x14ac:dyDescent="0.25">
      <c r="A59" s="1" t="s">
        <v>93</v>
      </c>
      <c r="B59" s="2" t="s">
        <v>5</v>
      </c>
      <c r="C59" s="3" t="s">
        <v>35</v>
      </c>
      <c r="D59" s="13" t="s">
        <v>7</v>
      </c>
      <c r="E59">
        <f t="shared" si="0"/>
        <v>1</v>
      </c>
      <c r="F59">
        <f t="shared" si="1"/>
        <v>0</v>
      </c>
      <c r="G59">
        <f t="shared" si="2"/>
        <v>0</v>
      </c>
    </row>
    <row r="60" spans="1:7" x14ac:dyDescent="0.25">
      <c r="A60" s="1" t="s">
        <v>94</v>
      </c>
      <c r="B60" s="2" t="s">
        <v>5</v>
      </c>
      <c r="C60" s="3" t="s">
        <v>66</v>
      </c>
      <c r="D60" s="13" t="s">
        <v>7</v>
      </c>
      <c r="E60">
        <f t="shared" si="0"/>
        <v>1</v>
      </c>
      <c r="F60">
        <f t="shared" si="1"/>
        <v>0</v>
      </c>
      <c r="G60">
        <f t="shared" si="2"/>
        <v>0</v>
      </c>
    </row>
    <row r="61" spans="1:7" x14ac:dyDescent="0.25">
      <c r="A61" s="1" t="s">
        <v>95</v>
      </c>
      <c r="B61" s="2" t="s">
        <v>5</v>
      </c>
      <c r="C61" s="3" t="s">
        <v>35</v>
      </c>
      <c r="D61" s="13" t="s">
        <v>7</v>
      </c>
      <c r="E61">
        <f t="shared" si="0"/>
        <v>1</v>
      </c>
      <c r="F61">
        <f t="shared" si="1"/>
        <v>0</v>
      </c>
      <c r="G61">
        <f t="shared" si="2"/>
        <v>0</v>
      </c>
    </row>
    <row r="62" spans="1:7" x14ac:dyDescent="0.25">
      <c r="A62" s="1" t="s">
        <v>96</v>
      </c>
      <c r="B62" s="2" t="s">
        <v>14</v>
      </c>
      <c r="C62" s="3" t="s">
        <v>6</v>
      </c>
      <c r="D62" s="13" t="s">
        <v>7</v>
      </c>
      <c r="E62">
        <f t="shared" si="0"/>
        <v>1</v>
      </c>
      <c r="F62">
        <f t="shared" si="1"/>
        <v>0</v>
      </c>
      <c r="G62">
        <f t="shared" si="2"/>
        <v>0</v>
      </c>
    </row>
    <row r="63" spans="1:7" x14ac:dyDescent="0.25">
      <c r="A63" s="1" t="s">
        <v>97</v>
      </c>
      <c r="B63" s="2" t="s">
        <v>14</v>
      </c>
      <c r="C63" s="3" t="s">
        <v>21</v>
      </c>
      <c r="D63" s="13" t="s">
        <v>7</v>
      </c>
      <c r="E63">
        <f t="shared" si="0"/>
        <v>1</v>
      </c>
      <c r="F63">
        <f t="shared" si="1"/>
        <v>0</v>
      </c>
      <c r="G63">
        <f t="shared" si="2"/>
        <v>0</v>
      </c>
    </row>
    <row r="64" spans="1:7" x14ac:dyDescent="0.25">
      <c r="A64" s="1" t="s">
        <v>98</v>
      </c>
      <c r="B64" s="2" t="s">
        <v>5</v>
      </c>
      <c r="C64" s="3" t="s">
        <v>6</v>
      </c>
      <c r="D64" s="13" t="s">
        <v>7</v>
      </c>
      <c r="E64">
        <f t="shared" si="0"/>
        <v>1</v>
      </c>
      <c r="F64">
        <f t="shared" si="1"/>
        <v>0</v>
      </c>
      <c r="G64">
        <f t="shared" si="2"/>
        <v>0</v>
      </c>
    </row>
    <row r="65" spans="1:7" x14ac:dyDescent="0.25">
      <c r="A65" s="1" t="s">
        <v>99</v>
      </c>
      <c r="B65" s="2" t="s">
        <v>5</v>
      </c>
      <c r="C65" s="3" t="s">
        <v>12</v>
      </c>
      <c r="D65" s="13" t="s">
        <v>7</v>
      </c>
      <c r="E65">
        <f t="shared" si="0"/>
        <v>1</v>
      </c>
      <c r="F65">
        <f t="shared" si="1"/>
        <v>0</v>
      </c>
      <c r="G65">
        <f t="shared" si="2"/>
        <v>0</v>
      </c>
    </row>
    <row r="66" spans="1:7" x14ac:dyDescent="0.25">
      <c r="A66" s="1" t="s">
        <v>100</v>
      </c>
      <c r="B66" s="2" t="s">
        <v>5</v>
      </c>
      <c r="C66" s="3" t="s">
        <v>6</v>
      </c>
      <c r="D66" s="13" t="s">
        <v>7</v>
      </c>
      <c r="E66">
        <f t="shared" si="0"/>
        <v>1</v>
      </c>
      <c r="F66">
        <f t="shared" si="1"/>
        <v>0</v>
      </c>
      <c r="G66">
        <f t="shared" si="2"/>
        <v>0</v>
      </c>
    </row>
    <row r="67" spans="1:7" x14ac:dyDescent="0.25">
      <c r="A67" s="1" t="s">
        <v>101</v>
      </c>
      <c r="B67" s="2" t="s">
        <v>31</v>
      </c>
      <c r="C67" s="3" t="s">
        <v>6</v>
      </c>
      <c r="D67" s="13" t="s">
        <v>7</v>
      </c>
      <c r="E67">
        <f t="shared" ref="E67:E130" si="3">IF(OR(D67="a favor",D67="apoio parcial"),1,0)</f>
        <v>1</v>
      </c>
      <c r="F67">
        <f t="shared" ref="F67:F130" si="4">IF(D67="indefinido",1,0)</f>
        <v>0</v>
      </c>
      <c r="G67">
        <f t="shared" ref="G67:G130" si="5">IF(D67="contra",1,0)</f>
        <v>0</v>
      </c>
    </row>
    <row r="68" spans="1:7" ht="28.5" x14ac:dyDescent="0.25">
      <c r="A68" s="1" t="s">
        <v>102</v>
      </c>
      <c r="B68" s="2" t="s">
        <v>39</v>
      </c>
      <c r="C68" s="3" t="s">
        <v>23</v>
      </c>
      <c r="D68" s="13" t="s">
        <v>7</v>
      </c>
      <c r="E68">
        <f t="shared" si="3"/>
        <v>1</v>
      </c>
      <c r="F68">
        <f t="shared" si="4"/>
        <v>0</v>
      </c>
      <c r="G68">
        <f t="shared" si="5"/>
        <v>0</v>
      </c>
    </row>
    <row r="69" spans="1:7" x14ac:dyDescent="0.25">
      <c r="A69" s="1" t="s">
        <v>103</v>
      </c>
      <c r="B69" s="2" t="s">
        <v>5</v>
      </c>
      <c r="C69" s="3" t="s">
        <v>68</v>
      </c>
      <c r="D69" s="13" t="s">
        <v>7</v>
      </c>
      <c r="E69">
        <f t="shared" si="3"/>
        <v>1</v>
      </c>
      <c r="F69">
        <f t="shared" si="4"/>
        <v>0</v>
      </c>
      <c r="G69">
        <f t="shared" si="5"/>
        <v>0</v>
      </c>
    </row>
    <row r="70" spans="1:7" x14ac:dyDescent="0.25">
      <c r="A70" s="1" t="s">
        <v>104</v>
      </c>
      <c r="B70" s="2" t="s">
        <v>9</v>
      </c>
      <c r="C70" s="3" t="s">
        <v>23</v>
      </c>
      <c r="D70" s="13" t="s">
        <v>7</v>
      </c>
      <c r="E70">
        <f t="shared" si="3"/>
        <v>1</v>
      </c>
      <c r="F70">
        <f t="shared" si="4"/>
        <v>0</v>
      </c>
      <c r="G70">
        <f t="shared" si="5"/>
        <v>0</v>
      </c>
    </row>
    <row r="71" spans="1:7" x14ac:dyDescent="0.25">
      <c r="A71" s="1" t="s">
        <v>105</v>
      </c>
      <c r="B71" s="2" t="s">
        <v>106</v>
      </c>
      <c r="C71" s="3" t="s">
        <v>58</v>
      </c>
      <c r="D71" s="13" t="s">
        <v>7</v>
      </c>
      <c r="E71">
        <f t="shared" si="3"/>
        <v>1</v>
      </c>
      <c r="F71">
        <f t="shared" si="4"/>
        <v>0</v>
      </c>
      <c r="G71">
        <f t="shared" si="5"/>
        <v>0</v>
      </c>
    </row>
    <row r="72" spans="1:7" x14ac:dyDescent="0.25">
      <c r="A72" s="1" t="s">
        <v>107</v>
      </c>
      <c r="B72" s="2" t="s">
        <v>5</v>
      </c>
      <c r="C72" s="3" t="s">
        <v>108</v>
      </c>
      <c r="D72" s="13" t="s">
        <v>7</v>
      </c>
      <c r="E72">
        <f t="shared" si="3"/>
        <v>1</v>
      </c>
      <c r="F72">
        <f t="shared" si="4"/>
        <v>0</v>
      </c>
      <c r="G72">
        <f t="shared" si="5"/>
        <v>0</v>
      </c>
    </row>
    <row r="73" spans="1:7" x14ac:dyDescent="0.25">
      <c r="A73" s="1" t="s">
        <v>109</v>
      </c>
      <c r="B73" s="2" t="s">
        <v>5</v>
      </c>
      <c r="C73" s="3" t="s">
        <v>35</v>
      </c>
      <c r="D73" s="13" t="s">
        <v>7</v>
      </c>
      <c r="E73">
        <f t="shared" si="3"/>
        <v>1</v>
      </c>
      <c r="F73">
        <f t="shared" si="4"/>
        <v>0</v>
      </c>
      <c r="G73">
        <f t="shared" si="5"/>
        <v>0</v>
      </c>
    </row>
    <row r="74" spans="1:7" ht="42.75" x14ac:dyDescent="0.25">
      <c r="A74" s="1" t="s">
        <v>110</v>
      </c>
      <c r="B74" s="2" t="s">
        <v>5</v>
      </c>
      <c r="C74" s="3" t="s">
        <v>6</v>
      </c>
      <c r="D74" s="13" t="s">
        <v>7</v>
      </c>
      <c r="E74">
        <f t="shared" si="3"/>
        <v>1</v>
      </c>
      <c r="F74">
        <f t="shared" si="4"/>
        <v>0</v>
      </c>
      <c r="G74">
        <f t="shared" si="5"/>
        <v>0</v>
      </c>
    </row>
    <row r="75" spans="1:7" x14ac:dyDescent="0.25">
      <c r="A75" s="1" t="s">
        <v>111</v>
      </c>
      <c r="B75" s="2" t="s">
        <v>5</v>
      </c>
      <c r="C75" s="3" t="s">
        <v>35</v>
      </c>
      <c r="D75" s="13" t="s">
        <v>7</v>
      </c>
      <c r="E75">
        <f t="shared" si="3"/>
        <v>1</v>
      </c>
      <c r="F75">
        <f t="shared" si="4"/>
        <v>0</v>
      </c>
      <c r="G75">
        <f t="shared" si="5"/>
        <v>0</v>
      </c>
    </row>
    <row r="76" spans="1:7" x14ac:dyDescent="0.25">
      <c r="A76" s="1" t="s">
        <v>112</v>
      </c>
      <c r="B76" s="2" t="s">
        <v>5</v>
      </c>
      <c r="C76" s="3" t="s">
        <v>58</v>
      </c>
      <c r="D76" s="13" t="s">
        <v>7</v>
      </c>
      <c r="E76">
        <f t="shared" si="3"/>
        <v>1</v>
      </c>
      <c r="F76">
        <f t="shared" si="4"/>
        <v>0</v>
      </c>
      <c r="G76">
        <f t="shared" si="5"/>
        <v>0</v>
      </c>
    </row>
    <row r="77" spans="1:7" x14ac:dyDescent="0.25">
      <c r="A77" s="1" t="s">
        <v>113</v>
      </c>
      <c r="B77" s="2" t="s">
        <v>9</v>
      </c>
      <c r="C77" s="3" t="s">
        <v>15</v>
      </c>
      <c r="D77" s="13" t="s">
        <v>7</v>
      </c>
      <c r="E77">
        <f t="shared" si="3"/>
        <v>1</v>
      </c>
      <c r="F77">
        <f t="shared" si="4"/>
        <v>0</v>
      </c>
      <c r="G77">
        <f t="shared" si="5"/>
        <v>0</v>
      </c>
    </row>
    <row r="78" spans="1:7" x14ac:dyDescent="0.25">
      <c r="A78" s="1" t="s">
        <v>114</v>
      </c>
      <c r="B78" s="2" t="s">
        <v>11</v>
      </c>
      <c r="C78" s="3" t="s">
        <v>23</v>
      </c>
      <c r="D78" s="13" t="s">
        <v>7</v>
      </c>
      <c r="E78">
        <f t="shared" si="3"/>
        <v>1</v>
      </c>
      <c r="F78">
        <f t="shared" si="4"/>
        <v>0</v>
      </c>
      <c r="G78">
        <f t="shared" si="5"/>
        <v>0</v>
      </c>
    </row>
    <row r="79" spans="1:7" x14ac:dyDescent="0.25">
      <c r="A79" s="1" t="s">
        <v>115</v>
      </c>
      <c r="B79" s="2" t="s">
        <v>5</v>
      </c>
      <c r="C79" s="3" t="s">
        <v>15</v>
      </c>
      <c r="D79" s="13" t="s">
        <v>7</v>
      </c>
      <c r="E79">
        <f t="shared" si="3"/>
        <v>1</v>
      </c>
      <c r="F79">
        <f t="shared" si="4"/>
        <v>0</v>
      </c>
      <c r="G79">
        <f t="shared" si="5"/>
        <v>0</v>
      </c>
    </row>
    <row r="80" spans="1:7" x14ac:dyDescent="0.25">
      <c r="A80" s="1" t="s">
        <v>116</v>
      </c>
      <c r="B80" s="2" t="s">
        <v>117</v>
      </c>
      <c r="C80" s="3" t="s">
        <v>15</v>
      </c>
      <c r="D80" s="13" t="s">
        <v>7</v>
      </c>
      <c r="E80">
        <f t="shared" si="3"/>
        <v>1</v>
      </c>
      <c r="F80">
        <f t="shared" si="4"/>
        <v>0</v>
      </c>
      <c r="G80">
        <f t="shared" si="5"/>
        <v>0</v>
      </c>
    </row>
    <row r="81" spans="1:7" x14ac:dyDescent="0.25">
      <c r="A81" s="1" t="s">
        <v>118</v>
      </c>
      <c r="B81" s="2" t="s">
        <v>5</v>
      </c>
      <c r="C81" s="3" t="s">
        <v>35</v>
      </c>
      <c r="D81" s="13" t="s">
        <v>7</v>
      </c>
      <c r="E81">
        <f t="shared" si="3"/>
        <v>1</v>
      </c>
      <c r="F81">
        <f t="shared" si="4"/>
        <v>0</v>
      </c>
      <c r="G81">
        <f t="shared" si="5"/>
        <v>0</v>
      </c>
    </row>
    <row r="82" spans="1:7" x14ac:dyDescent="0.25">
      <c r="A82" s="1" t="s">
        <v>119</v>
      </c>
      <c r="B82" s="2" t="s">
        <v>5</v>
      </c>
      <c r="C82" s="3" t="s">
        <v>120</v>
      </c>
      <c r="D82" s="13" t="s">
        <v>7</v>
      </c>
      <c r="E82">
        <f t="shared" si="3"/>
        <v>1</v>
      </c>
      <c r="F82">
        <f t="shared" si="4"/>
        <v>0</v>
      </c>
      <c r="G82">
        <f t="shared" si="5"/>
        <v>0</v>
      </c>
    </row>
    <row r="83" spans="1:7" x14ac:dyDescent="0.25">
      <c r="A83" s="1" t="s">
        <v>121</v>
      </c>
      <c r="B83" s="2" t="s">
        <v>5</v>
      </c>
      <c r="C83" s="3" t="s">
        <v>15</v>
      </c>
      <c r="D83" s="13" t="s">
        <v>7</v>
      </c>
      <c r="E83">
        <f t="shared" si="3"/>
        <v>1</v>
      </c>
      <c r="F83">
        <f t="shared" si="4"/>
        <v>0</v>
      </c>
      <c r="G83">
        <f t="shared" si="5"/>
        <v>0</v>
      </c>
    </row>
    <row r="84" spans="1:7" x14ac:dyDescent="0.25">
      <c r="A84" s="1" t="s">
        <v>122</v>
      </c>
      <c r="B84" s="2" t="s">
        <v>5</v>
      </c>
      <c r="C84" s="3" t="s">
        <v>123</v>
      </c>
      <c r="D84" s="13" t="s">
        <v>7</v>
      </c>
      <c r="E84">
        <f t="shared" si="3"/>
        <v>1</v>
      </c>
      <c r="F84">
        <f t="shared" si="4"/>
        <v>0</v>
      </c>
      <c r="G84">
        <f t="shared" si="5"/>
        <v>0</v>
      </c>
    </row>
    <row r="85" spans="1:7" x14ac:dyDescent="0.25">
      <c r="A85" s="1" t="s">
        <v>124</v>
      </c>
      <c r="B85" s="2" t="s">
        <v>31</v>
      </c>
      <c r="C85" s="3" t="s">
        <v>48</v>
      </c>
      <c r="D85" s="13" t="s">
        <v>7</v>
      </c>
      <c r="E85">
        <f t="shared" si="3"/>
        <v>1</v>
      </c>
      <c r="F85">
        <f t="shared" si="4"/>
        <v>0</v>
      </c>
      <c r="G85">
        <f t="shared" si="5"/>
        <v>0</v>
      </c>
    </row>
    <row r="86" spans="1:7" x14ac:dyDescent="0.25">
      <c r="A86" s="1" t="s">
        <v>125</v>
      </c>
      <c r="B86" s="2" t="s">
        <v>64</v>
      </c>
      <c r="C86" s="3" t="s">
        <v>108</v>
      </c>
      <c r="D86" s="13" t="s">
        <v>7</v>
      </c>
      <c r="E86">
        <f t="shared" si="3"/>
        <v>1</v>
      </c>
      <c r="F86">
        <f t="shared" si="4"/>
        <v>0</v>
      </c>
      <c r="G86">
        <f t="shared" si="5"/>
        <v>0</v>
      </c>
    </row>
    <row r="87" spans="1:7" ht="28.5" x14ac:dyDescent="0.25">
      <c r="A87" s="1" t="s">
        <v>126</v>
      </c>
      <c r="B87" s="2" t="s">
        <v>127</v>
      </c>
      <c r="C87" s="3" t="s">
        <v>21</v>
      </c>
      <c r="D87" s="13" t="s">
        <v>7</v>
      </c>
      <c r="E87">
        <f t="shared" si="3"/>
        <v>1</v>
      </c>
      <c r="F87">
        <f t="shared" si="4"/>
        <v>0</v>
      </c>
      <c r="G87">
        <f t="shared" si="5"/>
        <v>0</v>
      </c>
    </row>
    <row r="88" spans="1:7" x14ac:dyDescent="0.25">
      <c r="A88" s="1" t="s">
        <v>128</v>
      </c>
      <c r="B88" s="2" t="s">
        <v>117</v>
      </c>
      <c r="C88" s="3" t="s">
        <v>61</v>
      </c>
      <c r="D88" s="13" t="s">
        <v>7</v>
      </c>
      <c r="E88">
        <f t="shared" si="3"/>
        <v>1</v>
      </c>
      <c r="F88">
        <f t="shared" si="4"/>
        <v>0</v>
      </c>
      <c r="G88">
        <f t="shared" si="5"/>
        <v>0</v>
      </c>
    </row>
    <row r="89" spans="1:7" ht="28.5" x14ac:dyDescent="0.25">
      <c r="A89" s="1" t="s">
        <v>129</v>
      </c>
      <c r="B89" s="2" t="s">
        <v>130</v>
      </c>
      <c r="C89" s="3" t="s">
        <v>18</v>
      </c>
      <c r="D89" s="13" t="s">
        <v>7</v>
      </c>
      <c r="E89">
        <f t="shared" si="3"/>
        <v>1</v>
      </c>
      <c r="F89">
        <f t="shared" si="4"/>
        <v>0</v>
      </c>
      <c r="G89">
        <f t="shared" si="5"/>
        <v>0</v>
      </c>
    </row>
    <row r="90" spans="1:7" ht="28.5" x14ac:dyDescent="0.25">
      <c r="A90" s="1" t="s">
        <v>131</v>
      </c>
      <c r="B90" s="2" t="s">
        <v>42</v>
      </c>
      <c r="C90" s="3" t="s">
        <v>6</v>
      </c>
      <c r="D90" s="13" t="s">
        <v>7</v>
      </c>
      <c r="E90">
        <f t="shared" si="3"/>
        <v>1</v>
      </c>
      <c r="F90">
        <f t="shared" si="4"/>
        <v>0</v>
      </c>
      <c r="G90">
        <f t="shared" si="5"/>
        <v>0</v>
      </c>
    </row>
    <row r="91" spans="1:7" x14ac:dyDescent="0.25">
      <c r="A91" s="1" t="s">
        <v>132</v>
      </c>
      <c r="B91" s="2" t="s">
        <v>9</v>
      </c>
      <c r="C91" s="3" t="s">
        <v>35</v>
      </c>
      <c r="D91" s="13" t="s">
        <v>7</v>
      </c>
      <c r="E91">
        <f t="shared" si="3"/>
        <v>1</v>
      </c>
      <c r="F91">
        <f t="shared" si="4"/>
        <v>0</v>
      </c>
      <c r="G91">
        <f t="shared" si="5"/>
        <v>0</v>
      </c>
    </row>
    <row r="92" spans="1:7" x14ac:dyDescent="0.25">
      <c r="A92" s="1" t="s">
        <v>133</v>
      </c>
      <c r="B92" s="2" t="s">
        <v>60</v>
      </c>
      <c r="C92" s="3" t="s">
        <v>134</v>
      </c>
      <c r="D92" s="13" t="s">
        <v>7</v>
      </c>
      <c r="E92">
        <f t="shared" si="3"/>
        <v>1</v>
      </c>
      <c r="F92">
        <f t="shared" si="4"/>
        <v>0</v>
      </c>
      <c r="G92">
        <f t="shared" si="5"/>
        <v>0</v>
      </c>
    </row>
    <row r="93" spans="1:7" x14ac:dyDescent="0.25">
      <c r="A93" s="1" t="s">
        <v>135</v>
      </c>
      <c r="B93" s="2" t="s">
        <v>31</v>
      </c>
      <c r="C93" s="3" t="s">
        <v>18</v>
      </c>
      <c r="D93" s="13" t="s">
        <v>7</v>
      </c>
      <c r="E93">
        <f t="shared" si="3"/>
        <v>1</v>
      </c>
      <c r="F93">
        <f t="shared" si="4"/>
        <v>0</v>
      </c>
      <c r="G93">
        <f t="shared" si="5"/>
        <v>0</v>
      </c>
    </row>
    <row r="94" spans="1:7" x14ac:dyDescent="0.25">
      <c r="A94" s="1" t="s">
        <v>136</v>
      </c>
      <c r="B94" s="2" t="s">
        <v>31</v>
      </c>
      <c r="C94" s="3" t="s">
        <v>35</v>
      </c>
      <c r="D94" s="13" t="s">
        <v>7</v>
      </c>
      <c r="E94">
        <f t="shared" si="3"/>
        <v>1</v>
      </c>
      <c r="F94">
        <f t="shared" si="4"/>
        <v>0</v>
      </c>
      <c r="G94">
        <f t="shared" si="5"/>
        <v>0</v>
      </c>
    </row>
    <row r="95" spans="1:7" x14ac:dyDescent="0.25">
      <c r="A95" s="1" t="s">
        <v>137</v>
      </c>
      <c r="B95" s="2" t="s">
        <v>5</v>
      </c>
      <c r="C95" s="3" t="s">
        <v>35</v>
      </c>
      <c r="D95" s="13" t="s">
        <v>7</v>
      </c>
      <c r="E95">
        <f t="shared" si="3"/>
        <v>1</v>
      </c>
      <c r="F95">
        <f t="shared" si="4"/>
        <v>0</v>
      </c>
      <c r="G95">
        <f t="shared" si="5"/>
        <v>0</v>
      </c>
    </row>
    <row r="96" spans="1:7" ht="28.5" x14ac:dyDescent="0.25">
      <c r="A96" s="1" t="s">
        <v>138</v>
      </c>
      <c r="B96" s="2" t="s">
        <v>5</v>
      </c>
      <c r="C96" s="3" t="s">
        <v>134</v>
      </c>
      <c r="D96" s="13" t="s">
        <v>7</v>
      </c>
      <c r="E96">
        <f t="shared" si="3"/>
        <v>1</v>
      </c>
      <c r="F96">
        <f t="shared" si="4"/>
        <v>0</v>
      </c>
      <c r="G96">
        <f t="shared" si="5"/>
        <v>0</v>
      </c>
    </row>
    <row r="97" spans="1:7" ht="28.5" x14ac:dyDescent="0.25">
      <c r="A97" s="1" t="s">
        <v>139</v>
      </c>
      <c r="B97" s="2" t="s">
        <v>60</v>
      </c>
      <c r="C97" s="3" t="s">
        <v>18</v>
      </c>
      <c r="D97" s="13" t="s">
        <v>7</v>
      </c>
      <c r="E97">
        <f t="shared" si="3"/>
        <v>1</v>
      </c>
      <c r="F97">
        <f t="shared" si="4"/>
        <v>0</v>
      </c>
      <c r="G97">
        <f t="shared" si="5"/>
        <v>0</v>
      </c>
    </row>
    <row r="98" spans="1:7" x14ac:dyDescent="0.25">
      <c r="A98" s="1" t="s">
        <v>140</v>
      </c>
      <c r="B98" s="2" t="s">
        <v>20</v>
      </c>
      <c r="C98" s="3" t="s">
        <v>6</v>
      </c>
      <c r="D98" s="13" t="s">
        <v>7</v>
      </c>
      <c r="E98">
        <f t="shared" si="3"/>
        <v>1</v>
      </c>
      <c r="F98">
        <f t="shared" si="4"/>
        <v>0</v>
      </c>
      <c r="G98">
        <f t="shared" si="5"/>
        <v>0</v>
      </c>
    </row>
    <row r="99" spans="1:7" x14ac:dyDescent="0.25">
      <c r="A99" s="1" t="s">
        <v>141</v>
      </c>
      <c r="B99" s="2" t="s">
        <v>31</v>
      </c>
      <c r="C99" s="3" t="s">
        <v>35</v>
      </c>
      <c r="D99" s="13" t="s">
        <v>7</v>
      </c>
      <c r="E99">
        <f t="shared" si="3"/>
        <v>1</v>
      </c>
      <c r="F99">
        <f t="shared" si="4"/>
        <v>0</v>
      </c>
      <c r="G99">
        <f t="shared" si="5"/>
        <v>0</v>
      </c>
    </row>
    <row r="100" spans="1:7" ht="28.5" x14ac:dyDescent="0.25">
      <c r="A100" s="1" t="s">
        <v>142</v>
      </c>
      <c r="B100" s="2" t="s">
        <v>14</v>
      </c>
      <c r="C100" s="3" t="s">
        <v>37</v>
      </c>
      <c r="D100" s="13" t="s">
        <v>7</v>
      </c>
      <c r="E100">
        <f t="shared" si="3"/>
        <v>1</v>
      </c>
      <c r="F100">
        <f t="shared" si="4"/>
        <v>0</v>
      </c>
      <c r="G100">
        <f t="shared" si="5"/>
        <v>0</v>
      </c>
    </row>
    <row r="101" spans="1:7" x14ac:dyDescent="0.25">
      <c r="A101" s="1" t="s">
        <v>143</v>
      </c>
      <c r="B101" s="2" t="s">
        <v>11</v>
      </c>
      <c r="C101" s="3" t="s">
        <v>134</v>
      </c>
      <c r="D101" s="13" t="s">
        <v>7</v>
      </c>
      <c r="E101">
        <f t="shared" si="3"/>
        <v>1</v>
      </c>
      <c r="F101">
        <f t="shared" si="4"/>
        <v>0</v>
      </c>
      <c r="G101">
        <f t="shared" si="5"/>
        <v>0</v>
      </c>
    </row>
    <row r="102" spans="1:7" x14ac:dyDescent="0.25">
      <c r="A102" s="1" t="s">
        <v>144</v>
      </c>
      <c r="B102" s="2" t="s">
        <v>5</v>
      </c>
      <c r="C102" s="3" t="s">
        <v>15</v>
      </c>
      <c r="D102" s="13" t="s">
        <v>7</v>
      </c>
      <c r="E102">
        <f t="shared" si="3"/>
        <v>1</v>
      </c>
      <c r="F102">
        <f t="shared" si="4"/>
        <v>0</v>
      </c>
      <c r="G102">
        <f t="shared" si="5"/>
        <v>0</v>
      </c>
    </row>
    <row r="103" spans="1:7" x14ac:dyDescent="0.25">
      <c r="A103" s="1" t="s">
        <v>145</v>
      </c>
      <c r="B103" s="2" t="s">
        <v>11</v>
      </c>
      <c r="C103" s="3" t="s">
        <v>18</v>
      </c>
      <c r="D103" s="13" t="s">
        <v>7</v>
      </c>
      <c r="E103">
        <f t="shared" si="3"/>
        <v>1</v>
      </c>
      <c r="F103">
        <f t="shared" si="4"/>
        <v>0</v>
      </c>
      <c r="G103">
        <f t="shared" si="5"/>
        <v>0</v>
      </c>
    </row>
    <row r="104" spans="1:7" x14ac:dyDescent="0.25">
      <c r="A104" s="1" t="s">
        <v>146</v>
      </c>
      <c r="B104" s="2" t="s">
        <v>9</v>
      </c>
      <c r="C104" s="3" t="s">
        <v>23</v>
      </c>
      <c r="D104" s="13" t="s">
        <v>7</v>
      </c>
      <c r="E104">
        <f t="shared" si="3"/>
        <v>1</v>
      </c>
      <c r="F104">
        <f t="shared" si="4"/>
        <v>0</v>
      </c>
      <c r="G104">
        <f t="shared" si="5"/>
        <v>0</v>
      </c>
    </row>
    <row r="105" spans="1:7" ht="28.5" x14ac:dyDescent="0.25">
      <c r="A105" s="1" t="s">
        <v>147</v>
      </c>
      <c r="B105" s="2" t="s">
        <v>77</v>
      </c>
      <c r="C105" s="3" t="s">
        <v>18</v>
      </c>
      <c r="D105" s="13" t="s">
        <v>7</v>
      </c>
      <c r="E105">
        <f t="shared" si="3"/>
        <v>1</v>
      </c>
      <c r="F105">
        <f t="shared" si="4"/>
        <v>0</v>
      </c>
      <c r="G105">
        <f t="shared" si="5"/>
        <v>0</v>
      </c>
    </row>
    <row r="106" spans="1:7" x14ac:dyDescent="0.25">
      <c r="A106" s="1" t="s">
        <v>148</v>
      </c>
      <c r="B106" s="2" t="s">
        <v>9</v>
      </c>
      <c r="C106" s="3" t="s">
        <v>6</v>
      </c>
      <c r="D106" s="13" t="s">
        <v>7</v>
      </c>
      <c r="E106">
        <f t="shared" si="3"/>
        <v>1</v>
      </c>
      <c r="F106">
        <f t="shared" si="4"/>
        <v>0</v>
      </c>
      <c r="G106">
        <f t="shared" si="5"/>
        <v>0</v>
      </c>
    </row>
    <row r="107" spans="1:7" x14ac:dyDescent="0.25">
      <c r="A107" s="1" t="s">
        <v>149</v>
      </c>
      <c r="B107" s="2" t="s">
        <v>42</v>
      </c>
      <c r="C107" s="3" t="s">
        <v>134</v>
      </c>
      <c r="D107" s="13" t="s">
        <v>150</v>
      </c>
      <c r="E107">
        <f t="shared" si="3"/>
        <v>1</v>
      </c>
      <c r="F107">
        <f t="shared" si="4"/>
        <v>0</v>
      </c>
      <c r="G107">
        <f t="shared" si="5"/>
        <v>0</v>
      </c>
    </row>
    <row r="108" spans="1:7" x14ac:dyDescent="0.25">
      <c r="A108" s="1" t="s">
        <v>151</v>
      </c>
      <c r="B108" s="2" t="s">
        <v>73</v>
      </c>
      <c r="C108" s="3" t="s">
        <v>134</v>
      </c>
      <c r="D108" s="13" t="s">
        <v>150</v>
      </c>
      <c r="E108">
        <f t="shared" si="3"/>
        <v>1</v>
      </c>
      <c r="F108">
        <f t="shared" si="4"/>
        <v>0</v>
      </c>
      <c r="G108">
        <f t="shared" si="5"/>
        <v>0</v>
      </c>
    </row>
    <row r="109" spans="1:7" x14ac:dyDescent="0.25">
      <c r="A109" s="1" t="s">
        <v>152</v>
      </c>
      <c r="B109" s="2" t="s">
        <v>11</v>
      </c>
      <c r="C109" s="3" t="s">
        <v>58</v>
      </c>
      <c r="D109" s="13" t="s">
        <v>150</v>
      </c>
      <c r="E109">
        <f t="shared" si="3"/>
        <v>1</v>
      </c>
      <c r="F109">
        <f t="shared" si="4"/>
        <v>0</v>
      </c>
      <c r="G109">
        <f t="shared" si="5"/>
        <v>0</v>
      </c>
    </row>
    <row r="110" spans="1:7" x14ac:dyDescent="0.25">
      <c r="A110" s="1" t="s">
        <v>153</v>
      </c>
      <c r="B110" s="2" t="s">
        <v>11</v>
      </c>
      <c r="C110" s="3" t="s">
        <v>15</v>
      </c>
      <c r="D110" s="13" t="s">
        <v>150</v>
      </c>
      <c r="E110">
        <f t="shared" si="3"/>
        <v>1</v>
      </c>
      <c r="F110">
        <f t="shared" si="4"/>
        <v>0</v>
      </c>
      <c r="G110">
        <f t="shared" si="5"/>
        <v>0</v>
      </c>
    </row>
    <row r="111" spans="1:7" x14ac:dyDescent="0.25">
      <c r="A111" s="1" t="s">
        <v>154</v>
      </c>
      <c r="B111" s="2" t="s">
        <v>11</v>
      </c>
      <c r="C111" s="3" t="s">
        <v>66</v>
      </c>
      <c r="D111" s="13" t="s">
        <v>150</v>
      </c>
      <c r="E111">
        <f t="shared" si="3"/>
        <v>1</v>
      </c>
      <c r="F111">
        <f t="shared" si="4"/>
        <v>0</v>
      </c>
      <c r="G111">
        <f t="shared" si="5"/>
        <v>0</v>
      </c>
    </row>
    <row r="112" spans="1:7" x14ac:dyDescent="0.25">
      <c r="A112" s="1" t="s">
        <v>155</v>
      </c>
      <c r="B112" s="2" t="s">
        <v>31</v>
      </c>
      <c r="C112" s="3" t="s">
        <v>83</v>
      </c>
      <c r="D112" s="13" t="s">
        <v>150</v>
      </c>
      <c r="E112">
        <f t="shared" si="3"/>
        <v>1</v>
      </c>
      <c r="F112">
        <f t="shared" si="4"/>
        <v>0</v>
      </c>
      <c r="G112">
        <f t="shared" si="5"/>
        <v>0</v>
      </c>
    </row>
    <row r="113" spans="1:7" x14ac:dyDescent="0.25">
      <c r="A113" s="1" t="s">
        <v>156</v>
      </c>
      <c r="B113" s="2" t="s">
        <v>64</v>
      </c>
      <c r="C113" s="3" t="s">
        <v>58</v>
      </c>
      <c r="D113" s="13" t="s">
        <v>150</v>
      </c>
      <c r="E113">
        <f t="shared" si="3"/>
        <v>1</v>
      </c>
      <c r="F113">
        <f t="shared" si="4"/>
        <v>0</v>
      </c>
      <c r="G113">
        <f t="shared" si="5"/>
        <v>0</v>
      </c>
    </row>
    <row r="114" spans="1:7" x14ac:dyDescent="0.25">
      <c r="A114" s="1" t="s">
        <v>157</v>
      </c>
      <c r="B114" s="2" t="s">
        <v>5</v>
      </c>
      <c r="C114" s="3" t="s">
        <v>6</v>
      </c>
      <c r="D114" s="13" t="s">
        <v>150</v>
      </c>
      <c r="E114">
        <f t="shared" si="3"/>
        <v>1</v>
      </c>
      <c r="F114">
        <f t="shared" si="4"/>
        <v>0</v>
      </c>
      <c r="G114">
        <f t="shared" si="5"/>
        <v>0</v>
      </c>
    </row>
    <row r="115" spans="1:7" x14ac:dyDescent="0.25">
      <c r="A115" s="1" t="s">
        <v>158</v>
      </c>
      <c r="B115" s="2" t="s">
        <v>39</v>
      </c>
      <c r="C115" s="3" t="s">
        <v>48</v>
      </c>
      <c r="D115" s="13" t="s">
        <v>150</v>
      </c>
      <c r="E115">
        <f t="shared" si="3"/>
        <v>1</v>
      </c>
      <c r="F115">
        <f t="shared" si="4"/>
        <v>0</v>
      </c>
      <c r="G115">
        <f t="shared" si="5"/>
        <v>0</v>
      </c>
    </row>
    <row r="116" spans="1:7" x14ac:dyDescent="0.25">
      <c r="A116" s="1" t="s">
        <v>159</v>
      </c>
      <c r="B116" s="2" t="s">
        <v>11</v>
      </c>
      <c r="C116" s="3" t="s">
        <v>160</v>
      </c>
      <c r="D116" s="13" t="s">
        <v>150</v>
      </c>
      <c r="E116">
        <f t="shared" si="3"/>
        <v>1</v>
      </c>
      <c r="F116">
        <f t="shared" si="4"/>
        <v>0</v>
      </c>
      <c r="G116">
        <f t="shared" si="5"/>
        <v>0</v>
      </c>
    </row>
    <row r="117" spans="1:7" x14ac:dyDescent="0.25">
      <c r="A117" s="1" t="s">
        <v>161</v>
      </c>
      <c r="B117" s="2" t="s">
        <v>60</v>
      </c>
      <c r="C117" s="3" t="s">
        <v>108</v>
      </c>
      <c r="D117" s="13" t="s">
        <v>150</v>
      </c>
      <c r="E117">
        <f t="shared" si="3"/>
        <v>1</v>
      </c>
      <c r="F117">
        <f t="shared" si="4"/>
        <v>0</v>
      </c>
      <c r="G117">
        <f t="shared" si="5"/>
        <v>0</v>
      </c>
    </row>
    <row r="118" spans="1:7" x14ac:dyDescent="0.25">
      <c r="A118" s="1" t="s">
        <v>162</v>
      </c>
      <c r="B118" s="2" t="s">
        <v>130</v>
      </c>
      <c r="C118" s="3" t="s">
        <v>108</v>
      </c>
      <c r="D118" s="13" t="s">
        <v>150</v>
      </c>
      <c r="E118">
        <f t="shared" si="3"/>
        <v>1</v>
      </c>
      <c r="F118">
        <f t="shared" si="4"/>
        <v>0</v>
      </c>
      <c r="G118">
        <f t="shared" si="5"/>
        <v>0</v>
      </c>
    </row>
    <row r="119" spans="1:7" x14ac:dyDescent="0.25">
      <c r="A119" s="1" t="s">
        <v>163</v>
      </c>
      <c r="B119" s="2" t="s">
        <v>39</v>
      </c>
      <c r="C119" s="3" t="s">
        <v>18</v>
      </c>
      <c r="D119" s="13" t="s">
        <v>150</v>
      </c>
      <c r="E119">
        <f t="shared" si="3"/>
        <v>1</v>
      </c>
      <c r="F119">
        <f t="shared" si="4"/>
        <v>0</v>
      </c>
      <c r="G119">
        <f t="shared" si="5"/>
        <v>0</v>
      </c>
    </row>
    <row r="120" spans="1:7" ht="28.5" x14ac:dyDescent="0.25">
      <c r="A120" s="1" t="s">
        <v>164</v>
      </c>
      <c r="B120" s="2" t="s">
        <v>31</v>
      </c>
      <c r="C120" s="3" t="s">
        <v>134</v>
      </c>
      <c r="D120" s="13" t="s">
        <v>150</v>
      </c>
      <c r="E120">
        <f t="shared" si="3"/>
        <v>1</v>
      </c>
      <c r="F120">
        <f t="shared" si="4"/>
        <v>0</v>
      </c>
      <c r="G120">
        <f t="shared" si="5"/>
        <v>0</v>
      </c>
    </row>
    <row r="121" spans="1:7" x14ac:dyDescent="0.25">
      <c r="A121" s="1" t="s">
        <v>165</v>
      </c>
      <c r="B121" s="2" t="s">
        <v>106</v>
      </c>
      <c r="C121" s="3" t="s">
        <v>108</v>
      </c>
      <c r="D121" s="13" t="s">
        <v>150</v>
      </c>
      <c r="E121">
        <f t="shared" si="3"/>
        <v>1</v>
      </c>
      <c r="F121">
        <f t="shared" si="4"/>
        <v>0</v>
      </c>
      <c r="G121">
        <f t="shared" si="5"/>
        <v>0</v>
      </c>
    </row>
    <row r="122" spans="1:7" x14ac:dyDescent="0.25">
      <c r="A122" s="1" t="s">
        <v>166</v>
      </c>
      <c r="B122" s="2" t="s">
        <v>106</v>
      </c>
      <c r="C122" s="3" t="s">
        <v>35</v>
      </c>
      <c r="D122" s="13" t="s">
        <v>150</v>
      </c>
      <c r="E122">
        <f t="shared" si="3"/>
        <v>1</v>
      </c>
      <c r="F122">
        <f t="shared" si="4"/>
        <v>0</v>
      </c>
      <c r="G122">
        <f t="shared" si="5"/>
        <v>0</v>
      </c>
    </row>
    <row r="123" spans="1:7" x14ac:dyDescent="0.25">
      <c r="A123" s="1" t="s">
        <v>167</v>
      </c>
      <c r="B123" s="2" t="s">
        <v>73</v>
      </c>
      <c r="C123" s="3" t="s">
        <v>23</v>
      </c>
      <c r="D123" s="13" t="s">
        <v>150</v>
      </c>
      <c r="E123">
        <f t="shared" si="3"/>
        <v>1</v>
      </c>
      <c r="F123">
        <f t="shared" si="4"/>
        <v>0</v>
      </c>
      <c r="G123">
        <f t="shared" si="5"/>
        <v>0</v>
      </c>
    </row>
    <row r="124" spans="1:7" x14ac:dyDescent="0.25">
      <c r="A124" s="1" t="s">
        <v>168</v>
      </c>
      <c r="B124" s="2" t="s">
        <v>39</v>
      </c>
      <c r="C124" s="3" t="s">
        <v>85</v>
      </c>
      <c r="D124" s="13" t="s">
        <v>150</v>
      </c>
      <c r="E124">
        <f t="shared" si="3"/>
        <v>1</v>
      </c>
      <c r="F124">
        <f t="shared" si="4"/>
        <v>0</v>
      </c>
      <c r="G124">
        <f t="shared" si="5"/>
        <v>0</v>
      </c>
    </row>
    <row r="125" spans="1:7" x14ac:dyDescent="0.25">
      <c r="A125" s="1" t="s">
        <v>169</v>
      </c>
      <c r="B125" s="2" t="s">
        <v>73</v>
      </c>
      <c r="C125" s="3" t="s">
        <v>68</v>
      </c>
      <c r="D125" s="13" t="s">
        <v>150</v>
      </c>
      <c r="E125">
        <f t="shared" si="3"/>
        <v>1</v>
      </c>
      <c r="F125">
        <f t="shared" si="4"/>
        <v>0</v>
      </c>
      <c r="G125">
        <f t="shared" si="5"/>
        <v>0</v>
      </c>
    </row>
    <row r="126" spans="1:7" x14ac:dyDescent="0.25">
      <c r="A126" s="1" t="s">
        <v>170</v>
      </c>
      <c r="B126" s="2" t="s">
        <v>73</v>
      </c>
      <c r="C126" s="3" t="s">
        <v>68</v>
      </c>
      <c r="D126" s="13" t="s">
        <v>150</v>
      </c>
      <c r="E126">
        <f t="shared" si="3"/>
        <v>1</v>
      </c>
      <c r="F126">
        <f t="shared" si="4"/>
        <v>0</v>
      </c>
      <c r="G126">
        <f t="shared" si="5"/>
        <v>0</v>
      </c>
    </row>
    <row r="127" spans="1:7" x14ac:dyDescent="0.25">
      <c r="A127" s="1" t="s">
        <v>171</v>
      </c>
      <c r="B127" s="2" t="s">
        <v>77</v>
      </c>
      <c r="C127" s="3" t="s">
        <v>18</v>
      </c>
      <c r="D127" s="13" t="s">
        <v>150</v>
      </c>
      <c r="E127">
        <f t="shared" si="3"/>
        <v>1</v>
      </c>
      <c r="F127">
        <f t="shared" si="4"/>
        <v>0</v>
      </c>
      <c r="G127">
        <f t="shared" si="5"/>
        <v>0</v>
      </c>
    </row>
    <row r="128" spans="1:7" x14ac:dyDescent="0.25">
      <c r="A128" s="1" t="s">
        <v>172</v>
      </c>
      <c r="B128" s="2" t="s">
        <v>73</v>
      </c>
      <c r="C128" s="3" t="s">
        <v>6</v>
      </c>
      <c r="D128" s="13" t="s">
        <v>150</v>
      </c>
      <c r="E128">
        <f t="shared" si="3"/>
        <v>1</v>
      </c>
      <c r="F128">
        <f t="shared" si="4"/>
        <v>0</v>
      </c>
      <c r="G128">
        <f t="shared" si="5"/>
        <v>0</v>
      </c>
    </row>
    <row r="129" spans="1:7" ht="28.5" x14ac:dyDescent="0.25">
      <c r="A129" s="1" t="s">
        <v>173</v>
      </c>
      <c r="B129" s="2" t="s">
        <v>39</v>
      </c>
      <c r="C129" s="3" t="s">
        <v>56</v>
      </c>
      <c r="D129" s="13" t="s">
        <v>150</v>
      </c>
      <c r="E129">
        <f t="shared" si="3"/>
        <v>1</v>
      </c>
      <c r="F129">
        <f t="shared" si="4"/>
        <v>0</v>
      </c>
      <c r="G129">
        <f t="shared" si="5"/>
        <v>0</v>
      </c>
    </row>
    <row r="130" spans="1:7" x14ac:dyDescent="0.25">
      <c r="A130" s="1" t="s">
        <v>174</v>
      </c>
      <c r="B130" s="2" t="s">
        <v>42</v>
      </c>
      <c r="C130" s="3" t="s">
        <v>6</v>
      </c>
      <c r="D130" s="13" t="s">
        <v>150</v>
      </c>
      <c r="E130">
        <f t="shared" si="3"/>
        <v>1</v>
      </c>
      <c r="F130">
        <f t="shared" si="4"/>
        <v>0</v>
      </c>
      <c r="G130">
        <f t="shared" si="5"/>
        <v>0</v>
      </c>
    </row>
    <row r="131" spans="1:7" x14ac:dyDescent="0.25">
      <c r="A131" s="1" t="s">
        <v>175</v>
      </c>
      <c r="B131" s="2" t="s">
        <v>39</v>
      </c>
      <c r="C131" s="3" t="s">
        <v>15</v>
      </c>
      <c r="D131" s="13" t="s">
        <v>150</v>
      </c>
      <c r="E131">
        <f t="shared" ref="E131:E194" si="6">IF(OR(D131="a favor",D131="apoio parcial"),1,0)</f>
        <v>1</v>
      </c>
      <c r="F131">
        <f t="shared" ref="F131:F194" si="7">IF(D131="indefinido",1,0)</f>
        <v>0</v>
      </c>
      <c r="G131">
        <f t="shared" ref="G131:G194" si="8">IF(D131="contra",1,0)</f>
        <v>0</v>
      </c>
    </row>
    <row r="132" spans="1:7" x14ac:dyDescent="0.25">
      <c r="A132" s="1" t="s">
        <v>176</v>
      </c>
      <c r="B132" s="2" t="s">
        <v>73</v>
      </c>
      <c r="C132" s="3" t="s">
        <v>6</v>
      </c>
      <c r="D132" s="13" t="s">
        <v>150</v>
      </c>
      <c r="E132">
        <f t="shared" si="6"/>
        <v>1</v>
      </c>
      <c r="F132">
        <f t="shared" si="7"/>
        <v>0</v>
      </c>
      <c r="G132">
        <f t="shared" si="8"/>
        <v>0</v>
      </c>
    </row>
    <row r="133" spans="1:7" x14ac:dyDescent="0.25">
      <c r="A133" s="1" t="s">
        <v>177</v>
      </c>
      <c r="B133" s="2" t="s">
        <v>14</v>
      </c>
      <c r="C133" s="3" t="s">
        <v>37</v>
      </c>
      <c r="D133" s="13" t="s">
        <v>150</v>
      </c>
      <c r="E133">
        <f t="shared" si="6"/>
        <v>1</v>
      </c>
      <c r="F133">
        <f t="shared" si="7"/>
        <v>0</v>
      </c>
      <c r="G133">
        <f t="shared" si="8"/>
        <v>0</v>
      </c>
    </row>
    <row r="134" spans="1:7" x14ac:dyDescent="0.25">
      <c r="A134" s="1" t="s">
        <v>178</v>
      </c>
      <c r="B134" s="2" t="s">
        <v>73</v>
      </c>
      <c r="C134" s="3" t="s">
        <v>61</v>
      </c>
      <c r="D134" s="13" t="s">
        <v>150</v>
      </c>
      <c r="E134">
        <f t="shared" si="6"/>
        <v>1</v>
      </c>
      <c r="F134">
        <f t="shared" si="7"/>
        <v>0</v>
      </c>
      <c r="G134">
        <f t="shared" si="8"/>
        <v>0</v>
      </c>
    </row>
    <row r="135" spans="1:7" ht="28.5" x14ac:dyDescent="0.25">
      <c r="A135" s="1" t="s">
        <v>179</v>
      </c>
      <c r="B135" s="2" t="s">
        <v>5</v>
      </c>
      <c r="C135" s="3" t="s">
        <v>23</v>
      </c>
      <c r="D135" s="13" t="s">
        <v>150</v>
      </c>
      <c r="E135">
        <f t="shared" si="6"/>
        <v>1</v>
      </c>
      <c r="F135">
        <f t="shared" si="7"/>
        <v>0</v>
      </c>
      <c r="G135">
        <f t="shared" si="8"/>
        <v>0</v>
      </c>
    </row>
    <row r="136" spans="1:7" x14ac:dyDescent="0.25">
      <c r="A136" s="1" t="s">
        <v>180</v>
      </c>
      <c r="B136" s="2" t="s">
        <v>73</v>
      </c>
      <c r="C136" s="3" t="s">
        <v>58</v>
      </c>
      <c r="D136" s="13" t="s">
        <v>150</v>
      </c>
      <c r="E136">
        <f t="shared" si="6"/>
        <v>1</v>
      </c>
      <c r="F136">
        <f t="shared" si="7"/>
        <v>0</v>
      </c>
      <c r="G136">
        <f t="shared" si="8"/>
        <v>0</v>
      </c>
    </row>
    <row r="137" spans="1:7" x14ac:dyDescent="0.25">
      <c r="A137" s="1" t="s">
        <v>181</v>
      </c>
      <c r="B137" s="2" t="s">
        <v>26</v>
      </c>
      <c r="C137" s="3" t="s">
        <v>108</v>
      </c>
      <c r="D137" s="13" t="s">
        <v>150</v>
      </c>
      <c r="E137">
        <f t="shared" si="6"/>
        <v>1</v>
      </c>
      <c r="F137">
        <f t="shared" si="7"/>
        <v>0</v>
      </c>
      <c r="G137">
        <f t="shared" si="8"/>
        <v>0</v>
      </c>
    </row>
    <row r="138" spans="1:7" x14ac:dyDescent="0.25">
      <c r="A138" s="1" t="s">
        <v>182</v>
      </c>
      <c r="B138" s="2" t="s">
        <v>73</v>
      </c>
      <c r="C138" s="3" t="s">
        <v>15</v>
      </c>
      <c r="D138" s="13" t="s">
        <v>150</v>
      </c>
      <c r="E138">
        <f t="shared" si="6"/>
        <v>1</v>
      </c>
      <c r="F138">
        <f t="shared" si="7"/>
        <v>0</v>
      </c>
      <c r="G138">
        <f t="shared" si="8"/>
        <v>0</v>
      </c>
    </row>
    <row r="139" spans="1:7" ht="28.5" x14ac:dyDescent="0.25">
      <c r="A139" s="1" t="s">
        <v>183</v>
      </c>
      <c r="B139" s="2" t="s">
        <v>60</v>
      </c>
      <c r="C139" s="3" t="s">
        <v>15</v>
      </c>
      <c r="D139" s="13" t="s">
        <v>150</v>
      </c>
      <c r="E139">
        <f t="shared" si="6"/>
        <v>1</v>
      </c>
      <c r="F139">
        <f t="shared" si="7"/>
        <v>0</v>
      </c>
      <c r="G139">
        <f t="shared" si="8"/>
        <v>0</v>
      </c>
    </row>
    <row r="140" spans="1:7" x14ac:dyDescent="0.25">
      <c r="A140" s="1" t="s">
        <v>184</v>
      </c>
      <c r="B140" s="2" t="s">
        <v>60</v>
      </c>
      <c r="C140" s="3" t="s">
        <v>37</v>
      </c>
      <c r="D140" s="13" t="s">
        <v>150</v>
      </c>
      <c r="E140">
        <f t="shared" si="6"/>
        <v>1</v>
      </c>
      <c r="F140">
        <f t="shared" si="7"/>
        <v>0</v>
      </c>
      <c r="G140">
        <f t="shared" si="8"/>
        <v>0</v>
      </c>
    </row>
    <row r="141" spans="1:7" x14ac:dyDescent="0.25">
      <c r="A141" s="1" t="s">
        <v>185</v>
      </c>
      <c r="B141" s="2" t="s">
        <v>73</v>
      </c>
      <c r="C141" s="3" t="s">
        <v>23</v>
      </c>
      <c r="D141" s="13" t="s">
        <v>150</v>
      </c>
      <c r="E141">
        <f t="shared" si="6"/>
        <v>1</v>
      </c>
      <c r="F141">
        <f t="shared" si="7"/>
        <v>0</v>
      </c>
      <c r="G141">
        <f t="shared" si="8"/>
        <v>0</v>
      </c>
    </row>
    <row r="142" spans="1:7" x14ac:dyDescent="0.25">
      <c r="A142" s="1" t="s">
        <v>186</v>
      </c>
      <c r="B142" s="2" t="s">
        <v>31</v>
      </c>
      <c r="C142" s="3" t="s">
        <v>58</v>
      </c>
      <c r="D142" s="13" t="s">
        <v>150</v>
      </c>
      <c r="E142">
        <f t="shared" si="6"/>
        <v>1</v>
      </c>
      <c r="F142">
        <f t="shared" si="7"/>
        <v>0</v>
      </c>
      <c r="G142">
        <f t="shared" si="8"/>
        <v>0</v>
      </c>
    </row>
    <row r="143" spans="1:7" x14ac:dyDescent="0.25">
      <c r="A143" s="1" t="s">
        <v>187</v>
      </c>
      <c r="B143" s="2" t="s">
        <v>73</v>
      </c>
      <c r="C143" s="3" t="s">
        <v>12</v>
      </c>
      <c r="D143" s="13" t="s">
        <v>150</v>
      </c>
      <c r="E143">
        <f t="shared" si="6"/>
        <v>1</v>
      </c>
      <c r="F143">
        <f t="shared" si="7"/>
        <v>0</v>
      </c>
      <c r="G143">
        <f t="shared" si="8"/>
        <v>0</v>
      </c>
    </row>
    <row r="144" spans="1:7" x14ac:dyDescent="0.25">
      <c r="A144" s="1" t="s">
        <v>188</v>
      </c>
      <c r="B144" s="2" t="s">
        <v>73</v>
      </c>
      <c r="C144" s="3" t="s">
        <v>23</v>
      </c>
      <c r="D144" s="13" t="s">
        <v>150</v>
      </c>
      <c r="E144">
        <f t="shared" si="6"/>
        <v>1</v>
      </c>
      <c r="F144">
        <f t="shared" si="7"/>
        <v>0</v>
      </c>
      <c r="G144">
        <f t="shared" si="8"/>
        <v>0</v>
      </c>
    </row>
    <row r="145" spans="1:7" x14ac:dyDescent="0.25">
      <c r="A145" s="1" t="s">
        <v>189</v>
      </c>
      <c r="B145" s="2" t="s">
        <v>117</v>
      </c>
      <c r="C145" s="3" t="s">
        <v>61</v>
      </c>
      <c r="D145" s="13" t="s">
        <v>150</v>
      </c>
      <c r="E145">
        <f t="shared" si="6"/>
        <v>1</v>
      </c>
      <c r="F145">
        <f t="shared" si="7"/>
        <v>0</v>
      </c>
      <c r="G145">
        <f t="shared" si="8"/>
        <v>0</v>
      </c>
    </row>
    <row r="146" spans="1:7" x14ac:dyDescent="0.25">
      <c r="A146" s="1" t="s">
        <v>190</v>
      </c>
      <c r="B146" s="2" t="s">
        <v>31</v>
      </c>
      <c r="C146" s="3" t="s">
        <v>12</v>
      </c>
      <c r="D146" s="13" t="s">
        <v>150</v>
      </c>
      <c r="E146">
        <f t="shared" si="6"/>
        <v>1</v>
      </c>
      <c r="F146">
        <f t="shared" si="7"/>
        <v>0</v>
      </c>
      <c r="G146">
        <f t="shared" si="8"/>
        <v>0</v>
      </c>
    </row>
    <row r="147" spans="1:7" x14ac:dyDescent="0.25">
      <c r="A147" s="1" t="s">
        <v>191</v>
      </c>
      <c r="B147" s="2" t="s">
        <v>106</v>
      </c>
      <c r="C147" s="3" t="s">
        <v>192</v>
      </c>
      <c r="D147" s="13" t="s">
        <v>150</v>
      </c>
      <c r="E147">
        <f t="shared" si="6"/>
        <v>1</v>
      </c>
      <c r="F147">
        <f t="shared" si="7"/>
        <v>0</v>
      </c>
      <c r="G147">
        <f t="shared" si="8"/>
        <v>0</v>
      </c>
    </row>
    <row r="148" spans="1:7" x14ac:dyDescent="0.25">
      <c r="A148" s="1" t="s">
        <v>193</v>
      </c>
      <c r="B148" s="2" t="s">
        <v>31</v>
      </c>
      <c r="C148" s="3" t="s">
        <v>134</v>
      </c>
      <c r="D148" s="13" t="s">
        <v>150</v>
      </c>
      <c r="E148">
        <f t="shared" si="6"/>
        <v>1</v>
      </c>
      <c r="F148">
        <f t="shared" si="7"/>
        <v>0</v>
      </c>
      <c r="G148">
        <f t="shared" si="8"/>
        <v>0</v>
      </c>
    </row>
    <row r="149" spans="1:7" ht="28.5" x14ac:dyDescent="0.25">
      <c r="A149" s="1" t="s">
        <v>194</v>
      </c>
      <c r="B149" s="2" t="s">
        <v>117</v>
      </c>
      <c r="C149" s="3" t="s">
        <v>120</v>
      </c>
      <c r="D149" s="13" t="s">
        <v>150</v>
      </c>
      <c r="E149">
        <f t="shared" si="6"/>
        <v>1</v>
      </c>
      <c r="F149">
        <f t="shared" si="7"/>
        <v>0</v>
      </c>
      <c r="G149">
        <f t="shared" si="8"/>
        <v>0</v>
      </c>
    </row>
    <row r="150" spans="1:7" x14ac:dyDescent="0.25">
      <c r="A150" s="1" t="s">
        <v>195</v>
      </c>
      <c r="B150" s="2" t="s">
        <v>196</v>
      </c>
      <c r="C150" s="3" t="s">
        <v>6</v>
      </c>
      <c r="D150" s="13" t="s">
        <v>150</v>
      </c>
      <c r="E150">
        <f t="shared" si="6"/>
        <v>1</v>
      </c>
      <c r="F150">
        <f t="shared" si="7"/>
        <v>0</v>
      </c>
      <c r="G150">
        <f t="shared" si="8"/>
        <v>0</v>
      </c>
    </row>
    <row r="151" spans="1:7" x14ac:dyDescent="0.25">
      <c r="A151" s="1" t="s">
        <v>197</v>
      </c>
      <c r="B151" s="2" t="s">
        <v>11</v>
      </c>
      <c r="C151" s="3" t="s">
        <v>6</v>
      </c>
      <c r="D151" s="13" t="s">
        <v>150</v>
      </c>
      <c r="E151">
        <f t="shared" si="6"/>
        <v>1</v>
      </c>
      <c r="F151">
        <f t="shared" si="7"/>
        <v>0</v>
      </c>
      <c r="G151">
        <f t="shared" si="8"/>
        <v>0</v>
      </c>
    </row>
    <row r="152" spans="1:7" x14ac:dyDescent="0.25">
      <c r="A152" s="1" t="s">
        <v>198</v>
      </c>
      <c r="B152" s="2" t="s">
        <v>199</v>
      </c>
      <c r="C152" s="3" t="s">
        <v>48</v>
      </c>
      <c r="D152" s="13" t="s">
        <v>150</v>
      </c>
      <c r="E152">
        <f t="shared" si="6"/>
        <v>1</v>
      </c>
      <c r="F152">
        <f t="shared" si="7"/>
        <v>0</v>
      </c>
      <c r="G152">
        <f t="shared" si="8"/>
        <v>0</v>
      </c>
    </row>
    <row r="153" spans="1:7" ht="28.5" x14ac:dyDescent="0.25">
      <c r="A153" s="1" t="s">
        <v>200</v>
      </c>
      <c r="B153" s="2" t="s">
        <v>11</v>
      </c>
      <c r="C153" s="3" t="s">
        <v>108</v>
      </c>
      <c r="D153" s="13" t="s">
        <v>150</v>
      </c>
      <c r="E153">
        <f t="shared" si="6"/>
        <v>1</v>
      </c>
      <c r="F153">
        <f t="shared" si="7"/>
        <v>0</v>
      </c>
      <c r="G153">
        <f t="shared" si="8"/>
        <v>0</v>
      </c>
    </row>
    <row r="154" spans="1:7" ht="28.5" x14ac:dyDescent="0.25">
      <c r="A154" s="1" t="s">
        <v>201</v>
      </c>
      <c r="B154" s="2" t="s">
        <v>42</v>
      </c>
      <c r="C154" s="3" t="s">
        <v>108</v>
      </c>
      <c r="D154" s="13" t="s">
        <v>150</v>
      </c>
      <c r="E154">
        <f t="shared" si="6"/>
        <v>1</v>
      </c>
      <c r="F154">
        <f t="shared" si="7"/>
        <v>0</v>
      </c>
      <c r="G154">
        <f t="shared" si="8"/>
        <v>0</v>
      </c>
    </row>
    <row r="155" spans="1:7" x14ac:dyDescent="0.25">
      <c r="A155" s="1" t="s">
        <v>202</v>
      </c>
      <c r="B155" s="2" t="s">
        <v>203</v>
      </c>
      <c r="C155" s="3" t="s">
        <v>204</v>
      </c>
      <c r="D155" s="13" t="s">
        <v>150</v>
      </c>
      <c r="E155">
        <f t="shared" si="6"/>
        <v>1</v>
      </c>
      <c r="F155">
        <f t="shared" si="7"/>
        <v>0</v>
      </c>
      <c r="G155">
        <f t="shared" si="8"/>
        <v>0</v>
      </c>
    </row>
    <row r="156" spans="1:7" x14ac:dyDescent="0.25">
      <c r="A156" s="1" t="s">
        <v>205</v>
      </c>
      <c r="B156" s="2" t="s">
        <v>60</v>
      </c>
      <c r="C156" s="3" t="s">
        <v>35</v>
      </c>
      <c r="D156" s="13" t="s">
        <v>150</v>
      </c>
      <c r="E156">
        <f t="shared" si="6"/>
        <v>1</v>
      </c>
      <c r="F156">
        <f t="shared" si="7"/>
        <v>0</v>
      </c>
      <c r="G156">
        <f t="shared" si="8"/>
        <v>0</v>
      </c>
    </row>
    <row r="157" spans="1:7" x14ac:dyDescent="0.25">
      <c r="A157" s="1" t="s">
        <v>206</v>
      </c>
      <c r="B157" s="2" t="s">
        <v>11</v>
      </c>
      <c r="C157" s="3" t="s">
        <v>23</v>
      </c>
      <c r="D157" s="13" t="s">
        <v>150</v>
      </c>
      <c r="E157">
        <f t="shared" si="6"/>
        <v>1</v>
      </c>
      <c r="F157">
        <f t="shared" si="7"/>
        <v>0</v>
      </c>
      <c r="G157">
        <f t="shared" si="8"/>
        <v>0</v>
      </c>
    </row>
    <row r="158" spans="1:7" x14ac:dyDescent="0.25">
      <c r="A158" s="1" t="s">
        <v>207</v>
      </c>
      <c r="B158" s="2" t="s">
        <v>14</v>
      </c>
      <c r="C158" s="3" t="s">
        <v>23</v>
      </c>
      <c r="D158" s="13" t="s">
        <v>150</v>
      </c>
      <c r="E158">
        <f t="shared" si="6"/>
        <v>1</v>
      </c>
      <c r="F158">
        <f t="shared" si="7"/>
        <v>0</v>
      </c>
      <c r="G158">
        <f t="shared" si="8"/>
        <v>0</v>
      </c>
    </row>
    <row r="159" spans="1:7" x14ac:dyDescent="0.25">
      <c r="A159" s="1" t="s">
        <v>208</v>
      </c>
      <c r="B159" s="2" t="s">
        <v>60</v>
      </c>
      <c r="C159" s="3" t="s">
        <v>68</v>
      </c>
      <c r="D159" s="13" t="s">
        <v>150</v>
      </c>
      <c r="E159">
        <f t="shared" si="6"/>
        <v>1</v>
      </c>
      <c r="F159">
        <f t="shared" si="7"/>
        <v>0</v>
      </c>
      <c r="G159">
        <f t="shared" si="8"/>
        <v>0</v>
      </c>
    </row>
    <row r="160" spans="1:7" x14ac:dyDescent="0.25">
      <c r="A160" s="1" t="s">
        <v>209</v>
      </c>
      <c r="B160" s="2" t="s">
        <v>73</v>
      </c>
      <c r="C160" s="3" t="s">
        <v>37</v>
      </c>
      <c r="D160" s="13" t="s">
        <v>150</v>
      </c>
      <c r="E160">
        <f t="shared" si="6"/>
        <v>1</v>
      </c>
      <c r="F160">
        <f t="shared" si="7"/>
        <v>0</v>
      </c>
      <c r="G160">
        <f t="shared" si="8"/>
        <v>0</v>
      </c>
    </row>
    <row r="161" spans="1:7" x14ac:dyDescent="0.25">
      <c r="A161" s="1" t="s">
        <v>210</v>
      </c>
      <c r="B161" s="2" t="s">
        <v>42</v>
      </c>
      <c r="C161" s="3" t="s">
        <v>15</v>
      </c>
      <c r="D161" s="13" t="s">
        <v>150</v>
      </c>
      <c r="E161">
        <f t="shared" si="6"/>
        <v>1</v>
      </c>
      <c r="F161">
        <f t="shared" si="7"/>
        <v>0</v>
      </c>
      <c r="G161">
        <f t="shared" si="8"/>
        <v>0</v>
      </c>
    </row>
    <row r="162" spans="1:7" x14ac:dyDescent="0.25">
      <c r="A162" s="1" t="s">
        <v>211</v>
      </c>
      <c r="B162" s="2" t="s">
        <v>130</v>
      </c>
      <c r="C162" s="3" t="s">
        <v>58</v>
      </c>
      <c r="D162" s="13" t="s">
        <v>150</v>
      </c>
      <c r="E162">
        <f t="shared" si="6"/>
        <v>1</v>
      </c>
      <c r="F162">
        <f t="shared" si="7"/>
        <v>0</v>
      </c>
      <c r="G162">
        <f t="shared" si="8"/>
        <v>0</v>
      </c>
    </row>
    <row r="163" spans="1:7" x14ac:dyDescent="0.25">
      <c r="A163" s="1" t="s">
        <v>212</v>
      </c>
      <c r="B163" s="2" t="s">
        <v>213</v>
      </c>
      <c r="C163" s="3" t="s">
        <v>23</v>
      </c>
      <c r="D163" s="13" t="s">
        <v>150</v>
      </c>
      <c r="E163">
        <f t="shared" si="6"/>
        <v>1</v>
      </c>
      <c r="F163">
        <f t="shared" si="7"/>
        <v>0</v>
      </c>
      <c r="G163">
        <f t="shared" si="8"/>
        <v>0</v>
      </c>
    </row>
    <row r="164" spans="1:7" ht="28.5" x14ac:dyDescent="0.25">
      <c r="A164" s="1" t="s">
        <v>214</v>
      </c>
      <c r="B164" s="2" t="s">
        <v>60</v>
      </c>
      <c r="C164" s="3" t="s">
        <v>123</v>
      </c>
      <c r="D164" s="13" t="s">
        <v>150</v>
      </c>
      <c r="E164">
        <f t="shared" si="6"/>
        <v>1</v>
      </c>
      <c r="F164">
        <f t="shared" si="7"/>
        <v>0</v>
      </c>
      <c r="G164">
        <f t="shared" si="8"/>
        <v>0</v>
      </c>
    </row>
    <row r="165" spans="1:7" ht="28.5" x14ac:dyDescent="0.25">
      <c r="A165" s="1" t="s">
        <v>215</v>
      </c>
      <c r="B165" s="2" t="s">
        <v>14</v>
      </c>
      <c r="C165" s="3" t="s">
        <v>23</v>
      </c>
      <c r="D165" s="13" t="s">
        <v>150</v>
      </c>
      <c r="E165">
        <f t="shared" si="6"/>
        <v>1</v>
      </c>
      <c r="F165">
        <f t="shared" si="7"/>
        <v>0</v>
      </c>
      <c r="G165">
        <f t="shared" si="8"/>
        <v>0</v>
      </c>
    </row>
    <row r="166" spans="1:7" x14ac:dyDescent="0.25">
      <c r="A166" s="1" t="s">
        <v>216</v>
      </c>
      <c r="B166" s="2" t="s">
        <v>11</v>
      </c>
      <c r="C166" s="3" t="s">
        <v>123</v>
      </c>
      <c r="D166" s="13" t="s">
        <v>150</v>
      </c>
      <c r="E166">
        <f t="shared" si="6"/>
        <v>1</v>
      </c>
      <c r="F166">
        <f t="shared" si="7"/>
        <v>0</v>
      </c>
      <c r="G166">
        <f t="shared" si="8"/>
        <v>0</v>
      </c>
    </row>
    <row r="167" spans="1:7" x14ac:dyDescent="0.25">
      <c r="A167" s="1" t="s">
        <v>217</v>
      </c>
      <c r="B167" s="2" t="s">
        <v>11</v>
      </c>
      <c r="C167" s="3" t="s">
        <v>204</v>
      </c>
      <c r="D167" s="13" t="s">
        <v>150</v>
      </c>
      <c r="E167">
        <f t="shared" si="6"/>
        <v>1</v>
      </c>
      <c r="F167">
        <f t="shared" si="7"/>
        <v>0</v>
      </c>
      <c r="G167">
        <f t="shared" si="8"/>
        <v>0</v>
      </c>
    </row>
    <row r="168" spans="1:7" ht="28.5" x14ac:dyDescent="0.25">
      <c r="A168" s="1" t="s">
        <v>218</v>
      </c>
      <c r="B168" s="2" t="s">
        <v>14</v>
      </c>
      <c r="C168" s="3" t="s">
        <v>219</v>
      </c>
      <c r="D168" s="13" t="s">
        <v>150</v>
      </c>
      <c r="E168">
        <f t="shared" si="6"/>
        <v>1</v>
      </c>
      <c r="F168">
        <f t="shared" si="7"/>
        <v>0</v>
      </c>
      <c r="G168">
        <f t="shared" si="8"/>
        <v>0</v>
      </c>
    </row>
    <row r="169" spans="1:7" x14ac:dyDescent="0.25">
      <c r="A169" s="1" t="s">
        <v>220</v>
      </c>
      <c r="B169" s="2" t="s">
        <v>11</v>
      </c>
      <c r="C169" s="3" t="s">
        <v>45</v>
      </c>
      <c r="D169" s="13" t="s">
        <v>150</v>
      </c>
      <c r="E169">
        <f t="shared" si="6"/>
        <v>1</v>
      </c>
      <c r="F169">
        <f t="shared" si="7"/>
        <v>0</v>
      </c>
      <c r="G169">
        <f t="shared" si="8"/>
        <v>0</v>
      </c>
    </row>
    <row r="170" spans="1:7" x14ac:dyDescent="0.25">
      <c r="A170" s="1" t="s">
        <v>221</v>
      </c>
      <c r="B170" s="2" t="s">
        <v>11</v>
      </c>
      <c r="C170" s="3" t="s">
        <v>15</v>
      </c>
      <c r="D170" s="13" t="s">
        <v>150</v>
      </c>
      <c r="E170">
        <f t="shared" si="6"/>
        <v>1</v>
      </c>
      <c r="F170">
        <f t="shared" si="7"/>
        <v>0</v>
      </c>
      <c r="G170">
        <f t="shared" si="8"/>
        <v>0</v>
      </c>
    </row>
    <row r="171" spans="1:7" ht="28.5" x14ac:dyDescent="0.25">
      <c r="A171" s="1" t="s">
        <v>222</v>
      </c>
      <c r="B171" s="2" t="s">
        <v>60</v>
      </c>
      <c r="C171" s="3" t="s">
        <v>61</v>
      </c>
      <c r="D171" s="13" t="s">
        <v>150</v>
      </c>
      <c r="E171">
        <f t="shared" si="6"/>
        <v>1</v>
      </c>
      <c r="F171">
        <f t="shared" si="7"/>
        <v>0</v>
      </c>
      <c r="G171">
        <f t="shared" si="8"/>
        <v>0</v>
      </c>
    </row>
    <row r="172" spans="1:7" ht="28.5" x14ac:dyDescent="0.25">
      <c r="A172" s="1" t="s">
        <v>223</v>
      </c>
      <c r="B172" s="2" t="s">
        <v>31</v>
      </c>
      <c r="C172" s="3" t="s">
        <v>58</v>
      </c>
      <c r="D172" s="13" t="s">
        <v>150</v>
      </c>
      <c r="E172">
        <f t="shared" si="6"/>
        <v>1</v>
      </c>
      <c r="F172">
        <f t="shared" si="7"/>
        <v>0</v>
      </c>
      <c r="G172">
        <f t="shared" si="8"/>
        <v>0</v>
      </c>
    </row>
    <row r="173" spans="1:7" x14ac:dyDescent="0.25">
      <c r="A173" s="1" t="s">
        <v>224</v>
      </c>
      <c r="B173" s="2" t="s">
        <v>20</v>
      </c>
      <c r="C173" s="3" t="s">
        <v>120</v>
      </c>
      <c r="D173" s="13" t="s">
        <v>150</v>
      </c>
      <c r="E173">
        <f t="shared" si="6"/>
        <v>1</v>
      </c>
      <c r="F173">
        <f t="shared" si="7"/>
        <v>0</v>
      </c>
      <c r="G173">
        <f t="shared" si="8"/>
        <v>0</v>
      </c>
    </row>
    <row r="174" spans="1:7" x14ac:dyDescent="0.25">
      <c r="A174" s="1" t="s">
        <v>225</v>
      </c>
      <c r="B174" s="2" t="s">
        <v>42</v>
      </c>
      <c r="C174" s="3" t="s">
        <v>134</v>
      </c>
      <c r="D174" s="13" t="s">
        <v>150</v>
      </c>
      <c r="E174">
        <f t="shared" si="6"/>
        <v>1</v>
      </c>
      <c r="F174">
        <f t="shared" si="7"/>
        <v>0</v>
      </c>
      <c r="G174">
        <f t="shared" si="8"/>
        <v>0</v>
      </c>
    </row>
    <row r="175" spans="1:7" x14ac:dyDescent="0.25">
      <c r="A175" s="1" t="s">
        <v>226</v>
      </c>
      <c r="B175" s="2" t="s">
        <v>39</v>
      </c>
      <c r="C175" s="3" t="s">
        <v>58</v>
      </c>
      <c r="D175" s="13" t="s">
        <v>150</v>
      </c>
      <c r="E175">
        <f t="shared" si="6"/>
        <v>1</v>
      </c>
      <c r="F175">
        <f t="shared" si="7"/>
        <v>0</v>
      </c>
      <c r="G175">
        <f t="shared" si="8"/>
        <v>0</v>
      </c>
    </row>
    <row r="176" spans="1:7" ht="28.5" x14ac:dyDescent="0.25">
      <c r="A176" s="1" t="s">
        <v>227</v>
      </c>
      <c r="B176" s="2" t="s">
        <v>14</v>
      </c>
      <c r="C176" s="3" t="s">
        <v>21</v>
      </c>
      <c r="D176" s="13" t="s">
        <v>150</v>
      </c>
      <c r="E176">
        <f t="shared" si="6"/>
        <v>1</v>
      </c>
      <c r="F176">
        <f t="shared" si="7"/>
        <v>0</v>
      </c>
      <c r="G176">
        <f t="shared" si="8"/>
        <v>0</v>
      </c>
    </row>
    <row r="177" spans="1:7" x14ac:dyDescent="0.25">
      <c r="A177" s="1" t="s">
        <v>228</v>
      </c>
      <c r="B177" s="2" t="s">
        <v>39</v>
      </c>
      <c r="C177" s="3" t="s">
        <v>134</v>
      </c>
      <c r="D177" s="13" t="s">
        <v>150</v>
      </c>
      <c r="E177">
        <f t="shared" si="6"/>
        <v>1</v>
      </c>
      <c r="F177">
        <f t="shared" si="7"/>
        <v>0</v>
      </c>
      <c r="G177">
        <f t="shared" si="8"/>
        <v>0</v>
      </c>
    </row>
    <row r="178" spans="1:7" ht="28.5" x14ac:dyDescent="0.25">
      <c r="A178" s="1" t="s">
        <v>229</v>
      </c>
      <c r="B178" s="2" t="s">
        <v>39</v>
      </c>
      <c r="C178" s="3" t="s">
        <v>28</v>
      </c>
      <c r="D178" s="13" t="s">
        <v>150</v>
      </c>
      <c r="E178">
        <f t="shared" si="6"/>
        <v>1</v>
      </c>
      <c r="F178">
        <f t="shared" si="7"/>
        <v>0</v>
      </c>
      <c r="G178">
        <f t="shared" si="8"/>
        <v>0</v>
      </c>
    </row>
    <row r="179" spans="1:7" x14ac:dyDescent="0.25">
      <c r="A179" s="1" t="s">
        <v>230</v>
      </c>
      <c r="B179" s="2" t="s">
        <v>31</v>
      </c>
      <c r="C179" s="3" t="s">
        <v>35</v>
      </c>
      <c r="D179" s="13" t="s">
        <v>150</v>
      </c>
      <c r="E179">
        <f t="shared" si="6"/>
        <v>1</v>
      </c>
      <c r="F179">
        <f t="shared" si="7"/>
        <v>0</v>
      </c>
      <c r="G179">
        <f t="shared" si="8"/>
        <v>0</v>
      </c>
    </row>
    <row r="180" spans="1:7" x14ac:dyDescent="0.25">
      <c r="A180" s="1" t="s">
        <v>231</v>
      </c>
      <c r="B180" s="2" t="s">
        <v>60</v>
      </c>
      <c r="C180" s="3" t="s">
        <v>204</v>
      </c>
      <c r="D180" s="13" t="s">
        <v>150</v>
      </c>
      <c r="E180">
        <f t="shared" si="6"/>
        <v>1</v>
      </c>
      <c r="F180">
        <f t="shared" si="7"/>
        <v>0</v>
      </c>
      <c r="G180">
        <f t="shared" si="8"/>
        <v>0</v>
      </c>
    </row>
    <row r="181" spans="1:7" x14ac:dyDescent="0.25">
      <c r="A181" s="1" t="s">
        <v>232</v>
      </c>
      <c r="B181" s="2" t="s">
        <v>60</v>
      </c>
      <c r="C181" s="3" t="s">
        <v>61</v>
      </c>
      <c r="D181" s="13" t="s">
        <v>150</v>
      </c>
      <c r="E181">
        <f t="shared" si="6"/>
        <v>1</v>
      </c>
      <c r="F181">
        <f t="shared" si="7"/>
        <v>0</v>
      </c>
      <c r="G181">
        <f t="shared" si="8"/>
        <v>0</v>
      </c>
    </row>
    <row r="182" spans="1:7" x14ac:dyDescent="0.25">
      <c r="A182" s="1" t="s">
        <v>233</v>
      </c>
      <c r="B182" s="2" t="s">
        <v>11</v>
      </c>
      <c r="C182" s="3" t="s">
        <v>234</v>
      </c>
      <c r="D182" s="13" t="s">
        <v>150</v>
      </c>
      <c r="E182">
        <f t="shared" si="6"/>
        <v>1</v>
      </c>
      <c r="F182">
        <f t="shared" si="7"/>
        <v>0</v>
      </c>
      <c r="G182">
        <f t="shared" si="8"/>
        <v>0</v>
      </c>
    </row>
    <row r="183" spans="1:7" x14ac:dyDescent="0.25">
      <c r="A183" s="1" t="s">
        <v>235</v>
      </c>
      <c r="B183" s="2" t="s">
        <v>199</v>
      </c>
      <c r="C183" s="3" t="s">
        <v>15</v>
      </c>
      <c r="D183" s="13" t="s">
        <v>150</v>
      </c>
      <c r="E183">
        <f t="shared" si="6"/>
        <v>1</v>
      </c>
      <c r="F183">
        <f t="shared" si="7"/>
        <v>0</v>
      </c>
      <c r="G183">
        <f t="shared" si="8"/>
        <v>0</v>
      </c>
    </row>
    <row r="184" spans="1:7" x14ac:dyDescent="0.25">
      <c r="A184" s="1" t="s">
        <v>236</v>
      </c>
      <c r="B184" s="2" t="s">
        <v>73</v>
      </c>
      <c r="C184" s="3" t="s">
        <v>15</v>
      </c>
      <c r="D184" s="13" t="s">
        <v>150</v>
      </c>
      <c r="E184">
        <f t="shared" si="6"/>
        <v>1</v>
      </c>
      <c r="F184">
        <f t="shared" si="7"/>
        <v>0</v>
      </c>
      <c r="G184">
        <f t="shared" si="8"/>
        <v>0</v>
      </c>
    </row>
    <row r="185" spans="1:7" x14ac:dyDescent="0.25">
      <c r="A185" s="1" t="s">
        <v>237</v>
      </c>
      <c r="B185" s="2" t="s">
        <v>117</v>
      </c>
      <c r="C185" s="3" t="s">
        <v>18</v>
      </c>
      <c r="D185" s="13" t="s">
        <v>150</v>
      </c>
      <c r="E185">
        <f t="shared" si="6"/>
        <v>1</v>
      </c>
      <c r="F185">
        <f t="shared" si="7"/>
        <v>0</v>
      </c>
      <c r="G185">
        <f t="shared" si="8"/>
        <v>0</v>
      </c>
    </row>
    <row r="186" spans="1:7" x14ac:dyDescent="0.25">
      <c r="A186" s="1" t="s">
        <v>238</v>
      </c>
      <c r="B186" s="2" t="s">
        <v>73</v>
      </c>
      <c r="C186" s="3" t="s">
        <v>160</v>
      </c>
      <c r="D186" s="13" t="s">
        <v>150</v>
      </c>
      <c r="E186">
        <f t="shared" si="6"/>
        <v>1</v>
      </c>
      <c r="F186">
        <f t="shared" si="7"/>
        <v>0</v>
      </c>
      <c r="G186">
        <f t="shared" si="8"/>
        <v>0</v>
      </c>
    </row>
    <row r="187" spans="1:7" x14ac:dyDescent="0.25">
      <c r="A187" s="1" t="s">
        <v>239</v>
      </c>
      <c r="B187" s="2" t="s">
        <v>199</v>
      </c>
      <c r="C187" s="3" t="s">
        <v>6</v>
      </c>
      <c r="D187" s="13" t="s">
        <v>150</v>
      </c>
      <c r="E187">
        <f t="shared" si="6"/>
        <v>1</v>
      </c>
      <c r="F187">
        <f t="shared" si="7"/>
        <v>0</v>
      </c>
      <c r="G187">
        <f t="shared" si="8"/>
        <v>0</v>
      </c>
    </row>
    <row r="188" spans="1:7" x14ac:dyDescent="0.25">
      <c r="A188" s="1" t="s">
        <v>240</v>
      </c>
      <c r="B188" s="2" t="s">
        <v>42</v>
      </c>
      <c r="C188" s="3" t="s">
        <v>18</v>
      </c>
      <c r="D188" s="13" t="s">
        <v>150</v>
      </c>
      <c r="E188">
        <f t="shared" si="6"/>
        <v>1</v>
      </c>
      <c r="F188">
        <f t="shared" si="7"/>
        <v>0</v>
      </c>
      <c r="G188">
        <f t="shared" si="8"/>
        <v>0</v>
      </c>
    </row>
    <row r="189" spans="1:7" x14ac:dyDescent="0.25">
      <c r="A189" s="1" t="s">
        <v>241</v>
      </c>
      <c r="B189" s="2" t="s">
        <v>39</v>
      </c>
      <c r="C189" s="3" t="s">
        <v>18</v>
      </c>
      <c r="D189" s="13" t="s">
        <v>150</v>
      </c>
      <c r="E189">
        <f t="shared" si="6"/>
        <v>1</v>
      </c>
      <c r="F189">
        <f t="shared" si="7"/>
        <v>0</v>
      </c>
      <c r="G189">
        <f t="shared" si="8"/>
        <v>0</v>
      </c>
    </row>
    <row r="190" spans="1:7" x14ac:dyDescent="0.25">
      <c r="A190" s="1" t="s">
        <v>242</v>
      </c>
      <c r="B190" s="2" t="s">
        <v>42</v>
      </c>
      <c r="C190" s="3" t="s">
        <v>58</v>
      </c>
      <c r="D190" s="13" t="s">
        <v>150</v>
      </c>
      <c r="E190">
        <f t="shared" si="6"/>
        <v>1</v>
      </c>
      <c r="F190">
        <f t="shared" si="7"/>
        <v>0</v>
      </c>
      <c r="G190">
        <f t="shared" si="8"/>
        <v>0</v>
      </c>
    </row>
    <row r="191" spans="1:7" x14ac:dyDescent="0.25">
      <c r="A191" s="1" t="s">
        <v>243</v>
      </c>
      <c r="B191" s="2" t="s">
        <v>73</v>
      </c>
      <c r="C191" s="3" t="s">
        <v>83</v>
      </c>
      <c r="D191" s="13" t="s">
        <v>150</v>
      </c>
      <c r="E191">
        <f t="shared" si="6"/>
        <v>1</v>
      </c>
      <c r="F191">
        <f t="shared" si="7"/>
        <v>0</v>
      </c>
      <c r="G191">
        <f t="shared" si="8"/>
        <v>0</v>
      </c>
    </row>
    <row r="192" spans="1:7" x14ac:dyDescent="0.25">
      <c r="A192" s="1" t="s">
        <v>244</v>
      </c>
      <c r="B192" s="2" t="s">
        <v>26</v>
      </c>
      <c r="C192" s="3" t="s">
        <v>35</v>
      </c>
      <c r="D192" s="13" t="s">
        <v>150</v>
      </c>
      <c r="E192">
        <f t="shared" si="6"/>
        <v>1</v>
      </c>
      <c r="F192">
        <f t="shared" si="7"/>
        <v>0</v>
      </c>
      <c r="G192">
        <f t="shared" si="8"/>
        <v>0</v>
      </c>
    </row>
    <row r="193" spans="1:7" x14ac:dyDescent="0.25">
      <c r="A193" s="1" t="s">
        <v>245</v>
      </c>
      <c r="B193" s="2" t="s">
        <v>42</v>
      </c>
      <c r="C193" s="3" t="s">
        <v>56</v>
      </c>
      <c r="D193" s="13" t="s">
        <v>150</v>
      </c>
      <c r="E193">
        <f t="shared" si="6"/>
        <v>1</v>
      </c>
      <c r="F193">
        <f t="shared" si="7"/>
        <v>0</v>
      </c>
      <c r="G193">
        <f t="shared" si="8"/>
        <v>0</v>
      </c>
    </row>
    <row r="194" spans="1:7" x14ac:dyDescent="0.25">
      <c r="A194" s="1" t="s">
        <v>246</v>
      </c>
      <c r="B194" s="2" t="s">
        <v>42</v>
      </c>
      <c r="C194" s="3" t="s">
        <v>6</v>
      </c>
      <c r="D194" s="13" t="s">
        <v>150</v>
      </c>
      <c r="E194">
        <f t="shared" si="6"/>
        <v>1</v>
      </c>
      <c r="F194">
        <f t="shared" si="7"/>
        <v>0</v>
      </c>
      <c r="G194">
        <f t="shared" si="8"/>
        <v>0</v>
      </c>
    </row>
    <row r="195" spans="1:7" x14ac:dyDescent="0.25">
      <c r="A195" s="1" t="s">
        <v>247</v>
      </c>
      <c r="B195" s="2" t="s">
        <v>60</v>
      </c>
      <c r="C195" s="3" t="s">
        <v>6</v>
      </c>
      <c r="D195" s="13" t="s">
        <v>150</v>
      </c>
      <c r="E195">
        <f t="shared" ref="E195:E258" si="9">IF(OR(D195="a favor",D195="apoio parcial"),1,0)</f>
        <v>1</v>
      </c>
      <c r="F195">
        <f t="shared" ref="F195:F258" si="10">IF(D195="indefinido",1,0)</f>
        <v>0</v>
      </c>
      <c r="G195">
        <f t="shared" ref="G195:G258" si="11">IF(D195="contra",1,0)</f>
        <v>0</v>
      </c>
    </row>
    <row r="196" spans="1:7" x14ac:dyDescent="0.25">
      <c r="A196" s="1" t="s">
        <v>248</v>
      </c>
      <c r="B196" s="2" t="s">
        <v>73</v>
      </c>
      <c r="C196" s="3" t="s">
        <v>45</v>
      </c>
      <c r="D196" s="13" t="s">
        <v>150</v>
      </c>
      <c r="E196">
        <f t="shared" si="9"/>
        <v>1</v>
      </c>
      <c r="F196">
        <f t="shared" si="10"/>
        <v>0</v>
      </c>
      <c r="G196">
        <f t="shared" si="11"/>
        <v>0</v>
      </c>
    </row>
    <row r="197" spans="1:7" x14ac:dyDescent="0.25">
      <c r="A197" s="1" t="s">
        <v>249</v>
      </c>
      <c r="B197" s="2" t="s">
        <v>106</v>
      </c>
      <c r="C197" s="3" t="s">
        <v>204</v>
      </c>
      <c r="D197" s="13" t="s">
        <v>150</v>
      </c>
      <c r="E197">
        <f t="shared" si="9"/>
        <v>1</v>
      </c>
      <c r="F197">
        <f t="shared" si="10"/>
        <v>0</v>
      </c>
      <c r="G197">
        <f t="shared" si="11"/>
        <v>0</v>
      </c>
    </row>
    <row r="198" spans="1:7" x14ac:dyDescent="0.25">
      <c r="A198" s="1" t="s">
        <v>250</v>
      </c>
      <c r="B198" s="2" t="s">
        <v>14</v>
      </c>
      <c r="C198" s="3" t="s">
        <v>23</v>
      </c>
      <c r="D198" s="13" t="s">
        <v>150</v>
      </c>
      <c r="E198">
        <f t="shared" si="9"/>
        <v>1</v>
      </c>
      <c r="F198">
        <f t="shared" si="10"/>
        <v>0</v>
      </c>
      <c r="G198">
        <f t="shared" si="11"/>
        <v>0</v>
      </c>
    </row>
    <row r="199" spans="1:7" x14ac:dyDescent="0.25">
      <c r="A199" s="1" t="s">
        <v>251</v>
      </c>
      <c r="B199" s="2" t="s">
        <v>42</v>
      </c>
      <c r="C199" s="3" t="s">
        <v>6</v>
      </c>
      <c r="D199" s="13" t="s">
        <v>150</v>
      </c>
      <c r="E199">
        <f t="shared" si="9"/>
        <v>1</v>
      </c>
      <c r="F199">
        <f t="shared" si="10"/>
        <v>0</v>
      </c>
      <c r="G199">
        <f t="shared" si="11"/>
        <v>0</v>
      </c>
    </row>
    <row r="200" spans="1:7" x14ac:dyDescent="0.25">
      <c r="A200" s="1" t="s">
        <v>252</v>
      </c>
      <c r="B200" s="2" t="s">
        <v>60</v>
      </c>
      <c r="C200" s="3" t="s">
        <v>23</v>
      </c>
      <c r="D200" s="13" t="s">
        <v>150</v>
      </c>
      <c r="E200">
        <f t="shared" si="9"/>
        <v>1</v>
      </c>
      <c r="F200">
        <f t="shared" si="10"/>
        <v>0</v>
      </c>
      <c r="G200">
        <f t="shared" si="11"/>
        <v>0</v>
      </c>
    </row>
    <row r="201" spans="1:7" x14ac:dyDescent="0.25">
      <c r="A201" s="1" t="s">
        <v>253</v>
      </c>
      <c r="B201" s="2" t="s">
        <v>11</v>
      </c>
      <c r="C201" s="3" t="s">
        <v>120</v>
      </c>
      <c r="D201" s="13" t="s">
        <v>150</v>
      </c>
      <c r="E201">
        <f t="shared" si="9"/>
        <v>1</v>
      </c>
      <c r="F201">
        <f t="shared" si="10"/>
        <v>0</v>
      </c>
      <c r="G201">
        <f t="shared" si="11"/>
        <v>0</v>
      </c>
    </row>
    <row r="202" spans="1:7" x14ac:dyDescent="0.25">
      <c r="A202" s="1" t="s">
        <v>254</v>
      </c>
      <c r="B202" s="2" t="s">
        <v>73</v>
      </c>
      <c r="C202" s="3" t="s">
        <v>61</v>
      </c>
      <c r="D202" s="13" t="s">
        <v>150</v>
      </c>
      <c r="E202">
        <f t="shared" si="9"/>
        <v>1</v>
      </c>
      <c r="F202">
        <f t="shared" si="10"/>
        <v>0</v>
      </c>
      <c r="G202">
        <f t="shared" si="11"/>
        <v>0</v>
      </c>
    </row>
    <row r="203" spans="1:7" x14ac:dyDescent="0.25">
      <c r="A203" s="1" t="s">
        <v>255</v>
      </c>
      <c r="B203" s="2" t="s">
        <v>130</v>
      </c>
      <c r="C203" s="3" t="s">
        <v>192</v>
      </c>
      <c r="D203" s="13" t="s">
        <v>150</v>
      </c>
      <c r="E203">
        <f t="shared" si="9"/>
        <v>1</v>
      </c>
      <c r="F203">
        <f t="shared" si="10"/>
        <v>0</v>
      </c>
      <c r="G203">
        <f t="shared" si="11"/>
        <v>0</v>
      </c>
    </row>
    <row r="204" spans="1:7" x14ac:dyDescent="0.25">
      <c r="A204" s="1" t="s">
        <v>256</v>
      </c>
      <c r="B204" s="2" t="s">
        <v>130</v>
      </c>
      <c r="C204" s="3" t="s">
        <v>35</v>
      </c>
      <c r="D204" s="13" t="s">
        <v>150</v>
      </c>
      <c r="E204">
        <f t="shared" si="9"/>
        <v>1</v>
      </c>
      <c r="F204">
        <f t="shared" si="10"/>
        <v>0</v>
      </c>
      <c r="G204">
        <f t="shared" si="11"/>
        <v>0</v>
      </c>
    </row>
    <row r="205" spans="1:7" x14ac:dyDescent="0.25">
      <c r="A205" s="1" t="s">
        <v>257</v>
      </c>
      <c r="B205" s="2" t="s">
        <v>26</v>
      </c>
      <c r="C205" s="3" t="s">
        <v>28</v>
      </c>
      <c r="D205" s="13" t="s">
        <v>150</v>
      </c>
      <c r="E205">
        <f t="shared" si="9"/>
        <v>1</v>
      </c>
      <c r="F205">
        <f t="shared" si="10"/>
        <v>0</v>
      </c>
      <c r="G205">
        <f t="shared" si="11"/>
        <v>0</v>
      </c>
    </row>
    <row r="206" spans="1:7" x14ac:dyDescent="0.25">
      <c r="A206" s="1" t="s">
        <v>258</v>
      </c>
      <c r="B206" s="2" t="s">
        <v>73</v>
      </c>
      <c r="C206" s="3" t="s">
        <v>23</v>
      </c>
      <c r="D206" s="13" t="s">
        <v>150</v>
      </c>
      <c r="E206">
        <f t="shared" si="9"/>
        <v>1</v>
      </c>
      <c r="F206">
        <f t="shared" si="10"/>
        <v>0</v>
      </c>
      <c r="G206">
        <f t="shared" si="11"/>
        <v>0</v>
      </c>
    </row>
    <row r="207" spans="1:7" x14ac:dyDescent="0.25">
      <c r="A207" s="1" t="s">
        <v>259</v>
      </c>
      <c r="B207" s="2" t="s">
        <v>31</v>
      </c>
      <c r="C207" s="3" t="s">
        <v>134</v>
      </c>
      <c r="D207" s="13" t="s">
        <v>150</v>
      </c>
      <c r="E207">
        <f t="shared" si="9"/>
        <v>1</v>
      </c>
      <c r="F207">
        <f t="shared" si="10"/>
        <v>0</v>
      </c>
      <c r="G207">
        <f t="shared" si="11"/>
        <v>0</v>
      </c>
    </row>
    <row r="208" spans="1:7" x14ac:dyDescent="0.25">
      <c r="A208" s="1" t="s">
        <v>260</v>
      </c>
      <c r="B208" s="2" t="s">
        <v>73</v>
      </c>
      <c r="C208" s="3" t="s">
        <v>12</v>
      </c>
      <c r="D208" s="13" t="s">
        <v>150</v>
      </c>
      <c r="E208">
        <f t="shared" si="9"/>
        <v>1</v>
      </c>
      <c r="F208">
        <f t="shared" si="10"/>
        <v>0</v>
      </c>
      <c r="G208">
        <f t="shared" si="11"/>
        <v>0</v>
      </c>
    </row>
    <row r="209" spans="1:7" ht="28.5" x14ac:dyDescent="0.25">
      <c r="A209" s="1" t="s">
        <v>261</v>
      </c>
      <c r="B209" s="2" t="s">
        <v>11</v>
      </c>
      <c r="C209" s="3" t="s">
        <v>15</v>
      </c>
      <c r="D209" s="13" t="s">
        <v>150</v>
      </c>
      <c r="E209">
        <f t="shared" si="9"/>
        <v>1</v>
      </c>
      <c r="F209">
        <f t="shared" si="10"/>
        <v>0</v>
      </c>
      <c r="G209">
        <f t="shared" si="11"/>
        <v>0</v>
      </c>
    </row>
    <row r="210" spans="1:7" x14ac:dyDescent="0.25">
      <c r="A210" s="1" t="s">
        <v>262</v>
      </c>
      <c r="B210" s="2" t="s">
        <v>11</v>
      </c>
      <c r="C210" s="3" t="s">
        <v>23</v>
      </c>
      <c r="D210" s="13" t="s">
        <v>150</v>
      </c>
      <c r="E210">
        <f t="shared" si="9"/>
        <v>1</v>
      </c>
      <c r="F210">
        <f t="shared" si="10"/>
        <v>0</v>
      </c>
      <c r="G210">
        <f t="shared" si="11"/>
        <v>0</v>
      </c>
    </row>
    <row r="211" spans="1:7" ht="28.5" x14ac:dyDescent="0.25">
      <c r="A211" s="1" t="s">
        <v>263</v>
      </c>
      <c r="B211" s="2" t="s">
        <v>11</v>
      </c>
      <c r="C211" s="3" t="s">
        <v>58</v>
      </c>
      <c r="D211" s="13" t="s">
        <v>150</v>
      </c>
      <c r="E211">
        <f t="shared" si="9"/>
        <v>1</v>
      </c>
      <c r="F211">
        <f t="shared" si="10"/>
        <v>0</v>
      </c>
      <c r="G211">
        <f t="shared" si="11"/>
        <v>0</v>
      </c>
    </row>
    <row r="212" spans="1:7" x14ac:dyDescent="0.25">
      <c r="A212" s="1" t="s">
        <v>264</v>
      </c>
      <c r="B212" s="2" t="s">
        <v>14</v>
      </c>
      <c r="C212" s="3" t="s">
        <v>108</v>
      </c>
      <c r="D212" s="13" t="s">
        <v>150</v>
      </c>
      <c r="E212">
        <f t="shared" si="9"/>
        <v>1</v>
      </c>
      <c r="F212">
        <f t="shared" si="10"/>
        <v>0</v>
      </c>
      <c r="G212">
        <f t="shared" si="11"/>
        <v>0</v>
      </c>
    </row>
    <row r="213" spans="1:7" x14ac:dyDescent="0.25">
      <c r="A213" s="1" t="s">
        <v>265</v>
      </c>
      <c r="B213" s="2" t="s">
        <v>60</v>
      </c>
      <c r="C213" s="3" t="s">
        <v>37</v>
      </c>
      <c r="D213" s="13" t="s">
        <v>150</v>
      </c>
      <c r="E213">
        <f t="shared" si="9"/>
        <v>1</v>
      </c>
      <c r="F213">
        <f t="shared" si="10"/>
        <v>0</v>
      </c>
      <c r="G213">
        <f t="shared" si="11"/>
        <v>0</v>
      </c>
    </row>
    <row r="214" spans="1:7" x14ac:dyDescent="0.25">
      <c r="A214" s="1" t="s">
        <v>266</v>
      </c>
      <c r="B214" s="2" t="s">
        <v>11</v>
      </c>
      <c r="C214" s="3" t="s">
        <v>6</v>
      </c>
      <c r="D214" s="13" t="s">
        <v>150</v>
      </c>
      <c r="E214">
        <f t="shared" si="9"/>
        <v>1</v>
      </c>
      <c r="F214">
        <f t="shared" si="10"/>
        <v>0</v>
      </c>
      <c r="G214">
        <f t="shared" si="11"/>
        <v>0</v>
      </c>
    </row>
    <row r="215" spans="1:7" ht="28.5" x14ac:dyDescent="0.25">
      <c r="A215" s="1" t="s">
        <v>267</v>
      </c>
      <c r="B215" s="2" t="s">
        <v>20</v>
      </c>
      <c r="C215" s="3" t="s">
        <v>6</v>
      </c>
      <c r="D215" s="13" t="s">
        <v>150</v>
      </c>
      <c r="E215">
        <f t="shared" si="9"/>
        <v>1</v>
      </c>
      <c r="F215">
        <f t="shared" si="10"/>
        <v>0</v>
      </c>
      <c r="G215">
        <f t="shared" si="11"/>
        <v>0</v>
      </c>
    </row>
    <row r="216" spans="1:7" x14ac:dyDescent="0.25">
      <c r="A216" s="1" t="s">
        <v>268</v>
      </c>
      <c r="B216" s="2" t="s">
        <v>199</v>
      </c>
      <c r="C216" s="3" t="s">
        <v>37</v>
      </c>
      <c r="D216" s="13" t="s">
        <v>150</v>
      </c>
      <c r="E216">
        <f t="shared" si="9"/>
        <v>1</v>
      </c>
      <c r="F216">
        <f t="shared" si="10"/>
        <v>0</v>
      </c>
      <c r="G216">
        <f t="shared" si="11"/>
        <v>0</v>
      </c>
    </row>
    <row r="217" spans="1:7" x14ac:dyDescent="0.25">
      <c r="A217" s="1" t="s">
        <v>269</v>
      </c>
      <c r="B217" s="2" t="s">
        <v>73</v>
      </c>
      <c r="C217" s="3" t="s">
        <v>68</v>
      </c>
      <c r="D217" s="13" t="s">
        <v>150</v>
      </c>
      <c r="E217">
        <f t="shared" si="9"/>
        <v>1</v>
      </c>
      <c r="F217">
        <f t="shared" si="10"/>
        <v>0</v>
      </c>
      <c r="G217">
        <f t="shared" si="11"/>
        <v>0</v>
      </c>
    </row>
    <row r="218" spans="1:7" x14ac:dyDescent="0.25">
      <c r="A218" s="1" t="s">
        <v>270</v>
      </c>
      <c r="B218" s="2" t="s">
        <v>26</v>
      </c>
      <c r="C218" s="3" t="s">
        <v>18</v>
      </c>
      <c r="D218" s="13" t="s">
        <v>150</v>
      </c>
      <c r="E218">
        <f t="shared" si="9"/>
        <v>1</v>
      </c>
      <c r="F218">
        <f t="shared" si="10"/>
        <v>0</v>
      </c>
      <c r="G218">
        <f t="shared" si="11"/>
        <v>0</v>
      </c>
    </row>
    <row r="219" spans="1:7" x14ac:dyDescent="0.25">
      <c r="A219" s="1" t="s">
        <v>271</v>
      </c>
      <c r="B219" s="2" t="s">
        <v>73</v>
      </c>
      <c r="C219" s="3" t="s">
        <v>12</v>
      </c>
      <c r="D219" s="13" t="s">
        <v>150</v>
      </c>
      <c r="E219">
        <f t="shared" si="9"/>
        <v>1</v>
      </c>
      <c r="F219">
        <f t="shared" si="10"/>
        <v>0</v>
      </c>
      <c r="G219">
        <f t="shared" si="11"/>
        <v>0</v>
      </c>
    </row>
    <row r="220" spans="1:7" x14ac:dyDescent="0.25">
      <c r="A220" s="1" t="s">
        <v>272</v>
      </c>
      <c r="B220" s="2" t="s">
        <v>73</v>
      </c>
      <c r="C220" s="3" t="s">
        <v>6</v>
      </c>
      <c r="D220" s="13" t="s">
        <v>150</v>
      </c>
      <c r="E220">
        <f t="shared" si="9"/>
        <v>1</v>
      </c>
      <c r="F220">
        <f t="shared" si="10"/>
        <v>0</v>
      </c>
      <c r="G220">
        <f t="shared" si="11"/>
        <v>0</v>
      </c>
    </row>
    <row r="221" spans="1:7" x14ac:dyDescent="0.25">
      <c r="A221" s="1" t="s">
        <v>273</v>
      </c>
      <c r="B221" s="2" t="s">
        <v>60</v>
      </c>
      <c r="C221" s="3" t="s">
        <v>18</v>
      </c>
      <c r="D221" s="13" t="s">
        <v>150</v>
      </c>
      <c r="E221">
        <f t="shared" si="9"/>
        <v>1</v>
      </c>
      <c r="F221">
        <f t="shared" si="10"/>
        <v>0</v>
      </c>
      <c r="G221">
        <f t="shared" si="11"/>
        <v>0</v>
      </c>
    </row>
    <row r="222" spans="1:7" x14ac:dyDescent="0.25">
      <c r="A222" s="1" t="s">
        <v>274</v>
      </c>
      <c r="B222" s="2" t="s">
        <v>14</v>
      </c>
      <c r="C222" s="3" t="s">
        <v>18</v>
      </c>
      <c r="D222" s="13" t="s">
        <v>150</v>
      </c>
      <c r="E222">
        <f t="shared" si="9"/>
        <v>1</v>
      </c>
      <c r="F222">
        <f t="shared" si="10"/>
        <v>0</v>
      </c>
      <c r="G222">
        <f t="shared" si="11"/>
        <v>0</v>
      </c>
    </row>
    <row r="223" spans="1:7" x14ac:dyDescent="0.25">
      <c r="A223" s="1" t="s">
        <v>275</v>
      </c>
      <c r="B223" s="2" t="s">
        <v>203</v>
      </c>
      <c r="C223" s="3" t="s">
        <v>48</v>
      </c>
      <c r="D223" s="13" t="s">
        <v>150</v>
      </c>
      <c r="E223">
        <f t="shared" si="9"/>
        <v>1</v>
      </c>
      <c r="F223">
        <f t="shared" si="10"/>
        <v>0</v>
      </c>
      <c r="G223">
        <f t="shared" si="11"/>
        <v>0</v>
      </c>
    </row>
    <row r="224" spans="1:7" x14ac:dyDescent="0.25">
      <c r="A224" s="1" t="s">
        <v>276</v>
      </c>
      <c r="B224" s="2" t="s">
        <v>73</v>
      </c>
      <c r="C224" s="3" t="s">
        <v>123</v>
      </c>
      <c r="D224" s="13" t="s">
        <v>150</v>
      </c>
      <c r="E224">
        <f t="shared" si="9"/>
        <v>1</v>
      </c>
      <c r="F224">
        <f t="shared" si="10"/>
        <v>0</v>
      </c>
      <c r="G224">
        <f t="shared" si="11"/>
        <v>0</v>
      </c>
    </row>
    <row r="225" spans="1:7" x14ac:dyDescent="0.25">
      <c r="A225" s="1" t="s">
        <v>277</v>
      </c>
      <c r="B225" s="2" t="s">
        <v>60</v>
      </c>
      <c r="C225" s="3" t="s">
        <v>56</v>
      </c>
      <c r="D225" s="13" t="s">
        <v>150</v>
      </c>
      <c r="E225">
        <f t="shared" si="9"/>
        <v>1</v>
      </c>
      <c r="F225">
        <f t="shared" si="10"/>
        <v>0</v>
      </c>
      <c r="G225">
        <f t="shared" si="11"/>
        <v>0</v>
      </c>
    </row>
    <row r="226" spans="1:7" x14ac:dyDescent="0.25">
      <c r="A226" s="1" t="s">
        <v>278</v>
      </c>
      <c r="B226" s="2" t="s">
        <v>39</v>
      </c>
      <c r="C226" s="3" t="s">
        <v>108</v>
      </c>
      <c r="D226" s="13" t="s">
        <v>150</v>
      </c>
      <c r="E226">
        <f t="shared" si="9"/>
        <v>1</v>
      </c>
      <c r="F226">
        <f t="shared" si="10"/>
        <v>0</v>
      </c>
      <c r="G226">
        <f t="shared" si="11"/>
        <v>0</v>
      </c>
    </row>
    <row r="227" spans="1:7" x14ac:dyDescent="0.25">
      <c r="A227" s="1" t="s">
        <v>279</v>
      </c>
      <c r="B227" s="2" t="s">
        <v>60</v>
      </c>
      <c r="C227" s="3" t="s">
        <v>23</v>
      </c>
      <c r="D227" s="13" t="s">
        <v>150</v>
      </c>
      <c r="E227">
        <f t="shared" si="9"/>
        <v>1</v>
      </c>
      <c r="F227">
        <f t="shared" si="10"/>
        <v>0</v>
      </c>
      <c r="G227">
        <f t="shared" si="11"/>
        <v>0</v>
      </c>
    </row>
    <row r="228" spans="1:7" ht="28.5" x14ac:dyDescent="0.25">
      <c r="A228" s="1" t="s">
        <v>280</v>
      </c>
      <c r="B228" s="2" t="s">
        <v>31</v>
      </c>
      <c r="C228" s="3" t="s">
        <v>35</v>
      </c>
      <c r="D228" s="13" t="s">
        <v>150</v>
      </c>
      <c r="E228">
        <f t="shared" si="9"/>
        <v>1</v>
      </c>
      <c r="F228">
        <f t="shared" si="10"/>
        <v>0</v>
      </c>
      <c r="G228">
        <f t="shared" si="11"/>
        <v>0</v>
      </c>
    </row>
    <row r="229" spans="1:7" x14ac:dyDescent="0.25">
      <c r="A229" s="1" t="s">
        <v>281</v>
      </c>
      <c r="B229" s="2" t="s">
        <v>203</v>
      </c>
      <c r="C229" s="3" t="s">
        <v>6</v>
      </c>
      <c r="D229" s="13" t="s">
        <v>150</v>
      </c>
      <c r="E229">
        <f t="shared" si="9"/>
        <v>1</v>
      </c>
      <c r="F229">
        <f t="shared" si="10"/>
        <v>0</v>
      </c>
      <c r="G229">
        <f t="shared" si="11"/>
        <v>0</v>
      </c>
    </row>
    <row r="230" spans="1:7" x14ac:dyDescent="0.25">
      <c r="A230" s="1" t="s">
        <v>282</v>
      </c>
      <c r="B230" s="2" t="s">
        <v>73</v>
      </c>
      <c r="C230" s="3" t="s">
        <v>6</v>
      </c>
      <c r="D230" s="13" t="s">
        <v>150</v>
      </c>
      <c r="E230">
        <f t="shared" si="9"/>
        <v>1</v>
      </c>
      <c r="F230">
        <f t="shared" si="10"/>
        <v>0</v>
      </c>
      <c r="G230">
        <f t="shared" si="11"/>
        <v>0</v>
      </c>
    </row>
    <row r="231" spans="1:7" x14ac:dyDescent="0.25">
      <c r="A231" s="1" t="s">
        <v>283</v>
      </c>
      <c r="B231" s="2" t="s">
        <v>60</v>
      </c>
      <c r="C231" s="3" t="s">
        <v>18</v>
      </c>
      <c r="D231" s="13" t="s">
        <v>150</v>
      </c>
      <c r="E231">
        <f t="shared" si="9"/>
        <v>1</v>
      </c>
      <c r="F231">
        <f t="shared" si="10"/>
        <v>0</v>
      </c>
      <c r="G231">
        <f t="shared" si="11"/>
        <v>0</v>
      </c>
    </row>
    <row r="232" spans="1:7" x14ac:dyDescent="0.25">
      <c r="A232" s="1" t="s">
        <v>284</v>
      </c>
      <c r="B232" s="2" t="s">
        <v>42</v>
      </c>
      <c r="C232" s="3" t="s">
        <v>192</v>
      </c>
      <c r="D232" s="13" t="s">
        <v>150</v>
      </c>
      <c r="E232">
        <f t="shared" si="9"/>
        <v>1</v>
      </c>
      <c r="F232">
        <f t="shared" si="10"/>
        <v>0</v>
      </c>
      <c r="G232">
        <f t="shared" si="11"/>
        <v>0</v>
      </c>
    </row>
    <row r="233" spans="1:7" x14ac:dyDescent="0.25">
      <c r="A233" s="1" t="s">
        <v>285</v>
      </c>
      <c r="B233" s="2" t="s">
        <v>14</v>
      </c>
      <c r="C233" s="3" t="s">
        <v>35</v>
      </c>
      <c r="D233" s="13" t="s">
        <v>150</v>
      </c>
      <c r="E233">
        <f t="shared" si="9"/>
        <v>1</v>
      </c>
      <c r="F233">
        <f t="shared" si="10"/>
        <v>0</v>
      </c>
      <c r="G233">
        <f t="shared" si="11"/>
        <v>0</v>
      </c>
    </row>
    <row r="234" spans="1:7" x14ac:dyDescent="0.25">
      <c r="A234" s="1" t="s">
        <v>286</v>
      </c>
      <c r="B234" s="2" t="s">
        <v>73</v>
      </c>
      <c r="C234" s="3" t="s">
        <v>6</v>
      </c>
      <c r="D234" s="13" t="s">
        <v>150</v>
      </c>
      <c r="E234">
        <f t="shared" si="9"/>
        <v>1</v>
      </c>
      <c r="F234">
        <f t="shared" si="10"/>
        <v>0</v>
      </c>
      <c r="G234">
        <f t="shared" si="11"/>
        <v>0</v>
      </c>
    </row>
    <row r="235" spans="1:7" ht="28.5" x14ac:dyDescent="0.25">
      <c r="A235" s="1" t="s">
        <v>287</v>
      </c>
      <c r="B235" s="2" t="s">
        <v>42</v>
      </c>
      <c r="C235" s="3" t="s">
        <v>12</v>
      </c>
      <c r="D235" s="13" t="s">
        <v>150</v>
      </c>
      <c r="E235">
        <f t="shared" si="9"/>
        <v>1</v>
      </c>
      <c r="F235">
        <f t="shared" si="10"/>
        <v>0</v>
      </c>
      <c r="G235">
        <f t="shared" si="11"/>
        <v>0</v>
      </c>
    </row>
    <row r="236" spans="1:7" x14ac:dyDescent="0.25">
      <c r="A236" s="1" t="s">
        <v>288</v>
      </c>
      <c r="B236" s="2" t="s">
        <v>42</v>
      </c>
      <c r="C236" s="3" t="s">
        <v>23</v>
      </c>
      <c r="D236" s="13" t="s">
        <v>150</v>
      </c>
      <c r="E236">
        <f t="shared" si="9"/>
        <v>1</v>
      </c>
      <c r="F236">
        <f t="shared" si="10"/>
        <v>0</v>
      </c>
      <c r="G236">
        <f t="shared" si="11"/>
        <v>0</v>
      </c>
    </row>
    <row r="237" spans="1:7" x14ac:dyDescent="0.25">
      <c r="A237" s="1" t="s">
        <v>289</v>
      </c>
      <c r="B237" s="2" t="s">
        <v>290</v>
      </c>
      <c r="C237" s="3" t="s">
        <v>134</v>
      </c>
      <c r="D237" s="13" t="s">
        <v>291</v>
      </c>
      <c r="E237">
        <f t="shared" si="9"/>
        <v>0</v>
      </c>
      <c r="F237">
        <f t="shared" si="10"/>
        <v>0</v>
      </c>
      <c r="G237">
        <f t="shared" si="11"/>
        <v>1</v>
      </c>
    </row>
    <row r="238" spans="1:7" x14ac:dyDescent="0.25">
      <c r="A238" s="1" t="s">
        <v>292</v>
      </c>
      <c r="B238" s="2" t="s">
        <v>203</v>
      </c>
      <c r="C238" s="3" t="s">
        <v>15</v>
      </c>
      <c r="D238" s="13" t="s">
        <v>291</v>
      </c>
      <c r="E238">
        <f t="shared" si="9"/>
        <v>0</v>
      </c>
      <c r="F238">
        <f t="shared" si="10"/>
        <v>0</v>
      </c>
      <c r="G238">
        <f t="shared" si="11"/>
        <v>1</v>
      </c>
    </row>
    <row r="239" spans="1:7" x14ac:dyDescent="0.25">
      <c r="A239" s="1" t="s">
        <v>293</v>
      </c>
      <c r="B239" s="2" t="s">
        <v>290</v>
      </c>
      <c r="C239" s="3" t="s">
        <v>61</v>
      </c>
      <c r="D239" s="13" t="s">
        <v>291</v>
      </c>
      <c r="E239">
        <f t="shared" si="9"/>
        <v>0</v>
      </c>
      <c r="F239">
        <f t="shared" si="10"/>
        <v>0</v>
      </c>
      <c r="G239">
        <f t="shared" si="11"/>
        <v>1</v>
      </c>
    </row>
    <row r="240" spans="1:7" ht="28.5" x14ac:dyDescent="0.25">
      <c r="A240" s="1" t="s">
        <v>294</v>
      </c>
      <c r="B240" s="2" t="s">
        <v>290</v>
      </c>
      <c r="C240" s="3" t="s">
        <v>6</v>
      </c>
      <c r="D240" s="13" t="s">
        <v>291</v>
      </c>
      <c r="E240">
        <f t="shared" si="9"/>
        <v>0</v>
      </c>
      <c r="F240">
        <f t="shared" si="10"/>
        <v>0</v>
      </c>
      <c r="G240">
        <f t="shared" si="11"/>
        <v>1</v>
      </c>
    </row>
    <row r="241" spans="1:7" x14ac:dyDescent="0.25">
      <c r="A241" s="1" t="s">
        <v>295</v>
      </c>
      <c r="B241" s="2" t="s">
        <v>199</v>
      </c>
      <c r="C241" s="3" t="s">
        <v>35</v>
      </c>
      <c r="D241" s="13" t="s">
        <v>291</v>
      </c>
      <c r="E241">
        <f t="shared" si="9"/>
        <v>0</v>
      </c>
      <c r="F241">
        <f t="shared" si="10"/>
        <v>0</v>
      </c>
      <c r="G241">
        <f t="shared" si="11"/>
        <v>1</v>
      </c>
    </row>
    <row r="242" spans="1:7" x14ac:dyDescent="0.25">
      <c r="A242" s="1" t="s">
        <v>296</v>
      </c>
      <c r="B242" s="2" t="s">
        <v>203</v>
      </c>
      <c r="C242" s="3" t="s">
        <v>134</v>
      </c>
      <c r="D242" s="13" t="s">
        <v>291</v>
      </c>
      <c r="E242">
        <f t="shared" si="9"/>
        <v>0</v>
      </c>
      <c r="F242">
        <f t="shared" si="10"/>
        <v>0</v>
      </c>
      <c r="G242">
        <f t="shared" si="11"/>
        <v>1</v>
      </c>
    </row>
    <row r="243" spans="1:7" x14ac:dyDescent="0.25">
      <c r="A243" s="1" t="s">
        <v>297</v>
      </c>
      <c r="B243" s="2" t="s">
        <v>290</v>
      </c>
      <c r="C243" s="3" t="s">
        <v>6</v>
      </c>
      <c r="D243" s="13" t="s">
        <v>291</v>
      </c>
      <c r="E243">
        <f t="shared" si="9"/>
        <v>0</v>
      </c>
      <c r="F243">
        <f t="shared" si="10"/>
        <v>0</v>
      </c>
      <c r="G243">
        <f t="shared" si="11"/>
        <v>1</v>
      </c>
    </row>
    <row r="244" spans="1:7" x14ac:dyDescent="0.25">
      <c r="A244" s="1" t="s">
        <v>298</v>
      </c>
      <c r="B244" s="2" t="s">
        <v>299</v>
      </c>
      <c r="C244" s="3" t="s">
        <v>134</v>
      </c>
      <c r="D244" s="13" t="s">
        <v>291</v>
      </c>
      <c r="E244">
        <f t="shared" si="9"/>
        <v>0</v>
      </c>
      <c r="F244">
        <f t="shared" si="10"/>
        <v>0</v>
      </c>
      <c r="G244">
        <f t="shared" si="11"/>
        <v>1</v>
      </c>
    </row>
    <row r="245" spans="1:7" x14ac:dyDescent="0.25">
      <c r="A245" s="1" t="s">
        <v>300</v>
      </c>
      <c r="B245" s="2" t="s">
        <v>199</v>
      </c>
      <c r="C245" s="3" t="s">
        <v>18</v>
      </c>
      <c r="D245" s="13" t="s">
        <v>291</v>
      </c>
      <c r="E245">
        <f t="shared" si="9"/>
        <v>0</v>
      </c>
      <c r="F245">
        <f t="shared" si="10"/>
        <v>0</v>
      </c>
      <c r="G245">
        <f t="shared" si="11"/>
        <v>1</v>
      </c>
    </row>
    <row r="246" spans="1:7" x14ac:dyDescent="0.25">
      <c r="A246" s="1" t="s">
        <v>301</v>
      </c>
      <c r="B246" s="2" t="s">
        <v>203</v>
      </c>
      <c r="C246" s="3" t="s">
        <v>66</v>
      </c>
      <c r="D246" s="13" t="s">
        <v>291</v>
      </c>
      <c r="E246">
        <f t="shared" si="9"/>
        <v>0</v>
      </c>
      <c r="F246">
        <f t="shared" si="10"/>
        <v>0</v>
      </c>
      <c r="G246">
        <f t="shared" si="11"/>
        <v>1</v>
      </c>
    </row>
    <row r="247" spans="1:7" x14ac:dyDescent="0.25">
      <c r="A247" s="1" t="s">
        <v>302</v>
      </c>
      <c r="B247" s="2" t="s">
        <v>213</v>
      </c>
      <c r="C247" s="3" t="s">
        <v>23</v>
      </c>
      <c r="D247" s="13" t="s">
        <v>291</v>
      </c>
      <c r="E247">
        <f t="shared" si="9"/>
        <v>0</v>
      </c>
      <c r="F247">
        <f t="shared" si="10"/>
        <v>0</v>
      </c>
      <c r="G247">
        <f t="shared" si="11"/>
        <v>1</v>
      </c>
    </row>
    <row r="248" spans="1:7" x14ac:dyDescent="0.25">
      <c r="A248" s="1" t="s">
        <v>303</v>
      </c>
      <c r="B248" s="2" t="s">
        <v>60</v>
      </c>
      <c r="C248" s="3" t="s">
        <v>134</v>
      </c>
      <c r="D248" s="13" t="s">
        <v>291</v>
      </c>
      <c r="E248">
        <f t="shared" si="9"/>
        <v>0</v>
      </c>
      <c r="F248">
        <f t="shared" si="10"/>
        <v>0</v>
      </c>
      <c r="G248">
        <f t="shared" si="11"/>
        <v>1</v>
      </c>
    </row>
    <row r="249" spans="1:7" x14ac:dyDescent="0.25">
      <c r="A249" s="1" t="s">
        <v>304</v>
      </c>
      <c r="B249" s="2" t="s">
        <v>290</v>
      </c>
      <c r="C249" s="3" t="s">
        <v>6</v>
      </c>
      <c r="D249" s="13" t="s">
        <v>291</v>
      </c>
      <c r="E249">
        <f t="shared" si="9"/>
        <v>0</v>
      </c>
      <c r="F249">
        <f t="shared" si="10"/>
        <v>0</v>
      </c>
      <c r="G249">
        <f t="shared" si="11"/>
        <v>1</v>
      </c>
    </row>
    <row r="250" spans="1:7" x14ac:dyDescent="0.25">
      <c r="A250" s="1" t="s">
        <v>305</v>
      </c>
      <c r="B250" s="2" t="s">
        <v>290</v>
      </c>
      <c r="C250" s="3" t="s">
        <v>204</v>
      </c>
      <c r="D250" s="13" t="s">
        <v>291</v>
      </c>
      <c r="E250">
        <f t="shared" si="9"/>
        <v>0</v>
      </c>
      <c r="F250">
        <f t="shared" si="10"/>
        <v>0</v>
      </c>
      <c r="G250">
        <f t="shared" si="11"/>
        <v>1</v>
      </c>
    </row>
    <row r="251" spans="1:7" x14ac:dyDescent="0.25">
      <c r="A251" s="1" t="s">
        <v>306</v>
      </c>
      <c r="B251" s="2" t="s">
        <v>20</v>
      </c>
      <c r="C251" s="3" t="s">
        <v>134</v>
      </c>
      <c r="D251" s="13" t="s">
        <v>291</v>
      </c>
      <c r="E251">
        <f t="shared" si="9"/>
        <v>0</v>
      </c>
      <c r="F251">
        <f t="shared" si="10"/>
        <v>0</v>
      </c>
      <c r="G251">
        <f t="shared" si="11"/>
        <v>1</v>
      </c>
    </row>
    <row r="252" spans="1:7" x14ac:dyDescent="0.25">
      <c r="A252" s="1" t="s">
        <v>307</v>
      </c>
      <c r="B252" s="2" t="s">
        <v>290</v>
      </c>
      <c r="C252" s="3" t="s">
        <v>35</v>
      </c>
      <c r="D252" s="13" t="s">
        <v>291</v>
      </c>
      <c r="E252">
        <f t="shared" si="9"/>
        <v>0</v>
      </c>
      <c r="F252">
        <f t="shared" si="10"/>
        <v>0</v>
      </c>
      <c r="G252">
        <f t="shared" si="11"/>
        <v>1</v>
      </c>
    </row>
    <row r="253" spans="1:7" x14ac:dyDescent="0.25">
      <c r="A253" s="1" t="s">
        <v>308</v>
      </c>
      <c r="B253" s="2" t="s">
        <v>290</v>
      </c>
      <c r="C253" s="3" t="s">
        <v>61</v>
      </c>
      <c r="D253" s="13" t="s">
        <v>291</v>
      </c>
      <c r="E253">
        <f t="shared" si="9"/>
        <v>0</v>
      </c>
      <c r="F253">
        <f t="shared" si="10"/>
        <v>0</v>
      </c>
      <c r="G253">
        <f t="shared" si="11"/>
        <v>1</v>
      </c>
    </row>
    <row r="254" spans="1:7" x14ac:dyDescent="0.25">
      <c r="A254" s="1" t="s">
        <v>309</v>
      </c>
      <c r="B254" s="2" t="s">
        <v>199</v>
      </c>
      <c r="C254" s="3" t="s">
        <v>21</v>
      </c>
      <c r="D254" s="13" t="s">
        <v>291</v>
      </c>
      <c r="E254">
        <f t="shared" si="9"/>
        <v>0</v>
      </c>
      <c r="F254">
        <f t="shared" si="10"/>
        <v>0</v>
      </c>
      <c r="G254">
        <f t="shared" si="11"/>
        <v>1</v>
      </c>
    </row>
    <row r="255" spans="1:7" x14ac:dyDescent="0.25">
      <c r="A255" s="1" t="s">
        <v>310</v>
      </c>
      <c r="B255" s="2" t="s">
        <v>290</v>
      </c>
      <c r="C255" s="3" t="s">
        <v>15</v>
      </c>
      <c r="D255" s="13" t="s">
        <v>291</v>
      </c>
      <c r="E255">
        <f t="shared" si="9"/>
        <v>0</v>
      </c>
      <c r="F255">
        <f t="shared" si="10"/>
        <v>0</v>
      </c>
      <c r="G255">
        <f t="shared" si="11"/>
        <v>1</v>
      </c>
    </row>
    <row r="256" spans="1:7" x14ac:dyDescent="0.25">
      <c r="A256" s="1" t="s">
        <v>311</v>
      </c>
      <c r="B256" s="2" t="s">
        <v>199</v>
      </c>
      <c r="C256" s="3" t="s">
        <v>160</v>
      </c>
      <c r="D256" s="13" t="s">
        <v>291</v>
      </c>
      <c r="E256">
        <f t="shared" si="9"/>
        <v>0</v>
      </c>
      <c r="F256">
        <f t="shared" si="10"/>
        <v>0</v>
      </c>
      <c r="G256">
        <f t="shared" si="11"/>
        <v>1</v>
      </c>
    </row>
    <row r="257" spans="1:7" x14ac:dyDescent="0.25">
      <c r="A257" s="1" t="s">
        <v>312</v>
      </c>
      <c r="B257" s="2" t="s">
        <v>77</v>
      </c>
      <c r="C257" s="3" t="s">
        <v>66</v>
      </c>
      <c r="D257" s="13" t="s">
        <v>291</v>
      </c>
      <c r="E257">
        <f t="shared" si="9"/>
        <v>0</v>
      </c>
      <c r="F257">
        <f t="shared" si="10"/>
        <v>0</v>
      </c>
      <c r="G257">
        <f t="shared" si="11"/>
        <v>1</v>
      </c>
    </row>
    <row r="258" spans="1:7" x14ac:dyDescent="0.25">
      <c r="A258" s="1" t="s">
        <v>313</v>
      </c>
      <c r="B258" s="2" t="s">
        <v>290</v>
      </c>
      <c r="C258" s="3" t="s">
        <v>108</v>
      </c>
      <c r="D258" s="13" t="s">
        <v>291</v>
      </c>
      <c r="E258">
        <f t="shared" si="9"/>
        <v>0</v>
      </c>
      <c r="F258">
        <f t="shared" si="10"/>
        <v>0</v>
      </c>
      <c r="G258">
        <f t="shared" si="11"/>
        <v>1</v>
      </c>
    </row>
    <row r="259" spans="1:7" x14ac:dyDescent="0.25">
      <c r="A259" s="1" t="s">
        <v>314</v>
      </c>
      <c r="B259" s="2" t="s">
        <v>290</v>
      </c>
      <c r="C259" s="3" t="s">
        <v>6</v>
      </c>
      <c r="D259" s="13" t="s">
        <v>291</v>
      </c>
      <c r="E259">
        <f t="shared" ref="E259:E322" si="12">IF(OR(D259="a favor",D259="apoio parcial"),1,0)</f>
        <v>0</v>
      </c>
      <c r="F259">
        <f t="shared" ref="F259:F322" si="13">IF(D259="indefinido",1,0)</f>
        <v>0</v>
      </c>
      <c r="G259">
        <f t="shared" ref="G259:G322" si="14">IF(D259="contra",1,0)</f>
        <v>1</v>
      </c>
    </row>
    <row r="260" spans="1:7" ht="28.5" x14ac:dyDescent="0.25">
      <c r="A260" s="1" t="s">
        <v>315</v>
      </c>
      <c r="B260" s="2" t="s">
        <v>60</v>
      </c>
      <c r="C260" s="3" t="s">
        <v>134</v>
      </c>
      <c r="D260" s="13" t="s">
        <v>291</v>
      </c>
      <c r="E260">
        <f t="shared" si="12"/>
        <v>0</v>
      </c>
      <c r="F260">
        <f t="shared" si="13"/>
        <v>0</v>
      </c>
      <c r="G260">
        <f t="shared" si="14"/>
        <v>1</v>
      </c>
    </row>
    <row r="261" spans="1:7" x14ac:dyDescent="0.25">
      <c r="A261" s="1" t="s">
        <v>316</v>
      </c>
      <c r="B261" s="2" t="s">
        <v>203</v>
      </c>
      <c r="C261" s="3" t="s">
        <v>35</v>
      </c>
      <c r="D261" s="13" t="s">
        <v>291</v>
      </c>
      <c r="E261">
        <f t="shared" si="12"/>
        <v>0</v>
      </c>
      <c r="F261">
        <f t="shared" si="13"/>
        <v>0</v>
      </c>
      <c r="G261">
        <f t="shared" si="14"/>
        <v>1</v>
      </c>
    </row>
    <row r="262" spans="1:7" ht="28.5" x14ac:dyDescent="0.25">
      <c r="A262" s="1" t="s">
        <v>317</v>
      </c>
      <c r="B262" s="2" t="s">
        <v>77</v>
      </c>
      <c r="C262" s="3" t="s">
        <v>35</v>
      </c>
      <c r="D262" s="13" t="s">
        <v>291</v>
      </c>
      <c r="E262">
        <f t="shared" si="12"/>
        <v>0</v>
      </c>
      <c r="F262">
        <f t="shared" si="13"/>
        <v>0</v>
      </c>
      <c r="G262">
        <f t="shared" si="14"/>
        <v>1</v>
      </c>
    </row>
    <row r="263" spans="1:7" x14ac:dyDescent="0.25">
      <c r="A263" s="1" t="s">
        <v>318</v>
      </c>
      <c r="B263" s="2" t="s">
        <v>290</v>
      </c>
      <c r="C263" s="3" t="s">
        <v>192</v>
      </c>
      <c r="D263" s="13" t="s">
        <v>291</v>
      </c>
      <c r="E263">
        <f t="shared" si="12"/>
        <v>0</v>
      </c>
      <c r="F263">
        <f t="shared" si="13"/>
        <v>0</v>
      </c>
      <c r="G263">
        <f t="shared" si="14"/>
        <v>1</v>
      </c>
    </row>
    <row r="264" spans="1:7" x14ac:dyDescent="0.25">
      <c r="A264" s="1" t="s">
        <v>319</v>
      </c>
      <c r="B264" s="2" t="s">
        <v>196</v>
      </c>
      <c r="C264" s="3" t="s">
        <v>66</v>
      </c>
      <c r="D264" s="13" t="s">
        <v>291</v>
      </c>
      <c r="E264">
        <f t="shared" si="12"/>
        <v>0</v>
      </c>
      <c r="F264">
        <f t="shared" si="13"/>
        <v>0</v>
      </c>
      <c r="G264">
        <f t="shared" si="14"/>
        <v>1</v>
      </c>
    </row>
    <row r="265" spans="1:7" ht="28.5" x14ac:dyDescent="0.25">
      <c r="A265" s="1" t="s">
        <v>320</v>
      </c>
      <c r="B265" s="2" t="s">
        <v>203</v>
      </c>
      <c r="C265" s="3" t="s">
        <v>68</v>
      </c>
      <c r="D265" s="13" t="s">
        <v>291</v>
      </c>
      <c r="E265">
        <f t="shared" si="12"/>
        <v>0</v>
      </c>
      <c r="F265">
        <f t="shared" si="13"/>
        <v>0</v>
      </c>
      <c r="G265">
        <f t="shared" si="14"/>
        <v>1</v>
      </c>
    </row>
    <row r="266" spans="1:7" x14ac:dyDescent="0.25">
      <c r="A266" s="1" t="s">
        <v>321</v>
      </c>
      <c r="B266" s="2" t="s">
        <v>203</v>
      </c>
      <c r="C266" s="3" t="s">
        <v>12</v>
      </c>
      <c r="D266" s="13" t="s">
        <v>291</v>
      </c>
      <c r="E266">
        <f t="shared" si="12"/>
        <v>0</v>
      </c>
      <c r="F266">
        <f t="shared" si="13"/>
        <v>0</v>
      </c>
      <c r="G266">
        <f t="shared" si="14"/>
        <v>1</v>
      </c>
    </row>
    <row r="267" spans="1:7" x14ac:dyDescent="0.25">
      <c r="A267" s="1" t="s">
        <v>322</v>
      </c>
      <c r="B267" s="2" t="s">
        <v>299</v>
      </c>
      <c r="C267" s="3" t="s">
        <v>134</v>
      </c>
      <c r="D267" s="13" t="s">
        <v>291</v>
      </c>
      <c r="E267">
        <f t="shared" si="12"/>
        <v>0</v>
      </c>
      <c r="F267">
        <f t="shared" si="13"/>
        <v>0</v>
      </c>
      <c r="G267">
        <f t="shared" si="14"/>
        <v>1</v>
      </c>
    </row>
    <row r="268" spans="1:7" x14ac:dyDescent="0.25">
      <c r="A268" s="1" t="s">
        <v>323</v>
      </c>
      <c r="B268" s="2" t="s">
        <v>199</v>
      </c>
      <c r="C268" s="3" t="s">
        <v>108</v>
      </c>
      <c r="D268" s="13" t="s">
        <v>291</v>
      </c>
      <c r="E268">
        <f t="shared" si="12"/>
        <v>0</v>
      </c>
      <c r="F268">
        <f t="shared" si="13"/>
        <v>0</v>
      </c>
      <c r="G268">
        <f t="shared" si="14"/>
        <v>1</v>
      </c>
    </row>
    <row r="269" spans="1:7" x14ac:dyDescent="0.25">
      <c r="A269" s="1" t="s">
        <v>324</v>
      </c>
      <c r="B269" s="2" t="s">
        <v>325</v>
      </c>
      <c r="C269" s="3" t="s">
        <v>35</v>
      </c>
      <c r="D269" s="13" t="s">
        <v>291</v>
      </c>
      <c r="E269">
        <f t="shared" si="12"/>
        <v>0</v>
      </c>
      <c r="F269">
        <f t="shared" si="13"/>
        <v>0</v>
      </c>
      <c r="G269">
        <f t="shared" si="14"/>
        <v>1</v>
      </c>
    </row>
    <row r="270" spans="1:7" x14ac:dyDescent="0.25">
      <c r="A270" s="1" t="s">
        <v>326</v>
      </c>
      <c r="B270" s="2" t="s">
        <v>199</v>
      </c>
      <c r="C270" s="3" t="s">
        <v>66</v>
      </c>
      <c r="D270" s="13" t="s">
        <v>291</v>
      </c>
      <c r="E270">
        <f t="shared" si="12"/>
        <v>0</v>
      </c>
      <c r="F270">
        <f t="shared" si="13"/>
        <v>0</v>
      </c>
      <c r="G270">
        <f t="shared" si="14"/>
        <v>1</v>
      </c>
    </row>
    <row r="271" spans="1:7" x14ac:dyDescent="0.25">
      <c r="A271" s="1" t="s">
        <v>327</v>
      </c>
      <c r="B271" s="2" t="s">
        <v>60</v>
      </c>
      <c r="C271" s="3" t="s">
        <v>66</v>
      </c>
      <c r="D271" s="13" t="s">
        <v>291</v>
      </c>
      <c r="E271">
        <f t="shared" si="12"/>
        <v>0</v>
      </c>
      <c r="F271">
        <f t="shared" si="13"/>
        <v>0</v>
      </c>
      <c r="G271">
        <f t="shared" si="14"/>
        <v>1</v>
      </c>
    </row>
    <row r="272" spans="1:7" x14ac:dyDescent="0.25">
      <c r="A272" s="1" t="s">
        <v>328</v>
      </c>
      <c r="B272" s="2" t="s">
        <v>106</v>
      </c>
      <c r="C272" s="3" t="s">
        <v>120</v>
      </c>
      <c r="D272" s="13" t="s">
        <v>291</v>
      </c>
      <c r="E272">
        <f t="shared" si="12"/>
        <v>0</v>
      </c>
      <c r="F272">
        <f t="shared" si="13"/>
        <v>0</v>
      </c>
      <c r="G272">
        <f t="shared" si="14"/>
        <v>1</v>
      </c>
    </row>
    <row r="273" spans="1:7" ht="28.5" x14ac:dyDescent="0.25">
      <c r="A273" s="1" t="s">
        <v>329</v>
      </c>
      <c r="B273" s="2" t="s">
        <v>325</v>
      </c>
      <c r="C273" s="3" t="s">
        <v>61</v>
      </c>
      <c r="D273" s="13" t="s">
        <v>291</v>
      </c>
      <c r="E273">
        <f t="shared" si="12"/>
        <v>0</v>
      </c>
      <c r="F273">
        <f t="shared" si="13"/>
        <v>0</v>
      </c>
      <c r="G273">
        <f t="shared" si="14"/>
        <v>1</v>
      </c>
    </row>
    <row r="274" spans="1:7" x14ac:dyDescent="0.25">
      <c r="A274" s="1" t="s">
        <v>330</v>
      </c>
      <c r="B274" s="2" t="s">
        <v>203</v>
      </c>
      <c r="C274" s="3" t="s">
        <v>66</v>
      </c>
      <c r="D274" s="13" t="s">
        <v>291</v>
      </c>
      <c r="E274">
        <f t="shared" si="12"/>
        <v>0</v>
      </c>
      <c r="F274">
        <f t="shared" si="13"/>
        <v>0</v>
      </c>
      <c r="G274">
        <f t="shared" si="14"/>
        <v>1</v>
      </c>
    </row>
    <row r="275" spans="1:7" x14ac:dyDescent="0.25">
      <c r="A275" s="1" t="s">
        <v>331</v>
      </c>
      <c r="B275" s="2" t="s">
        <v>11</v>
      </c>
      <c r="C275" s="3" t="s">
        <v>108</v>
      </c>
      <c r="D275" s="13" t="s">
        <v>291</v>
      </c>
      <c r="E275">
        <f t="shared" si="12"/>
        <v>0</v>
      </c>
      <c r="F275">
        <f t="shared" si="13"/>
        <v>0</v>
      </c>
      <c r="G275">
        <f t="shared" si="14"/>
        <v>1</v>
      </c>
    </row>
    <row r="276" spans="1:7" x14ac:dyDescent="0.25">
      <c r="A276" s="1" t="s">
        <v>332</v>
      </c>
      <c r="B276" s="2" t="s">
        <v>199</v>
      </c>
      <c r="C276" s="3" t="s">
        <v>58</v>
      </c>
      <c r="D276" s="13" t="s">
        <v>291</v>
      </c>
      <c r="E276">
        <f t="shared" si="12"/>
        <v>0</v>
      </c>
      <c r="F276">
        <f t="shared" si="13"/>
        <v>0</v>
      </c>
      <c r="G276">
        <f t="shared" si="14"/>
        <v>1</v>
      </c>
    </row>
    <row r="277" spans="1:7" x14ac:dyDescent="0.25">
      <c r="A277" s="1" t="s">
        <v>333</v>
      </c>
      <c r="B277" s="2" t="s">
        <v>199</v>
      </c>
      <c r="C277" s="3" t="s">
        <v>23</v>
      </c>
      <c r="D277" s="13" t="s">
        <v>291</v>
      </c>
      <c r="E277">
        <f t="shared" si="12"/>
        <v>0</v>
      </c>
      <c r="F277">
        <f t="shared" si="13"/>
        <v>0</v>
      </c>
      <c r="G277">
        <f t="shared" si="14"/>
        <v>1</v>
      </c>
    </row>
    <row r="278" spans="1:7" x14ac:dyDescent="0.25">
      <c r="A278" s="1" t="s">
        <v>334</v>
      </c>
      <c r="B278" s="2" t="s">
        <v>290</v>
      </c>
      <c r="C278" s="3" t="s">
        <v>18</v>
      </c>
      <c r="D278" s="13" t="s">
        <v>291</v>
      </c>
      <c r="E278">
        <f t="shared" si="12"/>
        <v>0</v>
      </c>
      <c r="F278">
        <f t="shared" si="13"/>
        <v>0</v>
      </c>
      <c r="G278">
        <f t="shared" si="14"/>
        <v>1</v>
      </c>
    </row>
    <row r="279" spans="1:7" x14ac:dyDescent="0.25">
      <c r="A279" s="1" t="s">
        <v>335</v>
      </c>
      <c r="B279" s="2" t="s">
        <v>290</v>
      </c>
      <c r="C279" s="3" t="s">
        <v>28</v>
      </c>
      <c r="D279" s="13" t="s">
        <v>291</v>
      </c>
      <c r="E279">
        <f t="shared" si="12"/>
        <v>0</v>
      </c>
      <c r="F279">
        <f t="shared" si="13"/>
        <v>0</v>
      </c>
      <c r="G279">
        <f t="shared" si="14"/>
        <v>1</v>
      </c>
    </row>
    <row r="280" spans="1:7" x14ac:dyDescent="0.25">
      <c r="A280" s="1" t="s">
        <v>336</v>
      </c>
      <c r="B280" s="2" t="s">
        <v>60</v>
      </c>
      <c r="C280" s="3" t="s">
        <v>45</v>
      </c>
      <c r="D280" s="13" t="s">
        <v>291</v>
      </c>
      <c r="E280">
        <f t="shared" si="12"/>
        <v>0</v>
      </c>
      <c r="F280">
        <f t="shared" si="13"/>
        <v>0</v>
      </c>
      <c r="G280">
        <f t="shared" si="14"/>
        <v>1</v>
      </c>
    </row>
    <row r="281" spans="1:7" ht="28.5" x14ac:dyDescent="0.25">
      <c r="A281" s="1" t="s">
        <v>337</v>
      </c>
      <c r="B281" s="2" t="s">
        <v>325</v>
      </c>
      <c r="C281" s="3" t="s">
        <v>15</v>
      </c>
      <c r="D281" s="13" t="s">
        <v>291</v>
      </c>
      <c r="E281">
        <f t="shared" si="12"/>
        <v>0</v>
      </c>
      <c r="F281">
        <f t="shared" si="13"/>
        <v>0</v>
      </c>
      <c r="G281">
        <f t="shared" si="14"/>
        <v>1</v>
      </c>
    </row>
    <row r="282" spans="1:7" x14ac:dyDescent="0.25">
      <c r="A282" s="1" t="s">
        <v>338</v>
      </c>
      <c r="B282" s="2" t="s">
        <v>203</v>
      </c>
      <c r="C282" s="3" t="s">
        <v>58</v>
      </c>
      <c r="D282" s="13" t="s">
        <v>291</v>
      </c>
      <c r="E282">
        <f t="shared" si="12"/>
        <v>0</v>
      </c>
      <c r="F282">
        <f t="shared" si="13"/>
        <v>0</v>
      </c>
      <c r="G282">
        <f t="shared" si="14"/>
        <v>1</v>
      </c>
    </row>
    <row r="283" spans="1:7" ht="28.5" x14ac:dyDescent="0.25">
      <c r="A283" s="1" t="s">
        <v>339</v>
      </c>
      <c r="B283" s="2" t="s">
        <v>290</v>
      </c>
      <c r="C283" s="3" t="s">
        <v>12</v>
      </c>
      <c r="D283" s="13" t="s">
        <v>291</v>
      </c>
      <c r="E283">
        <f t="shared" si="12"/>
        <v>0</v>
      </c>
      <c r="F283">
        <f t="shared" si="13"/>
        <v>0</v>
      </c>
      <c r="G283">
        <f t="shared" si="14"/>
        <v>1</v>
      </c>
    </row>
    <row r="284" spans="1:7" x14ac:dyDescent="0.25">
      <c r="A284" s="1" t="s">
        <v>340</v>
      </c>
      <c r="B284" s="2" t="s">
        <v>203</v>
      </c>
      <c r="C284" s="3" t="s">
        <v>234</v>
      </c>
      <c r="D284" s="13" t="s">
        <v>291</v>
      </c>
      <c r="E284">
        <f t="shared" si="12"/>
        <v>0</v>
      </c>
      <c r="F284">
        <f t="shared" si="13"/>
        <v>0</v>
      </c>
      <c r="G284">
        <f t="shared" si="14"/>
        <v>1</v>
      </c>
    </row>
    <row r="285" spans="1:7" x14ac:dyDescent="0.25">
      <c r="A285" s="1" t="s">
        <v>341</v>
      </c>
      <c r="B285" s="2" t="s">
        <v>60</v>
      </c>
      <c r="C285" s="3" t="s">
        <v>234</v>
      </c>
      <c r="D285" s="13" t="s">
        <v>291</v>
      </c>
      <c r="E285">
        <f t="shared" si="12"/>
        <v>0</v>
      </c>
      <c r="F285">
        <f t="shared" si="13"/>
        <v>0</v>
      </c>
      <c r="G285">
        <f t="shared" si="14"/>
        <v>1</v>
      </c>
    </row>
    <row r="286" spans="1:7" ht="28.5" x14ac:dyDescent="0.25">
      <c r="A286" s="1" t="s">
        <v>342</v>
      </c>
      <c r="B286" s="2" t="s">
        <v>203</v>
      </c>
      <c r="C286" s="3" t="s">
        <v>134</v>
      </c>
      <c r="D286" s="13" t="s">
        <v>291</v>
      </c>
      <c r="E286">
        <f t="shared" si="12"/>
        <v>0</v>
      </c>
      <c r="F286">
        <f t="shared" si="13"/>
        <v>0</v>
      </c>
      <c r="G286">
        <f t="shared" si="14"/>
        <v>1</v>
      </c>
    </row>
    <row r="287" spans="1:7" x14ac:dyDescent="0.25">
      <c r="A287" s="1" t="s">
        <v>343</v>
      </c>
      <c r="B287" s="2" t="s">
        <v>199</v>
      </c>
      <c r="C287" s="3" t="s">
        <v>12</v>
      </c>
      <c r="D287" s="13" t="s">
        <v>291</v>
      </c>
      <c r="E287">
        <f t="shared" si="12"/>
        <v>0</v>
      </c>
      <c r="F287">
        <f t="shared" si="13"/>
        <v>0</v>
      </c>
      <c r="G287">
        <f t="shared" si="14"/>
        <v>1</v>
      </c>
    </row>
    <row r="288" spans="1:7" x14ac:dyDescent="0.25">
      <c r="A288" s="1" t="s">
        <v>344</v>
      </c>
      <c r="B288" s="2" t="s">
        <v>203</v>
      </c>
      <c r="C288" s="3" t="s">
        <v>21</v>
      </c>
      <c r="D288" s="13" t="s">
        <v>291</v>
      </c>
      <c r="E288">
        <f t="shared" si="12"/>
        <v>0</v>
      </c>
      <c r="F288">
        <f t="shared" si="13"/>
        <v>0</v>
      </c>
      <c r="G288">
        <f t="shared" si="14"/>
        <v>1</v>
      </c>
    </row>
    <row r="289" spans="1:7" x14ac:dyDescent="0.25">
      <c r="A289" s="1" t="s">
        <v>345</v>
      </c>
      <c r="B289" s="2" t="s">
        <v>325</v>
      </c>
      <c r="C289" s="3" t="s">
        <v>35</v>
      </c>
      <c r="D289" s="13" t="s">
        <v>291</v>
      </c>
      <c r="E289">
        <f t="shared" si="12"/>
        <v>0</v>
      </c>
      <c r="F289">
        <f t="shared" si="13"/>
        <v>0</v>
      </c>
      <c r="G289">
        <f t="shared" si="14"/>
        <v>1</v>
      </c>
    </row>
    <row r="290" spans="1:7" x14ac:dyDescent="0.25">
      <c r="A290" s="1" t="s">
        <v>346</v>
      </c>
      <c r="B290" s="2" t="s">
        <v>290</v>
      </c>
      <c r="C290" s="3" t="s">
        <v>18</v>
      </c>
      <c r="D290" s="13" t="s">
        <v>291</v>
      </c>
      <c r="E290">
        <f t="shared" si="12"/>
        <v>0</v>
      </c>
      <c r="F290">
        <f t="shared" si="13"/>
        <v>0</v>
      </c>
      <c r="G290">
        <f t="shared" si="14"/>
        <v>1</v>
      </c>
    </row>
    <row r="291" spans="1:7" x14ac:dyDescent="0.25">
      <c r="A291" s="1" t="s">
        <v>347</v>
      </c>
      <c r="B291" s="2" t="s">
        <v>199</v>
      </c>
      <c r="C291" s="3" t="s">
        <v>108</v>
      </c>
      <c r="D291" s="13" t="s">
        <v>291</v>
      </c>
      <c r="E291">
        <f t="shared" si="12"/>
        <v>0</v>
      </c>
      <c r="F291">
        <f t="shared" si="13"/>
        <v>0</v>
      </c>
      <c r="G291">
        <f t="shared" si="14"/>
        <v>1</v>
      </c>
    </row>
    <row r="292" spans="1:7" x14ac:dyDescent="0.25">
      <c r="A292" s="1" t="s">
        <v>348</v>
      </c>
      <c r="B292" s="2" t="s">
        <v>203</v>
      </c>
      <c r="C292" s="3" t="s">
        <v>18</v>
      </c>
      <c r="D292" s="13" t="s">
        <v>291</v>
      </c>
      <c r="E292">
        <f t="shared" si="12"/>
        <v>0</v>
      </c>
      <c r="F292">
        <f t="shared" si="13"/>
        <v>0</v>
      </c>
      <c r="G292">
        <f t="shared" si="14"/>
        <v>1</v>
      </c>
    </row>
    <row r="293" spans="1:7" x14ac:dyDescent="0.25">
      <c r="A293" s="1" t="s">
        <v>349</v>
      </c>
      <c r="B293" s="2" t="s">
        <v>199</v>
      </c>
      <c r="C293" s="3" t="s">
        <v>15</v>
      </c>
      <c r="D293" s="13" t="s">
        <v>291</v>
      </c>
      <c r="E293">
        <f t="shared" si="12"/>
        <v>0</v>
      </c>
      <c r="F293">
        <f t="shared" si="13"/>
        <v>0</v>
      </c>
      <c r="G293">
        <f t="shared" si="14"/>
        <v>1</v>
      </c>
    </row>
    <row r="294" spans="1:7" x14ac:dyDescent="0.25">
      <c r="A294" s="1" t="s">
        <v>350</v>
      </c>
      <c r="B294" s="2" t="s">
        <v>290</v>
      </c>
      <c r="C294" s="3" t="s">
        <v>48</v>
      </c>
      <c r="D294" s="13" t="s">
        <v>291</v>
      </c>
      <c r="E294">
        <f t="shared" si="12"/>
        <v>0</v>
      </c>
      <c r="F294">
        <f t="shared" si="13"/>
        <v>0</v>
      </c>
      <c r="G294">
        <f t="shared" si="14"/>
        <v>1</v>
      </c>
    </row>
    <row r="295" spans="1:7" x14ac:dyDescent="0.25">
      <c r="A295" s="1" t="s">
        <v>351</v>
      </c>
      <c r="B295" s="2" t="s">
        <v>290</v>
      </c>
      <c r="C295" s="3" t="s">
        <v>15</v>
      </c>
      <c r="D295" s="13" t="s">
        <v>291</v>
      </c>
      <c r="E295">
        <f t="shared" si="12"/>
        <v>0</v>
      </c>
      <c r="F295">
        <f t="shared" si="13"/>
        <v>0</v>
      </c>
      <c r="G295">
        <f t="shared" si="14"/>
        <v>1</v>
      </c>
    </row>
    <row r="296" spans="1:7" x14ac:dyDescent="0.25">
      <c r="A296" s="1" t="s">
        <v>352</v>
      </c>
      <c r="B296" s="2" t="s">
        <v>203</v>
      </c>
      <c r="C296" s="3" t="s">
        <v>66</v>
      </c>
      <c r="D296" s="13" t="s">
        <v>291</v>
      </c>
      <c r="E296">
        <f t="shared" si="12"/>
        <v>0</v>
      </c>
      <c r="F296">
        <f t="shared" si="13"/>
        <v>0</v>
      </c>
      <c r="G296">
        <f t="shared" si="14"/>
        <v>1</v>
      </c>
    </row>
    <row r="297" spans="1:7" x14ac:dyDescent="0.25">
      <c r="A297" s="1" t="s">
        <v>353</v>
      </c>
      <c r="B297" s="2" t="s">
        <v>325</v>
      </c>
      <c r="C297" s="3" t="s">
        <v>6</v>
      </c>
      <c r="D297" s="13" t="s">
        <v>291</v>
      </c>
      <c r="E297">
        <f t="shared" si="12"/>
        <v>0</v>
      </c>
      <c r="F297">
        <f t="shared" si="13"/>
        <v>0</v>
      </c>
      <c r="G297">
        <f t="shared" si="14"/>
        <v>1</v>
      </c>
    </row>
    <row r="298" spans="1:7" x14ac:dyDescent="0.25">
      <c r="A298" s="1" t="s">
        <v>354</v>
      </c>
      <c r="B298" s="2" t="s">
        <v>299</v>
      </c>
      <c r="C298" s="3" t="s">
        <v>35</v>
      </c>
      <c r="D298" s="13" t="s">
        <v>291</v>
      </c>
      <c r="E298">
        <f t="shared" si="12"/>
        <v>0</v>
      </c>
      <c r="F298">
        <f t="shared" si="13"/>
        <v>0</v>
      </c>
      <c r="G298">
        <f t="shared" si="14"/>
        <v>1</v>
      </c>
    </row>
    <row r="299" spans="1:7" x14ac:dyDescent="0.25">
      <c r="A299" s="1" t="s">
        <v>355</v>
      </c>
      <c r="B299" s="2" t="s">
        <v>203</v>
      </c>
      <c r="C299" s="3" t="s">
        <v>83</v>
      </c>
      <c r="D299" s="13" t="s">
        <v>291</v>
      </c>
      <c r="E299">
        <f t="shared" si="12"/>
        <v>0</v>
      </c>
      <c r="F299">
        <f t="shared" si="13"/>
        <v>0</v>
      </c>
      <c r="G299">
        <f t="shared" si="14"/>
        <v>1</v>
      </c>
    </row>
    <row r="300" spans="1:7" x14ac:dyDescent="0.25">
      <c r="A300" s="1" t="s">
        <v>356</v>
      </c>
      <c r="B300" s="2" t="s">
        <v>357</v>
      </c>
      <c r="C300" s="3" t="s">
        <v>123</v>
      </c>
      <c r="D300" s="13" t="s">
        <v>291</v>
      </c>
      <c r="E300">
        <f t="shared" si="12"/>
        <v>0</v>
      </c>
      <c r="F300">
        <f t="shared" si="13"/>
        <v>0</v>
      </c>
      <c r="G300">
        <f t="shared" si="14"/>
        <v>1</v>
      </c>
    </row>
    <row r="301" spans="1:7" x14ac:dyDescent="0.25">
      <c r="A301" s="1" t="s">
        <v>358</v>
      </c>
      <c r="B301" s="2" t="s">
        <v>290</v>
      </c>
      <c r="C301" s="3" t="s">
        <v>134</v>
      </c>
      <c r="D301" s="13" t="s">
        <v>291</v>
      </c>
      <c r="E301">
        <f t="shared" si="12"/>
        <v>0</v>
      </c>
      <c r="F301">
        <f t="shared" si="13"/>
        <v>0</v>
      </c>
      <c r="G301">
        <f t="shared" si="14"/>
        <v>1</v>
      </c>
    </row>
    <row r="302" spans="1:7" x14ac:dyDescent="0.25">
      <c r="A302" s="1" t="s">
        <v>359</v>
      </c>
      <c r="B302" s="2" t="s">
        <v>290</v>
      </c>
      <c r="C302" s="3" t="s">
        <v>134</v>
      </c>
      <c r="D302" s="13" t="s">
        <v>291</v>
      </c>
      <c r="E302">
        <f t="shared" si="12"/>
        <v>0</v>
      </c>
      <c r="F302">
        <f t="shared" si="13"/>
        <v>0</v>
      </c>
      <c r="G302">
        <f t="shared" si="14"/>
        <v>1</v>
      </c>
    </row>
    <row r="303" spans="1:7" ht="28.5" x14ac:dyDescent="0.25">
      <c r="A303" s="1" t="s">
        <v>360</v>
      </c>
      <c r="B303" s="2" t="s">
        <v>290</v>
      </c>
      <c r="C303" s="3" t="s">
        <v>66</v>
      </c>
      <c r="D303" s="13" t="s">
        <v>291</v>
      </c>
      <c r="E303">
        <f t="shared" si="12"/>
        <v>0</v>
      </c>
      <c r="F303">
        <f t="shared" si="13"/>
        <v>0</v>
      </c>
      <c r="G303">
        <f t="shared" si="14"/>
        <v>1</v>
      </c>
    </row>
    <row r="304" spans="1:7" x14ac:dyDescent="0.25">
      <c r="A304" s="1" t="s">
        <v>361</v>
      </c>
      <c r="B304" s="2" t="s">
        <v>290</v>
      </c>
      <c r="C304" s="3" t="s">
        <v>66</v>
      </c>
      <c r="D304" s="13" t="s">
        <v>291</v>
      </c>
      <c r="E304">
        <f t="shared" si="12"/>
        <v>0</v>
      </c>
      <c r="F304">
        <f t="shared" si="13"/>
        <v>0</v>
      </c>
      <c r="G304">
        <f t="shared" si="14"/>
        <v>1</v>
      </c>
    </row>
    <row r="305" spans="1:7" x14ac:dyDescent="0.25">
      <c r="A305" s="1" t="s">
        <v>362</v>
      </c>
      <c r="B305" s="2" t="s">
        <v>20</v>
      </c>
      <c r="C305" s="3" t="s">
        <v>58</v>
      </c>
      <c r="D305" s="13" t="s">
        <v>291</v>
      </c>
      <c r="E305">
        <f t="shared" si="12"/>
        <v>0</v>
      </c>
      <c r="F305">
        <f t="shared" si="13"/>
        <v>0</v>
      </c>
      <c r="G305">
        <f t="shared" si="14"/>
        <v>1</v>
      </c>
    </row>
    <row r="306" spans="1:7" x14ac:dyDescent="0.25">
      <c r="A306" s="1" t="s">
        <v>363</v>
      </c>
      <c r="B306" s="2" t="s">
        <v>290</v>
      </c>
      <c r="C306" s="3" t="s">
        <v>56</v>
      </c>
      <c r="D306" s="13" t="s">
        <v>291</v>
      </c>
      <c r="E306">
        <f t="shared" si="12"/>
        <v>0</v>
      </c>
      <c r="F306">
        <f t="shared" si="13"/>
        <v>0</v>
      </c>
      <c r="G306">
        <f t="shared" si="14"/>
        <v>1</v>
      </c>
    </row>
    <row r="307" spans="1:7" x14ac:dyDescent="0.25">
      <c r="A307" s="1" t="s">
        <v>364</v>
      </c>
      <c r="B307" s="2" t="s">
        <v>290</v>
      </c>
      <c r="C307" s="3" t="s">
        <v>234</v>
      </c>
      <c r="D307" s="13" t="s">
        <v>291</v>
      </c>
      <c r="E307">
        <f t="shared" si="12"/>
        <v>0</v>
      </c>
      <c r="F307">
        <f t="shared" si="13"/>
        <v>0</v>
      </c>
      <c r="G307">
        <f t="shared" si="14"/>
        <v>1</v>
      </c>
    </row>
    <row r="308" spans="1:7" x14ac:dyDescent="0.25">
      <c r="A308" s="1" t="s">
        <v>365</v>
      </c>
      <c r="B308" s="2" t="s">
        <v>199</v>
      </c>
      <c r="C308" s="3" t="s">
        <v>108</v>
      </c>
      <c r="D308" s="13" t="s">
        <v>291</v>
      </c>
      <c r="E308">
        <f t="shared" si="12"/>
        <v>0</v>
      </c>
      <c r="F308">
        <f t="shared" si="13"/>
        <v>0</v>
      </c>
      <c r="G308">
        <f t="shared" si="14"/>
        <v>1</v>
      </c>
    </row>
    <row r="309" spans="1:7" x14ac:dyDescent="0.25">
      <c r="A309" s="1" t="s">
        <v>366</v>
      </c>
      <c r="B309" s="2" t="s">
        <v>199</v>
      </c>
      <c r="C309" s="3" t="s">
        <v>23</v>
      </c>
      <c r="D309" s="13" t="s">
        <v>291</v>
      </c>
      <c r="E309">
        <f t="shared" si="12"/>
        <v>0</v>
      </c>
      <c r="F309">
        <f t="shared" si="13"/>
        <v>0</v>
      </c>
      <c r="G309">
        <f t="shared" si="14"/>
        <v>1</v>
      </c>
    </row>
    <row r="310" spans="1:7" x14ac:dyDescent="0.25">
      <c r="A310" s="1" t="s">
        <v>367</v>
      </c>
      <c r="B310" s="2" t="s">
        <v>42</v>
      </c>
      <c r="C310" s="3" t="s">
        <v>66</v>
      </c>
      <c r="D310" s="13" t="s">
        <v>291</v>
      </c>
      <c r="E310">
        <f t="shared" si="12"/>
        <v>0</v>
      </c>
      <c r="F310">
        <f t="shared" si="13"/>
        <v>0</v>
      </c>
      <c r="G310">
        <f t="shared" si="14"/>
        <v>1</v>
      </c>
    </row>
    <row r="311" spans="1:7" ht="28.5" x14ac:dyDescent="0.25">
      <c r="A311" s="1" t="s">
        <v>368</v>
      </c>
      <c r="B311" s="2" t="s">
        <v>290</v>
      </c>
      <c r="C311" s="3" t="s">
        <v>23</v>
      </c>
      <c r="D311" s="13" t="s">
        <v>291</v>
      </c>
      <c r="E311">
        <f t="shared" si="12"/>
        <v>0</v>
      </c>
      <c r="F311">
        <f t="shared" si="13"/>
        <v>0</v>
      </c>
      <c r="G311">
        <f t="shared" si="14"/>
        <v>1</v>
      </c>
    </row>
    <row r="312" spans="1:7" x14ac:dyDescent="0.25">
      <c r="A312" s="1" t="s">
        <v>369</v>
      </c>
      <c r="B312" s="2" t="s">
        <v>203</v>
      </c>
      <c r="C312" s="3" t="s">
        <v>66</v>
      </c>
      <c r="D312" s="13" t="s">
        <v>291</v>
      </c>
      <c r="E312">
        <f t="shared" si="12"/>
        <v>0</v>
      </c>
      <c r="F312">
        <f t="shared" si="13"/>
        <v>0</v>
      </c>
      <c r="G312">
        <f t="shared" si="14"/>
        <v>1</v>
      </c>
    </row>
    <row r="313" spans="1:7" x14ac:dyDescent="0.25">
      <c r="A313" s="1" t="s">
        <v>370</v>
      </c>
      <c r="B313" s="2" t="s">
        <v>199</v>
      </c>
      <c r="C313" s="3" t="s">
        <v>18</v>
      </c>
      <c r="D313" s="13" t="s">
        <v>291</v>
      </c>
      <c r="E313">
        <f t="shared" si="12"/>
        <v>0</v>
      </c>
      <c r="F313">
        <f t="shared" si="13"/>
        <v>0</v>
      </c>
      <c r="G313">
        <f t="shared" si="14"/>
        <v>1</v>
      </c>
    </row>
    <row r="314" spans="1:7" x14ac:dyDescent="0.25">
      <c r="A314" s="1" t="s">
        <v>371</v>
      </c>
      <c r="B314" s="2" t="s">
        <v>325</v>
      </c>
      <c r="C314" s="3" t="s">
        <v>6</v>
      </c>
      <c r="D314" s="13" t="s">
        <v>291</v>
      </c>
      <c r="E314">
        <f t="shared" si="12"/>
        <v>0</v>
      </c>
      <c r="F314">
        <f t="shared" si="13"/>
        <v>0</v>
      </c>
      <c r="G314">
        <f t="shared" si="14"/>
        <v>1</v>
      </c>
    </row>
    <row r="315" spans="1:7" x14ac:dyDescent="0.25">
      <c r="A315" s="1" t="s">
        <v>372</v>
      </c>
      <c r="B315" s="2" t="s">
        <v>290</v>
      </c>
      <c r="C315" s="3" t="s">
        <v>66</v>
      </c>
      <c r="D315" s="13" t="s">
        <v>291</v>
      </c>
      <c r="E315">
        <f t="shared" si="12"/>
        <v>0</v>
      </c>
      <c r="F315">
        <f t="shared" si="13"/>
        <v>0</v>
      </c>
      <c r="G315">
        <f t="shared" si="14"/>
        <v>1</v>
      </c>
    </row>
    <row r="316" spans="1:7" x14ac:dyDescent="0.25">
      <c r="A316" s="1" t="s">
        <v>373</v>
      </c>
      <c r="B316" s="2" t="s">
        <v>199</v>
      </c>
      <c r="C316" s="3" t="s">
        <v>134</v>
      </c>
      <c r="D316" s="13" t="s">
        <v>291</v>
      </c>
      <c r="E316">
        <f t="shared" si="12"/>
        <v>0</v>
      </c>
      <c r="F316">
        <f t="shared" si="13"/>
        <v>0</v>
      </c>
      <c r="G316">
        <f t="shared" si="14"/>
        <v>1</v>
      </c>
    </row>
    <row r="317" spans="1:7" x14ac:dyDescent="0.25">
      <c r="A317" s="1" t="s">
        <v>374</v>
      </c>
      <c r="B317" s="2" t="s">
        <v>325</v>
      </c>
      <c r="C317" s="3" t="s">
        <v>35</v>
      </c>
      <c r="D317" s="13" t="s">
        <v>291</v>
      </c>
      <c r="E317">
        <f t="shared" si="12"/>
        <v>0</v>
      </c>
      <c r="F317">
        <f t="shared" si="13"/>
        <v>0</v>
      </c>
      <c r="G317">
        <f t="shared" si="14"/>
        <v>1</v>
      </c>
    </row>
    <row r="318" spans="1:7" x14ac:dyDescent="0.25">
      <c r="A318" s="1" t="s">
        <v>375</v>
      </c>
      <c r="B318" s="2" t="s">
        <v>199</v>
      </c>
      <c r="C318" s="3" t="s">
        <v>134</v>
      </c>
      <c r="D318" s="13" t="s">
        <v>291</v>
      </c>
      <c r="E318">
        <f t="shared" si="12"/>
        <v>0</v>
      </c>
      <c r="F318">
        <f t="shared" si="13"/>
        <v>0</v>
      </c>
      <c r="G318">
        <f t="shared" si="14"/>
        <v>1</v>
      </c>
    </row>
    <row r="319" spans="1:7" x14ac:dyDescent="0.25">
      <c r="A319" s="1" t="s">
        <v>376</v>
      </c>
      <c r="B319" s="2" t="s">
        <v>290</v>
      </c>
      <c r="C319" s="3" t="s">
        <v>15</v>
      </c>
      <c r="D319" s="13" t="s">
        <v>291</v>
      </c>
      <c r="E319">
        <f t="shared" si="12"/>
        <v>0</v>
      </c>
      <c r="F319">
        <f t="shared" si="13"/>
        <v>0</v>
      </c>
      <c r="G319">
        <f t="shared" si="14"/>
        <v>1</v>
      </c>
    </row>
    <row r="320" spans="1:7" ht="28.5" x14ac:dyDescent="0.25">
      <c r="A320" s="1" t="s">
        <v>377</v>
      </c>
      <c r="B320" s="2" t="s">
        <v>290</v>
      </c>
      <c r="C320" s="3" t="s">
        <v>23</v>
      </c>
      <c r="D320" s="13" t="s">
        <v>291</v>
      </c>
      <c r="E320">
        <f t="shared" si="12"/>
        <v>0</v>
      </c>
      <c r="F320">
        <f t="shared" si="13"/>
        <v>0</v>
      </c>
      <c r="G320">
        <f t="shared" si="14"/>
        <v>1</v>
      </c>
    </row>
    <row r="321" spans="1:7" x14ac:dyDescent="0.25">
      <c r="A321" s="1" t="s">
        <v>378</v>
      </c>
      <c r="B321" s="2" t="s">
        <v>290</v>
      </c>
      <c r="C321" s="3" t="s">
        <v>15</v>
      </c>
      <c r="D321" s="13" t="s">
        <v>291</v>
      </c>
      <c r="E321">
        <f t="shared" si="12"/>
        <v>0</v>
      </c>
      <c r="F321">
        <f t="shared" si="13"/>
        <v>0</v>
      </c>
      <c r="G321">
        <f t="shared" si="14"/>
        <v>1</v>
      </c>
    </row>
    <row r="322" spans="1:7" x14ac:dyDescent="0.25">
      <c r="A322" s="1" t="s">
        <v>379</v>
      </c>
      <c r="B322" s="2" t="s">
        <v>203</v>
      </c>
      <c r="C322" s="3" t="s">
        <v>15</v>
      </c>
      <c r="D322" s="13" t="s">
        <v>291</v>
      </c>
      <c r="E322">
        <f t="shared" si="12"/>
        <v>0</v>
      </c>
      <c r="F322">
        <f t="shared" si="13"/>
        <v>0</v>
      </c>
      <c r="G322">
        <f t="shared" si="14"/>
        <v>1</v>
      </c>
    </row>
    <row r="323" spans="1:7" x14ac:dyDescent="0.25">
      <c r="A323" s="1" t="s">
        <v>380</v>
      </c>
      <c r="B323" s="2" t="s">
        <v>290</v>
      </c>
      <c r="C323" s="3" t="s">
        <v>108</v>
      </c>
      <c r="D323" s="13" t="s">
        <v>291</v>
      </c>
      <c r="E323">
        <f t="shared" ref="E323:E386" si="15">IF(OR(D323="a favor",D323="apoio parcial"),1,0)</f>
        <v>0</v>
      </c>
      <c r="F323">
        <f t="shared" ref="F323:F386" si="16">IF(D323="indefinido",1,0)</f>
        <v>0</v>
      </c>
      <c r="G323">
        <f t="shared" ref="G323:G386" si="17">IF(D323="contra",1,0)</f>
        <v>1</v>
      </c>
    </row>
    <row r="324" spans="1:7" x14ac:dyDescent="0.25">
      <c r="A324" s="1" t="s">
        <v>381</v>
      </c>
      <c r="B324" s="2" t="s">
        <v>199</v>
      </c>
      <c r="C324" s="3" t="s">
        <v>45</v>
      </c>
      <c r="D324" s="13" t="s">
        <v>291</v>
      </c>
      <c r="E324">
        <f t="shared" si="15"/>
        <v>0</v>
      </c>
      <c r="F324">
        <f t="shared" si="16"/>
        <v>0</v>
      </c>
      <c r="G324">
        <f t="shared" si="17"/>
        <v>1</v>
      </c>
    </row>
    <row r="325" spans="1:7" x14ac:dyDescent="0.25">
      <c r="A325" s="1" t="s">
        <v>1202</v>
      </c>
      <c r="B325" s="2" t="s">
        <v>117</v>
      </c>
      <c r="C325" s="3" t="s">
        <v>204</v>
      </c>
      <c r="D325" s="13" t="s">
        <v>581</v>
      </c>
      <c r="E325">
        <f t="shared" si="15"/>
        <v>0</v>
      </c>
      <c r="F325">
        <f t="shared" si="16"/>
        <v>1</v>
      </c>
      <c r="G325">
        <f t="shared" si="17"/>
        <v>0</v>
      </c>
    </row>
    <row r="326" spans="1:7" x14ac:dyDescent="0.25">
      <c r="A326" s="1" t="s">
        <v>382</v>
      </c>
      <c r="B326" s="2" t="s">
        <v>14</v>
      </c>
      <c r="C326" s="3" t="s">
        <v>66</v>
      </c>
      <c r="D326" s="13" t="s">
        <v>291</v>
      </c>
      <c r="E326">
        <f t="shared" si="15"/>
        <v>0</v>
      </c>
      <c r="F326">
        <f t="shared" si="16"/>
        <v>0</v>
      </c>
      <c r="G326">
        <f t="shared" si="17"/>
        <v>1</v>
      </c>
    </row>
    <row r="327" spans="1:7" x14ac:dyDescent="0.25">
      <c r="A327" s="1" t="s">
        <v>383</v>
      </c>
      <c r="B327" s="2" t="s">
        <v>299</v>
      </c>
      <c r="C327" s="3" t="s">
        <v>21</v>
      </c>
      <c r="D327" s="13" t="s">
        <v>291</v>
      </c>
      <c r="E327">
        <f t="shared" si="15"/>
        <v>0</v>
      </c>
      <c r="F327">
        <f t="shared" si="16"/>
        <v>0</v>
      </c>
      <c r="G327">
        <f t="shared" si="17"/>
        <v>1</v>
      </c>
    </row>
    <row r="328" spans="1:7" x14ac:dyDescent="0.25">
      <c r="A328" s="1" t="s">
        <v>384</v>
      </c>
      <c r="B328" s="2" t="s">
        <v>203</v>
      </c>
      <c r="C328" s="3" t="s">
        <v>23</v>
      </c>
      <c r="D328" s="13" t="s">
        <v>291</v>
      </c>
      <c r="E328">
        <f t="shared" si="15"/>
        <v>0</v>
      </c>
      <c r="F328">
        <f t="shared" si="16"/>
        <v>0</v>
      </c>
      <c r="G328">
        <f t="shared" si="17"/>
        <v>1</v>
      </c>
    </row>
    <row r="329" spans="1:7" x14ac:dyDescent="0.25">
      <c r="A329" s="1" t="s">
        <v>385</v>
      </c>
      <c r="B329" s="2" t="s">
        <v>290</v>
      </c>
      <c r="C329" s="3" t="s">
        <v>85</v>
      </c>
      <c r="D329" s="13" t="s">
        <v>291</v>
      </c>
      <c r="E329">
        <f t="shared" si="15"/>
        <v>0</v>
      </c>
      <c r="F329">
        <f t="shared" si="16"/>
        <v>0</v>
      </c>
      <c r="G329">
        <f t="shared" si="17"/>
        <v>1</v>
      </c>
    </row>
    <row r="330" spans="1:7" x14ac:dyDescent="0.25">
      <c r="A330" s="1" t="s">
        <v>386</v>
      </c>
      <c r="B330" s="2" t="s">
        <v>290</v>
      </c>
      <c r="C330" s="3" t="s">
        <v>134</v>
      </c>
      <c r="D330" s="13" t="s">
        <v>291</v>
      </c>
      <c r="E330">
        <f t="shared" si="15"/>
        <v>0</v>
      </c>
      <c r="F330">
        <f t="shared" si="16"/>
        <v>0</v>
      </c>
      <c r="G330">
        <f t="shared" si="17"/>
        <v>1</v>
      </c>
    </row>
    <row r="331" spans="1:7" x14ac:dyDescent="0.25">
      <c r="A331" s="1" t="s">
        <v>387</v>
      </c>
      <c r="B331" s="2" t="s">
        <v>290</v>
      </c>
      <c r="C331" s="3" t="s">
        <v>6</v>
      </c>
      <c r="D331" s="13" t="s">
        <v>291</v>
      </c>
      <c r="E331">
        <f t="shared" si="15"/>
        <v>0</v>
      </c>
      <c r="F331">
        <f t="shared" si="16"/>
        <v>0</v>
      </c>
      <c r="G331">
        <f t="shared" si="17"/>
        <v>1</v>
      </c>
    </row>
    <row r="332" spans="1:7" x14ac:dyDescent="0.25">
      <c r="A332" s="1" t="s">
        <v>388</v>
      </c>
      <c r="B332" s="2" t="s">
        <v>290</v>
      </c>
      <c r="C332" s="3" t="s">
        <v>23</v>
      </c>
      <c r="D332" s="13" t="s">
        <v>291</v>
      </c>
      <c r="E332">
        <f t="shared" si="15"/>
        <v>0</v>
      </c>
      <c r="F332">
        <f t="shared" si="16"/>
        <v>0</v>
      </c>
      <c r="G332">
        <f t="shared" si="17"/>
        <v>1</v>
      </c>
    </row>
    <row r="333" spans="1:7" x14ac:dyDescent="0.25">
      <c r="A333" s="1" t="s">
        <v>389</v>
      </c>
      <c r="B333" s="2" t="s">
        <v>299</v>
      </c>
      <c r="C333" s="3" t="s">
        <v>6</v>
      </c>
      <c r="D333" s="13" t="s">
        <v>291</v>
      </c>
      <c r="E333">
        <f t="shared" si="15"/>
        <v>0</v>
      </c>
      <c r="F333">
        <f t="shared" si="16"/>
        <v>0</v>
      </c>
      <c r="G333">
        <f t="shared" si="17"/>
        <v>1</v>
      </c>
    </row>
    <row r="334" spans="1:7" ht="28.5" x14ac:dyDescent="0.25">
      <c r="A334" s="1" t="s">
        <v>390</v>
      </c>
      <c r="B334" s="2" t="s">
        <v>60</v>
      </c>
      <c r="C334" s="3" t="s">
        <v>134</v>
      </c>
      <c r="D334" s="13" t="s">
        <v>291</v>
      </c>
      <c r="E334">
        <f t="shared" si="15"/>
        <v>0</v>
      </c>
      <c r="F334">
        <f t="shared" si="16"/>
        <v>0</v>
      </c>
      <c r="G334">
        <f t="shared" si="17"/>
        <v>1</v>
      </c>
    </row>
    <row r="335" spans="1:7" x14ac:dyDescent="0.25">
      <c r="A335" s="1" t="s">
        <v>391</v>
      </c>
      <c r="B335" s="2" t="s">
        <v>290</v>
      </c>
      <c r="C335" s="3" t="s">
        <v>23</v>
      </c>
      <c r="D335" s="13" t="s">
        <v>291</v>
      </c>
      <c r="E335">
        <f t="shared" si="15"/>
        <v>0</v>
      </c>
      <c r="F335">
        <f t="shared" si="16"/>
        <v>0</v>
      </c>
      <c r="G335">
        <f t="shared" si="17"/>
        <v>1</v>
      </c>
    </row>
    <row r="336" spans="1:7" ht="28.5" x14ac:dyDescent="0.25">
      <c r="A336" s="1" t="s">
        <v>392</v>
      </c>
      <c r="B336" s="2" t="s">
        <v>213</v>
      </c>
      <c r="C336" s="3" t="s">
        <v>134</v>
      </c>
      <c r="D336" s="13" t="s">
        <v>291</v>
      </c>
      <c r="E336">
        <f t="shared" si="15"/>
        <v>0</v>
      </c>
      <c r="F336">
        <f t="shared" si="16"/>
        <v>0</v>
      </c>
      <c r="G336">
        <f t="shared" si="17"/>
        <v>1</v>
      </c>
    </row>
    <row r="337" spans="1:7" x14ac:dyDescent="0.25">
      <c r="A337" s="1" t="s">
        <v>393</v>
      </c>
      <c r="B337" s="2" t="s">
        <v>290</v>
      </c>
      <c r="C337" s="3" t="s">
        <v>23</v>
      </c>
      <c r="D337" s="13" t="s">
        <v>291</v>
      </c>
      <c r="E337">
        <f t="shared" si="15"/>
        <v>0</v>
      </c>
      <c r="F337">
        <f t="shared" si="16"/>
        <v>0</v>
      </c>
      <c r="G337">
        <f t="shared" si="17"/>
        <v>1</v>
      </c>
    </row>
    <row r="338" spans="1:7" x14ac:dyDescent="0.25">
      <c r="A338" s="1" t="s">
        <v>394</v>
      </c>
      <c r="B338" s="2" t="s">
        <v>290</v>
      </c>
      <c r="C338" s="3" t="s">
        <v>23</v>
      </c>
      <c r="D338" s="13" t="s">
        <v>291</v>
      </c>
      <c r="E338">
        <f t="shared" si="15"/>
        <v>0</v>
      </c>
      <c r="F338">
        <f t="shared" si="16"/>
        <v>0</v>
      </c>
      <c r="G338">
        <f t="shared" si="17"/>
        <v>1</v>
      </c>
    </row>
    <row r="339" spans="1:7" ht="28.5" x14ac:dyDescent="0.25">
      <c r="A339" s="1" t="s">
        <v>395</v>
      </c>
      <c r="B339" s="2" t="s">
        <v>106</v>
      </c>
      <c r="C339" s="3" t="s">
        <v>6</v>
      </c>
      <c r="D339" s="13" t="s">
        <v>291</v>
      </c>
      <c r="E339">
        <f t="shared" si="15"/>
        <v>0</v>
      </c>
      <c r="F339">
        <f t="shared" si="16"/>
        <v>0</v>
      </c>
      <c r="G339">
        <f t="shared" si="17"/>
        <v>1</v>
      </c>
    </row>
    <row r="340" spans="1:7" x14ac:dyDescent="0.25">
      <c r="A340" s="1" t="s">
        <v>396</v>
      </c>
      <c r="B340" s="2" t="s">
        <v>290</v>
      </c>
      <c r="C340" s="3" t="s">
        <v>15</v>
      </c>
      <c r="D340" s="13" t="s">
        <v>291</v>
      </c>
      <c r="E340">
        <f t="shared" si="15"/>
        <v>0</v>
      </c>
      <c r="F340">
        <f t="shared" si="16"/>
        <v>0</v>
      </c>
      <c r="G340">
        <f t="shared" si="17"/>
        <v>1</v>
      </c>
    </row>
    <row r="341" spans="1:7" x14ac:dyDescent="0.25">
      <c r="A341" s="1" t="s">
        <v>397</v>
      </c>
      <c r="B341" s="2" t="s">
        <v>203</v>
      </c>
      <c r="C341" s="3" t="s">
        <v>35</v>
      </c>
      <c r="D341" s="13" t="s">
        <v>291</v>
      </c>
      <c r="E341">
        <f t="shared" si="15"/>
        <v>0</v>
      </c>
      <c r="F341">
        <f t="shared" si="16"/>
        <v>0</v>
      </c>
      <c r="G341">
        <f t="shared" si="17"/>
        <v>1</v>
      </c>
    </row>
    <row r="342" spans="1:7" x14ac:dyDescent="0.25">
      <c r="A342" s="1" t="s">
        <v>398</v>
      </c>
      <c r="B342" s="2" t="s">
        <v>290</v>
      </c>
      <c r="C342" s="3" t="s">
        <v>6</v>
      </c>
      <c r="D342" s="13" t="s">
        <v>291</v>
      </c>
      <c r="E342">
        <f t="shared" si="15"/>
        <v>0</v>
      </c>
      <c r="F342">
        <f t="shared" si="16"/>
        <v>0</v>
      </c>
      <c r="G342">
        <f t="shared" si="17"/>
        <v>1</v>
      </c>
    </row>
    <row r="343" spans="1:7" x14ac:dyDescent="0.25">
      <c r="A343" s="1" t="s">
        <v>399</v>
      </c>
      <c r="B343" s="2" t="s">
        <v>290</v>
      </c>
      <c r="C343" s="3" t="s">
        <v>219</v>
      </c>
      <c r="D343" s="13" t="s">
        <v>291</v>
      </c>
      <c r="E343">
        <f t="shared" si="15"/>
        <v>0</v>
      </c>
      <c r="F343">
        <f t="shared" si="16"/>
        <v>0</v>
      </c>
      <c r="G343">
        <f t="shared" si="17"/>
        <v>1</v>
      </c>
    </row>
    <row r="344" spans="1:7" x14ac:dyDescent="0.25">
      <c r="A344" s="1" t="s">
        <v>400</v>
      </c>
      <c r="B344" s="2" t="s">
        <v>290</v>
      </c>
      <c r="C344" s="3" t="s">
        <v>37</v>
      </c>
      <c r="D344" s="13" t="s">
        <v>291</v>
      </c>
      <c r="E344">
        <f t="shared" si="15"/>
        <v>0</v>
      </c>
      <c r="F344">
        <f t="shared" si="16"/>
        <v>0</v>
      </c>
      <c r="G344">
        <f t="shared" si="17"/>
        <v>1</v>
      </c>
    </row>
    <row r="345" spans="1:7" x14ac:dyDescent="0.25">
      <c r="A345" s="1" t="s">
        <v>401</v>
      </c>
      <c r="B345" s="2" t="s">
        <v>299</v>
      </c>
      <c r="C345" s="3" t="s">
        <v>83</v>
      </c>
      <c r="D345" s="13" t="s">
        <v>291</v>
      </c>
      <c r="E345">
        <f t="shared" si="15"/>
        <v>0</v>
      </c>
      <c r="F345">
        <f t="shared" si="16"/>
        <v>0</v>
      </c>
      <c r="G345">
        <f t="shared" si="17"/>
        <v>1</v>
      </c>
    </row>
    <row r="346" spans="1:7" x14ac:dyDescent="0.25">
      <c r="A346" s="1" t="s">
        <v>402</v>
      </c>
      <c r="B346" s="2" t="s">
        <v>203</v>
      </c>
      <c r="C346" s="3" t="s">
        <v>15</v>
      </c>
      <c r="D346" s="13" t="s">
        <v>291</v>
      </c>
      <c r="E346">
        <f t="shared" si="15"/>
        <v>0</v>
      </c>
      <c r="F346">
        <f t="shared" si="16"/>
        <v>0</v>
      </c>
      <c r="G346">
        <f t="shared" si="17"/>
        <v>1</v>
      </c>
    </row>
    <row r="347" spans="1:7" ht="28.5" x14ac:dyDescent="0.25">
      <c r="A347" s="1" t="s">
        <v>403</v>
      </c>
      <c r="B347" s="2" t="s">
        <v>196</v>
      </c>
      <c r="C347" s="3" t="s">
        <v>28</v>
      </c>
      <c r="D347" s="13" t="s">
        <v>291</v>
      </c>
      <c r="E347">
        <f t="shared" si="15"/>
        <v>0</v>
      </c>
      <c r="F347">
        <f t="shared" si="16"/>
        <v>0</v>
      </c>
      <c r="G347">
        <f t="shared" si="17"/>
        <v>1</v>
      </c>
    </row>
    <row r="348" spans="1:7" ht="28.5" x14ac:dyDescent="0.25">
      <c r="A348" s="1" t="s">
        <v>404</v>
      </c>
      <c r="B348" s="2" t="s">
        <v>299</v>
      </c>
      <c r="C348" s="3" t="s">
        <v>160</v>
      </c>
      <c r="D348" s="13" t="s">
        <v>291</v>
      </c>
      <c r="E348">
        <f t="shared" si="15"/>
        <v>0</v>
      </c>
      <c r="F348">
        <f t="shared" si="16"/>
        <v>0</v>
      </c>
      <c r="G348">
        <f t="shared" si="17"/>
        <v>1</v>
      </c>
    </row>
    <row r="349" spans="1:7" ht="28.5" x14ac:dyDescent="0.25">
      <c r="A349" s="1" t="s">
        <v>405</v>
      </c>
      <c r="B349" s="2" t="s">
        <v>290</v>
      </c>
      <c r="C349" s="3" t="s">
        <v>120</v>
      </c>
      <c r="D349" s="13" t="s">
        <v>291</v>
      </c>
      <c r="E349">
        <f t="shared" si="15"/>
        <v>0</v>
      </c>
      <c r="F349">
        <f t="shared" si="16"/>
        <v>0</v>
      </c>
      <c r="G349">
        <f t="shared" si="17"/>
        <v>1</v>
      </c>
    </row>
    <row r="350" spans="1:7" x14ac:dyDescent="0.25">
      <c r="A350" s="1" t="s">
        <v>406</v>
      </c>
      <c r="B350" s="2" t="s">
        <v>199</v>
      </c>
      <c r="C350" s="3" t="s">
        <v>85</v>
      </c>
      <c r="D350" s="13" t="s">
        <v>291</v>
      </c>
      <c r="E350">
        <f t="shared" si="15"/>
        <v>0</v>
      </c>
      <c r="F350">
        <f t="shared" si="16"/>
        <v>0</v>
      </c>
      <c r="G350">
        <f t="shared" si="17"/>
        <v>1</v>
      </c>
    </row>
    <row r="351" spans="1:7" x14ac:dyDescent="0.25">
      <c r="A351" s="1" t="s">
        <v>407</v>
      </c>
      <c r="B351" s="2" t="s">
        <v>290</v>
      </c>
      <c r="C351" s="3" t="s">
        <v>23</v>
      </c>
      <c r="D351" s="13" t="s">
        <v>291</v>
      </c>
      <c r="E351">
        <f t="shared" si="15"/>
        <v>0</v>
      </c>
      <c r="F351">
        <f t="shared" si="16"/>
        <v>0</v>
      </c>
      <c r="G351">
        <f t="shared" si="17"/>
        <v>1</v>
      </c>
    </row>
    <row r="352" spans="1:7" x14ac:dyDescent="0.25">
      <c r="A352" s="1" t="s">
        <v>408</v>
      </c>
      <c r="B352" s="2" t="s">
        <v>290</v>
      </c>
      <c r="C352" s="3" t="s">
        <v>204</v>
      </c>
      <c r="D352" s="13" t="s">
        <v>291</v>
      </c>
      <c r="E352">
        <f t="shared" si="15"/>
        <v>0</v>
      </c>
      <c r="F352">
        <f t="shared" si="16"/>
        <v>0</v>
      </c>
      <c r="G352">
        <f t="shared" si="17"/>
        <v>1</v>
      </c>
    </row>
    <row r="353" spans="1:7" x14ac:dyDescent="0.25">
      <c r="A353" s="1" t="s">
        <v>409</v>
      </c>
      <c r="B353" s="2" t="s">
        <v>299</v>
      </c>
      <c r="C353" s="3" t="s">
        <v>108</v>
      </c>
      <c r="D353" s="13" t="s">
        <v>291</v>
      </c>
      <c r="E353">
        <f t="shared" si="15"/>
        <v>0</v>
      </c>
      <c r="F353">
        <f t="shared" si="16"/>
        <v>0</v>
      </c>
      <c r="G353">
        <f t="shared" si="17"/>
        <v>1</v>
      </c>
    </row>
    <row r="354" spans="1:7" x14ac:dyDescent="0.25">
      <c r="A354" s="1" t="s">
        <v>410</v>
      </c>
      <c r="B354" s="2" t="s">
        <v>203</v>
      </c>
      <c r="C354" s="3" t="s">
        <v>66</v>
      </c>
      <c r="D354" s="13" t="s">
        <v>291</v>
      </c>
      <c r="E354">
        <f t="shared" si="15"/>
        <v>0</v>
      </c>
      <c r="F354">
        <f t="shared" si="16"/>
        <v>0</v>
      </c>
      <c r="G354">
        <f t="shared" si="17"/>
        <v>1</v>
      </c>
    </row>
    <row r="355" spans="1:7" ht="28.5" x14ac:dyDescent="0.25">
      <c r="A355" s="1" t="s">
        <v>411</v>
      </c>
      <c r="B355" s="2" t="s">
        <v>199</v>
      </c>
      <c r="C355" s="3" t="s">
        <v>6</v>
      </c>
      <c r="D355" s="13" t="s">
        <v>291</v>
      </c>
      <c r="E355">
        <f t="shared" si="15"/>
        <v>0</v>
      </c>
      <c r="F355">
        <f t="shared" si="16"/>
        <v>0</v>
      </c>
      <c r="G355">
        <f t="shared" si="17"/>
        <v>1</v>
      </c>
    </row>
    <row r="356" spans="1:7" x14ac:dyDescent="0.25">
      <c r="A356" s="1" t="s">
        <v>412</v>
      </c>
      <c r="B356" s="2" t="s">
        <v>290</v>
      </c>
      <c r="C356" s="3" t="s">
        <v>23</v>
      </c>
      <c r="D356" s="13" t="s">
        <v>291</v>
      </c>
      <c r="E356">
        <f t="shared" si="15"/>
        <v>0</v>
      </c>
      <c r="F356">
        <f t="shared" si="16"/>
        <v>0</v>
      </c>
      <c r="G356">
        <f t="shared" si="17"/>
        <v>1</v>
      </c>
    </row>
    <row r="357" spans="1:7" x14ac:dyDescent="0.25">
      <c r="A357" s="1" t="s">
        <v>413</v>
      </c>
      <c r="B357" s="2" t="s">
        <v>290</v>
      </c>
      <c r="C357" s="3" t="s">
        <v>58</v>
      </c>
      <c r="D357" s="13" t="s">
        <v>291</v>
      </c>
      <c r="E357">
        <f t="shared" si="15"/>
        <v>0</v>
      </c>
      <c r="F357">
        <f t="shared" si="16"/>
        <v>0</v>
      </c>
      <c r="G357">
        <f t="shared" si="17"/>
        <v>1</v>
      </c>
    </row>
    <row r="358" spans="1:7" x14ac:dyDescent="0.25">
      <c r="A358" s="1" t="s">
        <v>414</v>
      </c>
      <c r="B358" s="2" t="s">
        <v>290</v>
      </c>
      <c r="C358" s="3" t="s">
        <v>6</v>
      </c>
      <c r="D358" s="13" t="s">
        <v>291</v>
      </c>
      <c r="E358">
        <f t="shared" si="15"/>
        <v>0</v>
      </c>
      <c r="F358">
        <f t="shared" si="16"/>
        <v>0</v>
      </c>
      <c r="G358">
        <f t="shared" si="17"/>
        <v>1</v>
      </c>
    </row>
    <row r="359" spans="1:7" x14ac:dyDescent="0.25">
      <c r="A359" s="1" t="s">
        <v>415</v>
      </c>
      <c r="B359" s="2" t="s">
        <v>203</v>
      </c>
      <c r="C359" s="3" t="s">
        <v>45</v>
      </c>
      <c r="D359" s="13" t="s">
        <v>291</v>
      </c>
      <c r="E359">
        <f t="shared" si="15"/>
        <v>0</v>
      </c>
      <c r="F359">
        <f t="shared" si="16"/>
        <v>0</v>
      </c>
      <c r="G359">
        <f t="shared" si="17"/>
        <v>1</v>
      </c>
    </row>
    <row r="360" spans="1:7" ht="28.5" x14ac:dyDescent="0.25">
      <c r="A360" s="1" t="s">
        <v>416</v>
      </c>
      <c r="B360" s="2" t="s">
        <v>203</v>
      </c>
      <c r="C360" s="3" t="s">
        <v>23</v>
      </c>
      <c r="D360" s="13" t="s">
        <v>291</v>
      </c>
      <c r="E360">
        <f t="shared" si="15"/>
        <v>0</v>
      </c>
      <c r="F360">
        <f t="shared" si="16"/>
        <v>0</v>
      </c>
      <c r="G360">
        <f t="shared" si="17"/>
        <v>1</v>
      </c>
    </row>
    <row r="361" spans="1:7" x14ac:dyDescent="0.25">
      <c r="A361" s="1" t="s">
        <v>417</v>
      </c>
      <c r="B361" s="2" t="s">
        <v>325</v>
      </c>
      <c r="C361" s="3" t="s">
        <v>6</v>
      </c>
      <c r="D361" s="13" t="s">
        <v>291</v>
      </c>
      <c r="E361">
        <f t="shared" si="15"/>
        <v>0</v>
      </c>
      <c r="F361">
        <f t="shared" si="16"/>
        <v>0</v>
      </c>
      <c r="G361">
        <f t="shared" si="17"/>
        <v>1</v>
      </c>
    </row>
    <row r="362" spans="1:7" x14ac:dyDescent="0.25">
      <c r="A362" s="1" t="s">
        <v>418</v>
      </c>
      <c r="B362" s="2" t="s">
        <v>199</v>
      </c>
      <c r="C362" s="3" t="s">
        <v>108</v>
      </c>
      <c r="D362" s="13" t="s">
        <v>291</v>
      </c>
      <c r="E362">
        <f t="shared" si="15"/>
        <v>0</v>
      </c>
      <c r="F362">
        <f t="shared" si="16"/>
        <v>0</v>
      </c>
      <c r="G362">
        <f t="shared" si="17"/>
        <v>1</v>
      </c>
    </row>
    <row r="363" spans="1:7" x14ac:dyDescent="0.25">
      <c r="A363" s="1" t="s">
        <v>419</v>
      </c>
      <c r="B363" s="2" t="s">
        <v>325</v>
      </c>
      <c r="C363" s="3" t="s">
        <v>35</v>
      </c>
      <c r="D363" s="13" t="s">
        <v>291</v>
      </c>
      <c r="E363">
        <f t="shared" si="15"/>
        <v>0</v>
      </c>
      <c r="F363">
        <f t="shared" si="16"/>
        <v>0</v>
      </c>
      <c r="G363">
        <f t="shared" si="17"/>
        <v>1</v>
      </c>
    </row>
    <row r="364" spans="1:7" x14ac:dyDescent="0.25">
      <c r="A364" s="1" t="s">
        <v>420</v>
      </c>
      <c r="B364" s="2" t="s">
        <v>199</v>
      </c>
      <c r="C364" s="3" t="s">
        <v>48</v>
      </c>
      <c r="D364" s="13" t="s">
        <v>291</v>
      </c>
      <c r="E364">
        <f t="shared" si="15"/>
        <v>0</v>
      </c>
      <c r="F364">
        <f t="shared" si="16"/>
        <v>0</v>
      </c>
      <c r="G364">
        <f t="shared" si="17"/>
        <v>1</v>
      </c>
    </row>
    <row r="365" spans="1:7" x14ac:dyDescent="0.25">
      <c r="A365" s="1" t="s">
        <v>421</v>
      </c>
      <c r="B365" s="2" t="s">
        <v>73</v>
      </c>
      <c r="C365" s="3" t="s">
        <v>219</v>
      </c>
      <c r="D365" s="13" t="s">
        <v>291</v>
      </c>
      <c r="E365">
        <f t="shared" si="15"/>
        <v>0</v>
      </c>
      <c r="F365">
        <f t="shared" si="16"/>
        <v>0</v>
      </c>
      <c r="G365">
        <f t="shared" si="17"/>
        <v>1</v>
      </c>
    </row>
    <row r="366" spans="1:7" x14ac:dyDescent="0.25">
      <c r="A366" s="1" t="s">
        <v>422</v>
      </c>
      <c r="B366" s="2" t="s">
        <v>203</v>
      </c>
      <c r="C366" s="3" t="s">
        <v>108</v>
      </c>
      <c r="D366" s="13" t="s">
        <v>291</v>
      </c>
      <c r="E366">
        <f t="shared" si="15"/>
        <v>0</v>
      </c>
      <c r="F366">
        <f t="shared" si="16"/>
        <v>0</v>
      </c>
      <c r="G366">
        <f t="shared" si="17"/>
        <v>1</v>
      </c>
    </row>
    <row r="367" spans="1:7" x14ac:dyDescent="0.25">
      <c r="A367" s="1" t="s">
        <v>423</v>
      </c>
      <c r="B367" s="2" t="s">
        <v>77</v>
      </c>
      <c r="C367" s="3" t="s">
        <v>134</v>
      </c>
      <c r="D367" s="13" t="s">
        <v>291</v>
      </c>
      <c r="E367">
        <f t="shared" si="15"/>
        <v>0</v>
      </c>
      <c r="F367">
        <f t="shared" si="16"/>
        <v>0</v>
      </c>
      <c r="G367">
        <f t="shared" si="17"/>
        <v>1</v>
      </c>
    </row>
    <row r="368" spans="1:7" x14ac:dyDescent="0.25">
      <c r="A368" s="1" t="s">
        <v>424</v>
      </c>
      <c r="B368" s="2" t="s">
        <v>290</v>
      </c>
      <c r="C368" s="3" t="s">
        <v>134</v>
      </c>
      <c r="D368" s="13" t="s">
        <v>291</v>
      </c>
      <c r="E368">
        <f t="shared" si="15"/>
        <v>0</v>
      </c>
      <c r="F368">
        <f t="shared" si="16"/>
        <v>0</v>
      </c>
      <c r="G368">
        <f t="shared" si="17"/>
        <v>1</v>
      </c>
    </row>
    <row r="369" spans="1:7" x14ac:dyDescent="0.25">
      <c r="A369" s="1" t="s">
        <v>425</v>
      </c>
      <c r="B369" s="2" t="s">
        <v>290</v>
      </c>
      <c r="C369" s="3" t="s">
        <v>68</v>
      </c>
      <c r="D369" s="13" t="s">
        <v>291</v>
      </c>
      <c r="E369">
        <f t="shared" si="15"/>
        <v>0</v>
      </c>
      <c r="F369">
        <f t="shared" si="16"/>
        <v>0</v>
      </c>
      <c r="G369">
        <f t="shared" si="17"/>
        <v>1</v>
      </c>
    </row>
    <row r="370" spans="1:7" x14ac:dyDescent="0.25">
      <c r="A370" s="1" t="s">
        <v>426</v>
      </c>
      <c r="B370" s="2" t="s">
        <v>290</v>
      </c>
      <c r="C370" s="3" t="s">
        <v>6</v>
      </c>
      <c r="D370" s="13" t="s">
        <v>291</v>
      </c>
      <c r="E370">
        <f t="shared" si="15"/>
        <v>0</v>
      </c>
      <c r="F370">
        <f t="shared" si="16"/>
        <v>0</v>
      </c>
      <c r="G370">
        <f t="shared" si="17"/>
        <v>1</v>
      </c>
    </row>
    <row r="371" spans="1:7" x14ac:dyDescent="0.25">
      <c r="A371" s="1" t="s">
        <v>427</v>
      </c>
      <c r="B371" s="2" t="s">
        <v>199</v>
      </c>
      <c r="C371" s="3" t="s">
        <v>23</v>
      </c>
      <c r="D371" s="13" t="s">
        <v>291</v>
      </c>
      <c r="E371">
        <f t="shared" si="15"/>
        <v>0</v>
      </c>
      <c r="F371">
        <f t="shared" si="16"/>
        <v>0</v>
      </c>
      <c r="G371">
        <f t="shared" si="17"/>
        <v>1</v>
      </c>
    </row>
    <row r="372" spans="1:7" x14ac:dyDescent="0.25">
      <c r="A372" s="1" t="s">
        <v>428</v>
      </c>
      <c r="B372" s="2" t="s">
        <v>290</v>
      </c>
      <c r="C372" s="3" t="s">
        <v>134</v>
      </c>
      <c r="D372" s="13" t="s">
        <v>291</v>
      </c>
      <c r="E372">
        <f t="shared" si="15"/>
        <v>0</v>
      </c>
      <c r="F372">
        <f t="shared" si="16"/>
        <v>0</v>
      </c>
      <c r="G372">
        <f t="shared" si="17"/>
        <v>1</v>
      </c>
    </row>
    <row r="373" spans="1:7" x14ac:dyDescent="0.25">
      <c r="A373" s="1" t="s">
        <v>429</v>
      </c>
      <c r="B373" s="2" t="s">
        <v>77</v>
      </c>
      <c r="C373" s="3" t="s">
        <v>23</v>
      </c>
      <c r="D373" s="13" t="s">
        <v>291</v>
      </c>
      <c r="E373">
        <f t="shared" si="15"/>
        <v>0</v>
      </c>
      <c r="F373">
        <f t="shared" si="16"/>
        <v>0</v>
      </c>
      <c r="G373">
        <f t="shared" si="17"/>
        <v>1</v>
      </c>
    </row>
    <row r="374" spans="1:7" ht="28.5" x14ac:dyDescent="0.25">
      <c r="A374" s="1" t="s">
        <v>430</v>
      </c>
      <c r="B374" s="2" t="s">
        <v>60</v>
      </c>
      <c r="C374" s="3" t="s">
        <v>35</v>
      </c>
      <c r="D374" s="13" t="s">
        <v>291</v>
      </c>
      <c r="E374">
        <f t="shared" si="15"/>
        <v>0</v>
      </c>
      <c r="F374">
        <f t="shared" si="16"/>
        <v>0</v>
      </c>
      <c r="G374">
        <f t="shared" si="17"/>
        <v>1</v>
      </c>
    </row>
    <row r="375" spans="1:7" x14ac:dyDescent="0.25">
      <c r="A375" s="1" t="s">
        <v>431</v>
      </c>
      <c r="B375" s="2" t="s">
        <v>203</v>
      </c>
      <c r="C375" s="3" t="s">
        <v>108</v>
      </c>
      <c r="D375" s="13" t="s">
        <v>291</v>
      </c>
      <c r="E375">
        <f t="shared" si="15"/>
        <v>0</v>
      </c>
      <c r="F375">
        <f t="shared" si="16"/>
        <v>0</v>
      </c>
      <c r="G375">
        <f t="shared" si="17"/>
        <v>1</v>
      </c>
    </row>
    <row r="376" spans="1:7" x14ac:dyDescent="0.25">
      <c r="A376" s="1" t="s">
        <v>432</v>
      </c>
      <c r="B376" s="2" t="s">
        <v>290</v>
      </c>
      <c r="C376" s="3" t="s">
        <v>18</v>
      </c>
      <c r="D376" s="13" t="s">
        <v>291</v>
      </c>
      <c r="E376">
        <f t="shared" si="15"/>
        <v>0</v>
      </c>
      <c r="F376">
        <f t="shared" si="16"/>
        <v>0</v>
      </c>
      <c r="G376">
        <f t="shared" si="17"/>
        <v>1</v>
      </c>
    </row>
    <row r="377" spans="1:7" x14ac:dyDescent="0.25">
      <c r="A377" s="1" t="s">
        <v>433</v>
      </c>
      <c r="B377" s="2" t="s">
        <v>290</v>
      </c>
      <c r="C377" s="3" t="s">
        <v>21</v>
      </c>
      <c r="D377" s="13" t="s">
        <v>291</v>
      </c>
      <c r="E377">
        <f t="shared" si="15"/>
        <v>0</v>
      </c>
      <c r="F377">
        <f t="shared" si="16"/>
        <v>0</v>
      </c>
      <c r="G377">
        <f t="shared" si="17"/>
        <v>1</v>
      </c>
    </row>
    <row r="378" spans="1:7" x14ac:dyDescent="0.25">
      <c r="A378" s="1" t="s">
        <v>434</v>
      </c>
      <c r="B378" s="2" t="s">
        <v>290</v>
      </c>
      <c r="C378" s="3" t="s">
        <v>134</v>
      </c>
      <c r="D378" s="13" t="s">
        <v>291</v>
      </c>
      <c r="E378">
        <f t="shared" si="15"/>
        <v>0</v>
      </c>
      <c r="F378">
        <f t="shared" si="16"/>
        <v>0</v>
      </c>
      <c r="G378">
        <f t="shared" si="17"/>
        <v>1</v>
      </c>
    </row>
    <row r="379" spans="1:7" x14ac:dyDescent="0.25">
      <c r="A379" s="1" t="s">
        <v>435</v>
      </c>
      <c r="B379" s="2" t="s">
        <v>106</v>
      </c>
      <c r="C379" s="3" t="s">
        <v>23</v>
      </c>
      <c r="D379" s="13" t="s">
        <v>291</v>
      </c>
      <c r="E379">
        <f t="shared" si="15"/>
        <v>0</v>
      </c>
      <c r="F379">
        <f t="shared" si="16"/>
        <v>0</v>
      </c>
      <c r="G379">
        <f t="shared" si="17"/>
        <v>1</v>
      </c>
    </row>
    <row r="380" spans="1:7" x14ac:dyDescent="0.25">
      <c r="A380" s="1" t="s">
        <v>436</v>
      </c>
      <c r="B380" s="2" t="s">
        <v>325</v>
      </c>
      <c r="C380" s="3" t="s">
        <v>23</v>
      </c>
      <c r="D380" s="13" t="s">
        <v>291</v>
      </c>
      <c r="E380">
        <f t="shared" si="15"/>
        <v>0</v>
      </c>
      <c r="F380">
        <f t="shared" si="16"/>
        <v>0</v>
      </c>
      <c r="G380">
        <f t="shared" si="17"/>
        <v>1</v>
      </c>
    </row>
    <row r="381" spans="1:7" x14ac:dyDescent="0.25">
      <c r="A381" s="1" t="s">
        <v>437</v>
      </c>
      <c r="B381" s="2" t="s">
        <v>77</v>
      </c>
      <c r="C381" s="3" t="s">
        <v>160</v>
      </c>
      <c r="D381" s="13" t="s">
        <v>438</v>
      </c>
      <c r="E381">
        <f t="shared" si="15"/>
        <v>0</v>
      </c>
      <c r="F381">
        <f t="shared" si="16"/>
        <v>1</v>
      </c>
      <c r="G381">
        <f t="shared" si="17"/>
        <v>0</v>
      </c>
    </row>
    <row r="382" spans="1:7" x14ac:dyDescent="0.25">
      <c r="A382" s="1" t="s">
        <v>439</v>
      </c>
      <c r="B382" s="2" t="s">
        <v>26</v>
      </c>
      <c r="C382" s="3" t="s">
        <v>6</v>
      </c>
      <c r="D382" s="13" t="s">
        <v>438</v>
      </c>
      <c r="E382">
        <f t="shared" si="15"/>
        <v>0</v>
      </c>
      <c r="F382">
        <f t="shared" si="16"/>
        <v>1</v>
      </c>
      <c r="G382">
        <f t="shared" si="17"/>
        <v>0</v>
      </c>
    </row>
    <row r="383" spans="1:7" x14ac:dyDescent="0.25">
      <c r="A383" s="1" t="s">
        <v>440</v>
      </c>
      <c r="B383" s="2" t="s">
        <v>31</v>
      </c>
      <c r="C383" s="3" t="s">
        <v>6</v>
      </c>
      <c r="D383" s="13" t="s">
        <v>438</v>
      </c>
      <c r="E383">
        <f t="shared" si="15"/>
        <v>0</v>
      </c>
      <c r="F383">
        <f t="shared" si="16"/>
        <v>1</v>
      </c>
      <c r="G383">
        <f t="shared" si="17"/>
        <v>0</v>
      </c>
    </row>
    <row r="384" spans="1:7" ht="28.5" x14ac:dyDescent="0.25">
      <c r="A384" s="1" t="s">
        <v>441</v>
      </c>
      <c r="B384" s="2" t="s">
        <v>60</v>
      </c>
      <c r="C384" s="3" t="s">
        <v>35</v>
      </c>
      <c r="D384" s="13" t="s">
        <v>438</v>
      </c>
      <c r="E384">
        <f t="shared" si="15"/>
        <v>0</v>
      </c>
      <c r="F384">
        <f t="shared" si="16"/>
        <v>1</v>
      </c>
      <c r="G384">
        <f t="shared" si="17"/>
        <v>0</v>
      </c>
    </row>
    <row r="385" spans="1:7" x14ac:dyDescent="0.25">
      <c r="A385" s="1" t="s">
        <v>442</v>
      </c>
      <c r="B385" s="2" t="s">
        <v>39</v>
      </c>
      <c r="C385" s="3" t="s">
        <v>160</v>
      </c>
      <c r="D385" s="13" t="s">
        <v>438</v>
      </c>
      <c r="E385">
        <f t="shared" si="15"/>
        <v>0</v>
      </c>
      <c r="F385">
        <f t="shared" si="16"/>
        <v>1</v>
      </c>
      <c r="G385">
        <f t="shared" si="17"/>
        <v>0</v>
      </c>
    </row>
    <row r="386" spans="1:7" x14ac:dyDescent="0.25">
      <c r="A386" s="1" t="s">
        <v>443</v>
      </c>
      <c r="B386" s="2" t="s">
        <v>42</v>
      </c>
      <c r="C386" s="3" t="s">
        <v>35</v>
      </c>
      <c r="D386" s="13" t="s">
        <v>438</v>
      </c>
      <c r="E386">
        <f t="shared" si="15"/>
        <v>0</v>
      </c>
      <c r="F386">
        <f t="shared" si="16"/>
        <v>1</v>
      </c>
      <c r="G386">
        <f t="shared" si="17"/>
        <v>0</v>
      </c>
    </row>
    <row r="387" spans="1:7" x14ac:dyDescent="0.25">
      <c r="A387" s="1" t="s">
        <v>444</v>
      </c>
      <c r="B387" s="2" t="s">
        <v>11</v>
      </c>
      <c r="C387" s="3" t="s">
        <v>37</v>
      </c>
      <c r="D387" s="13" t="s">
        <v>438</v>
      </c>
      <c r="E387">
        <f t="shared" ref="E387:E450" si="18">IF(OR(D387="a favor",D387="apoio parcial"),1,0)</f>
        <v>0</v>
      </c>
      <c r="F387">
        <f t="shared" ref="F387:F450" si="19">IF(D387="indefinido",1,0)</f>
        <v>1</v>
      </c>
      <c r="G387">
        <f t="shared" ref="G387:G450" si="20">IF(D387="contra",1,0)</f>
        <v>0</v>
      </c>
    </row>
    <row r="388" spans="1:7" x14ac:dyDescent="0.25">
      <c r="A388" s="1" t="s">
        <v>445</v>
      </c>
      <c r="B388" s="2" t="s">
        <v>31</v>
      </c>
      <c r="C388" s="3" t="s">
        <v>66</v>
      </c>
      <c r="D388" s="13" t="s">
        <v>438</v>
      </c>
      <c r="E388">
        <f t="shared" si="18"/>
        <v>0</v>
      </c>
      <c r="F388">
        <f t="shared" si="19"/>
        <v>1</v>
      </c>
      <c r="G388">
        <f t="shared" si="20"/>
        <v>0</v>
      </c>
    </row>
    <row r="389" spans="1:7" x14ac:dyDescent="0.25">
      <c r="A389" s="1" t="s">
        <v>446</v>
      </c>
      <c r="B389" s="2" t="s">
        <v>11</v>
      </c>
      <c r="C389" s="3" t="s">
        <v>219</v>
      </c>
      <c r="D389" s="13" t="s">
        <v>438</v>
      </c>
      <c r="E389">
        <f t="shared" si="18"/>
        <v>0</v>
      </c>
      <c r="F389">
        <f t="shared" si="19"/>
        <v>1</v>
      </c>
      <c r="G389">
        <f t="shared" si="20"/>
        <v>0</v>
      </c>
    </row>
    <row r="390" spans="1:7" x14ac:dyDescent="0.25">
      <c r="A390" s="1" t="s">
        <v>447</v>
      </c>
      <c r="B390" s="2" t="s">
        <v>14</v>
      </c>
      <c r="C390" s="3" t="s">
        <v>6</v>
      </c>
      <c r="D390" s="13" t="s">
        <v>438</v>
      </c>
      <c r="E390">
        <f t="shared" si="18"/>
        <v>0</v>
      </c>
      <c r="F390">
        <f t="shared" si="19"/>
        <v>1</v>
      </c>
      <c r="G390">
        <f t="shared" si="20"/>
        <v>0</v>
      </c>
    </row>
    <row r="391" spans="1:7" x14ac:dyDescent="0.25">
      <c r="A391" s="1" t="s">
        <v>448</v>
      </c>
      <c r="B391" s="2" t="s">
        <v>11</v>
      </c>
      <c r="C391" s="3" t="s">
        <v>85</v>
      </c>
      <c r="D391" s="13" t="s">
        <v>438</v>
      </c>
      <c r="E391">
        <f t="shared" si="18"/>
        <v>0</v>
      </c>
      <c r="F391">
        <f t="shared" si="19"/>
        <v>1</v>
      </c>
      <c r="G391">
        <f t="shared" si="20"/>
        <v>0</v>
      </c>
    </row>
    <row r="392" spans="1:7" x14ac:dyDescent="0.25">
      <c r="A392" s="1" t="s">
        <v>449</v>
      </c>
      <c r="B392" s="2" t="s">
        <v>42</v>
      </c>
      <c r="C392" s="3" t="s">
        <v>234</v>
      </c>
      <c r="D392" s="13" t="s">
        <v>438</v>
      </c>
      <c r="E392">
        <f t="shared" si="18"/>
        <v>0</v>
      </c>
      <c r="F392">
        <f t="shared" si="19"/>
        <v>1</v>
      </c>
      <c r="G392">
        <f t="shared" si="20"/>
        <v>0</v>
      </c>
    </row>
    <row r="393" spans="1:7" x14ac:dyDescent="0.25">
      <c r="A393" s="1" t="s">
        <v>450</v>
      </c>
      <c r="B393" s="2" t="s">
        <v>106</v>
      </c>
      <c r="C393" s="3" t="s">
        <v>56</v>
      </c>
      <c r="D393" s="13" t="s">
        <v>438</v>
      </c>
      <c r="E393">
        <f t="shared" si="18"/>
        <v>0</v>
      </c>
      <c r="F393">
        <f t="shared" si="19"/>
        <v>1</v>
      </c>
      <c r="G393">
        <f t="shared" si="20"/>
        <v>0</v>
      </c>
    </row>
    <row r="394" spans="1:7" x14ac:dyDescent="0.25">
      <c r="A394" s="1" t="s">
        <v>451</v>
      </c>
      <c r="B394" s="2" t="s">
        <v>11</v>
      </c>
      <c r="C394" s="3" t="s">
        <v>134</v>
      </c>
      <c r="D394" s="13" t="s">
        <v>438</v>
      </c>
      <c r="E394">
        <f t="shared" si="18"/>
        <v>0</v>
      </c>
      <c r="F394">
        <f t="shared" si="19"/>
        <v>1</v>
      </c>
      <c r="G394">
        <f t="shared" si="20"/>
        <v>0</v>
      </c>
    </row>
    <row r="395" spans="1:7" x14ac:dyDescent="0.25">
      <c r="A395" s="1" t="s">
        <v>452</v>
      </c>
      <c r="B395" s="2" t="s">
        <v>14</v>
      </c>
      <c r="C395" s="3" t="s">
        <v>37</v>
      </c>
      <c r="D395" s="13" t="s">
        <v>438</v>
      </c>
      <c r="E395">
        <f t="shared" si="18"/>
        <v>0</v>
      </c>
      <c r="F395">
        <f t="shared" si="19"/>
        <v>1</v>
      </c>
      <c r="G395">
        <f t="shared" si="20"/>
        <v>0</v>
      </c>
    </row>
    <row r="396" spans="1:7" ht="28.5" x14ac:dyDescent="0.25">
      <c r="A396" s="1" t="s">
        <v>453</v>
      </c>
      <c r="B396" s="2" t="s">
        <v>31</v>
      </c>
      <c r="C396" s="3" t="s">
        <v>192</v>
      </c>
      <c r="D396" s="13" t="s">
        <v>438</v>
      </c>
      <c r="E396">
        <f t="shared" si="18"/>
        <v>0</v>
      </c>
      <c r="F396">
        <f t="shared" si="19"/>
        <v>1</v>
      </c>
      <c r="G396">
        <f t="shared" si="20"/>
        <v>0</v>
      </c>
    </row>
    <row r="397" spans="1:7" x14ac:dyDescent="0.25">
      <c r="A397" s="1" t="s">
        <v>454</v>
      </c>
      <c r="B397" s="2" t="s">
        <v>26</v>
      </c>
      <c r="C397" s="3" t="s">
        <v>37</v>
      </c>
      <c r="D397" s="13" t="s">
        <v>438</v>
      </c>
      <c r="E397">
        <f t="shared" si="18"/>
        <v>0</v>
      </c>
      <c r="F397">
        <f t="shared" si="19"/>
        <v>1</v>
      </c>
      <c r="G397">
        <f t="shared" si="20"/>
        <v>0</v>
      </c>
    </row>
    <row r="398" spans="1:7" x14ac:dyDescent="0.25">
      <c r="A398" s="1" t="s">
        <v>455</v>
      </c>
      <c r="B398" s="2" t="s">
        <v>11</v>
      </c>
      <c r="C398" s="3" t="s">
        <v>28</v>
      </c>
      <c r="D398" s="13" t="s">
        <v>438</v>
      </c>
      <c r="E398">
        <f t="shared" si="18"/>
        <v>0</v>
      </c>
      <c r="F398">
        <f t="shared" si="19"/>
        <v>1</v>
      </c>
      <c r="G398">
        <f t="shared" si="20"/>
        <v>0</v>
      </c>
    </row>
    <row r="399" spans="1:7" ht="28.5" x14ac:dyDescent="0.25">
      <c r="A399" s="1" t="s">
        <v>456</v>
      </c>
      <c r="B399" s="2" t="s">
        <v>60</v>
      </c>
      <c r="C399" s="3" t="s">
        <v>6</v>
      </c>
      <c r="D399" s="13" t="s">
        <v>438</v>
      </c>
      <c r="E399">
        <f t="shared" si="18"/>
        <v>0</v>
      </c>
      <c r="F399">
        <f t="shared" si="19"/>
        <v>1</v>
      </c>
      <c r="G399">
        <f t="shared" si="20"/>
        <v>0</v>
      </c>
    </row>
    <row r="400" spans="1:7" x14ac:dyDescent="0.25">
      <c r="A400" s="1" t="s">
        <v>457</v>
      </c>
      <c r="B400" s="2" t="s">
        <v>213</v>
      </c>
      <c r="C400" s="3" t="s">
        <v>35</v>
      </c>
      <c r="D400" s="13" t="s">
        <v>438</v>
      </c>
      <c r="E400">
        <f t="shared" si="18"/>
        <v>0</v>
      </c>
      <c r="F400">
        <f t="shared" si="19"/>
        <v>1</v>
      </c>
      <c r="G400">
        <f t="shared" si="20"/>
        <v>0</v>
      </c>
    </row>
    <row r="401" spans="1:7" x14ac:dyDescent="0.25">
      <c r="A401" s="1" t="s">
        <v>458</v>
      </c>
      <c r="B401" s="2" t="s">
        <v>11</v>
      </c>
      <c r="C401" s="3" t="s">
        <v>35</v>
      </c>
      <c r="D401" s="13" t="s">
        <v>438</v>
      </c>
      <c r="E401">
        <f t="shared" si="18"/>
        <v>0</v>
      </c>
      <c r="F401">
        <f t="shared" si="19"/>
        <v>1</v>
      </c>
      <c r="G401">
        <f t="shared" si="20"/>
        <v>0</v>
      </c>
    </row>
    <row r="402" spans="1:7" x14ac:dyDescent="0.25">
      <c r="A402" s="1" t="s">
        <v>459</v>
      </c>
      <c r="B402" s="2" t="s">
        <v>11</v>
      </c>
      <c r="C402" s="3" t="s">
        <v>134</v>
      </c>
      <c r="D402" s="13" t="s">
        <v>438</v>
      </c>
      <c r="E402">
        <f t="shared" si="18"/>
        <v>0</v>
      </c>
      <c r="F402">
        <f t="shared" si="19"/>
        <v>1</v>
      </c>
      <c r="G402">
        <f t="shared" si="20"/>
        <v>0</v>
      </c>
    </row>
    <row r="403" spans="1:7" x14ac:dyDescent="0.25">
      <c r="A403" s="1" t="s">
        <v>460</v>
      </c>
      <c r="B403" s="2" t="s">
        <v>39</v>
      </c>
      <c r="C403" s="3" t="s">
        <v>21</v>
      </c>
      <c r="D403" s="13" t="s">
        <v>438</v>
      </c>
      <c r="E403">
        <f t="shared" si="18"/>
        <v>0</v>
      </c>
      <c r="F403">
        <f t="shared" si="19"/>
        <v>1</v>
      </c>
      <c r="G403">
        <f t="shared" si="20"/>
        <v>0</v>
      </c>
    </row>
    <row r="404" spans="1:7" x14ac:dyDescent="0.25">
      <c r="A404" s="1" t="s">
        <v>461</v>
      </c>
      <c r="B404" s="2" t="s">
        <v>42</v>
      </c>
      <c r="C404" s="3" t="s">
        <v>61</v>
      </c>
      <c r="D404" s="13" t="s">
        <v>438</v>
      </c>
      <c r="E404">
        <f t="shared" si="18"/>
        <v>0</v>
      </c>
      <c r="F404">
        <f t="shared" si="19"/>
        <v>1</v>
      </c>
      <c r="G404">
        <f t="shared" si="20"/>
        <v>0</v>
      </c>
    </row>
    <row r="405" spans="1:7" x14ac:dyDescent="0.25">
      <c r="A405" s="1" t="s">
        <v>462</v>
      </c>
      <c r="B405" s="2" t="s">
        <v>199</v>
      </c>
      <c r="C405" s="3" t="s">
        <v>61</v>
      </c>
      <c r="D405" s="13" t="s">
        <v>438</v>
      </c>
      <c r="E405">
        <f t="shared" si="18"/>
        <v>0</v>
      </c>
      <c r="F405">
        <f t="shared" si="19"/>
        <v>1</v>
      </c>
      <c r="G405">
        <f t="shared" si="20"/>
        <v>0</v>
      </c>
    </row>
    <row r="406" spans="1:7" ht="28.5" x14ac:dyDescent="0.25">
      <c r="A406" s="1" t="s">
        <v>463</v>
      </c>
      <c r="B406" s="2" t="s">
        <v>14</v>
      </c>
      <c r="C406" s="3" t="s">
        <v>35</v>
      </c>
      <c r="D406" s="13" t="s">
        <v>438</v>
      </c>
      <c r="E406">
        <f t="shared" si="18"/>
        <v>0</v>
      </c>
      <c r="F406">
        <f t="shared" si="19"/>
        <v>1</v>
      </c>
      <c r="G406">
        <f t="shared" si="20"/>
        <v>0</v>
      </c>
    </row>
    <row r="407" spans="1:7" x14ac:dyDescent="0.25">
      <c r="A407" s="1" t="s">
        <v>464</v>
      </c>
      <c r="B407" s="2" t="s">
        <v>20</v>
      </c>
      <c r="C407" s="3" t="s">
        <v>18</v>
      </c>
      <c r="D407" s="13" t="s">
        <v>438</v>
      </c>
      <c r="E407">
        <f t="shared" si="18"/>
        <v>0</v>
      </c>
      <c r="F407">
        <f t="shared" si="19"/>
        <v>1</v>
      </c>
      <c r="G407">
        <f t="shared" si="20"/>
        <v>0</v>
      </c>
    </row>
    <row r="408" spans="1:7" x14ac:dyDescent="0.25">
      <c r="A408" s="1" t="s">
        <v>465</v>
      </c>
      <c r="B408" s="2" t="s">
        <v>11</v>
      </c>
      <c r="C408" s="3" t="s">
        <v>23</v>
      </c>
      <c r="D408" s="13" t="s">
        <v>438</v>
      </c>
      <c r="E408">
        <f t="shared" si="18"/>
        <v>0</v>
      </c>
      <c r="F408">
        <f t="shared" si="19"/>
        <v>1</v>
      </c>
      <c r="G408">
        <f t="shared" si="20"/>
        <v>0</v>
      </c>
    </row>
    <row r="409" spans="1:7" ht="28.5" x14ac:dyDescent="0.25">
      <c r="A409" s="1" t="s">
        <v>466</v>
      </c>
      <c r="B409" s="2" t="s">
        <v>11</v>
      </c>
      <c r="C409" s="3" t="s">
        <v>35</v>
      </c>
      <c r="D409" s="13" t="s">
        <v>438</v>
      </c>
      <c r="E409">
        <f t="shared" si="18"/>
        <v>0</v>
      </c>
      <c r="F409">
        <f t="shared" si="19"/>
        <v>1</v>
      </c>
      <c r="G409">
        <f t="shared" si="20"/>
        <v>0</v>
      </c>
    </row>
    <row r="410" spans="1:7" x14ac:dyDescent="0.25">
      <c r="A410" s="1" t="s">
        <v>467</v>
      </c>
      <c r="B410" s="2" t="s">
        <v>106</v>
      </c>
      <c r="C410" s="3" t="s">
        <v>83</v>
      </c>
      <c r="D410" s="13" t="s">
        <v>438</v>
      </c>
      <c r="E410">
        <f t="shared" si="18"/>
        <v>0</v>
      </c>
      <c r="F410">
        <f t="shared" si="19"/>
        <v>1</v>
      </c>
      <c r="G410">
        <f t="shared" si="20"/>
        <v>0</v>
      </c>
    </row>
    <row r="411" spans="1:7" x14ac:dyDescent="0.25">
      <c r="A411" s="1" t="s">
        <v>468</v>
      </c>
      <c r="B411" s="2" t="s">
        <v>14</v>
      </c>
      <c r="C411" s="3" t="s">
        <v>192</v>
      </c>
      <c r="D411" s="13" t="s">
        <v>438</v>
      </c>
      <c r="E411">
        <f t="shared" si="18"/>
        <v>0</v>
      </c>
      <c r="F411">
        <f t="shared" si="19"/>
        <v>1</v>
      </c>
      <c r="G411">
        <f t="shared" si="20"/>
        <v>0</v>
      </c>
    </row>
    <row r="412" spans="1:7" x14ac:dyDescent="0.25">
      <c r="A412" s="1" t="s">
        <v>469</v>
      </c>
      <c r="B412" s="2" t="s">
        <v>42</v>
      </c>
      <c r="C412" s="3" t="s">
        <v>123</v>
      </c>
      <c r="D412" s="13" t="s">
        <v>438</v>
      </c>
      <c r="E412">
        <f t="shared" si="18"/>
        <v>0</v>
      </c>
      <c r="F412">
        <f t="shared" si="19"/>
        <v>1</v>
      </c>
      <c r="G412">
        <f t="shared" si="20"/>
        <v>0</v>
      </c>
    </row>
    <row r="413" spans="1:7" x14ac:dyDescent="0.25">
      <c r="A413" s="1" t="s">
        <v>470</v>
      </c>
      <c r="B413" s="2" t="s">
        <v>127</v>
      </c>
      <c r="C413" s="3" t="s">
        <v>21</v>
      </c>
      <c r="D413" s="13" t="s">
        <v>438</v>
      </c>
      <c r="E413">
        <f t="shared" si="18"/>
        <v>0</v>
      </c>
      <c r="F413">
        <f t="shared" si="19"/>
        <v>1</v>
      </c>
      <c r="G413">
        <f t="shared" si="20"/>
        <v>0</v>
      </c>
    </row>
    <row r="414" spans="1:7" x14ac:dyDescent="0.25">
      <c r="A414" s="1" t="s">
        <v>471</v>
      </c>
      <c r="B414" s="2" t="s">
        <v>14</v>
      </c>
      <c r="C414" s="3" t="s">
        <v>61</v>
      </c>
      <c r="D414" s="13" t="s">
        <v>438</v>
      </c>
      <c r="E414">
        <f t="shared" si="18"/>
        <v>0</v>
      </c>
      <c r="F414">
        <f t="shared" si="19"/>
        <v>1</v>
      </c>
      <c r="G414">
        <f t="shared" si="20"/>
        <v>0</v>
      </c>
    </row>
    <row r="415" spans="1:7" ht="28.5" x14ac:dyDescent="0.25">
      <c r="A415" s="1" t="s">
        <v>472</v>
      </c>
      <c r="B415" s="2" t="s">
        <v>130</v>
      </c>
      <c r="C415" s="3" t="s">
        <v>23</v>
      </c>
      <c r="D415" s="13" t="s">
        <v>438</v>
      </c>
      <c r="E415">
        <f t="shared" si="18"/>
        <v>0</v>
      </c>
      <c r="F415">
        <f t="shared" si="19"/>
        <v>1</v>
      </c>
      <c r="G415">
        <f t="shared" si="20"/>
        <v>0</v>
      </c>
    </row>
    <row r="416" spans="1:7" ht="28.5" x14ac:dyDescent="0.25">
      <c r="A416" s="1" t="s">
        <v>473</v>
      </c>
      <c r="B416" s="2" t="s">
        <v>11</v>
      </c>
      <c r="C416" s="3" t="s">
        <v>48</v>
      </c>
      <c r="D416" s="13" t="s">
        <v>438</v>
      </c>
      <c r="E416">
        <f t="shared" si="18"/>
        <v>0</v>
      </c>
      <c r="F416">
        <f t="shared" si="19"/>
        <v>1</v>
      </c>
      <c r="G416">
        <f t="shared" si="20"/>
        <v>0</v>
      </c>
    </row>
    <row r="417" spans="1:7" x14ac:dyDescent="0.25">
      <c r="A417" s="1" t="s">
        <v>474</v>
      </c>
      <c r="B417" s="2" t="s">
        <v>60</v>
      </c>
      <c r="C417" s="3" t="s">
        <v>18</v>
      </c>
      <c r="D417" s="13" t="s">
        <v>438</v>
      </c>
      <c r="E417">
        <f t="shared" si="18"/>
        <v>0</v>
      </c>
      <c r="F417">
        <f t="shared" si="19"/>
        <v>1</v>
      </c>
      <c r="G417">
        <f t="shared" si="20"/>
        <v>0</v>
      </c>
    </row>
    <row r="418" spans="1:7" x14ac:dyDescent="0.25">
      <c r="A418" s="1" t="s">
        <v>475</v>
      </c>
      <c r="B418" s="2" t="s">
        <v>14</v>
      </c>
      <c r="C418" s="3" t="s">
        <v>234</v>
      </c>
      <c r="D418" s="13" t="s">
        <v>438</v>
      </c>
      <c r="E418">
        <f t="shared" si="18"/>
        <v>0</v>
      </c>
      <c r="F418">
        <f t="shared" si="19"/>
        <v>1</v>
      </c>
      <c r="G418">
        <f t="shared" si="20"/>
        <v>0</v>
      </c>
    </row>
    <row r="419" spans="1:7" x14ac:dyDescent="0.25">
      <c r="A419" s="1" t="s">
        <v>476</v>
      </c>
      <c r="B419" s="2" t="s">
        <v>199</v>
      </c>
      <c r="C419" s="3" t="s">
        <v>108</v>
      </c>
      <c r="D419" s="13" t="s">
        <v>438</v>
      </c>
      <c r="E419">
        <f t="shared" si="18"/>
        <v>0</v>
      </c>
      <c r="F419">
        <f t="shared" si="19"/>
        <v>1</v>
      </c>
      <c r="G419">
        <f t="shared" si="20"/>
        <v>0</v>
      </c>
    </row>
    <row r="420" spans="1:7" ht="28.5" x14ac:dyDescent="0.25">
      <c r="A420" s="1" t="s">
        <v>477</v>
      </c>
      <c r="B420" s="2" t="s">
        <v>31</v>
      </c>
      <c r="C420" s="3" t="s">
        <v>108</v>
      </c>
      <c r="D420" s="13" t="s">
        <v>438</v>
      </c>
      <c r="E420">
        <f t="shared" si="18"/>
        <v>0</v>
      </c>
      <c r="F420">
        <f t="shared" si="19"/>
        <v>1</v>
      </c>
      <c r="G420">
        <f t="shared" si="20"/>
        <v>0</v>
      </c>
    </row>
    <row r="421" spans="1:7" x14ac:dyDescent="0.25">
      <c r="A421" s="1" t="s">
        <v>478</v>
      </c>
      <c r="B421" s="2" t="s">
        <v>42</v>
      </c>
      <c r="C421" s="3" t="s">
        <v>28</v>
      </c>
      <c r="D421" s="13" t="s">
        <v>438</v>
      </c>
      <c r="E421">
        <f t="shared" si="18"/>
        <v>0</v>
      </c>
      <c r="F421">
        <f t="shared" si="19"/>
        <v>1</v>
      </c>
      <c r="G421">
        <f t="shared" si="20"/>
        <v>0</v>
      </c>
    </row>
    <row r="422" spans="1:7" x14ac:dyDescent="0.25">
      <c r="A422" s="1" t="s">
        <v>479</v>
      </c>
      <c r="B422" s="2" t="s">
        <v>60</v>
      </c>
      <c r="C422" s="3" t="s">
        <v>58</v>
      </c>
      <c r="D422" s="13" t="s">
        <v>438</v>
      </c>
      <c r="E422">
        <f t="shared" si="18"/>
        <v>0</v>
      </c>
      <c r="F422">
        <f t="shared" si="19"/>
        <v>1</v>
      </c>
      <c r="G422">
        <f t="shared" si="20"/>
        <v>0</v>
      </c>
    </row>
    <row r="423" spans="1:7" x14ac:dyDescent="0.25">
      <c r="A423" s="1" t="s">
        <v>480</v>
      </c>
      <c r="B423" s="2" t="s">
        <v>64</v>
      </c>
      <c r="C423" s="3" t="s">
        <v>23</v>
      </c>
      <c r="D423" s="13" t="s">
        <v>438</v>
      </c>
      <c r="E423">
        <f t="shared" si="18"/>
        <v>0</v>
      </c>
      <c r="F423">
        <f t="shared" si="19"/>
        <v>1</v>
      </c>
      <c r="G423">
        <f t="shared" si="20"/>
        <v>0</v>
      </c>
    </row>
    <row r="424" spans="1:7" x14ac:dyDescent="0.25">
      <c r="A424" s="1" t="s">
        <v>481</v>
      </c>
      <c r="B424" s="2" t="s">
        <v>77</v>
      </c>
      <c r="C424" s="3" t="s">
        <v>21</v>
      </c>
      <c r="D424" s="13" t="s">
        <v>438</v>
      </c>
      <c r="E424">
        <f t="shared" si="18"/>
        <v>0</v>
      </c>
      <c r="F424">
        <f t="shared" si="19"/>
        <v>1</v>
      </c>
      <c r="G424">
        <f t="shared" si="20"/>
        <v>0</v>
      </c>
    </row>
    <row r="425" spans="1:7" x14ac:dyDescent="0.25">
      <c r="A425" s="1" t="s">
        <v>482</v>
      </c>
      <c r="B425" s="2" t="s">
        <v>42</v>
      </c>
      <c r="C425" s="3" t="s">
        <v>35</v>
      </c>
      <c r="D425" s="13" t="s">
        <v>438</v>
      </c>
      <c r="E425">
        <f t="shared" si="18"/>
        <v>0</v>
      </c>
      <c r="F425">
        <f t="shared" si="19"/>
        <v>1</v>
      </c>
      <c r="G425">
        <f t="shared" si="20"/>
        <v>0</v>
      </c>
    </row>
    <row r="426" spans="1:7" x14ac:dyDescent="0.25">
      <c r="A426" s="1" t="s">
        <v>483</v>
      </c>
      <c r="B426" s="2" t="s">
        <v>106</v>
      </c>
      <c r="C426" s="3" t="s">
        <v>66</v>
      </c>
      <c r="D426" s="13" t="s">
        <v>438</v>
      </c>
      <c r="E426">
        <f t="shared" si="18"/>
        <v>0</v>
      </c>
      <c r="F426">
        <f t="shared" si="19"/>
        <v>1</v>
      </c>
      <c r="G426">
        <f t="shared" si="20"/>
        <v>0</v>
      </c>
    </row>
    <row r="427" spans="1:7" x14ac:dyDescent="0.25">
      <c r="A427" s="1" t="s">
        <v>484</v>
      </c>
      <c r="B427" s="2" t="s">
        <v>42</v>
      </c>
      <c r="C427" s="3" t="s">
        <v>18</v>
      </c>
      <c r="D427" s="13" t="s">
        <v>438</v>
      </c>
      <c r="E427">
        <f t="shared" si="18"/>
        <v>0</v>
      </c>
      <c r="F427">
        <f t="shared" si="19"/>
        <v>1</v>
      </c>
      <c r="G427">
        <f t="shared" si="20"/>
        <v>0</v>
      </c>
    </row>
    <row r="428" spans="1:7" x14ac:dyDescent="0.25">
      <c r="A428" s="1" t="s">
        <v>485</v>
      </c>
      <c r="B428" s="2" t="s">
        <v>39</v>
      </c>
      <c r="C428" s="3" t="s">
        <v>23</v>
      </c>
      <c r="D428" s="13" t="s">
        <v>438</v>
      </c>
      <c r="E428">
        <f t="shared" si="18"/>
        <v>0</v>
      </c>
      <c r="F428">
        <f t="shared" si="19"/>
        <v>1</v>
      </c>
      <c r="G428">
        <f t="shared" si="20"/>
        <v>0</v>
      </c>
    </row>
    <row r="429" spans="1:7" ht="28.5" x14ac:dyDescent="0.25">
      <c r="A429" s="1" t="s">
        <v>486</v>
      </c>
      <c r="B429" s="2" t="s">
        <v>130</v>
      </c>
      <c r="C429" s="3" t="s">
        <v>6</v>
      </c>
      <c r="D429" s="13" t="s">
        <v>438</v>
      </c>
      <c r="E429">
        <f t="shared" si="18"/>
        <v>0</v>
      </c>
      <c r="F429">
        <f t="shared" si="19"/>
        <v>1</v>
      </c>
      <c r="G429">
        <f t="shared" si="20"/>
        <v>0</v>
      </c>
    </row>
    <row r="430" spans="1:7" x14ac:dyDescent="0.25">
      <c r="A430" s="1" t="s">
        <v>487</v>
      </c>
      <c r="B430" s="2" t="s">
        <v>14</v>
      </c>
      <c r="C430" s="3" t="s">
        <v>15</v>
      </c>
      <c r="D430" s="13" t="s">
        <v>438</v>
      </c>
      <c r="E430">
        <f t="shared" si="18"/>
        <v>0</v>
      </c>
      <c r="F430">
        <f t="shared" si="19"/>
        <v>1</v>
      </c>
      <c r="G430">
        <f t="shared" si="20"/>
        <v>0</v>
      </c>
    </row>
    <row r="431" spans="1:7" x14ac:dyDescent="0.25">
      <c r="A431" s="1" t="s">
        <v>488</v>
      </c>
      <c r="B431" s="2" t="s">
        <v>106</v>
      </c>
      <c r="C431" s="3" t="s">
        <v>234</v>
      </c>
      <c r="D431" s="13" t="s">
        <v>438</v>
      </c>
      <c r="E431">
        <f t="shared" si="18"/>
        <v>0</v>
      </c>
      <c r="F431">
        <f t="shared" si="19"/>
        <v>1</v>
      </c>
      <c r="G431">
        <f t="shared" si="20"/>
        <v>0</v>
      </c>
    </row>
    <row r="432" spans="1:7" x14ac:dyDescent="0.25">
      <c r="A432" s="1" t="s">
        <v>489</v>
      </c>
      <c r="B432" s="2" t="s">
        <v>14</v>
      </c>
      <c r="C432" s="3" t="s">
        <v>35</v>
      </c>
      <c r="D432" s="13" t="s">
        <v>438</v>
      </c>
      <c r="E432">
        <f t="shared" si="18"/>
        <v>0</v>
      </c>
      <c r="F432">
        <f t="shared" si="19"/>
        <v>1</v>
      </c>
      <c r="G432">
        <f t="shared" si="20"/>
        <v>0</v>
      </c>
    </row>
    <row r="433" spans="1:7" ht="28.5" x14ac:dyDescent="0.25">
      <c r="A433" s="1" t="s">
        <v>490</v>
      </c>
      <c r="B433" s="2" t="s">
        <v>14</v>
      </c>
      <c r="C433" s="3" t="s">
        <v>18</v>
      </c>
      <c r="D433" s="13" t="s">
        <v>438</v>
      </c>
      <c r="E433">
        <f t="shared" si="18"/>
        <v>0</v>
      </c>
      <c r="F433">
        <f t="shared" si="19"/>
        <v>1</v>
      </c>
      <c r="G433">
        <f t="shared" si="20"/>
        <v>0</v>
      </c>
    </row>
    <row r="434" spans="1:7" x14ac:dyDescent="0.25">
      <c r="A434" s="1" t="s">
        <v>491</v>
      </c>
      <c r="B434" s="2" t="s">
        <v>60</v>
      </c>
      <c r="C434" s="3" t="s">
        <v>35</v>
      </c>
      <c r="D434" s="13" t="s">
        <v>438</v>
      </c>
      <c r="E434">
        <f t="shared" si="18"/>
        <v>0</v>
      </c>
      <c r="F434">
        <f t="shared" si="19"/>
        <v>1</v>
      </c>
      <c r="G434">
        <f t="shared" si="20"/>
        <v>0</v>
      </c>
    </row>
    <row r="435" spans="1:7" x14ac:dyDescent="0.25">
      <c r="A435" s="1" t="s">
        <v>492</v>
      </c>
      <c r="B435" s="2" t="s">
        <v>39</v>
      </c>
      <c r="C435" s="3" t="s">
        <v>12</v>
      </c>
      <c r="D435" s="13" t="s">
        <v>438</v>
      </c>
      <c r="E435">
        <f t="shared" si="18"/>
        <v>0</v>
      </c>
      <c r="F435">
        <f t="shared" si="19"/>
        <v>1</v>
      </c>
      <c r="G435">
        <f t="shared" si="20"/>
        <v>0</v>
      </c>
    </row>
    <row r="436" spans="1:7" x14ac:dyDescent="0.25">
      <c r="A436" s="1" t="s">
        <v>493</v>
      </c>
      <c r="B436" s="2" t="s">
        <v>39</v>
      </c>
      <c r="C436" s="3" t="s">
        <v>37</v>
      </c>
      <c r="D436" s="13" t="s">
        <v>438</v>
      </c>
      <c r="E436">
        <f t="shared" si="18"/>
        <v>0</v>
      </c>
      <c r="F436">
        <f t="shared" si="19"/>
        <v>1</v>
      </c>
      <c r="G436">
        <f t="shared" si="20"/>
        <v>0</v>
      </c>
    </row>
    <row r="437" spans="1:7" x14ac:dyDescent="0.25">
      <c r="A437" s="1" t="s">
        <v>494</v>
      </c>
      <c r="B437" s="2" t="s">
        <v>31</v>
      </c>
      <c r="C437" s="3" t="s">
        <v>61</v>
      </c>
      <c r="D437" s="13" t="s">
        <v>438</v>
      </c>
      <c r="E437">
        <f t="shared" si="18"/>
        <v>0</v>
      </c>
      <c r="F437">
        <f t="shared" si="19"/>
        <v>1</v>
      </c>
      <c r="G437">
        <f t="shared" si="20"/>
        <v>0</v>
      </c>
    </row>
    <row r="438" spans="1:7" x14ac:dyDescent="0.25">
      <c r="A438" s="1" t="s">
        <v>495</v>
      </c>
      <c r="B438" s="2" t="s">
        <v>496</v>
      </c>
      <c r="C438" s="3" t="s">
        <v>134</v>
      </c>
      <c r="D438" s="13" t="s">
        <v>438</v>
      </c>
      <c r="E438">
        <f t="shared" si="18"/>
        <v>0</v>
      </c>
      <c r="F438">
        <f t="shared" si="19"/>
        <v>1</v>
      </c>
      <c r="G438">
        <f t="shared" si="20"/>
        <v>0</v>
      </c>
    </row>
    <row r="439" spans="1:7" x14ac:dyDescent="0.25">
      <c r="A439" s="1" t="s">
        <v>497</v>
      </c>
      <c r="B439" s="2" t="s">
        <v>20</v>
      </c>
      <c r="C439" s="3" t="s">
        <v>23</v>
      </c>
      <c r="D439" s="13" t="s">
        <v>438</v>
      </c>
      <c r="E439">
        <f t="shared" si="18"/>
        <v>0</v>
      </c>
      <c r="F439">
        <f t="shared" si="19"/>
        <v>1</v>
      </c>
      <c r="G439">
        <f t="shared" si="20"/>
        <v>0</v>
      </c>
    </row>
    <row r="440" spans="1:7" x14ac:dyDescent="0.25">
      <c r="A440" s="1" t="s">
        <v>498</v>
      </c>
      <c r="B440" s="2" t="s">
        <v>199</v>
      </c>
      <c r="C440" s="3" t="s">
        <v>6</v>
      </c>
      <c r="D440" s="13" t="s">
        <v>438</v>
      </c>
      <c r="E440">
        <f t="shared" si="18"/>
        <v>0</v>
      </c>
      <c r="F440">
        <f t="shared" si="19"/>
        <v>1</v>
      </c>
      <c r="G440">
        <f t="shared" si="20"/>
        <v>0</v>
      </c>
    </row>
    <row r="441" spans="1:7" x14ac:dyDescent="0.25">
      <c r="A441" s="1" t="s">
        <v>499</v>
      </c>
      <c r="B441" s="2" t="s">
        <v>199</v>
      </c>
      <c r="C441" s="3" t="s">
        <v>219</v>
      </c>
      <c r="D441" s="13" t="s">
        <v>438</v>
      </c>
      <c r="E441">
        <f t="shared" si="18"/>
        <v>0</v>
      </c>
      <c r="F441">
        <f t="shared" si="19"/>
        <v>1</v>
      </c>
      <c r="G441">
        <f t="shared" si="20"/>
        <v>0</v>
      </c>
    </row>
    <row r="442" spans="1:7" x14ac:dyDescent="0.25">
      <c r="A442" s="1" t="s">
        <v>500</v>
      </c>
      <c r="B442" s="2" t="s">
        <v>39</v>
      </c>
      <c r="C442" s="3" t="s">
        <v>123</v>
      </c>
      <c r="D442" s="13" t="s">
        <v>438</v>
      </c>
      <c r="E442">
        <f t="shared" si="18"/>
        <v>0</v>
      </c>
      <c r="F442">
        <f t="shared" si="19"/>
        <v>1</v>
      </c>
      <c r="G442">
        <f t="shared" si="20"/>
        <v>0</v>
      </c>
    </row>
    <row r="443" spans="1:7" x14ac:dyDescent="0.25">
      <c r="A443" s="1" t="s">
        <v>501</v>
      </c>
      <c r="B443" s="2" t="s">
        <v>39</v>
      </c>
      <c r="C443" s="3" t="s">
        <v>35</v>
      </c>
      <c r="D443" s="13" t="s">
        <v>438</v>
      </c>
      <c r="E443">
        <f t="shared" si="18"/>
        <v>0</v>
      </c>
      <c r="F443">
        <f t="shared" si="19"/>
        <v>1</v>
      </c>
      <c r="G443">
        <f t="shared" si="20"/>
        <v>0</v>
      </c>
    </row>
    <row r="444" spans="1:7" ht="28.5" x14ac:dyDescent="0.25">
      <c r="A444" s="1" t="s">
        <v>502</v>
      </c>
      <c r="B444" s="2" t="s">
        <v>42</v>
      </c>
      <c r="C444" s="3" t="s">
        <v>21</v>
      </c>
      <c r="D444" s="13" t="s">
        <v>438</v>
      </c>
      <c r="E444">
        <f t="shared" si="18"/>
        <v>0</v>
      </c>
      <c r="F444">
        <f t="shared" si="19"/>
        <v>1</v>
      </c>
      <c r="G444">
        <f t="shared" si="20"/>
        <v>0</v>
      </c>
    </row>
    <row r="445" spans="1:7" x14ac:dyDescent="0.25">
      <c r="A445" s="1" t="s">
        <v>503</v>
      </c>
      <c r="B445" s="2" t="s">
        <v>60</v>
      </c>
      <c r="C445" s="3" t="s">
        <v>134</v>
      </c>
      <c r="D445" s="13" t="s">
        <v>438</v>
      </c>
      <c r="E445">
        <f t="shared" si="18"/>
        <v>0</v>
      </c>
      <c r="F445">
        <f t="shared" si="19"/>
        <v>1</v>
      </c>
      <c r="G445">
        <f t="shared" si="20"/>
        <v>0</v>
      </c>
    </row>
    <row r="446" spans="1:7" x14ac:dyDescent="0.25">
      <c r="A446" s="1" t="s">
        <v>504</v>
      </c>
      <c r="B446" s="2" t="s">
        <v>14</v>
      </c>
      <c r="C446" s="3" t="s">
        <v>61</v>
      </c>
      <c r="D446" s="13" t="s">
        <v>438</v>
      </c>
      <c r="E446">
        <f t="shared" si="18"/>
        <v>0</v>
      </c>
      <c r="F446">
        <f t="shared" si="19"/>
        <v>1</v>
      </c>
      <c r="G446">
        <f t="shared" si="20"/>
        <v>0</v>
      </c>
    </row>
    <row r="447" spans="1:7" ht="28.5" x14ac:dyDescent="0.25">
      <c r="A447" s="1" t="s">
        <v>505</v>
      </c>
      <c r="B447" s="2" t="s">
        <v>42</v>
      </c>
      <c r="C447" s="3" t="s">
        <v>134</v>
      </c>
      <c r="D447" s="13" t="s">
        <v>438</v>
      </c>
      <c r="E447">
        <f t="shared" si="18"/>
        <v>0</v>
      </c>
      <c r="F447">
        <f t="shared" si="19"/>
        <v>1</v>
      </c>
      <c r="G447">
        <f t="shared" si="20"/>
        <v>0</v>
      </c>
    </row>
    <row r="448" spans="1:7" x14ac:dyDescent="0.25">
      <c r="A448" s="1" t="s">
        <v>506</v>
      </c>
      <c r="B448" s="2" t="s">
        <v>42</v>
      </c>
      <c r="C448" s="3" t="s">
        <v>85</v>
      </c>
      <c r="D448" s="13" t="s">
        <v>438</v>
      </c>
      <c r="E448">
        <f t="shared" si="18"/>
        <v>0</v>
      </c>
      <c r="F448">
        <f t="shared" si="19"/>
        <v>1</v>
      </c>
      <c r="G448">
        <f t="shared" si="20"/>
        <v>0</v>
      </c>
    </row>
    <row r="449" spans="1:7" x14ac:dyDescent="0.25">
      <c r="A449" s="1" t="s">
        <v>507</v>
      </c>
      <c r="B449" s="2" t="s">
        <v>14</v>
      </c>
      <c r="C449" s="3" t="s">
        <v>120</v>
      </c>
      <c r="D449" s="13" t="s">
        <v>438</v>
      </c>
      <c r="E449">
        <f t="shared" si="18"/>
        <v>0</v>
      </c>
      <c r="F449">
        <f t="shared" si="19"/>
        <v>1</v>
      </c>
      <c r="G449">
        <f t="shared" si="20"/>
        <v>0</v>
      </c>
    </row>
    <row r="450" spans="1:7" x14ac:dyDescent="0.25">
      <c r="A450" s="1" t="s">
        <v>508</v>
      </c>
      <c r="B450" s="2" t="s">
        <v>42</v>
      </c>
      <c r="C450" s="3" t="s">
        <v>21</v>
      </c>
      <c r="D450" s="13" t="s">
        <v>438</v>
      </c>
      <c r="E450">
        <f t="shared" si="18"/>
        <v>0</v>
      </c>
      <c r="F450">
        <f t="shared" si="19"/>
        <v>1</v>
      </c>
      <c r="G450">
        <f t="shared" si="20"/>
        <v>0</v>
      </c>
    </row>
    <row r="451" spans="1:7" x14ac:dyDescent="0.25">
      <c r="A451" s="1" t="s">
        <v>509</v>
      </c>
      <c r="B451" s="2" t="s">
        <v>31</v>
      </c>
      <c r="C451" s="3" t="s">
        <v>21</v>
      </c>
      <c r="D451" s="13" t="s">
        <v>438</v>
      </c>
      <c r="E451">
        <f t="shared" ref="E451:E514" si="21">IF(OR(D451="a favor",D451="apoio parcial"),1,0)</f>
        <v>0</v>
      </c>
      <c r="F451">
        <f t="shared" ref="F451:F514" si="22">IF(D451="indefinido",1,0)</f>
        <v>1</v>
      </c>
      <c r="G451">
        <f t="shared" ref="G451:G514" si="23">IF(D451="contra",1,0)</f>
        <v>0</v>
      </c>
    </row>
    <row r="452" spans="1:7" x14ac:dyDescent="0.25">
      <c r="A452" s="1" t="s">
        <v>510</v>
      </c>
      <c r="B452" s="2" t="s">
        <v>14</v>
      </c>
      <c r="C452" s="3" t="s">
        <v>83</v>
      </c>
      <c r="D452" s="13" t="s">
        <v>438</v>
      </c>
      <c r="E452">
        <f t="shared" si="21"/>
        <v>0</v>
      </c>
      <c r="F452">
        <f t="shared" si="22"/>
        <v>1</v>
      </c>
      <c r="G452">
        <f t="shared" si="23"/>
        <v>0</v>
      </c>
    </row>
    <row r="453" spans="1:7" x14ac:dyDescent="0.25">
      <c r="A453" s="1" t="s">
        <v>511</v>
      </c>
      <c r="B453" s="2" t="s">
        <v>42</v>
      </c>
      <c r="C453" s="3" t="s">
        <v>48</v>
      </c>
      <c r="D453" s="13" t="s">
        <v>438</v>
      </c>
      <c r="E453">
        <f t="shared" si="21"/>
        <v>0</v>
      </c>
      <c r="F453">
        <f t="shared" si="22"/>
        <v>1</v>
      </c>
      <c r="G453">
        <f t="shared" si="23"/>
        <v>0</v>
      </c>
    </row>
    <row r="454" spans="1:7" x14ac:dyDescent="0.25">
      <c r="A454" s="1" t="s">
        <v>512</v>
      </c>
      <c r="B454" s="2" t="s">
        <v>196</v>
      </c>
      <c r="C454" s="3" t="s">
        <v>18</v>
      </c>
      <c r="D454" s="13" t="s">
        <v>438</v>
      </c>
      <c r="E454">
        <f t="shared" si="21"/>
        <v>0</v>
      </c>
      <c r="F454">
        <f t="shared" si="22"/>
        <v>1</v>
      </c>
      <c r="G454">
        <f t="shared" si="23"/>
        <v>0</v>
      </c>
    </row>
    <row r="455" spans="1:7" x14ac:dyDescent="0.25">
      <c r="A455" s="1" t="s">
        <v>513</v>
      </c>
      <c r="B455" s="2" t="s">
        <v>213</v>
      </c>
      <c r="C455" s="3" t="s">
        <v>160</v>
      </c>
      <c r="D455" s="13" t="s">
        <v>438</v>
      </c>
      <c r="E455">
        <f t="shared" si="21"/>
        <v>0</v>
      </c>
      <c r="F455">
        <f t="shared" si="22"/>
        <v>1</v>
      </c>
      <c r="G455">
        <f t="shared" si="23"/>
        <v>0</v>
      </c>
    </row>
    <row r="456" spans="1:7" ht="28.5" x14ac:dyDescent="0.25">
      <c r="A456" s="1" t="s">
        <v>514</v>
      </c>
      <c r="B456" s="2" t="s">
        <v>31</v>
      </c>
      <c r="C456" s="3" t="s">
        <v>134</v>
      </c>
      <c r="D456" s="13" t="s">
        <v>438</v>
      </c>
      <c r="E456">
        <f t="shared" si="21"/>
        <v>0</v>
      </c>
      <c r="F456">
        <f t="shared" si="22"/>
        <v>1</v>
      </c>
      <c r="G456">
        <f t="shared" si="23"/>
        <v>0</v>
      </c>
    </row>
    <row r="457" spans="1:7" x14ac:dyDescent="0.25">
      <c r="A457" s="1" t="s">
        <v>515</v>
      </c>
      <c r="B457" s="2" t="s">
        <v>42</v>
      </c>
      <c r="C457" s="3" t="s">
        <v>23</v>
      </c>
      <c r="D457" s="13" t="s">
        <v>438</v>
      </c>
      <c r="E457">
        <f t="shared" si="21"/>
        <v>0</v>
      </c>
      <c r="F457">
        <f t="shared" si="22"/>
        <v>1</v>
      </c>
      <c r="G457">
        <f t="shared" si="23"/>
        <v>0</v>
      </c>
    </row>
    <row r="458" spans="1:7" x14ac:dyDescent="0.25">
      <c r="A458" s="1" t="s">
        <v>516</v>
      </c>
      <c r="B458" s="2" t="s">
        <v>5</v>
      </c>
      <c r="C458" s="3" t="s">
        <v>35</v>
      </c>
      <c r="D458" s="13" t="s">
        <v>438</v>
      </c>
      <c r="E458">
        <f t="shared" si="21"/>
        <v>0</v>
      </c>
      <c r="F458">
        <f t="shared" si="22"/>
        <v>1</v>
      </c>
      <c r="G458">
        <f t="shared" si="23"/>
        <v>0</v>
      </c>
    </row>
    <row r="459" spans="1:7" x14ac:dyDescent="0.25">
      <c r="A459" s="1" t="s">
        <v>517</v>
      </c>
      <c r="B459" s="2" t="s">
        <v>14</v>
      </c>
      <c r="C459" s="3" t="s">
        <v>45</v>
      </c>
      <c r="D459" s="13" t="s">
        <v>438</v>
      </c>
      <c r="E459">
        <f t="shared" si="21"/>
        <v>0</v>
      </c>
      <c r="F459">
        <f t="shared" si="22"/>
        <v>1</v>
      </c>
      <c r="G459">
        <f t="shared" si="23"/>
        <v>0</v>
      </c>
    </row>
    <row r="460" spans="1:7" x14ac:dyDescent="0.25">
      <c r="A460" s="1" t="s">
        <v>518</v>
      </c>
      <c r="B460" s="2" t="s">
        <v>31</v>
      </c>
      <c r="C460" s="3" t="s">
        <v>28</v>
      </c>
      <c r="D460" s="13" t="s">
        <v>438</v>
      </c>
      <c r="E460">
        <f t="shared" si="21"/>
        <v>0</v>
      </c>
      <c r="F460">
        <f t="shared" si="22"/>
        <v>1</v>
      </c>
      <c r="G460">
        <f t="shared" si="23"/>
        <v>0</v>
      </c>
    </row>
    <row r="461" spans="1:7" x14ac:dyDescent="0.25">
      <c r="A461" s="1" t="s">
        <v>519</v>
      </c>
      <c r="B461" s="2" t="s">
        <v>213</v>
      </c>
      <c r="C461" s="3" t="s">
        <v>23</v>
      </c>
      <c r="D461" s="13" t="s">
        <v>438</v>
      </c>
      <c r="E461">
        <f t="shared" si="21"/>
        <v>0</v>
      </c>
      <c r="F461">
        <f t="shared" si="22"/>
        <v>1</v>
      </c>
      <c r="G461">
        <f t="shared" si="23"/>
        <v>0</v>
      </c>
    </row>
    <row r="462" spans="1:7" ht="28.5" x14ac:dyDescent="0.25">
      <c r="A462" s="1" t="s">
        <v>520</v>
      </c>
      <c r="B462" s="2" t="s">
        <v>521</v>
      </c>
      <c r="C462" s="3" t="s">
        <v>35</v>
      </c>
      <c r="D462" s="13" t="s">
        <v>438</v>
      </c>
      <c r="E462">
        <f t="shared" si="21"/>
        <v>0</v>
      </c>
      <c r="F462">
        <f t="shared" si="22"/>
        <v>1</v>
      </c>
      <c r="G462">
        <f t="shared" si="23"/>
        <v>0</v>
      </c>
    </row>
    <row r="463" spans="1:7" x14ac:dyDescent="0.25">
      <c r="A463" s="1" t="s">
        <v>522</v>
      </c>
      <c r="B463" s="2" t="s">
        <v>42</v>
      </c>
      <c r="C463" s="3" t="s">
        <v>6</v>
      </c>
      <c r="D463" s="13" t="s">
        <v>438</v>
      </c>
      <c r="E463">
        <f t="shared" si="21"/>
        <v>0</v>
      </c>
      <c r="F463">
        <f t="shared" si="22"/>
        <v>1</v>
      </c>
      <c r="G463">
        <f t="shared" si="23"/>
        <v>0</v>
      </c>
    </row>
    <row r="464" spans="1:7" x14ac:dyDescent="0.25">
      <c r="A464" s="1" t="s">
        <v>523</v>
      </c>
      <c r="B464" s="2" t="s">
        <v>20</v>
      </c>
      <c r="C464" s="3" t="s">
        <v>45</v>
      </c>
      <c r="D464" s="13" t="s">
        <v>438</v>
      </c>
      <c r="E464">
        <f t="shared" si="21"/>
        <v>0</v>
      </c>
      <c r="F464">
        <f t="shared" si="22"/>
        <v>1</v>
      </c>
      <c r="G464">
        <f t="shared" si="23"/>
        <v>0</v>
      </c>
    </row>
    <row r="465" spans="1:7" x14ac:dyDescent="0.25">
      <c r="A465" s="1" t="s">
        <v>524</v>
      </c>
      <c r="B465" s="2" t="s">
        <v>5</v>
      </c>
      <c r="C465" s="3" t="s">
        <v>23</v>
      </c>
      <c r="D465" s="13" t="s">
        <v>438</v>
      </c>
      <c r="E465">
        <f t="shared" si="21"/>
        <v>0</v>
      </c>
      <c r="F465">
        <f t="shared" si="22"/>
        <v>1</v>
      </c>
      <c r="G465">
        <f t="shared" si="23"/>
        <v>0</v>
      </c>
    </row>
    <row r="466" spans="1:7" x14ac:dyDescent="0.25">
      <c r="A466" s="1" t="s">
        <v>525</v>
      </c>
      <c r="B466" s="2" t="s">
        <v>39</v>
      </c>
      <c r="C466" s="3" t="s">
        <v>83</v>
      </c>
      <c r="D466" s="13" t="s">
        <v>438</v>
      </c>
      <c r="E466">
        <f t="shared" si="21"/>
        <v>0</v>
      </c>
      <c r="F466">
        <f t="shared" si="22"/>
        <v>1</v>
      </c>
      <c r="G466">
        <f t="shared" si="23"/>
        <v>0</v>
      </c>
    </row>
    <row r="467" spans="1:7" ht="28.5" x14ac:dyDescent="0.25">
      <c r="A467" s="1" t="s">
        <v>526</v>
      </c>
      <c r="B467" s="2" t="s">
        <v>14</v>
      </c>
      <c r="C467" s="3" t="s">
        <v>204</v>
      </c>
      <c r="D467" s="13" t="s">
        <v>438</v>
      </c>
      <c r="E467">
        <f t="shared" si="21"/>
        <v>0</v>
      </c>
      <c r="F467">
        <f t="shared" si="22"/>
        <v>1</v>
      </c>
      <c r="G467">
        <f t="shared" si="23"/>
        <v>0</v>
      </c>
    </row>
    <row r="468" spans="1:7" x14ac:dyDescent="0.25">
      <c r="A468" s="1" t="s">
        <v>527</v>
      </c>
      <c r="B468" s="2" t="s">
        <v>39</v>
      </c>
      <c r="C468" s="3" t="s">
        <v>6</v>
      </c>
      <c r="D468" s="13" t="s">
        <v>438</v>
      </c>
      <c r="E468">
        <f t="shared" si="21"/>
        <v>0</v>
      </c>
      <c r="F468">
        <f t="shared" si="22"/>
        <v>1</v>
      </c>
      <c r="G468">
        <f t="shared" si="23"/>
        <v>0</v>
      </c>
    </row>
    <row r="469" spans="1:7" ht="28.5" x14ac:dyDescent="0.25">
      <c r="A469" s="1" t="s">
        <v>528</v>
      </c>
      <c r="B469" s="2" t="s">
        <v>11</v>
      </c>
      <c r="C469" s="3" t="s">
        <v>204</v>
      </c>
      <c r="D469" s="13" t="s">
        <v>438</v>
      </c>
      <c r="E469">
        <f t="shared" si="21"/>
        <v>0</v>
      </c>
      <c r="F469">
        <f t="shared" si="22"/>
        <v>1</v>
      </c>
      <c r="G469">
        <f t="shared" si="23"/>
        <v>0</v>
      </c>
    </row>
    <row r="470" spans="1:7" x14ac:dyDescent="0.25">
      <c r="A470" s="1" t="s">
        <v>529</v>
      </c>
      <c r="B470" s="2" t="s">
        <v>39</v>
      </c>
      <c r="C470" s="3" t="s">
        <v>6</v>
      </c>
      <c r="D470" s="13" t="s">
        <v>438</v>
      </c>
      <c r="E470">
        <f t="shared" si="21"/>
        <v>0</v>
      </c>
      <c r="F470">
        <f t="shared" si="22"/>
        <v>1</v>
      </c>
      <c r="G470">
        <f t="shared" si="23"/>
        <v>0</v>
      </c>
    </row>
    <row r="471" spans="1:7" x14ac:dyDescent="0.25">
      <c r="A471" s="1" t="s">
        <v>530</v>
      </c>
      <c r="B471" s="2" t="s">
        <v>64</v>
      </c>
      <c r="C471" s="3" t="s">
        <v>21</v>
      </c>
      <c r="D471" s="13" t="s">
        <v>438</v>
      </c>
      <c r="E471">
        <f t="shared" si="21"/>
        <v>0</v>
      </c>
      <c r="F471">
        <f t="shared" si="22"/>
        <v>1</v>
      </c>
      <c r="G471">
        <f t="shared" si="23"/>
        <v>0</v>
      </c>
    </row>
    <row r="472" spans="1:7" x14ac:dyDescent="0.25">
      <c r="A472" s="1" t="s">
        <v>531</v>
      </c>
      <c r="B472" s="2" t="s">
        <v>60</v>
      </c>
      <c r="C472" s="3" t="s">
        <v>219</v>
      </c>
      <c r="D472" s="13" t="s">
        <v>438</v>
      </c>
      <c r="E472">
        <f t="shared" si="21"/>
        <v>0</v>
      </c>
      <c r="F472">
        <f t="shared" si="22"/>
        <v>1</v>
      </c>
      <c r="G472">
        <f t="shared" si="23"/>
        <v>0</v>
      </c>
    </row>
    <row r="473" spans="1:7" x14ac:dyDescent="0.25">
      <c r="A473" s="1" t="s">
        <v>532</v>
      </c>
      <c r="B473" s="2" t="s">
        <v>117</v>
      </c>
      <c r="C473" s="3" t="s">
        <v>15</v>
      </c>
      <c r="D473" s="13" t="s">
        <v>438</v>
      </c>
      <c r="E473">
        <f t="shared" si="21"/>
        <v>0</v>
      </c>
      <c r="F473">
        <f t="shared" si="22"/>
        <v>1</v>
      </c>
      <c r="G473">
        <f t="shared" si="23"/>
        <v>0</v>
      </c>
    </row>
    <row r="474" spans="1:7" x14ac:dyDescent="0.25">
      <c r="A474" s="1" t="s">
        <v>533</v>
      </c>
      <c r="B474" s="2" t="s">
        <v>39</v>
      </c>
      <c r="C474" s="3" t="s">
        <v>6</v>
      </c>
      <c r="D474" s="13" t="s">
        <v>438</v>
      </c>
      <c r="E474">
        <f t="shared" si="21"/>
        <v>0</v>
      </c>
      <c r="F474">
        <f t="shared" si="22"/>
        <v>1</v>
      </c>
      <c r="G474">
        <f t="shared" si="23"/>
        <v>0</v>
      </c>
    </row>
    <row r="475" spans="1:7" x14ac:dyDescent="0.25">
      <c r="A475" s="1" t="s">
        <v>534</v>
      </c>
      <c r="B475" s="2" t="s">
        <v>14</v>
      </c>
      <c r="C475" s="3" t="s">
        <v>15</v>
      </c>
      <c r="D475" s="13" t="s">
        <v>438</v>
      </c>
      <c r="E475">
        <f t="shared" si="21"/>
        <v>0</v>
      </c>
      <c r="F475">
        <f t="shared" si="22"/>
        <v>1</v>
      </c>
      <c r="G475">
        <f t="shared" si="23"/>
        <v>0</v>
      </c>
    </row>
    <row r="476" spans="1:7" x14ac:dyDescent="0.25">
      <c r="A476" s="1" t="s">
        <v>535</v>
      </c>
      <c r="B476" s="2" t="s">
        <v>39</v>
      </c>
      <c r="C476" s="3" t="s">
        <v>134</v>
      </c>
      <c r="D476" s="13" t="s">
        <v>438</v>
      </c>
      <c r="E476">
        <f t="shared" si="21"/>
        <v>0</v>
      </c>
      <c r="F476">
        <f t="shared" si="22"/>
        <v>1</v>
      </c>
      <c r="G476">
        <f t="shared" si="23"/>
        <v>0</v>
      </c>
    </row>
    <row r="477" spans="1:7" ht="28.5" x14ac:dyDescent="0.25">
      <c r="A477" s="1" t="s">
        <v>536</v>
      </c>
      <c r="B477" s="2" t="s">
        <v>11</v>
      </c>
      <c r="C477" s="3" t="s">
        <v>134</v>
      </c>
      <c r="D477" s="13" t="s">
        <v>438</v>
      </c>
      <c r="E477">
        <f t="shared" si="21"/>
        <v>0</v>
      </c>
      <c r="F477">
        <f t="shared" si="22"/>
        <v>1</v>
      </c>
      <c r="G477">
        <f t="shared" si="23"/>
        <v>0</v>
      </c>
    </row>
    <row r="478" spans="1:7" ht="28.5" x14ac:dyDescent="0.25">
      <c r="A478" s="1" t="s">
        <v>537</v>
      </c>
      <c r="B478" s="2" t="s">
        <v>14</v>
      </c>
      <c r="C478" s="3" t="s">
        <v>23</v>
      </c>
      <c r="D478" s="13" t="s">
        <v>438</v>
      </c>
      <c r="E478">
        <f t="shared" si="21"/>
        <v>0</v>
      </c>
      <c r="F478">
        <f t="shared" si="22"/>
        <v>1</v>
      </c>
      <c r="G478">
        <f t="shared" si="23"/>
        <v>0</v>
      </c>
    </row>
    <row r="479" spans="1:7" ht="28.5" x14ac:dyDescent="0.25">
      <c r="A479" s="1" t="s">
        <v>538</v>
      </c>
      <c r="B479" s="2" t="s">
        <v>117</v>
      </c>
      <c r="C479" s="3" t="s">
        <v>219</v>
      </c>
      <c r="D479" s="13" t="s">
        <v>438</v>
      </c>
      <c r="E479">
        <f t="shared" si="21"/>
        <v>0</v>
      </c>
      <c r="F479">
        <f t="shared" si="22"/>
        <v>1</v>
      </c>
      <c r="G479">
        <f t="shared" si="23"/>
        <v>0</v>
      </c>
    </row>
    <row r="480" spans="1:7" x14ac:dyDescent="0.25">
      <c r="A480" s="1" t="s">
        <v>539</v>
      </c>
      <c r="B480" s="2" t="s">
        <v>31</v>
      </c>
      <c r="C480" s="3" t="s">
        <v>61</v>
      </c>
      <c r="D480" s="13" t="s">
        <v>438</v>
      </c>
      <c r="E480">
        <f t="shared" si="21"/>
        <v>0</v>
      </c>
      <c r="F480">
        <f t="shared" si="22"/>
        <v>1</v>
      </c>
      <c r="G480">
        <f t="shared" si="23"/>
        <v>0</v>
      </c>
    </row>
    <row r="481" spans="1:7" x14ac:dyDescent="0.25">
      <c r="A481" s="1" t="s">
        <v>540</v>
      </c>
      <c r="B481" s="2" t="s">
        <v>39</v>
      </c>
      <c r="C481" s="3" t="s">
        <v>108</v>
      </c>
      <c r="D481" s="13" t="s">
        <v>438</v>
      </c>
      <c r="E481">
        <f t="shared" si="21"/>
        <v>0</v>
      </c>
      <c r="F481">
        <f t="shared" si="22"/>
        <v>1</v>
      </c>
      <c r="G481">
        <f t="shared" si="23"/>
        <v>0</v>
      </c>
    </row>
    <row r="482" spans="1:7" x14ac:dyDescent="0.25">
      <c r="A482" s="1" t="s">
        <v>541</v>
      </c>
      <c r="B482" s="2" t="s">
        <v>106</v>
      </c>
      <c r="C482" s="3" t="s">
        <v>123</v>
      </c>
      <c r="D482" s="13" t="s">
        <v>438</v>
      </c>
      <c r="E482">
        <f t="shared" si="21"/>
        <v>0</v>
      </c>
      <c r="F482">
        <f t="shared" si="22"/>
        <v>1</v>
      </c>
      <c r="G482">
        <f t="shared" si="23"/>
        <v>0</v>
      </c>
    </row>
    <row r="483" spans="1:7" ht="28.5" x14ac:dyDescent="0.25">
      <c r="A483" s="1" t="s">
        <v>542</v>
      </c>
      <c r="B483" s="2" t="s">
        <v>117</v>
      </c>
      <c r="C483" s="3" t="s">
        <v>66</v>
      </c>
      <c r="D483" s="13" t="s">
        <v>438</v>
      </c>
      <c r="E483">
        <f t="shared" si="21"/>
        <v>0</v>
      </c>
      <c r="F483">
        <f t="shared" si="22"/>
        <v>1</v>
      </c>
      <c r="G483">
        <f t="shared" si="23"/>
        <v>0</v>
      </c>
    </row>
    <row r="484" spans="1:7" ht="28.5" x14ac:dyDescent="0.25">
      <c r="A484" s="1" t="s">
        <v>543</v>
      </c>
      <c r="B484" s="2" t="s">
        <v>117</v>
      </c>
      <c r="C484" s="3" t="s">
        <v>21</v>
      </c>
      <c r="D484" s="13" t="s">
        <v>438</v>
      </c>
      <c r="E484">
        <f t="shared" si="21"/>
        <v>0</v>
      </c>
      <c r="F484">
        <f t="shared" si="22"/>
        <v>1</v>
      </c>
      <c r="G484">
        <f t="shared" si="23"/>
        <v>0</v>
      </c>
    </row>
    <row r="485" spans="1:7" ht="28.5" x14ac:dyDescent="0.25">
      <c r="A485" s="1" t="s">
        <v>544</v>
      </c>
      <c r="B485" s="2" t="s">
        <v>42</v>
      </c>
      <c r="C485" s="3" t="s">
        <v>6</v>
      </c>
      <c r="D485" s="13" t="s">
        <v>438</v>
      </c>
      <c r="E485">
        <f t="shared" si="21"/>
        <v>0</v>
      </c>
      <c r="F485">
        <f t="shared" si="22"/>
        <v>1</v>
      </c>
      <c r="G485">
        <f t="shared" si="23"/>
        <v>0</v>
      </c>
    </row>
    <row r="486" spans="1:7" ht="28.5" x14ac:dyDescent="0.25">
      <c r="A486" s="1" t="s">
        <v>545</v>
      </c>
      <c r="B486" s="2" t="s">
        <v>20</v>
      </c>
      <c r="C486" s="3" t="s">
        <v>6</v>
      </c>
      <c r="D486" s="13" t="s">
        <v>438</v>
      </c>
      <c r="E486">
        <f t="shared" si="21"/>
        <v>0</v>
      </c>
      <c r="F486">
        <f t="shared" si="22"/>
        <v>1</v>
      </c>
      <c r="G486">
        <f t="shared" si="23"/>
        <v>0</v>
      </c>
    </row>
    <row r="487" spans="1:7" ht="42.75" x14ac:dyDescent="0.25">
      <c r="A487" s="1" t="s">
        <v>546</v>
      </c>
      <c r="B487" s="2" t="s">
        <v>31</v>
      </c>
      <c r="C487" s="3" t="s">
        <v>192</v>
      </c>
      <c r="D487" s="13" t="s">
        <v>438</v>
      </c>
      <c r="E487">
        <f t="shared" si="21"/>
        <v>0</v>
      </c>
      <c r="F487">
        <f t="shared" si="22"/>
        <v>1</v>
      </c>
      <c r="G487">
        <f t="shared" si="23"/>
        <v>0</v>
      </c>
    </row>
    <row r="488" spans="1:7" x14ac:dyDescent="0.25">
      <c r="A488" s="1" t="s">
        <v>547</v>
      </c>
      <c r="B488" s="2" t="s">
        <v>42</v>
      </c>
      <c r="C488" s="3" t="s">
        <v>134</v>
      </c>
      <c r="D488" s="13" t="s">
        <v>438</v>
      </c>
      <c r="E488">
        <f t="shared" si="21"/>
        <v>0</v>
      </c>
      <c r="F488">
        <f t="shared" si="22"/>
        <v>1</v>
      </c>
      <c r="G488">
        <f t="shared" si="23"/>
        <v>0</v>
      </c>
    </row>
    <row r="489" spans="1:7" x14ac:dyDescent="0.25">
      <c r="A489" s="1" t="s">
        <v>548</v>
      </c>
      <c r="B489" s="2" t="s">
        <v>11</v>
      </c>
      <c r="C489" s="3" t="s">
        <v>18</v>
      </c>
      <c r="D489" s="13" t="s">
        <v>438</v>
      </c>
      <c r="E489">
        <f t="shared" si="21"/>
        <v>0</v>
      </c>
      <c r="F489">
        <f t="shared" si="22"/>
        <v>1</v>
      </c>
      <c r="G489">
        <f t="shared" si="23"/>
        <v>0</v>
      </c>
    </row>
    <row r="490" spans="1:7" x14ac:dyDescent="0.25">
      <c r="A490" s="1" t="s">
        <v>549</v>
      </c>
      <c r="B490" s="2" t="s">
        <v>20</v>
      </c>
      <c r="C490" s="3" t="s">
        <v>108</v>
      </c>
      <c r="D490" s="13" t="s">
        <v>438</v>
      </c>
      <c r="E490">
        <f t="shared" si="21"/>
        <v>0</v>
      </c>
      <c r="F490">
        <f t="shared" si="22"/>
        <v>1</v>
      </c>
      <c r="G490">
        <f t="shared" si="23"/>
        <v>0</v>
      </c>
    </row>
    <row r="491" spans="1:7" x14ac:dyDescent="0.25">
      <c r="A491" s="1" t="s">
        <v>550</v>
      </c>
      <c r="B491" s="2" t="s">
        <v>39</v>
      </c>
      <c r="C491" s="3" t="s">
        <v>6</v>
      </c>
      <c r="D491" s="13" t="s">
        <v>438</v>
      </c>
      <c r="E491">
        <f t="shared" si="21"/>
        <v>0</v>
      </c>
      <c r="F491">
        <f t="shared" si="22"/>
        <v>1</v>
      </c>
      <c r="G491">
        <f t="shared" si="23"/>
        <v>0</v>
      </c>
    </row>
    <row r="492" spans="1:7" x14ac:dyDescent="0.25">
      <c r="A492" s="1" t="s">
        <v>551</v>
      </c>
      <c r="B492" s="2" t="s">
        <v>73</v>
      </c>
      <c r="C492" s="3" t="s">
        <v>66</v>
      </c>
      <c r="D492" s="13" t="s">
        <v>438</v>
      </c>
      <c r="E492">
        <f t="shared" si="21"/>
        <v>0</v>
      </c>
      <c r="F492">
        <f t="shared" si="22"/>
        <v>1</v>
      </c>
      <c r="G492">
        <f t="shared" si="23"/>
        <v>0</v>
      </c>
    </row>
    <row r="493" spans="1:7" ht="28.5" x14ac:dyDescent="0.25">
      <c r="A493" s="1" t="s">
        <v>552</v>
      </c>
      <c r="B493" s="2" t="s">
        <v>73</v>
      </c>
      <c r="C493" s="3" t="s">
        <v>23</v>
      </c>
      <c r="D493" s="13" t="s">
        <v>438</v>
      </c>
      <c r="E493">
        <f t="shared" si="21"/>
        <v>0</v>
      </c>
      <c r="F493">
        <f t="shared" si="22"/>
        <v>1</v>
      </c>
      <c r="G493">
        <f t="shared" si="23"/>
        <v>0</v>
      </c>
    </row>
    <row r="494" spans="1:7" x14ac:dyDescent="0.25">
      <c r="A494" s="1" t="s">
        <v>553</v>
      </c>
      <c r="B494" s="2" t="s">
        <v>199</v>
      </c>
      <c r="C494" s="3" t="s">
        <v>6</v>
      </c>
      <c r="D494" s="13" t="s">
        <v>438</v>
      </c>
      <c r="E494">
        <f t="shared" si="21"/>
        <v>0</v>
      </c>
      <c r="F494">
        <f t="shared" si="22"/>
        <v>1</v>
      </c>
      <c r="G494">
        <f t="shared" si="23"/>
        <v>0</v>
      </c>
    </row>
    <row r="495" spans="1:7" x14ac:dyDescent="0.25">
      <c r="A495" s="1" t="s">
        <v>554</v>
      </c>
      <c r="B495" s="2" t="s">
        <v>39</v>
      </c>
      <c r="C495" s="3" t="s">
        <v>35</v>
      </c>
      <c r="D495" s="13" t="s">
        <v>438</v>
      </c>
      <c r="E495">
        <f t="shared" si="21"/>
        <v>0</v>
      </c>
      <c r="F495">
        <f t="shared" si="22"/>
        <v>1</v>
      </c>
      <c r="G495">
        <f t="shared" si="23"/>
        <v>0</v>
      </c>
    </row>
    <row r="496" spans="1:7" x14ac:dyDescent="0.25">
      <c r="A496" s="1" t="s">
        <v>555</v>
      </c>
      <c r="B496" s="2" t="s">
        <v>117</v>
      </c>
      <c r="C496" s="3" t="s">
        <v>15</v>
      </c>
      <c r="D496" s="13" t="s">
        <v>438</v>
      </c>
      <c r="E496">
        <f t="shared" si="21"/>
        <v>0</v>
      </c>
      <c r="F496">
        <f t="shared" si="22"/>
        <v>1</v>
      </c>
      <c r="G496">
        <f t="shared" si="23"/>
        <v>0</v>
      </c>
    </row>
    <row r="497" spans="1:16" x14ac:dyDescent="0.25">
      <c r="A497" s="1" t="s">
        <v>556</v>
      </c>
      <c r="B497" s="2" t="s">
        <v>42</v>
      </c>
      <c r="C497" s="3" t="s">
        <v>108</v>
      </c>
      <c r="D497" s="13" t="s">
        <v>438</v>
      </c>
      <c r="E497">
        <f t="shared" si="21"/>
        <v>0</v>
      </c>
      <c r="F497">
        <f t="shared" si="22"/>
        <v>1</v>
      </c>
      <c r="G497">
        <f t="shared" si="23"/>
        <v>0</v>
      </c>
    </row>
    <row r="498" spans="1:16" x14ac:dyDescent="0.25">
      <c r="A498" s="1" t="s">
        <v>557</v>
      </c>
      <c r="B498" s="2" t="s">
        <v>42</v>
      </c>
      <c r="C498" s="3" t="s">
        <v>219</v>
      </c>
      <c r="D498" s="13" t="s">
        <v>438</v>
      </c>
      <c r="E498">
        <f t="shared" si="21"/>
        <v>0</v>
      </c>
      <c r="F498">
        <f t="shared" si="22"/>
        <v>1</v>
      </c>
      <c r="G498">
        <f t="shared" si="23"/>
        <v>0</v>
      </c>
    </row>
    <row r="499" spans="1:16" x14ac:dyDescent="0.25">
      <c r="A499" s="1" t="s">
        <v>558</v>
      </c>
      <c r="B499" s="2" t="s">
        <v>39</v>
      </c>
      <c r="C499" s="3" t="s">
        <v>219</v>
      </c>
      <c r="D499" s="13" t="s">
        <v>438</v>
      </c>
      <c r="E499">
        <f t="shared" si="21"/>
        <v>0</v>
      </c>
      <c r="F499">
        <f t="shared" si="22"/>
        <v>1</v>
      </c>
      <c r="G499">
        <f t="shared" si="23"/>
        <v>0</v>
      </c>
    </row>
    <row r="500" spans="1:16" x14ac:dyDescent="0.25">
      <c r="A500" s="1" t="s">
        <v>559</v>
      </c>
      <c r="B500" s="2" t="s">
        <v>39</v>
      </c>
      <c r="C500" s="3" t="s">
        <v>56</v>
      </c>
      <c r="D500" s="13" t="s">
        <v>438</v>
      </c>
      <c r="E500">
        <f t="shared" si="21"/>
        <v>0</v>
      </c>
      <c r="F500">
        <f t="shared" si="22"/>
        <v>1</v>
      </c>
      <c r="G500">
        <f t="shared" si="23"/>
        <v>0</v>
      </c>
      <c r="K500" s="22"/>
      <c r="L500" s="22">
        <f>140+109</f>
        <v>249</v>
      </c>
      <c r="M500" s="22">
        <v>61</v>
      </c>
      <c r="N500" s="22"/>
      <c r="O500" s="22"/>
      <c r="P500" s="22"/>
    </row>
    <row r="501" spans="1:16" x14ac:dyDescent="0.25">
      <c r="A501" s="1" t="s">
        <v>560</v>
      </c>
      <c r="B501" s="2" t="s">
        <v>42</v>
      </c>
      <c r="C501" s="3" t="s">
        <v>35</v>
      </c>
      <c r="D501" s="13" t="s">
        <v>438</v>
      </c>
      <c r="E501">
        <f t="shared" si="21"/>
        <v>0</v>
      </c>
      <c r="F501">
        <f t="shared" si="22"/>
        <v>1</v>
      </c>
      <c r="G501">
        <f t="shared" si="23"/>
        <v>0</v>
      </c>
      <c r="K501" s="22"/>
      <c r="L501" s="22">
        <f>256+51</f>
        <v>307</v>
      </c>
      <c r="M501" s="22"/>
      <c r="N501" s="22"/>
      <c r="O501" s="22"/>
      <c r="P501" s="22"/>
    </row>
    <row r="502" spans="1:16" x14ac:dyDescent="0.25">
      <c r="A502" s="1" t="s">
        <v>561</v>
      </c>
      <c r="B502" s="2" t="s">
        <v>106</v>
      </c>
      <c r="C502" s="3" t="s">
        <v>192</v>
      </c>
      <c r="D502" s="13" t="s">
        <v>438</v>
      </c>
      <c r="E502">
        <f t="shared" si="21"/>
        <v>0</v>
      </c>
      <c r="F502">
        <f t="shared" si="22"/>
        <v>1</v>
      </c>
      <c r="G502">
        <f t="shared" si="23"/>
        <v>0</v>
      </c>
      <c r="K502" s="22"/>
      <c r="L502" s="22"/>
      <c r="M502" s="22"/>
      <c r="N502" s="22">
        <f>N505+37</f>
        <v>181</v>
      </c>
      <c r="O502" s="22"/>
      <c r="P502" s="22"/>
    </row>
    <row r="503" spans="1:16" x14ac:dyDescent="0.25">
      <c r="A503" s="1" t="s">
        <v>562</v>
      </c>
      <c r="B503" s="2" t="s">
        <v>42</v>
      </c>
      <c r="C503" s="3" t="s">
        <v>6</v>
      </c>
      <c r="D503" s="13" t="s">
        <v>438</v>
      </c>
      <c r="E503">
        <f t="shared" si="21"/>
        <v>0</v>
      </c>
      <c r="F503">
        <f t="shared" si="22"/>
        <v>1</v>
      </c>
      <c r="G503">
        <f t="shared" si="23"/>
        <v>0</v>
      </c>
      <c r="K503" s="22"/>
      <c r="L503" s="22"/>
      <c r="M503" s="22"/>
      <c r="N503" s="22"/>
      <c r="O503" s="22"/>
      <c r="P503" s="22"/>
    </row>
    <row r="504" spans="1:16" x14ac:dyDescent="0.25">
      <c r="A504" s="1" t="s">
        <v>563</v>
      </c>
      <c r="B504" s="2" t="s">
        <v>213</v>
      </c>
      <c r="C504" s="3" t="s">
        <v>134</v>
      </c>
      <c r="D504" s="13" t="s">
        <v>438</v>
      </c>
      <c r="E504">
        <f t="shared" si="21"/>
        <v>0</v>
      </c>
      <c r="F504">
        <f t="shared" si="22"/>
        <v>1</v>
      </c>
      <c r="G504">
        <f t="shared" si="23"/>
        <v>0</v>
      </c>
      <c r="K504" s="32"/>
      <c r="L504" s="28" t="s">
        <v>1192</v>
      </c>
      <c r="M504" s="28" t="s">
        <v>581</v>
      </c>
      <c r="N504" s="28" t="s">
        <v>1188</v>
      </c>
      <c r="O504" s="22"/>
      <c r="P504" s="22"/>
    </row>
    <row r="505" spans="1:16" x14ac:dyDescent="0.25">
      <c r="A505" s="1" t="s">
        <v>564</v>
      </c>
      <c r="B505" s="2" t="s">
        <v>77</v>
      </c>
      <c r="C505" s="3" t="s">
        <v>66</v>
      </c>
      <c r="D505" s="13" t="s">
        <v>438</v>
      </c>
      <c r="E505">
        <f t="shared" si="21"/>
        <v>0</v>
      </c>
      <c r="F505">
        <f t="shared" si="22"/>
        <v>1</v>
      </c>
      <c r="G505">
        <f t="shared" si="23"/>
        <v>0</v>
      </c>
      <c r="K505" s="29" t="s">
        <v>1095</v>
      </c>
      <c r="L505" s="23">
        <v>235</v>
      </c>
      <c r="M505" s="23">
        <v>134</v>
      </c>
      <c r="N505" s="23">
        <v>144</v>
      </c>
      <c r="O505" s="22"/>
      <c r="P505" s="22"/>
    </row>
    <row r="506" spans="1:16" x14ac:dyDescent="0.25">
      <c r="A506" s="1" t="s">
        <v>565</v>
      </c>
      <c r="B506" s="2" t="s">
        <v>130</v>
      </c>
      <c r="C506" s="3" t="s">
        <v>234</v>
      </c>
      <c r="D506" s="13" t="s">
        <v>438</v>
      </c>
      <c r="E506">
        <f t="shared" si="21"/>
        <v>0</v>
      </c>
      <c r="F506">
        <f t="shared" si="22"/>
        <v>1</v>
      </c>
      <c r="G506">
        <f t="shared" si="23"/>
        <v>0</v>
      </c>
      <c r="K506" s="29" t="s">
        <v>1096</v>
      </c>
      <c r="L506" s="23">
        <f>Bites!E515</f>
        <v>249</v>
      </c>
      <c r="M506" s="23">
        <f>Bites!F515</f>
        <v>75</v>
      </c>
      <c r="N506" s="23">
        <f>Bites!G515</f>
        <v>189</v>
      </c>
      <c r="O506" s="22"/>
      <c r="P506" s="22"/>
    </row>
    <row r="507" spans="1:16" x14ac:dyDescent="0.25">
      <c r="A507" s="1" t="s">
        <v>566</v>
      </c>
      <c r="B507" s="2" t="s">
        <v>14</v>
      </c>
      <c r="C507" s="3" t="s">
        <v>120</v>
      </c>
      <c r="D507" s="13" t="s">
        <v>438</v>
      </c>
      <c r="E507">
        <f t="shared" si="21"/>
        <v>0</v>
      </c>
      <c r="F507">
        <f t="shared" si="22"/>
        <v>1</v>
      </c>
      <c r="G507">
        <f t="shared" si="23"/>
        <v>0</v>
      </c>
      <c r="K507" s="22"/>
      <c r="L507" s="22"/>
      <c r="M507" s="22"/>
      <c r="N507" s="22"/>
      <c r="O507" s="22"/>
      <c r="P507" s="22"/>
    </row>
    <row r="508" spans="1:16" x14ac:dyDescent="0.25">
      <c r="A508" s="1" t="s">
        <v>567</v>
      </c>
      <c r="B508" s="2" t="s">
        <v>39</v>
      </c>
      <c r="C508" s="3" t="s">
        <v>61</v>
      </c>
      <c r="D508" s="13" t="s">
        <v>438</v>
      </c>
      <c r="E508">
        <f t="shared" si="21"/>
        <v>0</v>
      </c>
      <c r="F508">
        <f t="shared" si="22"/>
        <v>1</v>
      </c>
      <c r="G508">
        <f t="shared" si="23"/>
        <v>0</v>
      </c>
      <c r="K508" s="22"/>
      <c r="L508" s="24" t="s">
        <v>1193</v>
      </c>
      <c r="M508" s="31" t="s">
        <v>1210</v>
      </c>
      <c r="N508" s="24" t="s">
        <v>1211</v>
      </c>
      <c r="O508" s="23"/>
      <c r="P508" s="23"/>
    </row>
    <row r="509" spans="1:16" x14ac:dyDescent="0.25">
      <c r="A509" s="1" t="s">
        <v>568</v>
      </c>
      <c r="B509" s="2" t="s">
        <v>39</v>
      </c>
      <c r="C509" s="3" t="s">
        <v>6</v>
      </c>
      <c r="D509" s="13" t="s">
        <v>438</v>
      </c>
      <c r="E509">
        <f t="shared" si="21"/>
        <v>0</v>
      </c>
      <c r="F509">
        <f t="shared" si="22"/>
        <v>1</v>
      </c>
      <c r="G509">
        <f t="shared" si="23"/>
        <v>0</v>
      </c>
      <c r="K509" s="22"/>
      <c r="L509" s="23">
        <f>'Consolidado final'!D515</f>
        <v>193</v>
      </c>
      <c r="M509" s="30">
        <f>'Consolidado final'!H515</f>
        <v>54</v>
      </c>
      <c r="N509" s="23">
        <f>'Consolidado final'!I515</f>
        <v>2</v>
      </c>
      <c r="O509" s="23"/>
      <c r="P509" s="23"/>
    </row>
    <row r="510" spans="1:16" x14ac:dyDescent="0.25">
      <c r="A510" s="1" t="s">
        <v>569</v>
      </c>
      <c r="B510" s="2" t="s">
        <v>42</v>
      </c>
      <c r="C510" s="3" t="s">
        <v>160</v>
      </c>
      <c r="D510" s="13" t="s">
        <v>438</v>
      </c>
      <c r="E510">
        <f t="shared" si="21"/>
        <v>0</v>
      </c>
      <c r="F510">
        <f t="shared" si="22"/>
        <v>1</v>
      </c>
      <c r="G510">
        <f t="shared" si="23"/>
        <v>0</v>
      </c>
      <c r="K510" s="22"/>
      <c r="L510" s="22"/>
      <c r="M510" s="22"/>
      <c r="N510" s="22"/>
      <c r="O510" s="22"/>
      <c r="P510" s="22"/>
    </row>
    <row r="511" spans="1:16" x14ac:dyDescent="0.25">
      <c r="A511" s="1" t="s">
        <v>570</v>
      </c>
      <c r="B511" s="2" t="s">
        <v>14</v>
      </c>
      <c r="C511" s="3" t="s">
        <v>85</v>
      </c>
      <c r="D511" s="13" t="s">
        <v>438</v>
      </c>
      <c r="E511">
        <f t="shared" si="21"/>
        <v>0</v>
      </c>
      <c r="F511">
        <f t="shared" si="22"/>
        <v>1</v>
      </c>
      <c r="G511">
        <f t="shared" si="23"/>
        <v>0</v>
      </c>
      <c r="K511" s="22"/>
      <c r="L511" s="24" t="s">
        <v>1213</v>
      </c>
      <c r="M511" s="31" t="s">
        <v>1194</v>
      </c>
      <c r="N511" s="24" t="s">
        <v>1217</v>
      </c>
      <c r="O511" s="22"/>
      <c r="P511" s="22"/>
    </row>
    <row r="512" spans="1:16" x14ac:dyDescent="0.25">
      <c r="A512" s="1" t="s">
        <v>571</v>
      </c>
      <c r="B512" s="2" t="s">
        <v>117</v>
      </c>
      <c r="C512" s="3" t="s">
        <v>12</v>
      </c>
      <c r="D512" s="13" t="s">
        <v>438</v>
      </c>
      <c r="E512">
        <f t="shared" si="21"/>
        <v>0</v>
      </c>
      <c r="F512">
        <f t="shared" si="22"/>
        <v>1</v>
      </c>
      <c r="G512">
        <f t="shared" si="23"/>
        <v>0</v>
      </c>
      <c r="K512" s="22"/>
      <c r="L512" s="23">
        <f>'Consolidado final'!J515</f>
        <v>44</v>
      </c>
      <c r="M512" s="30">
        <f>'Consolidado final'!E515</f>
        <v>26</v>
      </c>
      <c r="N512" s="23">
        <v>5</v>
      </c>
      <c r="O512" s="22"/>
      <c r="P512" s="22"/>
    </row>
    <row r="513" spans="1:16" x14ac:dyDescent="0.25">
      <c r="A513" s="4" t="s">
        <v>572</v>
      </c>
      <c r="B513" s="5" t="s">
        <v>11</v>
      </c>
      <c r="C513" s="6" t="s">
        <v>56</v>
      </c>
      <c r="D513" s="14" t="s">
        <v>438</v>
      </c>
      <c r="E513">
        <f t="shared" si="21"/>
        <v>0</v>
      </c>
      <c r="F513">
        <f t="shared" si="22"/>
        <v>1</v>
      </c>
      <c r="G513">
        <f t="shared" si="23"/>
        <v>0</v>
      </c>
      <c r="K513" s="22"/>
      <c r="L513" s="22"/>
      <c r="M513" s="22"/>
      <c r="N513" s="22"/>
      <c r="O513" s="22"/>
      <c r="P513" s="22"/>
    </row>
    <row r="514" spans="1:16" ht="15.75" thickBot="1" x14ac:dyDescent="0.3">
      <c r="A514" s="10" t="s">
        <v>573</v>
      </c>
      <c r="B514" s="11" t="s">
        <v>199</v>
      </c>
      <c r="C514" s="12" t="s">
        <v>204</v>
      </c>
      <c r="D514" s="15" t="s">
        <v>438</v>
      </c>
      <c r="E514">
        <f t="shared" si="21"/>
        <v>0</v>
      </c>
      <c r="F514">
        <f t="shared" si="22"/>
        <v>1</v>
      </c>
      <c r="G514">
        <f t="shared" si="23"/>
        <v>0</v>
      </c>
      <c r="K514" s="22"/>
      <c r="L514" s="24" t="s">
        <v>1216</v>
      </c>
      <c r="M514" s="31" t="s">
        <v>1219</v>
      </c>
      <c r="N514" s="24" t="s">
        <v>1214</v>
      </c>
      <c r="O514" s="22"/>
      <c r="P514" s="22"/>
    </row>
    <row r="515" spans="1:16" x14ac:dyDescent="0.25">
      <c r="E515">
        <f>SUM(E2:E514)</f>
        <v>235</v>
      </c>
      <c r="F515">
        <f t="shared" ref="F515:G515" si="24">SUM(F2:F514)</f>
        <v>135</v>
      </c>
      <c r="G515">
        <f t="shared" si="24"/>
        <v>143</v>
      </c>
      <c r="K515" s="22"/>
      <c r="L515" s="23">
        <f>'Consolidado final'!K515</f>
        <v>136</v>
      </c>
      <c r="M515" s="30">
        <f>'Consolidado final'!F515</f>
        <v>16</v>
      </c>
      <c r="N515" s="23">
        <f>'Consolidado final'!G515</f>
        <v>37</v>
      </c>
      <c r="O515" s="22"/>
      <c r="P515" s="22"/>
    </row>
    <row r="516" spans="1:16" x14ac:dyDescent="0.25">
      <c r="K516" s="22"/>
      <c r="L516" s="22"/>
      <c r="M516" s="22"/>
      <c r="N516" s="22"/>
      <c r="O516" s="22"/>
      <c r="P516" s="22"/>
    </row>
    <row r="520" spans="1:16" x14ac:dyDescent="0.25">
      <c r="L520">
        <f>143+114</f>
        <v>257</v>
      </c>
      <c r="M520">
        <v>78</v>
      </c>
      <c r="N520">
        <f>124+54</f>
        <v>178</v>
      </c>
    </row>
    <row r="521" spans="1:16" x14ac:dyDescent="0.25">
      <c r="L521">
        <f>L520-L506</f>
        <v>8</v>
      </c>
      <c r="M521">
        <f t="shared" ref="M521:N521" si="25">M520-M506</f>
        <v>3</v>
      </c>
      <c r="N521">
        <f t="shared" si="25"/>
        <v>-11</v>
      </c>
    </row>
    <row r="524" spans="1:16" x14ac:dyDescent="0.25">
      <c r="L524">
        <v>34</v>
      </c>
      <c r="M524">
        <v>1</v>
      </c>
      <c r="N524">
        <v>14</v>
      </c>
    </row>
    <row r="525" spans="1:16" x14ac:dyDescent="0.25">
      <c r="J525" s="22"/>
      <c r="K525" s="22"/>
      <c r="L525" s="22">
        <v>37</v>
      </c>
      <c r="M525" s="22">
        <v>1</v>
      </c>
      <c r="N525" s="22">
        <v>11</v>
      </c>
      <c r="O525" s="22"/>
    </row>
    <row r="526" spans="1:16" x14ac:dyDescent="0.25">
      <c r="J526" s="22"/>
      <c r="K526" s="22"/>
      <c r="L526" s="22"/>
      <c r="M526" s="22"/>
      <c r="N526" s="22"/>
      <c r="O526" s="22"/>
    </row>
    <row r="527" spans="1:16" x14ac:dyDescent="0.25">
      <c r="J527" s="22"/>
      <c r="K527" s="32"/>
      <c r="L527" s="28" t="s">
        <v>1192</v>
      </c>
      <c r="M527" s="28" t="s">
        <v>581</v>
      </c>
      <c r="N527" s="28" t="s">
        <v>1188</v>
      </c>
      <c r="O527" s="22"/>
    </row>
    <row r="528" spans="1:16" x14ac:dyDescent="0.25">
      <c r="J528" s="22"/>
      <c r="K528" s="29" t="s">
        <v>1096</v>
      </c>
      <c r="L528" s="23">
        <f>143+114</f>
        <v>257</v>
      </c>
      <c r="M528" s="23">
        <v>78</v>
      </c>
      <c r="N528" s="23">
        <v>54</v>
      </c>
      <c r="O528" s="22"/>
    </row>
    <row r="529" spans="10:15" x14ac:dyDescent="0.25">
      <c r="J529" s="22"/>
      <c r="K529" s="33" t="s">
        <v>1220</v>
      </c>
      <c r="L529" s="23">
        <v>8</v>
      </c>
      <c r="M529" s="23">
        <v>3</v>
      </c>
      <c r="N529" s="23">
        <v>-11</v>
      </c>
      <c r="O529" s="22"/>
    </row>
    <row r="530" spans="10:15" x14ac:dyDescent="0.25">
      <c r="J530" s="22"/>
      <c r="K530" s="22"/>
      <c r="L530" s="22"/>
      <c r="M530" s="22"/>
      <c r="N530" s="22"/>
      <c r="O530" s="22"/>
    </row>
    <row r="531" spans="10:15" x14ac:dyDescent="0.25">
      <c r="J531" s="22"/>
      <c r="K531" s="22"/>
      <c r="L531" s="22"/>
      <c r="M531" s="22"/>
      <c r="N531" s="22"/>
      <c r="O531" s="22"/>
    </row>
    <row r="532" spans="10:15" x14ac:dyDescent="0.25">
      <c r="J532" s="22"/>
      <c r="K532" s="22"/>
      <c r="L532" s="22"/>
      <c r="M532" s="22"/>
      <c r="N532" s="22"/>
      <c r="O532" s="22"/>
    </row>
    <row r="533" spans="10:15" x14ac:dyDescent="0.25">
      <c r="J533" s="22"/>
      <c r="K533" s="22"/>
      <c r="L533" s="22"/>
      <c r="M533" s="22"/>
      <c r="N533" s="22"/>
      <c r="O533" s="22"/>
    </row>
    <row r="534" spans="10:15" x14ac:dyDescent="0.25">
      <c r="J534" s="22"/>
      <c r="K534" s="22"/>
      <c r="L534" s="22"/>
      <c r="M534" s="22"/>
      <c r="N534" s="22"/>
      <c r="O534" s="22"/>
    </row>
    <row r="535" spans="10:15" x14ac:dyDescent="0.25">
      <c r="J535" s="22"/>
      <c r="K535" s="22"/>
      <c r="L535" s="22"/>
      <c r="M535" s="22"/>
      <c r="N535" s="22"/>
      <c r="O535" s="22"/>
    </row>
    <row r="536" spans="10:15" x14ac:dyDescent="0.25">
      <c r="J536" s="22"/>
      <c r="K536" s="22"/>
      <c r="L536" s="22"/>
      <c r="M536" s="22"/>
      <c r="N536" s="22"/>
      <c r="O53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77EC-1F27-4E02-BCB6-11EC7AF1FD54}">
  <dimension ref="A1:G51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140625" customWidth="1"/>
    <col min="2" max="2" width="10.85546875" customWidth="1"/>
    <col min="3" max="3" width="12.42578125" customWidth="1"/>
    <col min="4" max="4" width="16.7109375" customWidth="1"/>
    <col min="5" max="5" width="15.42578125" bestFit="1" customWidth="1"/>
    <col min="7" max="7" width="12" customWidth="1"/>
  </cols>
  <sheetData>
    <row r="1" spans="1:7" ht="48" thickBot="1" x14ac:dyDescent="0.3">
      <c r="A1" s="16" t="s">
        <v>574</v>
      </c>
      <c r="B1" s="16" t="s">
        <v>575</v>
      </c>
      <c r="C1" s="16" t="s">
        <v>576</v>
      </c>
      <c r="D1" s="16" t="s">
        <v>577</v>
      </c>
      <c r="E1" s="16" t="s">
        <v>1185</v>
      </c>
      <c r="F1" s="16" t="s">
        <v>581</v>
      </c>
      <c r="G1" s="16" t="s">
        <v>1186</v>
      </c>
    </row>
    <row r="2" spans="1:7" ht="32.25" thickBot="1" x14ac:dyDescent="0.3">
      <c r="A2" s="17" t="s">
        <v>623</v>
      </c>
      <c r="B2" s="17" t="s">
        <v>213</v>
      </c>
      <c r="C2" s="17" t="s">
        <v>23</v>
      </c>
      <c r="D2" s="17" t="s">
        <v>588</v>
      </c>
      <c r="E2">
        <f>IF(OR(D2="viés favorável",D2="favorável"),1,0)</f>
        <v>0</v>
      </c>
      <c r="F2">
        <f>IF(D2="indefinido",1,0)</f>
        <v>0</v>
      </c>
      <c r="G2">
        <f>IF(OR(D2="viés contrário",D2="contrário"),1,0)</f>
        <v>1</v>
      </c>
    </row>
    <row r="3" spans="1:7" ht="32.25" thickBot="1" x14ac:dyDescent="0.3">
      <c r="A3" s="17" t="s">
        <v>687</v>
      </c>
      <c r="B3" s="17" t="s">
        <v>213</v>
      </c>
      <c r="C3" s="17" t="s">
        <v>35</v>
      </c>
      <c r="D3" s="17" t="s">
        <v>639</v>
      </c>
      <c r="E3">
        <f t="shared" ref="E3:E66" si="0">IF(OR(D3="viés favorável",D3="favorável"),1,0)</f>
        <v>0</v>
      </c>
      <c r="F3">
        <f t="shared" ref="F3:F66" si="1">IF(D3="indefinido",1,0)</f>
        <v>0</v>
      </c>
      <c r="G3">
        <f t="shared" ref="G3:G66" si="2">IF(OR(D3="viés contrário",D3="contrário"),1,0)</f>
        <v>1</v>
      </c>
    </row>
    <row r="4" spans="1:7" ht="16.5" thickBot="1" x14ac:dyDescent="0.3">
      <c r="A4" s="17" t="s">
        <v>812</v>
      </c>
      <c r="B4" s="17" t="s">
        <v>213</v>
      </c>
      <c r="C4" s="17" t="s">
        <v>23</v>
      </c>
      <c r="D4" s="17" t="s">
        <v>579</v>
      </c>
      <c r="E4">
        <f t="shared" si="0"/>
        <v>1</v>
      </c>
      <c r="F4">
        <f t="shared" si="1"/>
        <v>0</v>
      </c>
      <c r="G4">
        <f t="shared" si="2"/>
        <v>0</v>
      </c>
    </row>
    <row r="5" spans="1:7" ht="16.5" thickBot="1" x14ac:dyDescent="0.3">
      <c r="A5" s="17" t="s">
        <v>882</v>
      </c>
      <c r="B5" s="17" t="s">
        <v>213</v>
      </c>
      <c r="C5" s="17" t="s">
        <v>160</v>
      </c>
      <c r="D5" s="17" t="s">
        <v>581</v>
      </c>
      <c r="E5">
        <f t="shared" si="0"/>
        <v>0</v>
      </c>
      <c r="F5">
        <f t="shared" si="1"/>
        <v>1</v>
      </c>
      <c r="G5">
        <f t="shared" si="2"/>
        <v>0</v>
      </c>
    </row>
    <row r="6" spans="1:7" ht="16.5" thickBot="1" x14ac:dyDescent="0.3">
      <c r="A6" s="17" t="s">
        <v>898</v>
      </c>
      <c r="B6" s="17" t="s">
        <v>213</v>
      </c>
      <c r="C6" s="17" t="s">
        <v>23</v>
      </c>
      <c r="D6" s="17" t="s">
        <v>604</v>
      </c>
      <c r="E6">
        <f t="shared" si="0"/>
        <v>0</v>
      </c>
      <c r="F6">
        <f t="shared" si="1"/>
        <v>0</v>
      </c>
      <c r="G6">
        <f t="shared" si="2"/>
        <v>1</v>
      </c>
    </row>
    <row r="7" spans="1:7" ht="48" thickBot="1" x14ac:dyDescent="0.3">
      <c r="A7" s="17" t="s">
        <v>971</v>
      </c>
      <c r="B7" s="17" t="s">
        <v>213</v>
      </c>
      <c r="C7" s="17" t="s">
        <v>134</v>
      </c>
      <c r="D7" s="17" t="s">
        <v>588</v>
      </c>
      <c r="E7">
        <f t="shared" si="0"/>
        <v>0</v>
      </c>
      <c r="F7">
        <f t="shared" si="1"/>
        <v>0</v>
      </c>
      <c r="G7">
        <f t="shared" si="2"/>
        <v>1</v>
      </c>
    </row>
    <row r="8" spans="1:7" ht="16.5" thickBot="1" x14ac:dyDescent="0.3">
      <c r="A8" s="17" t="s">
        <v>1063</v>
      </c>
      <c r="B8" s="17" t="s">
        <v>213</v>
      </c>
      <c r="C8" s="17" t="s">
        <v>134</v>
      </c>
      <c r="D8" s="17" t="s">
        <v>584</v>
      </c>
      <c r="E8">
        <f t="shared" si="0"/>
        <v>1</v>
      </c>
      <c r="F8">
        <f t="shared" si="1"/>
        <v>0</v>
      </c>
      <c r="G8">
        <f t="shared" si="2"/>
        <v>0</v>
      </c>
    </row>
    <row r="9" spans="1:7" ht="32.25" thickBot="1" x14ac:dyDescent="0.3">
      <c r="A9" s="17" t="s">
        <v>601</v>
      </c>
      <c r="B9" s="17" t="s">
        <v>602</v>
      </c>
      <c r="C9" s="17" t="s">
        <v>6</v>
      </c>
      <c r="D9" s="17" t="s">
        <v>579</v>
      </c>
      <c r="E9">
        <f t="shared" si="0"/>
        <v>1</v>
      </c>
      <c r="F9">
        <f t="shared" si="1"/>
        <v>0</v>
      </c>
      <c r="G9">
        <f t="shared" si="2"/>
        <v>0</v>
      </c>
    </row>
    <row r="10" spans="1:7" ht="32.25" thickBot="1" x14ac:dyDescent="0.3">
      <c r="A10" s="17" t="s">
        <v>628</v>
      </c>
      <c r="B10" s="17" t="s">
        <v>602</v>
      </c>
      <c r="C10" s="17" t="s">
        <v>6</v>
      </c>
      <c r="D10" s="17" t="s">
        <v>584</v>
      </c>
      <c r="E10">
        <f t="shared" si="0"/>
        <v>1</v>
      </c>
      <c r="F10">
        <f t="shared" si="1"/>
        <v>0</v>
      </c>
      <c r="G10">
        <f t="shared" si="2"/>
        <v>0</v>
      </c>
    </row>
    <row r="11" spans="1:7" ht="32.25" thickBot="1" x14ac:dyDescent="0.3">
      <c r="A11" s="17" t="s">
        <v>673</v>
      </c>
      <c r="B11" s="17" t="s">
        <v>602</v>
      </c>
      <c r="C11" s="17" t="s">
        <v>37</v>
      </c>
      <c r="D11" s="17" t="s">
        <v>581</v>
      </c>
      <c r="E11">
        <f t="shared" si="0"/>
        <v>0</v>
      </c>
      <c r="F11">
        <f t="shared" si="1"/>
        <v>1</v>
      </c>
      <c r="G11">
        <f t="shared" si="2"/>
        <v>0</v>
      </c>
    </row>
    <row r="12" spans="1:7" ht="16.5" thickBot="1" x14ac:dyDescent="0.3">
      <c r="A12" s="17" t="s">
        <v>698</v>
      </c>
      <c r="B12" s="17" t="s">
        <v>602</v>
      </c>
      <c r="C12" s="17" t="s">
        <v>48</v>
      </c>
      <c r="D12" s="17" t="s">
        <v>581</v>
      </c>
      <c r="E12">
        <f t="shared" si="0"/>
        <v>0</v>
      </c>
      <c r="F12">
        <f t="shared" si="1"/>
        <v>1</v>
      </c>
      <c r="G12">
        <f t="shared" si="2"/>
        <v>0</v>
      </c>
    </row>
    <row r="13" spans="1:7" ht="32.25" thickBot="1" x14ac:dyDescent="0.3">
      <c r="A13" s="17" t="s">
        <v>701</v>
      </c>
      <c r="B13" s="17" t="s">
        <v>602</v>
      </c>
      <c r="C13" s="17" t="s">
        <v>108</v>
      </c>
      <c r="D13" s="17" t="s">
        <v>584</v>
      </c>
      <c r="E13">
        <f t="shared" si="0"/>
        <v>1</v>
      </c>
      <c r="F13">
        <f t="shared" si="1"/>
        <v>0</v>
      </c>
      <c r="G13">
        <f t="shared" si="2"/>
        <v>0</v>
      </c>
    </row>
    <row r="14" spans="1:7" ht="32.25" thickBot="1" x14ac:dyDescent="0.3">
      <c r="A14" s="17" t="s">
        <v>918</v>
      </c>
      <c r="B14" s="17" t="s">
        <v>602</v>
      </c>
      <c r="C14" s="17" t="s">
        <v>35</v>
      </c>
      <c r="D14" s="17" t="s">
        <v>584</v>
      </c>
      <c r="E14">
        <f t="shared" si="0"/>
        <v>1</v>
      </c>
      <c r="F14">
        <f t="shared" si="1"/>
        <v>0</v>
      </c>
      <c r="G14">
        <f t="shared" si="2"/>
        <v>0</v>
      </c>
    </row>
    <row r="15" spans="1:7" ht="32.25" thickBot="1" x14ac:dyDescent="0.3">
      <c r="A15" s="17" t="s">
        <v>973</v>
      </c>
      <c r="B15" s="17" t="s">
        <v>602</v>
      </c>
      <c r="C15" s="17" t="s">
        <v>28</v>
      </c>
      <c r="D15" s="17" t="s">
        <v>584</v>
      </c>
      <c r="E15">
        <f t="shared" si="0"/>
        <v>1</v>
      </c>
      <c r="F15">
        <f t="shared" si="1"/>
        <v>0</v>
      </c>
      <c r="G15">
        <f t="shared" si="2"/>
        <v>0</v>
      </c>
    </row>
    <row r="16" spans="1:7" ht="32.25" thickBot="1" x14ac:dyDescent="0.3">
      <c r="A16" s="17" t="s">
        <v>1032</v>
      </c>
      <c r="B16" s="17" t="s">
        <v>602</v>
      </c>
      <c r="C16" s="17" t="s">
        <v>18</v>
      </c>
      <c r="D16" s="17" t="s">
        <v>579</v>
      </c>
      <c r="E16">
        <f t="shared" si="0"/>
        <v>1</v>
      </c>
      <c r="F16">
        <f t="shared" si="1"/>
        <v>0</v>
      </c>
      <c r="G16">
        <f t="shared" si="2"/>
        <v>0</v>
      </c>
    </row>
    <row r="17" spans="1:7" ht="16.5" thickBot="1" x14ac:dyDescent="0.3">
      <c r="A17" s="17" t="s">
        <v>900</v>
      </c>
      <c r="B17" s="17" t="s">
        <v>901</v>
      </c>
      <c r="C17" s="17" t="s">
        <v>35</v>
      </c>
      <c r="D17" s="17" t="s">
        <v>579</v>
      </c>
      <c r="E17">
        <f t="shared" si="0"/>
        <v>1</v>
      </c>
      <c r="F17">
        <f t="shared" si="1"/>
        <v>0</v>
      </c>
      <c r="G17">
        <f t="shared" si="2"/>
        <v>0</v>
      </c>
    </row>
    <row r="18" spans="1:7" ht="16.5" thickBot="1" x14ac:dyDescent="0.3">
      <c r="A18" s="17" t="s">
        <v>594</v>
      </c>
      <c r="B18" s="17" t="s">
        <v>31</v>
      </c>
      <c r="C18" s="17" t="s">
        <v>83</v>
      </c>
      <c r="D18" s="17" t="s">
        <v>579</v>
      </c>
      <c r="E18">
        <f t="shared" si="0"/>
        <v>1</v>
      </c>
      <c r="F18">
        <f t="shared" si="1"/>
        <v>0</v>
      </c>
      <c r="G18">
        <f t="shared" si="2"/>
        <v>0</v>
      </c>
    </row>
    <row r="19" spans="1:7" ht="32.25" thickBot="1" x14ac:dyDescent="0.3">
      <c r="A19" s="17" t="s">
        <v>606</v>
      </c>
      <c r="B19" s="17" t="s">
        <v>31</v>
      </c>
      <c r="C19" s="17" t="s">
        <v>6</v>
      </c>
      <c r="D19" s="17" t="s">
        <v>584</v>
      </c>
      <c r="E19">
        <f t="shared" si="0"/>
        <v>1</v>
      </c>
      <c r="F19">
        <f t="shared" si="1"/>
        <v>0</v>
      </c>
      <c r="G19">
        <f t="shared" si="2"/>
        <v>0</v>
      </c>
    </row>
    <row r="20" spans="1:7" ht="32.25" thickBot="1" x14ac:dyDescent="0.3">
      <c r="A20" s="17" t="s">
        <v>625</v>
      </c>
      <c r="B20" s="17" t="s">
        <v>31</v>
      </c>
      <c r="C20" s="17" t="s">
        <v>66</v>
      </c>
      <c r="D20" s="17" t="s">
        <v>581</v>
      </c>
      <c r="E20">
        <f t="shared" si="0"/>
        <v>0</v>
      </c>
      <c r="F20">
        <f t="shared" si="1"/>
        <v>1</v>
      </c>
      <c r="G20">
        <f t="shared" si="2"/>
        <v>0</v>
      </c>
    </row>
    <row r="21" spans="1:7" ht="16.5" thickBot="1" x14ac:dyDescent="0.3">
      <c r="A21" s="17" t="s">
        <v>631</v>
      </c>
      <c r="B21" s="17" t="s">
        <v>31</v>
      </c>
      <c r="C21" s="17" t="s">
        <v>134</v>
      </c>
      <c r="D21" s="17" t="s">
        <v>584</v>
      </c>
      <c r="E21">
        <f t="shared" si="0"/>
        <v>1</v>
      </c>
      <c r="F21">
        <f t="shared" si="1"/>
        <v>0</v>
      </c>
      <c r="G21">
        <f t="shared" si="2"/>
        <v>0</v>
      </c>
    </row>
    <row r="22" spans="1:7" ht="16.5" thickBot="1" x14ac:dyDescent="0.3">
      <c r="A22" s="17" t="s">
        <v>650</v>
      </c>
      <c r="B22" s="17" t="s">
        <v>31</v>
      </c>
      <c r="C22" s="17" t="s">
        <v>23</v>
      </c>
      <c r="D22" s="17" t="s">
        <v>584</v>
      </c>
      <c r="E22">
        <f t="shared" si="0"/>
        <v>1</v>
      </c>
      <c r="F22">
        <f t="shared" si="1"/>
        <v>0</v>
      </c>
      <c r="G22">
        <f t="shared" si="2"/>
        <v>0</v>
      </c>
    </row>
    <row r="23" spans="1:7" ht="48" thickBot="1" x14ac:dyDescent="0.3">
      <c r="A23" s="17" t="s">
        <v>668</v>
      </c>
      <c r="B23" s="17" t="s">
        <v>31</v>
      </c>
      <c r="C23" s="17" t="s">
        <v>192</v>
      </c>
      <c r="D23" s="17" t="s">
        <v>581</v>
      </c>
      <c r="E23">
        <f t="shared" si="0"/>
        <v>0</v>
      </c>
      <c r="F23">
        <f t="shared" si="1"/>
        <v>1</v>
      </c>
      <c r="G23">
        <f t="shared" si="2"/>
        <v>0</v>
      </c>
    </row>
    <row r="24" spans="1:7" ht="16.5" thickBot="1" x14ac:dyDescent="0.3">
      <c r="A24" s="17" t="s">
        <v>710</v>
      </c>
      <c r="B24" s="17" t="s">
        <v>31</v>
      </c>
      <c r="C24" s="17" t="s">
        <v>6</v>
      </c>
      <c r="D24" s="17" t="s">
        <v>584</v>
      </c>
      <c r="E24">
        <f t="shared" si="0"/>
        <v>1</v>
      </c>
      <c r="F24">
        <f t="shared" si="1"/>
        <v>0</v>
      </c>
      <c r="G24">
        <f t="shared" si="2"/>
        <v>0</v>
      </c>
    </row>
    <row r="25" spans="1:7" ht="32.25" thickBot="1" x14ac:dyDescent="0.3">
      <c r="A25" s="17" t="s">
        <v>731</v>
      </c>
      <c r="B25" s="17" t="s">
        <v>31</v>
      </c>
      <c r="C25" s="17" t="s">
        <v>58</v>
      </c>
      <c r="D25" s="17" t="s">
        <v>584</v>
      </c>
      <c r="E25">
        <f t="shared" si="0"/>
        <v>1</v>
      </c>
      <c r="F25">
        <f t="shared" si="1"/>
        <v>0</v>
      </c>
      <c r="G25">
        <f t="shared" si="2"/>
        <v>0</v>
      </c>
    </row>
    <row r="26" spans="1:7" ht="16.5" thickBot="1" x14ac:dyDescent="0.3">
      <c r="A26" s="17" t="s">
        <v>748</v>
      </c>
      <c r="B26" s="17" t="s">
        <v>31</v>
      </c>
      <c r="C26" s="17" t="s">
        <v>12</v>
      </c>
      <c r="D26" s="17" t="s">
        <v>584</v>
      </c>
      <c r="E26">
        <f t="shared" si="0"/>
        <v>1</v>
      </c>
      <c r="F26">
        <f t="shared" si="1"/>
        <v>0</v>
      </c>
      <c r="G26">
        <f t="shared" si="2"/>
        <v>0</v>
      </c>
    </row>
    <row r="27" spans="1:7" ht="32.25" thickBot="1" x14ac:dyDescent="0.3">
      <c r="A27" s="17" t="s">
        <v>751</v>
      </c>
      <c r="B27" s="17" t="s">
        <v>31</v>
      </c>
      <c r="C27" s="17" t="s">
        <v>6</v>
      </c>
      <c r="D27" s="17" t="s">
        <v>584</v>
      </c>
      <c r="E27">
        <f t="shared" si="0"/>
        <v>1</v>
      </c>
      <c r="F27">
        <f t="shared" si="1"/>
        <v>0</v>
      </c>
      <c r="G27">
        <f t="shared" si="2"/>
        <v>0</v>
      </c>
    </row>
    <row r="28" spans="1:7" ht="16.5" thickBot="1" x14ac:dyDescent="0.3">
      <c r="A28" s="17" t="s">
        <v>753</v>
      </c>
      <c r="B28" s="17" t="s">
        <v>31</v>
      </c>
      <c r="C28" s="17" t="s">
        <v>134</v>
      </c>
      <c r="D28" s="17" t="s">
        <v>579</v>
      </c>
      <c r="E28">
        <f t="shared" si="0"/>
        <v>1</v>
      </c>
      <c r="F28">
        <f t="shared" si="1"/>
        <v>0</v>
      </c>
      <c r="G28">
        <f t="shared" si="2"/>
        <v>0</v>
      </c>
    </row>
    <row r="29" spans="1:7" ht="32.25" thickBot="1" x14ac:dyDescent="0.3">
      <c r="A29" s="17" t="s">
        <v>780</v>
      </c>
      <c r="B29" s="17" t="s">
        <v>31</v>
      </c>
      <c r="C29" s="17" t="s">
        <v>108</v>
      </c>
      <c r="D29" s="17" t="s">
        <v>581</v>
      </c>
      <c r="E29">
        <f t="shared" si="0"/>
        <v>0</v>
      </c>
      <c r="F29">
        <f t="shared" si="1"/>
        <v>1</v>
      </c>
      <c r="G29">
        <f t="shared" si="2"/>
        <v>0</v>
      </c>
    </row>
    <row r="30" spans="1:7" ht="32.25" thickBot="1" x14ac:dyDescent="0.3">
      <c r="A30" s="17" t="s">
        <v>798</v>
      </c>
      <c r="B30" s="17" t="s">
        <v>31</v>
      </c>
      <c r="C30" s="17" t="s">
        <v>6</v>
      </c>
      <c r="D30" s="17" t="s">
        <v>584</v>
      </c>
      <c r="E30">
        <f t="shared" si="0"/>
        <v>1</v>
      </c>
      <c r="F30">
        <f t="shared" si="1"/>
        <v>0</v>
      </c>
      <c r="G30">
        <f t="shared" si="2"/>
        <v>0</v>
      </c>
    </row>
    <row r="31" spans="1:7" ht="16.5" thickBot="1" x14ac:dyDescent="0.3">
      <c r="A31" s="17" t="s">
        <v>825</v>
      </c>
      <c r="B31" s="17" t="s">
        <v>31</v>
      </c>
      <c r="C31" s="17" t="s">
        <v>61</v>
      </c>
      <c r="D31" s="17" t="s">
        <v>581</v>
      </c>
      <c r="E31">
        <f t="shared" si="0"/>
        <v>0</v>
      </c>
      <c r="F31">
        <f t="shared" si="1"/>
        <v>1</v>
      </c>
      <c r="G31">
        <f t="shared" si="2"/>
        <v>0</v>
      </c>
    </row>
    <row r="32" spans="1:7" ht="32.25" thickBot="1" x14ac:dyDescent="0.3">
      <c r="A32" s="17" t="s">
        <v>859</v>
      </c>
      <c r="B32" s="17" t="s">
        <v>31</v>
      </c>
      <c r="C32" s="17" t="s">
        <v>58</v>
      </c>
      <c r="D32" s="17" t="s">
        <v>584</v>
      </c>
      <c r="E32">
        <f t="shared" si="0"/>
        <v>1</v>
      </c>
      <c r="F32">
        <f t="shared" si="1"/>
        <v>0</v>
      </c>
      <c r="G32">
        <f t="shared" si="2"/>
        <v>0</v>
      </c>
    </row>
    <row r="33" spans="1:7" ht="32.25" thickBot="1" x14ac:dyDescent="0.3">
      <c r="A33" s="17" t="s">
        <v>871</v>
      </c>
      <c r="B33" s="17" t="s">
        <v>31</v>
      </c>
      <c r="C33" s="17" t="s">
        <v>35</v>
      </c>
      <c r="D33" s="17" t="s">
        <v>579</v>
      </c>
      <c r="E33">
        <f t="shared" si="0"/>
        <v>1</v>
      </c>
      <c r="F33">
        <f t="shared" si="1"/>
        <v>0</v>
      </c>
      <c r="G33">
        <f t="shared" si="2"/>
        <v>0</v>
      </c>
    </row>
    <row r="34" spans="1:7" ht="32.25" thickBot="1" x14ac:dyDescent="0.3">
      <c r="A34" s="17" t="s">
        <v>876</v>
      </c>
      <c r="B34" s="17" t="s">
        <v>31</v>
      </c>
      <c r="C34" s="17" t="s">
        <v>21</v>
      </c>
      <c r="D34" s="17" t="s">
        <v>579</v>
      </c>
      <c r="E34">
        <f t="shared" si="0"/>
        <v>1</v>
      </c>
      <c r="F34">
        <f t="shared" si="1"/>
        <v>0</v>
      </c>
      <c r="G34">
        <f t="shared" si="2"/>
        <v>0</v>
      </c>
    </row>
    <row r="35" spans="1:7" ht="32.25" thickBot="1" x14ac:dyDescent="0.3">
      <c r="A35" s="17" t="s">
        <v>877</v>
      </c>
      <c r="B35" s="17" t="s">
        <v>31</v>
      </c>
      <c r="C35" s="17" t="s">
        <v>6</v>
      </c>
      <c r="D35" s="17" t="s">
        <v>584</v>
      </c>
      <c r="E35">
        <f t="shared" si="0"/>
        <v>1</v>
      </c>
      <c r="F35">
        <f t="shared" si="1"/>
        <v>0</v>
      </c>
      <c r="G35">
        <f t="shared" si="2"/>
        <v>0</v>
      </c>
    </row>
    <row r="36" spans="1:7" ht="32.25" thickBot="1" x14ac:dyDescent="0.3">
      <c r="A36" s="17" t="s">
        <v>887</v>
      </c>
      <c r="B36" s="17" t="s">
        <v>31</v>
      </c>
      <c r="C36" s="17" t="s">
        <v>134</v>
      </c>
      <c r="D36" s="17" t="s">
        <v>579</v>
      </c>
      <c r="E36">
        <f t="shared" si="0"/>
        <v>1</v>
      </c>
      <c r="F36">
        <f t="shared" si="1"/>
        <v>0</v>
      </c>
      <c r="G36">
        <f t="shared" si="2"/>
        <v>0</v>
      </c>
    </row>
    <row r="37" spans="1:7" ht="16.5" thickBot="1" x14ac:dyDescent="0.3">
      <c r="A37" s="17" t="s">
        <v>897</v>
      </c>
      <c r="B37" s="17" t="s">
        <v>31</v>
      </c>
      <c r="C37" s="17" t="s">
        <v>28</v>
      </c>
      <c r="D37" s="17" t="s">
        <v>604</v>
      </c>
      <c r="E37">
        <f t="shared" si="0"/>
        <v>0</v>
      </c>
      <c r="F37">
        <f t="shared" si="1"/>
        <v>0</v>
      </c>
      <c r="G37">
        <f t="shared" si="2"/>
        <v>1</v>
      </c>
    </row>
    <row r="38" spans="1:7" ht="16.5" thickBot="1" x14ac:dyDescent="0.3">
      <c r="A38" s="17" t="s">
        <v>958</v>
      </c>
      <c r="B38" s="17" t="s">
        <v>31</v>
      </c>
      <c r="C38" s="17" t="s">
        <v>48</v>
      </c>
      <c r="D38" s="17" t="s">
        <v>581</v>
      </c>
      <c r="E38">
        <f t="shared" si="0"/>
        <v>0</v>
      </c>
      <c r="F38">
        <f t="shared" si="1"/>
        <v>1</v>
      </c>
      <c r="G38">
        <f t="shared" si="2"/>
        <v>0</v>
      </c>
    </row>
    <row r="39" spans="1:7" ht="32.25" thickBot="1" x14ac:dyDescent="0.3">
      <c r="A39" s="17" t="s">
        <v>960</v>
      </c>
      <c r="B39" s="17" t="s">
        <v>31</v>
      </c>
      <c r="C39" s="17" t="s">
        <v>61</v>
      </c>
      <c r="D39" s="17" t="s">
        <v>584</v>
      </c>
      <c r="E39">
        <f t="shared" si="0"/>
        <v>1</v>
      </c>
      <c r="F39">
        <f t="shared" si="1"/>
        <v>0</v>
      </c>
      <c r="G39">
        <f t="shared" si="2"/>
        <v>0</v>
      </c>
    </row>
    <row r="40" spans="1:7" ht="16.5" thickBot="1" x14ac:dyDescent="0.3">
      <c r="A40" s="17" t="s">
        <v>977</v>
      </c>
      <c r="B40" s="17" t="s">
        <v>31</v>
      </c>
      <c r="C40" s="17" t="s">
        <v>134</v>
      </c>
      <c r="D40" s="17" t="s">
        <v>579</v>
      </c>
      <c r="E40">
        <f t="shared" si="0"/>
        <v>1</v>
      </c>
      <c r="F40">
        <f t="shared" si="1"/>
        <v>0</v>
      </c>
      <c r="G40">
        <f t="shared" si="2"/>
        <v>0</v>
      </c>
    </row>
    <row r="41" spans="1:7" ht="16.5" thickBot="1" x14ac:dyDescent="0.3">
      <c r="A41" s="17" t="s">
        <v>990</v>
      </c>
      <c r="B41" s="17" t="s">
        <v>31</v>
      </c>
      <c r="C41" s="17" t="s">
        <v>18</v>
      </c>
      <c r="D41" s="18" t="s">
        <v>579</v>
      </c>
      <c r="E41">
        <f t="shared" si="0"/>
        <v>1</v>
      </c>
      <c r="F41">
        <f t="shared" si="1"/>
        <v>0</v>
      </c>
      <c r="G41">
        <f t="shared" si="2"/>
        <v>0</v>
      </c>
    </row>
    <row r="42" spans="1:7" ht="16.5" thickBot="1" x14ac:dyDescent="0.3">
      <c r="A42" s="17" t="s">
        <v>991</v>
      </c>
      <c r="B42" s="17" t="s">
        <v>31</v>
      </c>
      <c r="C42" s="17" t="s">
        <v>35</v>
      </c>
      <c r="D42" s="17" t="s">
        <v>584</v>
      </c>
      <c r="E42">
        <f t="shared" si="0"/>
        <v>1</v>
      </c>
      <c r="F42">
        <f t="shared" si="1"/>
        <v>0</v>
      </c>
      <c r="G42">
        <f t="shared" si="2"/>
        <v>0</v>
      </c>
    </row>
    <row r="43" spans="1:7" ht="32.25" thickBot="1" x14ac:dyDescent="0.3">
      <c r="A43" s="17" t="s">
        <v>1003</v>
      </c>
      <c r="B43" s="17" t="s">
        <v>31</v>
      </c>
      <c r="C43" s="17" t="s">
        <v>192</v>
      </c>
      <c r="D43" s="17" t="s">
        <v>581</v>
      </c>
      <c r="E43">
        <f t="shared" si="0"/>
        <v>0</v>
      </c>
      <c r="F43">
        <f t="shared" si="1"/>
        <v>1</v>
      </c>
      <c r="G43">
        <f t="shared" si="2"/>
        <v>0</v>
      </c>
    </row>
    <row r="44" spans="1:7" ht="32.25" thickBot="1" x14ac:dyDescent="0.3">
      <c r="A44" s="17" t="s">
        <v>1024</v>
      </c>
      <c r="B44" s="17" t="s">
        <v>31</v>
      </c>
      <c r="C44" s="17" t="s">
        <v>35</v>
      </c>
      <c r="D44" s="17" t="s">
        <v>584</v>
      </c>
      <c r="E44">
        <f t="shared" si="0"/>
        <v>1</v>
      </c>
      <c r="F44">
        <f t="shared" si="1"/>
        <v>0</v>
      </c>
      <c r="G44">
        <f t="shared" si="2"/>
        <v>0</v>
      </c>
    </row>
    <row r="45" spans="1:7" ht="16.5" thickBot="1" x14ac:dyDescent="0.3">
      <c r="A45" s="17" t="s">
        <v>1051</v>
      </c>
      <c r="B45" s="17" t="s">
        <v>31</v>
      </c>
      <c r="C45" s="17" t="s">
        <v>35</v>
      </c>
      <c r="D45" s="17" t="s">
        <v>584</v>
      </c>
      <c r="E45">
        <f t="shared" si="0"/>
        <v>1</v>
      </c>
      <c r="F45">
        <f t="shared" si="1"/>
        <v>0</v>
      </c>
      <c r="G45">
        <f t="shared" si="2"/>
        <v>0</v>
      </c>
    </row>
    <row r="46" spans="1:7" ht="32.25" thickBot="1" x14ac:dyDescent="0.3">
      <c r="A46" s="17" t="s">
        <v>595</v>
      </c>
      <c r="B46" s="17" t="s">
        <v>14</v>
      </c>
      <c r="C46" s="17" t="s">
        <v>15</v>
      </c>
      <c r="D46" s="17" t="s">
        <v>584</v>
      </c>
      <c r="E46">
        <f t="shared" si="0"/>
        <v>1</v>
      </c>
      <c r="F46">
        <f t="shared" si="1"/>
        <v>0</v>
      </c>
      <c r="G46">
        <f t="shared" si="2"/>
        <v>0</v>
      </c>
    </row>
    <row r="47" spans="1:7" ht="16.5" thickBot="1" x14ac:dyDescent="0.3">
      <c r="A47" s="17" t="s">
        <v>641</v>
      </c>
      <c r="B47" s="17" t="s">
        <v>14</v>
      </c>
      <c r="C47" s="17" t="s">
        <v>6</v>
      </c>
      <c r="D47" s="17" t="s">
        <v>584</v>
      </c>
      <c r="E47">
        <f t="shared" si="0"/>
        <v>1</v>
      </c>
      <c r="F47">
        <f t="shared" si="1"/>
        <v>0</v>
      </c>
      <c r="G47">
        <f t="shared" si="2"/>
        <v>0</v>
      </c>
    </row>
    <row r="48" spans="1:7" ht="32.25" thickBot="1" x14ac:dyDescent="0.3">
      <c r="A48" s="17" t="s">
        <v>666</v>
      </c>
      <c r="B48" s="17" t="s">
        <v>14</v>
      </c>
      <c r="C48" s="17" t="s">
        <v>37</v>
      </c>
      <c r="D48" s="17" t="s">
        <v>579</v>
      </c>
      <c r="E48">
        <f t="shared" si="0"/>
        <v>1</v>
      </c>
      <c r="F48">
        <f t="shared" si="1"/>
        <v>0</v>
      </c>
      <c r="G48">
        <f t="shared" si="2"/>
        <v>0</v>
      </c>
    </row>
    <row r="49" spans="1:7" ht="32.25" thickBot="1" x14ac:dyDescent="0.3">
      <c r="A49" s="17" t="s">
        <v>680</v>
      </c>
      <c r="B49" s="17" t="s">
        <v>14</v>
      </c>
      <c r="C49" s="17" t="s">
        <v>37</v>
      </c>
      <c r="D49" s="17" t="s">
        <v>579</v>
      </c>
      <c r="E49">
        <f t="shared" si="0"/>
        <v>1</v>
      </c>
      <c r="F49">
        <f t="shared" si="1"/>
        <v>0</v>
      </c>
      <c r="G49">
        <f t="shared" si="2"/>
        <v>0</v>
      </c>
    </row>
    <row r="50" spans="1:7" ht="32.25" thickBot="1" x14ac:dyDescent="0.3">
      <c r="A50" s="17" t="s">
        <v>704</v>
      </c>
      <c r="B50" s="17" t="s">
        <v>14</v>
      </c>
      <c r="C50" s="17" t="s">
        <v>35</v>
      </c>
      <c r="D50" s="17" t="s">
        <v>579</v>
      </c>
      <c r="E50">
        <f t="shared" si="0"/>
        <v>1</v>
      </c>
      <c r="F50">
        <f t="shared" si="1"/>
        <v>0</v>
      </c>
      <c r="G50">
        <f t="shared" si="2"/>
        <v>0</v>
      </c>
    </row>
    <row r="51" spans="1:7" ht="32.25" thickBot="1" x14ac:dyDescent="0.3">
      <c r="A51" s="17" t="s">
        <v>708</v>
      </c>
      <c r="B51" s="17" t="s">
        <v>14</v>
      </c>
      <c r="C51" s="17" t="s">
        <v>15</v>
      </c>
      <c r="D51" s="17" t="s">
        <v>584</v>
      </c>
      <c r="E51">
        <f t="shared" si="0"/>
        <v>1</v>
      </c>
      <c r="F51">
        <f t="shared" si="1"/>
        <v>0</v>
      </c>
      <c r="G51">
        <f t="shared" si="2"/>
        <v>0</v>
      </c>
    </row>
    <row r="52" spans="1:7" ht="32.25" thickBot="1" x14ac:dyDescent="0.3">
      <c r="A52" s="17" t="s">
        <v>735</v>
      </c>
      <c r="B52" s="17" t="s">
        <v>14</v>
      </c>
      <c r="C52" s="17" t="s">
        <v>192</v>
      </c>
      <c r="D52" s="17" t="s">
        <v>581</v>
      </c>
      <c r="E52">
        <f t="shared" si="0"/>
        <v>0</v>
      </c>
      <c r="F52">
        <f t="shared" si="1"/>
        <v>1</v>
      </c>
      <c r="G52">
        <f t="shared" si="2"/>
        <v>0</v>
      </c>
    </row>
    <row r="53" spans="1:7" ht="16.5" thickBot="1" x14ac:dyDescent="0.3">
      <c r="A53" s="17" t="s">
        <v>749</v>
      </c>
      <c r="B53" s="17" t="s">
        <v>14</v>
      </c>
      <c r="C53" s="17" t="s">
        <v>61</v>
      </c>
      <c r="D53" s="17" t="s">
        <v>584</v>
      </c>
      <c r="E53">
        <f t="shared" si="0"/>
        <v>1</v>
      </c>
      <c r="F53">
        <f t="shared" si="1"/>
        <v>0</v>
      </c>
      <c r="G53">
        <f t="shared" si="2"/>
        <v>0</v>
      </c>
    </row>
    <row r="54" spans="1:7" ht="32.25" thickBot="1" x14ac:dyDescent="0.3">
      <c r="A54" s="17" t="s">
        <v>768</v>
      </c>
      <c r="B54" s="17" t="s">
        <v>14</v>
      </c>
      <c r="C54" s="17" t="s">
        <v>23</v>
      </c>
      <c r="D54" s="17" t="s">
        <v>745</v>
      </c>
      <c r="E54">
        <f t="shared" si="0"/>
        <v>1</v>
      </c>
      <c r="F54">
        <f t="shared" si="1"/>
        <v>0</v>
      </c>
      <c r="G54">
        <f t="shared" si="2"/>
        <v>0</v>
      </c>
    </row>
    <row r="55" spans="1:7" ht="16.5" thickBot="1" x14ac:dyDescent="0.3">
      <c r="A55" s="17" t="s">
        <v>769</v>
      </c>
      <c r="B55" s="17" t="s">
        <v>14</v>
      </c>
      <c r="C55" s="17" t="s">
        <v>234</v>
      </c>
      <c r="D55" s="17" t="s">
        <v>581</v>
      </c>
      <c r="E55">
        <f t="shared" si="0"/>
        <v>0</v>
      </c>
      <c r="F55">
        <f t="shared" si="1"/>
        <v>1</v>
      </c>
      <c r="G55">
        <f t="shared" si="2"/>
        <v>0</v>
      </c>
    </row>
    <row r="56" spans="1:7" ht="32.25" thickBot="1" x14ac:dyDescent="0.3">
      <c r="A56" s="17" t="s">
        <v>786</v>
      </c>
      <c r="B56" s="17" t="s">
        <v>14</v>
      </c>
      <c r="C56" s="17" t="s">
        <v>83</v>
      </c>
      <c r="D56" s="17" t="s">
        <v>579</v>
      </c>
      <c r="E56">
        <f t="shared" si="0"/>
        <v>1</v>
      </c>
      <c r="F56">
        <f t="shared" si="1"/>
        <v>0</v>
      </c>
      <c r="G56">
        <f t="shared" si="2"/>
        <v>0</v>
      </c>
    </row>
    <row r="57" spans="1:7" ht="32.25" thickBot="1" x14ac:dyDescent="0.3">
      <c r="A57" s="17" t="s">
        <v>807</v>
      </c>
      <c r="B57" s="17" t="s">
        <v>14</v>
      </c>
      <c r="C57" s="17" t="s">
        <v>15</v>
      </c>
      <c r="D57" s="17" t="s">
        <v>584</v>
      </c>
      <c r="E57">
        <f t="shared" si="0"/>
        <v>1</v>
      </c>
      <c r="F57">
        <f t="shared" si="1"/>
        <v>0</v>
      </c>
      <c r="G57">
        <f t="shared" si="2"/>
        <v>0</v>
      </c>
    </row>
    <row r="58" spans="1:7" ht="32.25" thickBot="1" x14ac:dyDescent="0.3">
      <c r="A58" s="17" t="s">
        <v>819</v>
      </c>
      <c r="B58" s="17" t="s">
        <v>14</v>
      </c>
      <c r="C58" s="17" t="s">
        <v>35</v>
      </c>
      <c r="D58" s="17" t="s">
        <v>581</v>
      </c>
      <c r="E58">
        <f t="shared" si="0"/>
        <v>0</v>
      </c>
      <c r="F58">
        <f t="shared" si="1"/>
        <v>1</v>
      </c>
      <c r="G58">
        <f t="shared" si="2"/>
        <v>0</v>
      </c>
    </row>
    <row r="59" spans="1:7" ht="32.25" thickBot="1" x14ac:dyDescent="0.3">
      <c r="A59" s="17" t="s">
        <v>827</v>
      </c>
      <c r="B59" s="17" t="s">
        <v>14</v>
      </c>
      <c r="C59" s="17" t="s">
        <v>23</v>
      </c>
      <c r="D59" s="17" t="s">
        <v>579</v>
      </c>
      <c r="E59">
        <f t="shared" si="0"/>
        <v>1</v>
      </c>
      <c r="F59">
        <f t="shared" si="1"/>
        <v>0</v>
      </c>
      <c r="G59">
        <f t="shared" si="2"/>
        <v>0</v>
      </c>
    </row>
    <row r="60" spans="1:7" ht="32.25" thickBot="1" x14ac:dyDescent="0.3">
      <c r="A60" s="17" t="s">
        <v>828</v>
      </c>
      <c r="B60" s="17" t="s">
        <v>14</v>
      </c>
      <c r="C60" s="17" t="s">
        <v>6</v>
      </c>
      <c r="D60" s="17" t="s">
        <v>579</v>
      </c>
      <c r="E60">
        <f t="shared" si="0"/>
        <v>1</v>
      </c>
      <c r="F60">
        <f t="shared" si="1"/>
        <v>0</v>
      </c>
      <c r="G60">
        <f t="shared" si="2"/>
        <v>0</v>
      </c>
    </row>
    <row r="61" spans="1:7" ht="48" thickBot="1" x14ac:dyDescent="0.3">
      <c r="A61" s="17" t="s">
        <v>829</v>
      </c>
      <c r="B61" s="17" t="s">
        <v>14</v>
      </c>
      <c r="C61" s="17" t="s">
        <v>18</v>
      </c>
      <c r="D61" s="17" t="s">
        <v>579</v>
      </c>
      <c r="E61">
        <f t="shared" si="0"/>
        <v>1</v>
      </c>
      <c r="F61">
        <f t="shared" si="1"/>
        <v>0</v>
      </c>
      <c r="G61">
        <f t="shared" si="2"/>
        <v>0</v>
      </c>
    </row>
    <row r="62" spans="1:7" ht="16.5" thickBot="1" x14ac:dyDescent="0.3">
      <c r="A62" s="17" t="s">
        <v>830</v>
      </c>
      <c r="B62" s="17" t="s">
        <v>14</v>
      </c>
      <c r="C62" s="17" t="s">
        <v>21</v>
      </c>
      <c r="D62" s="17" t="s">
        <v>584</v>
      </c>
      <c r="E62">
        <f t="shared" si="0"/>
        <v>1</v>
      </c>
      <c r="F62">
        <f t="shared" si="1"/>
        <v>0</v>
      </c>
      <c r="G62">
        <f t="shared" si="2"/>
        <v>0</v>
      </c>
    </row>
    <row r="63" spans="1:7" ht="32.25" thickBot="1" x14ac:dyDescent="0.3">
      <c r="A63" s="17" t="s">
        <v>837</v>
      </c>
      <c r="B63" s="17" t="s">
        <v>14</v>
      </c>
      <c r="C63" s="17" t="s">
        <v>219</v>
      </c>
      <c r="D63" s="19" t="s">
        <v>579</v>
      </c>
      <c r="E63">
        <f t="shared" si="0"/>
        <v>1</v>
      </c>
      <c r="F63">
        <f t="shared" si="1"/>
        <v>0</v>
      </c>
      <c r="G63">
        <f t="shared" si="2"/>
        <v>0</v>
      </c>
    </row>
    <row r="64" spans="1:7" ht="16.5" thickBot="1" x14ac:dyDescent="0.3">
      <c r="A64" s="17" t="s">
        <v>843</v>
      </c>
      <c r="B64" s="17" t="s">
        <v>14</v>
      </c>
      <c r="C64" s="17" t="s">
        <v>83</v>
      </c>
      <c r="D64" s="17" t="s">
        <v>579</v>
      </c>
      <c r="E64">
        <f t="shared" si="0"/>
        <v>1</v>
      </c>
      <c r="F64">
        <f t="shared" si="1"/>
        <v>0</v>
      </c>
      <c r="G64">
        <f t="shared" si="2"/>
        <v>0</v>
      </c>
    </row>
    <row r="65" spans="1:7" ht="32.25" thickBot="1" x14ac:dyDescent="0.3">
      <c r="A65" s="17" t="s">
        <v>851</v>
      </c>
      <c r="B65" s="17" t="s">
        <v>14</v>
      </c>
      <c r="C65" s="17" t="s">
        <v>21</v>
      </c>
      <c r="D65" s="17" t="s">
        <v>579</v>
      </c>
      <c r="E65">
        <f t="shared" si="0"/>
        <v>1</v>
      </c>
      <c r="F65">
        <f t="shared" si="1"/>
        <v>0</v>
      </c>
      <c r="G65">
        <f t="shared" si="2"/>
        <v>0</v>
      </c>
    </row>
    <row r="66" spans="1:7" ht="16.5" thickBot="1" x14ac:dyDescent="0.3">
      <c r="A66" s="17" t="s">
        <v>867</v>
      </c>
      <c r="B66" s="17" t="s">
        <v>14</v>
      </c>
      <c r="C66" s="17" t="s">
        <v>120</v>
      </c>
      <c r="D66" s="17" t="s">
        <v>604</v>
      </c>
      <c r="E66">
        <f t="shared" si="0"/>
        <v>0</v>
      </c>
      <c r="F66">
        <f t="shared" si="1"/>
        <v>0</v>
      </c>
      <c r="G66">
        <f t="shared" si="2"/>
        <v>1</v>
      </c>
    </row>
    <row r="67" spans="1:7" ht="32.25" thickBot="1" x14ac:dyDescent="0.3">
      <c r="A67" s="17" t="s">
        <v>896</v>
      </c>
      <c r="B67" s="17" t="s">
        <v>14</v>
      </c>
      <c r="C67" s="17" t="s">
        <v>45</v>
      </c>
      <c r="D67" s="17" t="s">
        <v>581</v>
      </c>
      <c r="E67">
        <f t="shared" ref="E67:E130" si="3">IF(OR(D67="viés favorável",D67="favorável"),1,0)</f>
        <v>0</v>
      </c>
      <c r="F67">
        <f t="shared" ref="F67:F130" si="4">IF(D67="indefinido",1,0)</f>
        <v>1</v>
      </c>
      <c r="G67">
        <f t="shared" ref="G67:G130" si="5">IF(OR(D67="viés contrário",D67="contrário"),1,0)</f>
        <v>0</v>
      </c>
    </row>
    <row r="68" spans="1:7" ht="32.25" thickBot="1" x14ac:dyDescent="0.3">
      <c r="A68" s="17" t="s">
        <v>924</v>
      </c>
      <c r="B68" s="17" t="s">
        <v>14</v>
      </c>
      <c r="C68" s="17" t="s">
        <v>15</v>
      </c>
      <c r="D68" s="17" t="s">
        <v>579</v>
      </c>
      <c r="E68">
        <f t="shared" si="3"/>
        <v>1</v>
      </c>
      <c r="F68">
        <f t="shared" si="4"/>
        <v>0</v>
      </c>
      <c r="G68">
        <f t="shared" si="5"/>
        <v>0</v>
      </c>
    </row>
    <row r="69" spans="1:7" ht="48" thickBot="1" x14ac:dyDescent="0.3">
      <c r="A69" s="17" t="s">
        <v>930</v>
      </c>
      <c r="B69" s="17" t="s">
        <v>14</v>
      </c>
      <c r="C69" s="17" t="s">
        <v>204</v>
      </c>
      <c r="D69" s="17" t="s">
        <v>579</v>
      </c>
      <c r="E69">
        <f t="shared" si="3"/>
        <v>1</v>
      </c>
      <c r="F69">
        <f t="shared" si="4"/>
        <v>0</v>
      </c>
      <c r="G69">
        <f t="shared" si="5"/>
        <v>0</v>
      </c>
    </row>
    <row r="70" spans="1:7" ht="16.5" thickBot="1" x14ac:dyDescent="0.3">
      <c r="A70" s="17" t="s">
        <v>943</v>
      </c>
      <c r="B70" s="17" t="s">
        <v>14</v>
      </c>
      <c r="C70" s="17" t="s">
        <v>23</v>
      </c>
      <c r="D70" s="17" t="s">
        <v>584</v>
      </c>
      <c r="E70">
        <f t="shared" si="3"/>
        <v>1</v>
      </c>
      <c r="F70">
        <f t="shared" si="4"/>
        <v>0</v>
      </c>
      <c r="G70">
        <f t="shared" si="5"/>
        <v>0</v>
      </c>
    </row>
    <row r="71" spans="1:7" ht="32.25" thickBot="1" x14ac:dyDescent="0.3">
      <c r="A71" s="17" t="s">
        <v>947</v>
      </c>
      <c r="B71" s="17" t="s">
        <v>14</v>
      </c>
      <c r="C71" s="17" t="s">
        <v>66</v>
      </c>
      <c r="D71" s="17" t="s">
        <v>588</v>
      </c>
      <c r="E71">
        <f t="shared" si="3"/>
        <v>0</v>
      </c>
      <c r="F71">
        <f t="shared" si="4"/>
        <v>0</v>
      </c>
      <c r="G71">
        <f t="shared" si="5"/>
        <v>1</v>
      </c>
    </row>
    <row r="72" spans="1:7" ht="32.25" thickBot="1" x14ac:dyDescent="0.3">
      <c r="A72" s="17" t="s">
        <v>953</v>
      </c>
      <c r="B72" s="17" t="s">
        <v>14</v>
      </c>
      <c r="C72" s="17" t="s">
        <v>23</v>
      </c>
      <c r="D72" s="17" t="s">
        <v>579</v>
      </c>
      <c r="E72">
        <f t="shared" si="3"/>
        <v>1</v>
      </c>
      <c r="F72">
        <f t="shared" si="4"/>
        <v>0</v>
      </c>
      <c r="G72">
        <f t="shared" si="5"/>
        <v>0</v>
      </c>
    </row>
    <row r="73" spans="1:7" ht="16.5" thickBot="1" x14ac:dyDescent="0.3">
      <c r="A73" s="17" t="s">
        <v>998</v>
      </c>
      <c r="B73" s="17" t="s">
        <v>14</v>
      </c>
      <c r="C73" s="17" t="s">
        <v>61</v>
      </c>
      <c r="D73" s="17" t="s">
        <v>581</v>
      </c>
      <c r="E73">
        <f t="shared" si="3"/>
        <v>0</v>
      </c>
      <c r="F73">
        <f t="shared" si="4"/>
        <v>1</v>
      </c>
      <c r="G73">
        <f t="shared" si="5"/>
        <v>0</v>
      </c>
    </row>
    <row r="74" spans="1:7" ht="16.5" thickBot="1" x14ac:dyDescent="0.3">
      <c r="A74" s="17" t="s">
        <v>1008</v>
      </c>
      <c r="B74" s="17" t="s">
        <v>14</v>
      </c>
      <c r="C74" s="17" t="s">
        <v>108</v>
      </c>
      <c r="D74" s="17" t="s">
        <v>579</v>
      </c>
      <c r="E74">
        <f t="shared" si="3"/>
        <v>1</v>
      </c>
      <c r="F74">
        <f t="shared" si="4"/>
        <v>0</v>
      </c>
      <c r="G74">
        <f t="shared" si="5"/>
        <v>0</v>
      </c>
    </row>
    <row r="75" spans="1:7" ht="32.25" thickBot="1" x14ac:dyDescent="0.3">
      <c r="A75" s="17" t="s">
        <v>1026</v>
      </c>
      <c r="B75" s="17" t="s">
        <v>14</v>
      </c>
      <c r="C75" s="17" t="s">
        <v>37</v>
      </c>
      <c r="D75" s="17" t="s">
        <v>584</v>
      </c>
      <c r="E75">
        <f t="shared" si="3"/>
        <v>1</v>
      </c>
      <c r="F75">
        <f t="shared" si="4"/>
        <v>0</v>
      </c>
      <c r="G75">
        <f t="shared" si="5"/>
        <v>0</v>
      </c>
    </row>
    <row r="76" spans="1:7" ht="16.5" thickBot="1" x14ac:dyDescent="0.3">
      <c r="A76" s="17" t="s">
        <v>1041</v>
      </c>
      <c r="B76" s="17" t="s">
        <v>14</v>
      </c>
      <c r="C76" s="17" t="s">
        <v>18</v>
      </c>
      <c r="D76" s="17" t="s">
        <v>579</v>
      </c>
      <c r="E76">
        <f t="shared" si="3"/>
        <v>1</v>
      </c>
      <c r="F76">
        <f t="shared" si="4"/>
        <v>0</v>
      </c>
      <c r="G76">
        <f t="shared" si="5"/>
        <v>0</v>
      </c>
    </row>
    <row r="77" spans="1:7" ht="32.25" thickBot="1" x14ac:dyDescent="0.3">
      <c r="A77" s="17" t="s">
        <v>1070</v>
      </c>
      <c r="B77" s="17" t="s">
        <v>14</v>
      </c>
      <c r="C77" s="17" t="s">
        <v>120</v>
      </c>
      <c r="D77" s="17" t="s">
        <v>579</v>
      </c>
      <c r="E77">
        <f t="shared" si="3"/>
        <v>1</v>
      </c>
      <c r="F77">
        <f t="shared" si="4"/>
        <v>0</v>
      </c>
      <c r="G77">
        <f t="shared" si="5"/>
        <v>0</v>
      </c>
    </row>
    <row r="78" spans="1:7" ht="32.25" thickBot="1" x14ac:dyDescent="0.3">
      <c r="A78" s="17" t="s">
        <v>1080</v>
      </c>
      <c r="B78" s="17" t="s">
        <v>14</v>
      </c>
      <c r="C78" s="17" t="s">
        <v>35</v>
      </c>
      <c r="D78" s="17" t="s">
        <v>579</v>
      </c>
      <c r="E78">
        <f t="shared" si="3"/>
        <v>1</v>
      </c>
      <c r="F78">
        <f t="shared" si="4"/>
        <v>0</v>
      </c>
      <c r="G78">
        <f t="shared" si="5"/>
        <v>0</v>
      </c>
    </row>
    <row r="79" spans="1:7" ht="16.5" thickBot="1" x14ac:dyDescent="0.3">
      <c r="A79" s="17" t="s">
        <v>1084</v>
      </c>
      <c r="B79" s="17" t="s">
        <v>14</v>
      </c>
      <c r="C79" s="17" t="s">
        <v>85</v>
      </c>
      <c r="D79" s="17" t="s">
        <v>581</v>
      </c>
      <c r="E79">
        <f t="shared" si="3"/>
        <v>0</v>
      </c>
      <c r="F79">
        <f t="shared" si="4"/>
        <v>1</v>
      </c>
      <c r="G79">
        <f t="shared" si="5"/>
        <v>0</v>
      </c>
    </row>
    <row r="80" spans="1:7" ht="32.25" thickBot="1" x14ac:dyDescent="0.3">
      <c r="A80" s="17" t="s">
        <v>583</v>
      </c>
      <c r="B80" s="17" t="s">
        <v>9</v>
      </c>
      <c r="C80" s="17" t="s">
        <v>6</v>
      </c>
      <c r="D80" s="17" t="s">
        <v>584</v>
      </c>
      <c r="E80">
        <f t="shared" si="3"/>
        <v>1</v>
      </c>
      <c r="F80">
        <f t="shared" si="4"/>
        <v>0</v>
      </c>
      <c r="G80">
        <f t="shared" si="5"/>
        <v>0</v>
      </c>
    </row>
    <row r="81" spans="1:7" ht="32.25" thickBot="1" x14ac:dyDescent="0.3">
      <c r="A81" s="17" t="s">
        <v>609</v>
      </c>
      <c r="B81" s="17" t="s">
        <v>9</v>
      </c>
      <c r="C81" s="17" t="s">
        <v>6</v>
      </c>
      <c r="D81" s="17" t="s">
        <v>584</v>
      </c>
      <c r="E81">
        <f t="shared" si="3"/>
        <v>1</v>
      </c>
      <c r="F81">
        <f t="shared" si="4"/>
        <v>0</v>
      </c>
      <c r="G81">
        <f t="shared" si="5"/>
        <v>0</v>
      </c>
    </row>
    <row r="82" spans="1:7" ht="32.25" thickBot="1" x14ac:dyDescent="0.3">
      <c r="A82" s="17" t="s">
        <v>805</v>
      </c>
      <c r="B82" s="17" t="s">
        <v>9</v>
      </c>
      <c r="C82" s="17" t="s">
        <v>37</v>
      </c>
      <c r="D82" s="17" t="s">
        <v>584</v>
      </c>
      <c r="E82">
        <f t="shared" si="3"/>
        <v>1</v>
      </c>
      <c r="F82">
        <f t="shared" si="4"/>
        <v>0</v>
      </c>
      <c r="G82">
        <f t="shared" si="5"/>
        <v>0</v>
      </c>
    </row>
    <row r="83" spans="1:7" ht="32.25" thickBot="1" x14ac:dyDescent="0.3">
      <c r="A83" s="17" t="s">
        <v>892</v>
      </c>
      <c r="B83" s="17" t="s">
        <v>9</v>
      </c>
      <c r="C83" s="17" t="s">
        <v>23</v>
      </c>
      <c r="D83" s="17" t="s">
        <v>584</v>
      </c>
      <c r="E83">
        <f t="shared" si="3"/>
        <v>1</v>
      </c>
      <c r="F83">
        <f t="shared" si="4"/>
        <v>0</v>
      </c>
      <c r="G83">
        <f t="shared" si="5"/>
        <v>0</v>
      </c>
    </row>
    <row r="84" spans="1:7" ht="32.25" thickBot="1" x14ac:dyDescent="0.3">
      <c r="A84" s="17" t="s">
        <v>915</v>
      </c>
      <c r="B84" s="17" t="s">
        <v>9</v>
      </c>
      <c r="C84" s="17" t="s">
        <v>15</v>
      </c>
      <c r="D84" s="17" t="s">
        <v>584</v>
      </c>
      <c r="E84">
        <f t="shared" si="3"/>
        <v>1</v>
      </c>
      <c r="F84">
        <f t="shared" si="4"/>
        <v>0</v>
      </c>
      <c r="G84">
        <f t="shared" si="5"/>
        <v>0</v>
      </c>
    </row>
    <row r="85" spans="1:7" ht="32.25" thickBot="1" x14ac:dyDescent="0.3">
      <c r="A85" s="17" t="s">
        <v>980</v>
      </c>
      <c r="B85" s="17" t="s">
        <v>9</v>
      </c>
      <c r="C85" s="17" t="s">
        <v>35</v>
      </c>
      <c r="D85" s="17" t="s">
        <v>584</v>
      </c>
      <c r="E85">
        <f t="shared" si="3"/>
        <v>1</v>
      </c>
      <c r="F85">
        <f t="shared" si="4"/>
        <v>0</v>
      </c>
      <c r="G85">
        <f t="shared" si="5"/>
        <v>0</v>
      </c>
    </row>
    <row r="86" spans="1:7" ht="32.25" thickBot="1" x14ac:dyDescent="0.3">
      <c r="A86" s="17" t="s">
        <v>1060</v>
      </c>
      <c r="B86" s="17" t="s">
        <v>9</v>
      </c>
      <c r="C86" s="17" t="s">
        <v>23</v>
      </c>
      <c r="D86" s="17" t="s">
        <v>584</v>
      </c>
      <c r="E86">
        <f t="shared" si="3"/>
        <v>1</v>
      </c>
      <c r="F86">
        <f t="shared" si="4"/>
        <v>0</v>
      </c>
      <c r="G86">
        <f t="shared" si="5"/>
        <v>0</v>
      </c>
    </row>
    <row r="87" spans="1:7" ht="16.5" thickBot="1" x14ac:dyDescent="0.3">
      <c r="A87" s="17" t="s">
        <v>1081</v>
      </c>
      <c r="B87" s="17" t="s">
        <v>9</v>
      </c>
      <c r="C87" s="17" t="s">
        <v>6</v>
      </c>
      <c r="D87" s="17" t="s">
        <v>584</v>
      </c>
      <c r="E87">
        <f t="shared" si="3"/>
        <v>1</v>
      </c>
      <c r="F87">
        <f t="shared" si="4"/>
        <v>0</v>
      </c>
      <c r="G87">
        <f t="shared" si="5"/>
        <v>0</v>
      </c>
    </row>
    <row r="88" spans="1:7" ht="16.5" thickBot="1" x14ac:dyDescent="0.3">
      <c r="A88" s="17" t="s">
        <v>1099</v>
      </c>
      <c r="B88" s="17" t="s">
        <v>722</v>
      </c>
      <c r="C88" s="17" t="s">
        <v>23</v>
      </c>
      <c r="D88" s="17" t="s">
        <v>584</v>
      </c>
      <c r="E88">
        <f t="shared" si="3"/>
        <v>1</v>
      </c>
      <c r="F88">
        <f t="shared" si="4"/>
        <v>0</v>
      </c>
      <c r="G88">
        <f t="shared" si="5"/>
        <v>0</v>
      </c>
    </row>
    <row r="89" spans="1:7" ht="16.5" thickBot="1" x14ac:dyDescent="0.3">
      <c r="A89" s="17" t="s">
        <v>791</v>
      </c>
      <c r="B89" s="17" t="s">
        <v>722</v>
      </c>
      <c r="C89" s="17" t="s">
        <v>23</v>
      </c>
      <c r="D89" s="17" t="s">
        <v>579</v>
      </c>
      <c r="E89">
        <f t="shared" si="3"/>
        <v>1</v>
      </c>
      <c r="F89">
        <f t="shared" si="4"/>
        <v>0</v>
      </c>
      <c r="G89">
        <f t="shared" si="5"/>
        <v>0</v>
      </c>
    </row>
    <row r="90" spans="1:7" ht="32.25" thickBot="1" x14ac:dyDescent="0.3">
      <c r="A90" s="17" t="s">
        <v>940</v>
      </c>
      <c r="B90" s="17" t="s">
        <v>722</v>
      </c>
      <c r="C90" s="17" t="s">
        <v>21</v>
      </c>
      <c r="D90" s="17" t="s">
        <v>579</v>
      </c>
      <c r="E90">
        <f t="shared" si="3"/>
        <v>1</v>
      </c>
      <c r="F90">
        <f t="shared" si="4"/>
        <v>0</v>
      </c>
      <c r="G90">
        <f t="shared" si="5"/>
        <v>0</v>
      </c>
    </row>
    <row r="91" spans="1:7" ht="32.25" thickBot="1" x14ac:dyDescent="0.3">
      <c r="A91" s="17" t="s">
        <v>967</v>
      </c>
      <c r="B91" s="17" t="s">
        <v>722</v>
      </c>
      <c r="C91" s="17" t="s">
        <v>108</v>
      </c>
      <c r="D91" s="17" t="s">
        <v>579</v>
      </c>
      <c r="E91">
        <f t="shared" si="3"/>
        <v>1</v>
      </c>
      <c r="F91">
        <f t="shared" si="4"/>
        <v>0</v>
      </c>
      <c r="G91">
        <f t="shared" si="5"/>
        <v>0</v>
      </c>
    </row>
    <row r="92" spans="1:7" ht="32.25" thickBot="1" x14ac:dyDescent="0.3">
      <c r="A92" s="17" t="s">
        <v>610</v>
      </c>
      <c r="B92" s="17" t="s">
        <v>611</v>
      </c>
      <c r="C92" s="17" t="s">
        <v>134</v>
      </c>
      <c r="D92" s="17" t="s">
        <v>588</v>
      </c>
      <c r="E92">
        <f t="shared" si="3"/>
        <v>0</v>
      </c>
      <c r="F92">
        <f t="shared" si="4"/>
        <v>0</v>
      </c>
      <c r="G92">
        <f t="shared" si="5"/>
        <v>1</v>
      </c>
    </row>
    <row r="93" spans="1:7" ht="32.25" thickBot="1" x14ac:dyDescent="0.3">
      <c r="A93" s="17" t="s">
        <v>700</v>
      </c>
      <c r="B93" s="17" t="s">
        <v>611</v>
      </c>
      <c r="C93" s="17" t="s">
        <v>134</v>
      </c>
      <c r="D93" s="17" t="s">
        <v>588</v>
      </c>
      <c r="E93">
        <f t="shared" si="3"/>
        <v>0</v>
      </c>
      <c r="F93">
        <f t="shared" si="4"/>
        <v>0</v>
      </c>
      <c r="G93">
        <f t="shared" si="5"/>
        <v>1</v>
      </c>
    </row>
    <row r="94" spans="1:7" ht="32.25" thickBot="1" x14ac:dyDescent="0.3">
      <c r="A94" s="17" t="s">
        <v>839</v>
      </c>
      <c r="B94" s="17" t="s">
        <v>611</v>
      </c>
      <c r="C94" s="17" t="s">
        <v>35</v>
      </c>
      <c r="D94" s="17" t="s">
        <v>588</v>
      </c>
      <c r="E94">
        <f t="shared" si="3"/>
        <v>0</v>
      </c>
      <c r="F94">
        <f t="shared" si="4"/>
        <v>0</v>
      </c>
      <c r="G94">
        <f t="shared" si="5"/>
        <v>1</v>
      </c>
    </row>
    <row r="95" spans="1:7" ht="16.5" thickBot="1" x14ac:dyDescent="0.3">
      <c r="A95" s="17" t="s">
        <v>925</v>
      </c>
      <c r="B95" s="17" t="s">
        <v>611</v>
      </c>
      <c r="C95" s="17" t="s">
        <v>21</v>
      </c>
      <c r="D95" s="17" t="s">
        <v>588</v>
      </c>
      <c r="E95">
        <f t="shared" si="3"/>
        <v>0</v>
      </c>
      <c r="F95">
        <f t="shared" si="4"/>
        <v>0</v>
      </c>
      <c r="G95">
        <f t="shared" si="5"/>
        <v>1</v>
      </c>
    </row>
    <row r="96" spans="1:7" ht="32.25" thickBot="1" x14ac:dyDescent="0.3">
      <c r="A96" s="17" t="s">
        <v>961</v>
      </c>
      <c r="B96" s="17" t="s">
        <v>611</v>
      </c>
      <c r="C96" s="17" t="s">
        <v>6</v>
      </c>
      <c r="D96" s="17" t="s">
        <v>588</v>
      </c>
      <c r="E96">
        <f t="shared" si="3"/>
        <v>0</v>
      </c>
      <c r="F96">
        <f t="shared" si="4"/>
        <v>0</v>
      </c>
      <c r="G96">
        <f t="shared" si="5"/>
        <v>1</v>
      </c>
    </row>
    <row r="97" spans="1:7" ht="32.25" thickBot="1" x14ac:dyDescent="0.3">
      <c r="A97" s="17" t="s">
        <v>994</v>
      </c>
      <c r="B97" s="17" t="s">
        <v>611</v>
      </c>
      <c r="C97" s="17" t="s">
        <v>83</v>
      </c>
      <c r="D97" s="17" t="s">
        <v>588</v>
      </c>
      <c r="E97">
        <f t="shared" si="3"/>
        <v>0</v>
      </c>
      <c r="F97">
        <f t="shared" si="4"/>
        <v>0</v>
      </c>
      <c r="G97">
        <f t="shared" si="5"/>
        <v>1</v>
      </c>
    </row>
    <row r="98" spans="1:7" ht="32.25" thickBot="1" x14ac:dyDescent="0.3">
      <c r="A98" s="17" t="s">
        <v>1004</v>
      </c>
      <c r="B98" s="17" t="s">
        <v>611</v>
      </c>
      <c r="C98" s="17" t="s">
        <v>160</v>
      </c>
      <c r="D98" s="17" t="s">
        <v>588</v>
      </c>
      <c r="E98">
        <f t="shared" si="3"/>
        <v>0</v>
      </c>
      <c r="F98">
        <f t="shared" si="4"/>
        <v>0</v>
      </c>
      <c r="G98">
        <f t="shared" si="5"/>
        <v>1</v>
      </c>
    </row>
    <row r="99" spans="1:7" ht="32.25" thickBot="1" x14ac:dyDescent="0.3">
      <c r="A99" s="17" t="s">
        <v>1012</v>
      </c>
      <c r="B99" s="17" t="s">
        <v>611</v>
      </c>
      <c r="C99" s="17" t="s">
        <v>108</v>
      </c>
      <c r="D99" s="17" t="s">
        <v>588</v>
      </c>
      <c r="E99">
        <f t="shared" si="3"/>
        <v>0</v>
      </c>
      <c r="F99">
        <f t="shared" si="4"/>
        <v>0</v>
      </c>
      <c r="G99">
        <f t="shared" si="5"/>
        <v>1</v>
      </c>
    </row>
    <row r="100" spans="1:7" ht="32.25" thickBot="1" x14ac:dyDescent="0.3">
      <c r="A100" s="17" t="s">
        <v>590</v>
      </c>
      <c r="B100" s="17" t="s">
        <v>203</v>
      </c>
      <c r="C100" s="17" t="s">
        <v>15</v>
      </c>
      <c r="D100" s="17" t="s">
        <v>588</v>
      </c>
      <c r="E100">
        <f t="shared" si="3"/>
        <v>0</v>
      </c>
      <c r="F100">
        <f t="shared" si="4"/>
        <v>0</v>
      </c>
      <c r="G100">
        <f t="shared" si="5"/>
        <v>1</v>
      </c>
    </row>
    <row r="101" spans="1:7" ht="16.5" thickBot="1" x14ac:dyDescent="0.3">
      <c r="A101" s="17" t="s">
        <v>603</v>
      </c>
      <c r="B101" s="17" t="s">
        <v>203</v>
      </c>
      <c r="C101" s="17" t="s">
        <v>134</v>
      </c>
      <c r="D101" s="17" t="s">
        <v>604</v>
      </c>
      <c r="E101">
        <f t="shared" si="3"/>
        <v>0</v>
      </c>
      <c r="F101">
        <f t="shared" si="4"/>
        <v>0</v>
      </c>
      <c r="G101">
        <f t="shared" si="5"/>
        <v>1</v>
      </c>
    </row>
    <row r="102" spans="1:7" ht="32.25" thickBot="1" x14ac:dyDescent="0.3">
      <c r="A102" s="17" t="s">
        <v>621</v>
      </c>
      <c r="B102" s="17" t="s">
        <v>203</v>
      </c>
      <c r="C102" s="17" t="s">
        <v>66</v>
      </c>
      <c r="D102" s="17" t="s">
        <v>588</v>
      </c>
      <c r="E102">
        <f t="shared" si="3"/>
        <v>0</v>
      </c>
      <c r="F102">
        <f t="shared" si="4"/>
        <v>0</v>
      </c>
      <c r="G102">
        <f t="shared" si="5"/>
        <v>1</v>
      </c>
    </row>
    <row r="103" spans="1:7" ht="32.25" thickBot="1" x14ac:dyDescent="0.3">
      <c r="A103" s="17" t="s">
        <v>686</v>
      </c>
      <c r="B103" s="17" t="s">
        <v>203</v>
      </c>
      <c r="C103" s="17" t="s">
        <v>35</v>
      </c>
      <c r="D103" s="17" t="s">
        <v>588</v>
      </c>
      <c r="E103">
        <f t="shared" si="3"/>
        <v>0</v>
      </c>
      <c r="F103">
        <f t="shared" si="4"/>
        <v>0</v>
      </c>
      <c r="G103">
        <f t="shared" si="5"/>
        <v>1</v>
      </c>
    </row>
    <row r="104" spans="1:7" ht="16.5" thickBot="1" x14ac:dyDescent="0.3">
      <c r="A104" s="17" t="s">
        <v>699</v>
      </c>
      <c r="B104" s="17" t="s">
        <v>203</v>
      </c>
      <c r="C104" s="17" t="s">
        <v>68</v>
      </c>
      <c r="D104" s="17" t="s">
        <v>588</v>
      </c>
      <c r="E104">
        <f t="shared" si="3"/>
        <v>0</v>
      </c>
      <c r="F104">
        <f t="shared" si="4"/>
        <v>0</v>
      </c>
      <c r="G104">
        <f t="shared" si="5"/>
        <v>1</v>
      </c>
    </row>
    <row r="105" spans="1:7" ht="16.5" thickBot="1" x14ac:dyDescent="0.3">
      <c r="A105" s="17" t="s">
        <v>723</v>
      </c>
      <c r="B105" s="17" t="s">
        <v>203</v>
      </c>
      <c r="C105" s="17" t="s">
        <v>12</v>
      </c>
      <c r="D105" s="17" t="s">
        <v>588</v>
      </c>
      <c r="E105">
        <f t="shared" si="3"/>
        <v>0</v>
      </c>
      <c r="F105">
        <f t="shared" si="4"/>
        <v>0</v>
      </c>
      <c r="G105">
        <f t="shared" si="5"/>
        <v>1</v>
      </c>
    </row>
    <row r="106" spans="1:7" ht="32.25" thickBot="1" x14ac:dyDescent="0.3">
      <c r="A106" s="17" t="s">
        <v>729</v>
      </c>
      <c r="B106" s="17" t="s">
        <v>203</v>
      </c>
      <c r="C106" s="17" t="s">
        <v>23</v>
      </c>
      <c r="D106" s="17" t="s">
        <v>588</v>
      </c>
      <c r="E106">
        <f t="shared" si="3"/>
        <v>0</v>
      </c>
      <c r="F106">
        <f t="shared" si="4"/>
        <v>0</v>
      </c>
      <c r="G106">
        <f t="shared" si="5"/>
        <v>1</v>
      </c>
    </row>
    <row r="107" spans="1:7" ht="32.25" thickBot="1" x14ac:dyDescent="0.3">
      <c r="A107" s="17" t="s">
        <v>741</v>
      </c>
      <c r="B107" s="17" t="s">
        <v>203</v>
      </c>
      <c r="C107" s="17" t="s">
        <v>66</v>
      </c>
      <c r="D107" s="17" t="s">
        <v>588</v>
      </c>
      <c r="E107">
        <f t="shared" si="3"/>
        <v>0</v>
      </c>
      <c r="F107">
        <f t="shared" si="4"/>
        <v>0</v>
      </c>
      <c r="G107">
        <f t="shared" si="5"/>
        <v>1</v>
      </c>
    </row>
    <row r="108" spans="1:7" ht="32.25" thickBot="1" x14ac:dyDescent="0.3">
      <c r="A108" s="17" t="s">
        <v>766</v>
      </c>
      <c r="B108" s="17" t="s">
        <v>203</v>
      </c>
      <c r="C108" s="17" t="s">
        <v>234</v>
      </c>
      <c r="D108" s="17" t="s">
        <v>604</v>
      </c>
      <c r="E108">
        <f t="shared" si="3"/>
        <v>0</v>
      </c>
      <c r="F108">
        <f t="shared" si="4"/>
        <v>0</v>
      </c>
      <c r="G108">
        <f t="shared" si="5"/>
        <v>1</v>
      </c>
    </row>
    <row r="109" spans="1:7" ht="32.25" thickBot="1" x14ac:dyDescent="0.3">
      <c r="A109" s="17" t="s">
        <v>778</v>
      </c>
      <c r="B109" s="17" t="s">
        <v>203</v>
      </c>
      <c r="C109" s="17" t="s">
        <v>134</v>
      </c>
      <c r="D109" s="17" t="s">
        <v>588</v>
      </c>
      <c r="E109">
        <f t="shared" si="3"/>
        <v>0</v>
      </c>
      <c r="F109">
        <f t="shared" si="4"/>
        <v>0</v>
      </c>
      <c r="G109">
        <f t="shared" si="5"/>
        <v>1</v>
      </c>
    </row>
    <row r="110" spans="1:7" ht="32.25" thickBot="1" x14ac:dyDescent="0.3">
      <c r="A110" s="17" t="s">
        <v>785</v>
      </c>
      <c r="B110" s="17" t="s">
        <v>203</v>
      </c>
      <c r="C110" s="17" t="s">
        <v>58</v>
      </c>
      <c r="D110" s="17" t="s">
        <v>588</v>
      </c>
      <c r="E110">
        <f t="shared" si="3"/>
        <v>0</v>
      </c>
      <c r="F110">
        <f t="shared" si="4"/>
        <v>0</v>
      </c>
      <c r="G110">
        <f t="shared" si="5"/>
        <v>1</v>
      </c>
    </row>
    <row r="111" spans="1:7" ht="32.25" thickBot="1" x14ac:dyDescent="0.3">
      <c r="A111" s="17" t="s">
        <v>787</v>
      </c>
      <c r="B111" s="17" t="s">
        <v>203</v>
      </c>
      <c r="C111" s="17" t="s">
        <v>204</v>
      </c>
      <c r="D111" s="17" t="s">
        <v>579</v>
      </c>
      <c r="E111">
        <f t="shared" si="3"/>
        <v>1</v>
      </c>
      <c r="F111">
        <f t="shared" si="4"/>
        <v>0</v>
      </c>
      <c r="G111">
        <f t="shared" si="5"/>
        <v>0</v>
      </c>
    </row>
    <row r="112" spans="1:7" ht="16.5" thickBot="1" x14ac:dyDescent="0.3">
      <c r="A112" s="17" t="s">
        <v>802</v>
      </c>
      <c r="B112" s="17" t="s">
        <v>203</v>
      </c>
      <c r="C112" s="17" t="s">
        <v>21</v>
      </c>
      <c r="D112" s="17" t="s">
        <v>604</v>
      </c>
      <c r="E112">
        <f t="shared" si="3"/>
        <v>0</v>
      </c>
      <c r="F112">
        <f t="shared" si="4"/>
        <v>0</v>
      </c>
      <c r="G112">
        <f t="shared" si="5"/>
        <v>1</v>
      </c>
    </row>
    <row r="113" spans="1:7" ht="32.25" thickBot="1" x14ac:dyDescent="0.3">
      <c r="A113" s="17" t="s">
        <v>817</v>
      </c>
      <c r="B113" s="17" t="s">
        <v>203</v>
      </c>
      <c r="C113" s="17" t="s">
        <v>18</v>
      </c>
      <c r="D113" s="17" t="s">
        <v>604</v>
      </c>
      <c r="E113">
        <f t="shared" si="3"/>
        <v>0</v>
      </c>
      <c r="F113">
        <f t="shared" si="4"/>
        <v>0</v>
      </c>
      <c r="G113">
        <f t="shared" si="5"/>
        <v>1</v>
      </c>
    </row>
    <row r="114" spans="1:7" ht="16.5" thickBot="1" x14ac:dyDescent="0.3">
      <c r="A114" s="17" t="s">
        <v>833</v>
      </c>
      <c r="B114" s="17" t="s">
        <v>203</v>
      </c>
      <c r="C114" s="17" t="s">
        <v>66</v>
      </c>
      <c r="D114" s="17" t="s">
        <v>588</v>
      </c>
      <c r="E114">
        <f t="shared" si="3"/>
        <v>0</v>
      </c>
      <c r="F114">
        <f t="shared" si="4"/>
        <v>0</v>
      </c>
      <c r="G114">
        <f t="shared" si="5"/>
        <v>1</v>
      </c>
    </row>
    <row r="115" spans="1:7" ht="16.5" thickBot="1" x14ac:dyDescent="0.3">
      <c r="A115" s="17" t="s">
        <v>844</v>
      </c>
      <c r="B115" s="17" t="s">
        <v>203</v>
      </c>
      <c r="C115" s="17" t="s">
        <v>83</v>
      </c>
      <c r="D115" s="17" t="s">
        <v>604</v>
      </c>
      <c r="E115">
        <f t="shared" si="3"/>
        <v>0</v>
      </c>
      <c r="F115">
        <f t="shared" si="4"/>
        <v>0</v>
      </c>
      <c r="G115">
        <f t="shared" si="5"/>
        <v>1</v>
      </c>
    </row>
    <row r="116" spans="1:7" ht="32.25" thickBot="1" x14ac:dyDescent="0.3">
      <c r="A116" s="17" t="s">
        <v>886</v>
      </c>
      <c r="B116" s="17" t="s">
        <v>203</v>
      </c>
      <c r="C116" s="17" t="s">
        <v>66</v>
      </c>
      <c r="D116" s="17" t="s">
        <v>588</v>
      </c>
      <c r="E116">
        <f t="shared" si="3"/>
        <v>0</v>
      </c>
      <c r="F116">
        <f t="shared" si="4"/>
        <v>0</v>
      </c>
      <c r="G116">
        <f t="shared" si="5"/>
        <v>1</v>
      </c>
    </row>
    <row r="117" spans="1:7" ht="32.25" thickBot="1" x14ac:dyDescent="0.3">
      <c r="A117" s="17" t="s">
        <v>939</v>
      </c>
      <c r="B117" s="17" t="s">
        <v>203</v>
      </c>
      <c r="C117" s="17" t="s">
        <v>15</v>
      </c>
      <c r="D117" s="17" t="s">
        <v>604</v>
      </c>
      <c r="E117">
        <f t="shared" si="3"/>
        <v>0</v>
      </c>
      <c r="F117">
        <f t="shared" si="4"/>
        <v>0</v>
      </c>
      <c r="G117">
        <f t="shared" si="5"/>
        <v>1</v>
      </c>
    </row>
    <row r="118" spans="1:7" ht="16.5" thickBot="1" x14ac:dyDescent="0.3">
      <c r="A118" s="17" t="s">
        <v>985</v>
      </c>
      <c r="B118" s="17" t="s">
        <v>203</v>
      </c>
      <c r="C118" s="17" t="s">
        <v>35</v>
      </c>
      <c r="D118" s="17" t="s">
        <v>588</v>
      </c>
      <c r="E118">
        <f t="shared" si="3"/>
        <v>0</v>
      </c>
      <c r="F118">
        <f t="shared" si="4"/>
        <v>0</v>
      </c>
      <c r="G118">
        <f t="shared" si="5"/>
        <v>1</v>
      </c>
    </row>
    <row r="119" spans="1:7" ht="32.25" thickBot="1" x14ac:dyDescent="0.3">
      <c r="A119" s="17" t="s">
        <v>997</v>
      </c>
      <c r="B119" s="17" t="s">
        <v>203</v>
      </c>
      <c r="C119" s="17" t="s">
        <v>15</v>
      </c>
      <c r="D119" s="17" t="s">
        <v>639</v>
      </c>
      <c r="E119">
        <f t="shared" si="3"/>
        <v>0</v>
      </c>
      <c r="F119">
        <f t="shared" si="4"/>
        <v>0</v>
      </c>
      <c r="G119">
        <f t="shared" si="5"/>
        <v>1</v>
      </c>
    </row>
    <row r="120" spans="1:7" ht="32.25" thickBot="1" x14ac:dyDescent="0.3">
      <c r="A120" s="17" t="s">
        <v>1017</v>
      </c>
      <c r="B120" s="17" t="s">
        <v>203</v>
      </c>
      <c r="C120" s="17" t="s">
        <v>66</v>
      </c>
      <c r="D120" s="17" t="s">
        <v>588</v>
      </c>
      <c r="E120">
        <f t="shared" si="3"/>
        <v>0</v>
      </c>
      <c r="F120">
        <f t="shared" si="4"/>
        <v>0</v>
      </c>
      <c r="G120">
        <f t="shared" si="5"/>
        <v>1</v>
      </c>
    </row>
    <row r="121" spans="1:7" ht="32.25" thickBot="1" x14ac:dyDescent="0.3">
      <c r="A121" s="17" t="s">
        <v>1043</v>
      </c>
      <c r="B121" s="17" t="s">
        <v>203</v>
      </c>
      <c r="C121" s="17" t="s">
        <v>48</v>
      </c>
      <c r="D121" s="17" t="s">
        <v>604</v>
      </c>
      <c r="E121">
        <f t="shared" si="3"/>
        <v>0</v>
      </c>
      <c r="F121">
        <f t="shared" si="4"/>
        <v>0</v>
      </c>
      <c r="G121">
        <f t="shared" si="5"/>
        <v>1</v>
      </c>
    </row>
    <row r="122" spans="1:7" ht="32.25" thickBot="1" x14ac:dyDescent="0.3">
      <c r="A122" s="17" t="s">
        <v>1048</v>
      </c>
      <c r="B122" s="17" t="s">
        <v>203</v>
      </c>
      <c r="C122" s="17" t="s">
        <v>45</v>
      </c>
      <c r="D122" s="17" t="s">
        <v>604</v>
      </c>
      <c r="E122">
        <f t="shared" si="3"/>
        <v>0</v>
      </c>
      <c r="F122">
        <f t="shared" si="4"/>
        <v>0</v>
      </c>
      <c r="G122">
        <f t="shared" si="5"/>
        <v>1</v>
      </c>
    </row>
    <row r="123" spans="1:7" ht="32.25" thickBot="1" x14ac:dyDescent="0.3">
      <c r="A123" s="17" t="s">
        <v>1053</v>
      </c>
      <c r="B123" s="17" t="s">
        <v>203</v>
      </c>
      <c r="C123" s="17" t="s">
        <v>23</v>
      </c>
      <c r="D123" s="17" t="s">
        <v>588</v>
      </c>
      <c r="E123">
        <f t="shared" si="3"/>
        <v>0</v>
      </c>
      <c r="F123">
        <f t="shared" si="4"/>
        <v>0</v>
      </c>
      <c r="G123">
        <f t="shared" si="5"/>
        <v>1</v>
      </c>
    </row>
    <row r="124" spans="1:7" ht="32.25" thickBot="1" x14ac:dyDescent="0.3">
      <c r="A124" s="17" t="s">
        <v>1054</v>
      </c>
      <c r="B124" s="17" t="s">
        <v>203</v>
      </c>
      <c r="C124" s="17" t="s">
        <v>6</v>
      </c>
      <c r="D124" s="17" t="s">
        <v>579</v>
      </c>
      <c r="E124">
        <f t="shared" si="3"/>
        <v>1</v>
      </c>
      <c r="F124">
        <f t="shared" si="4"/>
        <v>0</v>
      </c>
      <c r="G124">
        <f t="shared" si="5"/>
        <v>0</v>
      </c>
    </row>
    <row r="125" spans="1:7" ht="32.25" thickBot="1" x14ac:dyDescent="0.3">
      <c r="A125" s="17" t="s">
        <v>1065</v>
      </c>
      <c r="B125" s="17" t="s">
        <v>203</v>
      </c>
      <c r="C125" s="17" t="s">
        <v>108</v>
      </c>
      <c r="D125" s="17" t="s">
        <v>588</v>
      </c>
      <c r="E125">
        <f t="shared" si="3"/>
        <v>0</v>
      </c>
      <c r="F125">
        <f t="shared" si="4"/>
        <v>0</v>
      </c>
      <c r="G125">
        <f t="shared" si="5"/>
        <v>1</v>
      </c>
    </row>
    <row r="126" spans="1:7" ht="32.25" thickBot="1" x14ac:dyDescent="0.3">
      <c r="A126" s="17" t="s">
        <v>1089</v>
      </c>
      <c r="B126" s="17" t="s">
        <v>203</v>
      </c>
      <c r="C126" s="17" t="s">
        <v>108</v>
      </c>
      <c r="D126" s="17" t="s">
        <v>588</v>
      </c>
      <c r="E126">
        <f t="shared" si="3"/>
        <v>0</v>
      </c>
      <c r="F126">
        <f t="shared" si="4"/>
        <v>0</v>
      </c>
      <c r="G126">
        <f t="shared" si="5"/>
        <v>1</v>
      </c>
    </row>
    <row r="127" spans="1:7" ht="32.25" thickBot="1" x14ac:dyDescent="0.3">
      <c r="A127" s="17" t="s">
        <v>834</v>
      </c>
      <c r="B127" s="17" t="s">
        <v>496</v>
      </c>
      <c r="C127" s="17" t="s">
        <v>134</v>
      </c>
      <c r="D127" s="17" t="s">
        <v>581</v>
      </c>
      <c r="E127">
        <f t="shared" si="3"/>
        <v>0</v>
      </c>
      <c r="F127">
        <f t="shared" si="4"/>
        <v>1</v>
      </c>
      <c r="G127">
        <f t="shared" si="5"/>
        <v>0</v>
      </c>
    </row>
    <row r="128" spans="1:7" ht="16.5" thickBot="1" x14ac:dyDescent="0.3">
      <c r="A128" s="17" t="s">
        <v>916</v>
      </c>
      <c r="B128" s="17" t="s">
        <v>496</v>
      </c>
      <c r="C128" s="17" t="s">
        <v>23</v>
      </c>
      <c r="D128" s="17" t="s">
        <v>604</v>
      </c>
      <c r="E128">
        <f t="shared" si="3"/>
        <v>0</v>
      </c>
      <c r="F128">
        <f t="shared" si="4"/>
        <v>0</v>
      </c>
      <c r="G128">
        <f t="shared" si="5"/>
        <v>1</v>
      </c>
    </row>
    <row r="129" spans="1:7" ht="32.25" thickBot="1" x14ac:dyDescent="0.3">
      <c r="A129" s="17" t="s">
        <v>615</v>
      </c>
      <c r="B129" s="17" t="s">
        <v>42</v>
      </c>
      <c r="C129" s="17" t="s">
        <v>35</v>
      </c>
      <c r="D129" s="17" t="s">
        <v>604</v>
      </c>
      <c r="E129">
        <f t="shared" si="3"/>
        <v>0</v>
      </c>
      <c r="F129">
        <f t="shared" si="4"/>
        <v>0</v>
      </c>
      <c r="G129">
        <f t="shared" si="5"/>
        <v>1</v>
      </c>
    </row>
    <row r="130" spans="1:7" ht="16.5" thickBot="1" x14ac:dyDescent="0.3">
      <c r="A130" s="17" t="s">
        <v>656</v>
      </c>
      <c r="B130" s="17" t="s">
        <v>42</v>
      </c>
      <c r="C130" s="17" t="s">
        <v>234</v>
      </c>
      <c r="D130" s="17" t="s">
        <v>604</v>
      </c>
      <c r="E130">
        <f t="shared" si="3"/>
        <v>0</v>
      </c>
      <c r="F130">
        <f t="shared" si="4"/>
        <v>0</v>
      </c>
      <c r="G130">
        <f t="shared" si="5"/>
        <v>1</v>
      </c>
    </row>
    <row r="131" spans="1:7" ht="32.25" thickBot="1" x14ac:dyDescent="0.3">
      <c r="A131" s="17" t="s">
        <v>663</v>
      </c>
      <c r="B131" s="17" t="s">
        <v>42</v>
      </c>
      <c r="C131" s="17" t="s">
        <v>6</v>
      </c>
      <c r="D131" s="17" t="s">
        <v>579</v>
      </c>
      <c r="E131">
        <f t="shared" ref="E131:E194" si="6">IF(OR(D131="viés favorável",D131="favorável"),1,0)</f>
        <v>1</v>
      </c>
      <c r="F131">
        <f t="shared" ref="F131:F194" si="7">IF(D131="indefinido",1,0)</f>
        <v>0</v>
      </c>
      <c r="G131">
        <f t="shared" ref="G131:G194" si="8">IF(OR(D131="viés contrário",D131="contrário"),1,0)</f>
        <v>0</v>
      </c>
    </row>
    <row r="132" spans="1:7" ht="32.25" thickBot="1" x14ac:dyDescent="0.3">
      <c r="A132" s="17" t="s">
        <v>689</v>
      </c>
      <c r="B132" s="17" t="s">
        <v>42</v>
      </c>
      <c r="C132" s="17" t="s">
        <v>18</v>
      </c>
      <c r="D132" s="17" t="s">
        <v>584</v>
      </c>
      <c r="E132">
        <f t="shared" si="6"/>
        <v>1</v>
      </c>
      <c r="F132">
        <f t="shared" si="7"/>
        <v>0</v>
      </c>
      <c r="G132">
        <f t="shared" si="8"/>
        <v>0</v>
      </c>
    </row>
    <row r="133" spans="1:7" ht="32.25" thickBot="1" x14ac:dyDescent="0.3">
      <c r="A133" s="17" t="s">
        <v>697</v>
      </c>
      <c r="B133" s="17" t="s">
        <v>42</v>
      </c>
      <c r="C133" s="17" t="s">
        <v>61</v>
      </c>
      <c r="D133" s="17" t="s">
        <v>604</v>
      </c>
      <c r="E133">
        <f t="shared" si="6"/>
        <v>0</v>
      </c>
      <c r="F133">
        <f t="shared" si="7"/>
        <v>0</v>
      </c>
      <c r="G133">
        <f t="shared" si="8"/>
        <v>1</v>
      </c>
    </row>
    <row r="134" spans="1:7" ht="16.5" thickBot="1" x14ac:dyDescent="0.3">
      <c r="A134" s="17" t="s">
        <v>726</v>
      </c>
      <c r="B134" s="17" t="s">
        <v>42</v>
      </c>
      <c r="C134" s="17" t="s">
        <v>66</v>
      </c>
      <c r="D134" s="17" t="s">
        <v>604</v>
      </c>
      <c r="E134">
        <f t="shared" si="6"/>
        <v>0</v>
      </c>
      <c r="F134">
        <f t="shared" si="7"/>
        <v>0</v>
      </c>
      <c r="G134">
        <f t="shared" si="8"/>
        <v>1</v>
      </c>
    </row>
    <row r="135" spans="1:7" ht="16.5" thickBot="1" x14ac:dyDescent="0.3">
      <c r="A135" s="17" t="s">
        <v>737</v>
      </c>
      <c r="B135" s="17" t="s">
        <v>42</v>
      </c>
      <c r="C135" s="17" t="s">
        <v>123</v>
      </c>
      <c r="D135" s="17" t="s">
        <v>588</v>
      </c>
      <c r="E135">
        <f t="shared" si="6"/>
        <v>0</v>
      </c>
      <c r="F135">
        <f t="shared" si="7"/>
        <v>0</v>
      </c>
      <c r="G135">
        <f t="shared" si="8"/>
        <v>1</v>
      </c>
    </row>
    <row r="136" spans="1:7" ht="32.25" thickBot="1" x14ac:dyDescent="0.3">
      <c r="A136" s="17" t="s">
        <v>782</v>
      </c>
      <c r="B136" s="17" t="s">
        <v>42</v>
      </c>
      <c r="C136" s="17" t="s">
        <v>108</v>
      </c>
      <c r="D136" s="17" t="s">
        <v>581</v>
      </c>
      <c r="E136">
        <f t="shared" si="6"/>
        <v>0</v>
      </c>
      <c r="F136">
        <f t="shared" si="7"/>
        <v>1</v>
      </c>
      <c r="G136">
        <f t="shared" si="8"/>
        <v>0</v>
      </c>
    </row>
    <row r="137" spans="1:7" ht="32.25" thickBot="1" x14ac:dyDescent="0.3">
      <c r="A137" s="17" t="s">
        <v>784</v>
      </c>
      <c r="B137" s="17" t="s">
        <v>42</v>
      </c>
      <c r="C137" s="17" t="s">
        <v>28</v>
      </c>
      <c r="D137" s="17" t="s">
        <v>604</v>
      </c>
      <c r="E137">
        <f t="shared" si="6"/>
        <v>0</v>
      </c>
      <c r="F137">
        <f t="shared" si="7"/>
        <v>0</v>
      </c>
      <c r="G137">
        <f t="shared" si="8"/>
        <v>1</v>
      </c>
    </row>
    <row r="138" spans="1:7" ht="32.25" thickBot="1" x14ac:dyDescent="0.3">
      <c r="A138" s="17" t="s">
        <v>794</v>
      </c>
      <c r="B138" s="17" t="s">
        <v>42</v>
      </c>
      <c r="C138" s="17" t="s">
        <v>35</v>
      </c>
      <c r="D138" s="17" t="s">
        <v>579</v>
      </c>
      <c r="E138">
        <f t="shared" si="6"/>
        <v>1</v>
      </c>
      <c r="F138">
        <f t="shared" si="7"/>
        <v>0</v>
      </c>
      <c r="G138">
        <f t="shared" si="8"/>
        <v>0</v>
      </c>
    </row>
    <row r="139" spans="1:7" ht="16.5" thickBot="1" x14ac:dyDescent="0.3">
      <c r="A139" s="17" t="s">
        <v>801</v>
      </c>
      <c r="B139" s="17" t="s">
        <v>42</v>
      </c>
      <c r="C139" s="17" t="s">
        <v>18</v>
      </c>
      <c r="D139" s="17" t="s">
        <v>579</v>
      </c>
      <c r="E139">
        <f t="shared" si="6"/>
        <v>1</v>
      </c>
      <c r="F139">
        <f t="shared" si="7"/>
        <v>0</v>
      </c>
      <c r="G139">
        <f t="shared" si="8"/>
        <v>0</v>
      </c>
    </row>
    <row r="140" spans="1:7" ht="32.25" thickBot="1" x14ac:dyDescent="0.3">
      <c r="A140" s="17" t="s">
        <v>806</v>
      </c>
      <c r="B140" s="17" t="s">
        <v>42</v>
      </c>
      <c r="C140" s="17" t="s">
        <v>15</v>
      </c>
      <c r="D140" s="17" t="s">
        <v>579</v>
      </c>
      <c r="E140">
        <f t="shared" si="6"/>
        <v>1</v>
      </c>
      <c r="F140">
        <f t="shared" si="7"/>
        <v>0</v>
      </c>
      <c r="G140">
        <f t="shared" si="8"/>
        <v>0</v>
      </c>
    </row>
    <row r="141" spans="1:7" ht="16.5" thickBot="1" x14ac:dyDescent="0.3">
      <c r="A141" s="17" t="s">
        <v>847</v>
      </c>
      <c r="B141" s="17" t="s">
        <v>42</v>
      </c>
      <c r="C141" s="17" t="s">
        <v>134</v>
      </c>
      <c r="D141" s="17" t="s">
        <v>604</v>
      </c>
      <c r="E141">
        <f t="shared" si="6"/>
        <v>0</v>
      </c>
      <c r="F141">
        <f t="shared" si="7"/>
        <v>0</v>
      </c>
      <c r="G141">
        <f t="shared" si="8"/>
        <v>1</v>
      </c>
    </row>
    <row r="142" spans="1:7" ht="16.5" thickBot="1" x14ac:dyDescent="0.3">
      <c r="A142" s="17" t="s">
        <v>850</v>
      </c>
      <c r="B142" s="17" t="s">
        <v>42</v>
      </c>
      <c r="C142" s="17" t="s">
        <v>85</v>
      </c>
      <c r="D142" s="17" t="s">
        <v>581</v>
      </c>
      <c r="E142">
        <f t="shared" si="6"/>
        <v>0</v>
      </c>
      <c r="F142">
        <f t="shared" si="7"/>
        <v>1</v>
      </c>
      <c r="G142">
        <f t="shared" si="8"/>
        <v>0</v>
      </c>
    </row>
    <row r="143" spans="1:7" ht="16.5" thickBot="1" x14ac:dyDescent="0.3">
      <c r="A143" s="17" t="s">
        <v>864</v>
      </c>
      <c r="B143" s="17" t="s">
        <v>42</v>
      </c>
      <c r="C143" s="17" t="s">
        <v>134</v>
      </c>
      <c r="D143" s="17" t="s">
        <v>579</v>
      </c>
      <c r="E143">
        <f t="shared" si="6"/>
        <v>1</v>
      </c>
      <c r="F143">
        <f t="shared" si="7"/>
        <v>0</v>
      </c>
      <c r="G143">
        <f t="shared" si="8"/>
        <v>0</v>
      </c>
    </row>
    <row r="144" spans="1:7" ht="48" thickBot="1" x14ac:dyDescent="0.3">
      <c r="A144" s="17" t="s">
        <v>866</v>
      </c>
      <c r="B144" s="17" t="s">
        <v>42</v>
      </c>
      <c r="C144" s="17" t="s">
        <v>21</v>
      </c>
      <c r="D144" s="17" t="s">
        <v>604</v>
      </c>
      <c r="E144">
        <f t="shared" si="6"/>
        <v>0</v>
      </c>
      <c r="F144">
        <f t="shared" si="7"/>
        <v>0</v>
      </c>
      <c r="G144">
        <f t="shared" si="8"/>
        <v>1</v>
      </c>
    </row>
    <row r="145" spans="1:7" ht="32.25" thickBot="1" x14ac:dyDescent="0.3">
      <c r="A145" s="17" t="s">
        <v>874</v>
      </c>
      <c r="B145" s="17" t="s">
        <v>42</v>
      </c>
      <c r="C145" s="17" t="s">
        <v>21</v>
      </c>
      <c r="D145" s="17" t="s">
        <v>604</v>
      </c>
      <c r="E145">
        <f t="shared" si="6"/>
        <v>0</v>
      </c>
      <c r="F145">
        <f t="shared" si="7"/>
        <v>0</v>
      </c>
      <c r="G145">
        <f t="shared" si="8"/>
        <v>1</v>
      </c>
    </row>
    <row r="146" spans="1:7" ht="16.5" thickBot="1" x14ac:dyDescent="0.3">
      <c r="A146" s="17" t="s">
        <v>875</v>
      </c>
      <c r="B146" s="17" t="s">
        <v>42</v>
      </c>
      <c r="C146" s="17" t="s">
        <v>66</v>
      </c>
      <c r="D146" s="17" t="s">
        <v>604</v>
      </c>
      <c r="E146">
        <f t="shared" si="6"/>
        <v>0</v>
      </c>
      <c r="F146">
        <f t="shared" si="7"/>
        <v>0</v>
      </c>
      <c r="G146">
        <f t="shared" si="8"/>
        <v>1</v>
      </c>
    </row>
    <row r="147" spans="1:7" ht="16.5" thickBot="1" x14ac:dyDescent="0.3">
      <c r="A147" s="17" t="s">
        <v>880</v>
      </c>
      <c r="B147" s="17" t="s">
        <v>42</v>
      </c>
      <c r="C147" s="17" t="s">
        <v>48</v>
      </c>
      <c r="D147" s="17" t="s">
        <v>604</v>
      </c>
      <c r="E147">
        <f t="shared" si="6"/>
        <v>0</v>
      </c>
      <c r="F147">
        <f t="shared" si="7"/>
        <v>0</v>
      </c>
      <c r="G147">
        <f t="shared" si="8"/>
        <v>1</v>
      </c>
    </row>
    <row r="148" spans="1:7" ht="32.25" thickBot="1" x14ac:dyDescent="0.3">
      <c r="A148" s="17" t="s">
        <v>889</v>
      </c>
      <c r="B148" s="17" t="s">
        <v>42</v>
      </c>
      <c r="C148" s="17" t="s">
        <v>23</v>
      </c>
      <c r="D148" s="17" t="s">
        <v>604</v>
      </c>
      <c r="E148">
        <f t="shared" si="6"/>
        <v>0</v>
      </c>
      <c r="F148">
        <f t="shared" si="7"/>
        <v>0</v>
      </c>
      <c r="G148">
        <f t="shared" si="8"/>
        <v>1</v>
      </c>
    </row>
    <row r="149" spans="1:7" ht="32.25" thickBot="1" x14ac:dyDescent="0.3">
      <c r="A149" s="17" t="s">
        <v>903</v>
      </c>
      <c r="B149" s="17" t="s">
        <v>42</v>
      </c>
      <c r="C149" s="17" t="s">
        <v>6</v>
      </c>
      <c r="D149" s="17" t="s">
        <v>639</v>
      </c>
      <c r="E149">
        <f t="shared" si="6"/>
        <v>0</v>
      </c>
      <c r="F149">
        <f t="shared" si="7"/>
        <v>0</v>
      </c>
      <c r="G149">
        <f t="shared" si="8"/>
        <v>1</v>
      </c>
    </row>
    <row r="150" spans="1:7" ht="32.25" thickBot="1" x14ac:dyDescent="0.3">
      <c r="A150" s="17" t="s">
        <v>906</v>
      </c>
      <c r="B150" s="17" t="s">
        <v>42</v>
      </c>
      <c r="C150" s="17" t="s">
        <v>18</v>
      </c>
      <c r="D150" s="17" t="s">
        <v>584</v>
      </c>
      <c r="E150">
        <f t="shared" si="6"/>
        <v>1</v>
      </c>
      <c r="F150">
        <f t="shared" si="7"/>
        <v>0</v>
      </c>
      <c r="G150">
        <f t="shared" si="8"/>
        <v>0</v>
      </c>
    </row>
    <row r="151" spans="1:7" ht="32.25" thickBot="1" x14ac:dyDescent="0.3">
      <c r="A151" s="17" t="s">
        <v>911</v>
      </c>
      <c r="B151" s="17" t="s">
        <v>42</v>
      </c>
      <c r="C151" s="17" t="s">
        <v>58</v>
      </c>
      <c r="D151" s="17" t="s">
        <v>584</v>
      </c>
      <c r="E151">
        <f t="shared" si="6"/>
        <v>1</v>
      </c>
      <c r="F151">
        <f t="shared" si="7"/>
        <v>0</v>
      </c>
      <c r="G151">
        <f t="shared" si="8"/>
        <v>0</v>
      </c>
    </row>
    <row r="152" spans="1:7" ht="32.25" thickBot="1" x14ac:dyDescent="0.3">
      <c r="A152" s="17" t="s">
        <v>922</v>
      </c>
      <c r="B152" s="17" t="s">
        <v>42</v>
      </c>
      <c r="C152" s="17" t="s">
        <v>56</v>
      </c>
      <c r="D152" s="17" t="s">
        <v>584</v>
      </c>
      <c r="E152">
        <f t="shared" si="6"/>
        <v>1</v>
      </c>
      <c r="F152">
        <f t="shared" si="7"/>
        <v>0</v>
      </c>
      <c r="G152">
        <f t="shared" si="8"/>
        <v>0</v>
      </c>
    </row>
    <row r="153" spans="1:7" ht="32.25" thickBot="1" x14ac:dyDescent="0.3">
      <c r="A153" s="17" t="s">
        <v>923</v>
      </c>
      <c r="B153" s="17" t="s">
        <v>42</v>
      </c>
      <c r="C153" s="17" t="s">
        <v>6</v>
      </c>
      <c r="D153" s="17" t="s">
        <v>604</v>
      </c>
      <c r="E153">
        <f t="shared" si="6"/>
        <v>0</v>
      </c>
      <c r="F153">
        <f t="shared" si="7"/>
        <v>0</v>
      </c>
      <c r="G153">
        <f t="shared" si="8"/>
        <v>1</v>
      </c>
    </row>
    <row r="154" spans="1:7" ht="32.25" thickBot="1" x14ac:dyDescent="0.3">
      <c r="A154" s="17" t="s">
        <v>944</v>
      </c>
      <c r="B154" s="17" t="s">
        <v>42</v>
      </c>
      <c r="C154" s="17" t="s">
        <v>6</v>
      </c>
      <c r="D154" s="17" t="s">
        <v>579</v>
      </c>
      <c r="E154">
        <f t="shared" si="6"/>
        <v>1</v>
      </c>
      <c r="F154">
        <f t="shared" si="7"/>
        <v>0</v>
      </c>
      <c r="G154">
        <f t="shared" si="8"/>
        <v>0</v>
      </c>
    </row>
    <row r="155" spans="1:7" ht="32.25" thickBot="1" x14ac:dyDescent="0.3">
      <c r="A155" s="17" t="s">
        <v>1116</v>
      </c>
      <c r="B155" s="17" t="s">
        <v>42</v>
      </c>
      <c r="C155" s="17" t="s">
        <v>134</v>
      </c>
      <c r="D155" s="17" t="s">
        <v>584</v>
      </c>
      <c r="E155">
        <f t="shared" si="6"/>
        <v>1</v>
      </c>
      <c r="F155">
        <f t="shared" si="7"/>
        <v>0</v>
      </c>
      <c r="G155">
        <f t="shared" si="8"/>
        <v>0</v>
      </c>
    </row>
    <row r="156" spans="1:7" ht="32.25" thickBot="1" x14ac:dyDescent="0.3">
      <c r="A156" s="17" t="s">
        <v>979</v>
      </c>
      <c r="B156" s="17" t="s">
        <v>42</v>
      </c>
      <c r="C156" s="17" t="s">
        <v>6</v>
      </c>
      <c r="D156" s="17" t="s">
        <v>604</v>
      </c>
      <c r="E156">
        <f t="shared" si="6"/>
        <v>0</v>
      </c>
      <c r="F156">
        <f t="shared" si="7"/>
        <v>0</v>
      </c>
      <c r="G156">
        <f t="shared" si="8"/>
        <v>1</v>
      </c>
    </row>
    <row r="157" spans="1:7" ht="32.25" thickBot="1" x14ac:dyDescent="0.3">
      <c r="A157" s="17" t="s">
        <v>996</v>
      </c>
      <c r="B157" s="17" t="s">
        <v>42</v>
      </c>
      <c r="C157" s="17" t="s">
        <v>6</v>
      </c>
      <c r="D157" s="17" t="s">
        <v>604</v>
      </c>
      <c r="E157">
        <f t="shared" si="6"/>
        <v>0</v>
      </c>
      <c r="F157">
        <f t="shared" si="7"/>
        <v>0</v>
      </c>
      <c r="G157">
        <f t="shared" si="8"/>
        <v>1</v>
      </c>
    </row>
    <row r="158" spans="1:7" ht="32.25" thickBot="1" x14ac:dyDescent="0.3">
      <c r="A158" s="17" t="s">
        <v>1007</v>
      </c>
      <c r="B158" s="17" t="s">
        <v>42</v>
      </c>
      <c r="C158" s="17" t="s">
        <v>134</v>
      </c>
      <c r="D158" s="17" t="s">
        <v>588</v>
      </c>
      <c r="E158">
        <f t="shared" si="6"/>
        <v>0</v>
      </c>
      <c r="F158">
        <f t="shared" si="7"/>
        <v>0</v>
      </c>
      <c r="G158">
        <f t="shared" si="8"/>
        <v>1</v>
      </c>
    </row>
    <row r="159" spans="1:7" ht="32.25" thickBot="1" x14ac:dyDescent="0.3">
      <c r="A159" s="17" t="s">
        <v>1040</v>
      </c>
      <c r="B159" s="17" t="s">
        <v>42</v>
      </c>
      <c r="C159" s="17" t="s">
        <v>108</v>
      </c>
      <c r="D159" s="17" t="s">
        <v>604</v>
      </c>
      <c r="E159">
        <f t="shared" si="6"/>
        <v>0</v>
      </c>
      <c r="F159">
        <f t="shared" si="7"/>
        <v>0</v>
      </c>
      <c r="G159">
        <f t="shared" si="8"/>
        <v>1</v>
      </c>
    </row>
    <row r="160" spans="1:7" ht="32.25" thickBot="1" x14ac:dyDescent="0.3">
      <c r="A160" s="17" t="s">
        <v>1042</v>
      </c>
      <c r="B160" s="17" t="s">
        <v>42</v>
      </c>
      <c r="C160" s="17" t="s">
        <v>219</v>
      </c>
      <c r="D160" s="17" t="s">
        <v>579</v>
      </c>
      <c r="E160">
        <f t="shared" si="6"/>
        <v>1</v>
      </c>
      <c r="F160">
        <f t="shared" si="7"/>
        <v>0</v>
      </c>
      <c r="G160">
        <f t="shared" si="8"/>
        <v>0</v>
      </c>
    </row>
    <row r="161" spans="1:7" ht="32.25" thickBot="1" x14ac:dyDescent="0.3">
      <c r="A161" s="17" t="s">
        <v>1050</v>
      </c>
      <c r="B161" s="17" t="s">
        <v>42</v>
      </c>
      <c r="C161" s="17" t="s">
        <v>35</v>
      </c>
      <c r="D161" s="17" t="s">
        <v>604</v>
      </c>
      <c r="E161">
        <f t="shared" si="6"/>
        <v>0</v>
      </c>
      <c r="F161">
        <f t="shared" si="7"/>
        <v>0</v>
      </c>
      <c r="G161">
        <f t="shared" si="8"/>
        <v>1</v>
      </c>
    </row>
    <row r="162" spans="1:7" ht="16.5" thickBot="1" x14ac:dyDescent="0.3">
      <c r="A162" s="17" t="s">
        <v>1062</v>
      </c>
      <c r="B162" s="17" t="s">
        <v>42</v>
      </c>
      <c r="C162" s="17" t="s">
        <v>6</v>
      </c>
      <c r="D162" s="17" t="s">
        <v>604</v>
      </c>
      <c r="E162">
        <f t="shared" si="6"/>
        <v>0</v>
      </c>
      <c r="F162">
        <f t="shared" si="7"/>
        <v>0</v>
      </c>
      <c r="G162">
        <f t="shared" si="8"/>
        <v>1</v>
      </c>
    </row>
    <row r="163" spans="1:7" ht="32.25" thickBot="1" x14ac:dyDescent="0.3">
      <c r="A163" s="17" t="s">
        <v>1076</v>
      </c>
      <c r="B163" s="17" t="s">
        <v>42</v>
      </c>
      <c r="C163" s="17" t="s">
        <v>192</v>
      </c>
      <c r="D163" s="17" t="s">
        <v>579</v>
      </c>
      <c r="E163">
        <f t="shared" si="6"/>
        <v>1</v>
      </c>
      <c r="F163">
        <f t="shared" si="7"/>
        <v>0</v>
      </c>
      <c r="G163">
        <f t="shared" si="8"/>
        <v>0</v>
      </c>
    </row>
    <row r="164" spans="1:7" ht="16.5" thickBot="1" x14ac:dyDescent="0.3">
      <c r="A164" s="17" t="s">
        <v>1078</v>
      </c>
      <c r="B164" s="17" t="s">
        <v>42</v>
      </c>
      <c r="C164" s="17" t="s">
        <v>160</v>
      </c>
      <c r="D164" s="17" t="s">
        <v>604</v>
      </c>
      <c r="E164">
        <f t="shared" si="6"/>
        <v>0</v>
      </c>
      <c r="F164">
        <f t="shared" si="7"/>
        <v>0</v>
      </c>
      <c r="G164">
        <f t="shared" si="8"/>
        <v>1</v>
      </c>
    </row>
    <row r="165" spans="1:7" ht="32.25" thickBot="1" x14ac:dyDescent="0.3">
      <c r="A165" s="17" t="s">
        <v>1086</v>
      </c>
      <c r="B165" s="17" t="s">
        <v>42</v>
      </c>
      <c r="C165" s="17" t="s">
        <v>12</v>
      </c>
      <c r="D165" s="17" t="s">
        <v>579</v>
      </c>
      <c r="E165">
        <f t="shared" si="6"/>
        <v>1</v>
      </c>
      <c r="F165">
        <f t="shared" si="7"/>
        <v>0</v>
      </c>
      <c r="G165">
        <f t="shared" si="8"/>
        <v>0</v>
      </c>
    </row>
    <row r="166" spans="1:7" ht="16.5" thickBot="1" x14ac:dyDescent="0.3">
      <c r="A166" s="17" t="s">
        <v>1093</v>
      </c>
      <c r="B166" s="17" t="s">
        <v>42</v>
      </c>
      <c r="C166" s="17" t="s">
        <v>23</v>
      </c>
      <c r="D166" s="17" t="s">
        <v>581</v>
      </c>
      <c r="E166">
        <f t="shared" si="6"/>
        <v>0</v>
      </c>
      <c r="F166">
        <f t="shared" si="7"/>
        <v>1</v>
      </c>
      <c r="G166">
        <f t="shared" si="8"/>
        <v>0</v>
      </c>
    </row>
    <row r="167" spans="1:7" ht="32.25" thickBot="1" x14ac:dyDescent="0.3">
      <c r="A167" s="17" t="s">
        <v>743</v>
      </c>
      <c r="B167" s="17" t="s">
        <v>127</v>
      </c>
      <c r="C167" s="17" t="s">
        <v>21</v>
      </c>
      <c r="D167" s="17" t="s">
        <v>581</v>
      </c>
      <c r="E167">
        <f t="shared" si="6"/>
        <v>0</v>
      </c>
      <c r="F167">
        <f t="shared" si="7"/>
        <v>1</v>
      </c>
      <c r="G167">
        <f t="shared" si="8"/>
        <v>0</v>
      </c>
    </row>
    <row r="168" spans="1:7" ht="32.25" thickBot="1" x14ac:dyDescent="0.3">
      <c r="A168" s="17" t="s">
        <v>968</v>
      </c>
      <c r="B168" s="17" t="s">
        <v>127</v>
      </c>
      <c r="C168" s="17" t="s">
        <v>21</v>
      </c>
      <c r="D168" s="17" t="s">
        <v>579</v>
      </c>
      <c r="E168">
        <f t="shared" si="6"/>
        <v>1</v>
      </c>
      <c r="F168">
        <f t="shared" si="7"/>
        <v>0</v>
      </c>
      <c r="G168">
        <f t="shared" si="8"/>
        <v>0</v>
      </c>
    </row>
    <row r="169" spans="1:7" ht="32.25" thickBot="1" x14ac:dyDescent="0.3">
      <c r="A169" s="17" t="s">
        <v>616</v>
      </c>
      <c r="B169" s="17" t="s">
        <v>20</v>
      </c>
      <c r="C169" s="17" t="s">
        <v>21</v>
      </c>
      <c r="D169" s="17" t="s">
        <v>581</v>
      </c>
      <c r="E169">
        <f t="shared" si="6"/>
        <v>0</v>
      </c>
      <c r="F169">
        <f t="shared" si="7"/>
        <v>1</v>
      </c>
      <c r="G169">
        <f t="shared" si="8"/>
        <v>0</v>
      </c>
    </row>
    <row r="170" spans="1:7" ht="16.5" thickBot="1" x14ac:dyDescent="0.3">
      <c r="A170" s="17" t="s">
        <v>640</v>
      </c>
      <c r="B170" s="17" t="s">
        <v>20</v>
      </c>
      <c r="C170" s="17" t="s">
        <v>134</v>
      </c>
      <c r="D170" s="17" t="s">
        <v>588</v>
      </c>
      <c r="E170">
        <f t="shared" si="6"/>
        <v>0</v>
      </c>
      <c r="F170">
        <f t="shared" si="7"/>
        <v>0</v>
      </c>
      <c r="G170">
        <f t="shared" si="8"/>
        <v>1</v>
      </c>
    </row>
    <row r="171" spans="1:7" ht="16.5" thickBot="1" x14ac:dyDescent="0.3">
      <c r="A171" s="17" t="s">
        <v>718</v>
      </c>
      <c r="B171" s="17" t="s">
        <v>20</v>
      </c>
      <c r="C171" s="17" t="s">
        <v>18</v>
      </c>
      <c r="D171" s="17" t="s">
        <v>584</v>
      </c>
      <c r="E171">
        <f t="shared" si="6"/>
        <v>1</v>
      </c>
      <c r="F171">
        <f t="shared" si="7"/>
        <v>0</v>
      </c>
      <c r="G171">
        <f t="shared" si="8"/>
        <v>0</v>
      </c>
    </row>
    <row r="172" spans="1:7" ht="16.5" thickBot="1" x14ac:dyDescent="0.3">
      <c r="A172" s="17" t="s">
        <v>835</v>
      </c>
      <c r="B172" s="17" t="s">
        <v>20</v>
      </c>
      <c r="C172" s="17" t="s">
        <v>23</v>
      </c>
      <c r="D172" s="17" t="s">
        <v>581</v>
      </c>
      <c r="E172">
        <f t="shared" si="6"/>
        <v>0</v>
      </c>
      <c r="F172">
        <f t="shared" si="7"/>
        <v>1</v>
      </c>
      <c r="G172">
        <f t="shared" si="8"/>
        <v>0</v>
      </c>
    </row>
    <row r="173" spans="1:7" ht="32.25" thickBot="1" x14ac:dyDescent="0.3">
      <c r="A173" s="17" t="s">
        <v>860</v>
      </c>
      <c r="B173" s="17" t="s">
        <v>20</v>
      </c>
      <c r="C173" s="17" t="s">
        <v>120</v>
      </c>
      <c r="D173" s="17" t="s">
        <v>584</v>
      </c>
      <c r="E173">
        <f t="shared" si="6"/>
        <v>1</v>
      </c>
      <c r="F173">
        <f t="shared" si="7"/>
        <v>0</v>
      </c>
      <c r="G173">
        <f t="shared" si="8"/>
        <v>0</v>
      </c>
    </row>
    <row r="174" spans="1:7" ht="16.5" thickBot="1" x14ac:dyDescent="0.3">
      <c r="A174" s="17" t="s">
        <v>861</v>
      </c>
      <c r="B174" s="17" t="s">
        <v>20</v>
      </c>
      <c r="C174" s="17" t="s">
        <v>58</v>
      </c>
      <c r="D174" s="17" t="s">
        <v>584</v>
      </c>
      <c r="E174">
        <f t="shared" si="6"/>
        <v>1</v>
      </c>
      <c r="F174">
        <f t="shared" si="7"/>
        <v>0</v>
      </c>
      <c r="G174">
        <f t="shared" si="8"/>
        <v>0</v>
      </c>
    </row>
    <row r="175" spans="1:7" ht="16.5" thickBot="1" x14ac:dyDescent="0.3">
      <c r="A175" s="17" t="s">
        <v>883</v>
      </c>
      <c r="B175" s="17" t="s">
        <v>20</v>
      </c>
      <c r="C175" s="17" t="s">
        <v>45</v>
      </c>
      <c r="D175" s="17" t="s">
        <v>604</v>
      </c>
      <c r="E175">
        <f t="shared" si="6"/>
        <v>0</v>
      </c>
      <c r="F175">
        <f t="shared" si="7"/>
        <v>0</v>
      </c>
      <c r="G175">
        <f t="shared" si="8"/>
        <v>1</v>
      </c>
    </row>
    <row r="176" spans="1:7" ht="48" thickBot="1" x14ac:dyDescent="0.3">
      <c r="A176" s="17" t="s">
        <v>970</v>
      </c>
      <c r="B176" s="17" t="s">
        <v>20</v>
      </c>
      <c r="C176" s="17" t="s">
        <v>6</v>
      </c>
      <c r="D176" s="17" t="s">
        <v>584</v>
      </c>
      <c r="E176">
        <f t="shared" si="6"/>
        <v>1</v>
      </c>
      <c r="F176">
        <f t="shared" si="7"/>
        <v>0</v>
      </c>
      <c r="G176">
        <f t="shared" si="8"/>
        <v>0</v>
      </c>
    </row>
    <row r="177" spans="1:7" ht="32.25" thickBot="1" x14ac:dyDescent="0.3">
      <c r="A177" s="17" t="s">
        <v>1011</v>
      </c>
      <c r="B177" s="17" t="s">
        <v>20</v>
      </c>
      <c r="C177" s="17" t="s">
        <v>6</v>
      </c>
      <c r="D177" s="17" t="s">
        <v>579</v>
      </c>
      <c r="E177">
        <f t="shared" si="6"/>
        <v>1</v>
      </c>
      <c r="F177">
        <f t="shared" si="7"/>
        <v>0</v>
      </c>
      <c r="G177">
        <f t="shared" si="8"/>
        <v>0</v>
      </c>
    </row>
    <row r="178" spans="1:7" ht="32.25" thickBot="1" x14ac:dyDescent="0.3">
      <c r="A178" s="17" t="s">
        <v>1016</v>
      </c>
      <c r="B178" s="17" t="s">
        <v>20</v>
      </c>
      <c r="C178" s="17" t="s">
        <v>108</v>
      </c>
      <c r="D178" s="17" t="s">
        <v>581</v>
      </c>
      <c r="E178">
        <f t="shared" si="6"/>
        <v>0</v>
      </c>
      <c r="F178">
        <f t="shared" si="7"/>
        <v>1</v>
      </c>
      <c r="G178">
        <f t="shared" si="8"/>
        <v>0</v>
      </c>
    </row>
    <row r="179" spans="1:7" ht="32.25" thickBot="1" x14ac:dyDescent="0.3">
      <c r="A179" s="17" t="s">
        <v>1019</v>
      </c>
      <c r="B179" s="17" t="s">
        <v>20</v>
      </c>
      <c r="C179" s="17" t="s">
        <v>6</v>
      </c>
      <c r="D179" s="17" t="s">
        <v>579</v>
      </c>
      <c r="E179">
        <f t="shared" si="6"/>
        <v>1</v>
      </c>
      <c r="F179">
        <f t="shared" si="7"/>
        <v>0</v>
      </c>
      <c r="G179">
        <f t="shared" si="8"/>
        <v>0</v>
      </c>
    </row>
    <row r="180" spans="1:7" ht="32.25" thickBot="1" x14ac:dyDescent="0.3">
      <c r="A180" s="17" t="s">
        <v>585</v>
      </c>
      <c r="B180" s="17" t="s">
        <v>11</v>
      </c>
      <c r="C180" s="17" t="s">
        <v>58</v>
      </c>
      <c r="D180" s="17" t="s">
        <v>584</v>
      </c>
      <c r="E180">
        <f t="shared" si="6"/>
        <v>1</v>
      </c>
      <c r="F180">
        <f t="shared" si="7"/>
        <v>0</v>
      </c>
      <c r="G180">
        <f t="shared" si="8"/>
        <v>0</v>
      </c>
    </row>
    <row r="181" spans="1:7" ht="32.25" thickBot="1" x14ac:dyDescent="0.3">
      <c r="A181" s="17" t="s">
        <v>589</v>
      </c>
      <c r="B181" s="17" t="s">
        <v>11</v>
      </c>
      <c r="C181" s="17" t="s">
        <v>15</v>
      </c>
      <c r="D181" s="17" t="s">
        <v>581</v>
      </c>
      <c r="E181">
        <f t="shared" si="6"/>
        <v>0</v>
      </c>
      <c r="F181">
        <f t="shared" si="7"/>
        <v>1</v>
      </c>
      <c r="G181">
        <f t="shared" si="8"/>
        <v>0</v>
      </c>
    </row>
    <row r="182" spans="1:7" ht="32.25" thickBot="1" x14ac:dyDescent="0.3">
      <c r="A182" s="17" t="s">
        <v>591</v>
      </c>
      <c r="B182" s="17" t="s">
        <v>11</v>
      </c>
      <c r="C182" s="17" t="s">
        <v>12</v>
      </c>
      <c r="D182" s="17" t="s">
        <v>584</v>
      </c>
      <c r="E182">
        <f t="shared" si="6"/>
        <v>1</v>
      </c>
      <c r="F182">
        <f t="shared" si="7"/>
        <v>0</v>
      </c>
      <c r="G182">
        <f t="shared" si="8"/>
        <v>0</v>
      </c>
    </row>
    <row r="183" spans="1:7" ht="32.25" thickBot="1" x14ac:dyDescent="0.3">
      <c r="A183" s="17" t="s">
        <v>593</v>
      </c>
      <c r="B183" s="17" t="s">
        <v>11</v>
      </c>
      <c r="C183" s="17" t="s">
        <v>66</v>
      </c>
      <c r="D183" s="17" t="s">
        <v>588</v>
      </c>
      <c r="E183">
        <f t="shared" si="6"/>
        <v>0</v>
      </c>
      <c r="F183">
        <f t="shared" si="7"/>
        <v>0</v>
      </c>
      <c r="G183">
        <f t="shared" si="8"/>
        <v>1</v>
      </c>
    </row>
    <row r="184" spans="1:7" ht="16.5" thickBot="1" x14ac:dyDescent="0.3">
      <c r="A184" s="17" t="s">
        <v>618</v>
      </c>
      <c r="B184" s="17" t="s">
        <v>11</v>
      </c>
      <c r="C184" s="17" t="s">
        <v>160</v>
      </c>
      <c r="D184" s="17" t="s">
        <v>579</v>
      </c>
      <c r="E184">
        <f t="shared" si="6"/>
        <v>1</v>
      </c>
      <c r="F184">
        <f t="shared" si="7"/>
        <v>0</v>
      </c>
      <c r="G184">
        <f t="shared" si="8"/>
        <v>0</v>
      </c>
    </row>
    <row r="185" spans="1:7" ht="32.25" thickBot="1" x14ac:dyDescent="0.3">
      <c r="A185" s="17" t="s">
        <v>622</v>
      </c>
      <c r="B185" s="17" t="s">
        <v>11</v>
      </c>
      <c r="C185" s="17" t="s">
        <v>21</v>
      </c>
      <c r="D185" s="17" t="s">
        <v>579</v>
      </c>
      <c r="E185">
        <f t="shared" si="6"/>
        <v>1</v>
      </c>
      <c r="F185">
        <f t="shared" si="7"/>
        <v>0</v>
      </c>
      <c r="G185">
        <f t="shared" si="8"/>
        <v>0</v>
      </c>
    </row>
    <row r="186" spans="1:7" ht="16.5" thickBot="1" x14ac:dyDescent="0.3">
      <c r="A186" s="17" t="s">
        <v>624</v>
      </c>
      <c r="B186" s="17" t="s">
        <v>11</v>
      </c>
      <c r="C186" s="17" t="s">
        <v>37</v>
      </c>
      <c r="D186" s="17" t="s">
        <v>584</v>
      </c>
      <c r="E186">
        <f t="shared" si="6"/>
        <v>1</v>
      </c>
      <c r="F186">
        <f t="shared" si="7"/>
        <v>0</v>
      </c>
      <c r="G186">
        <f t="shared" si="8"/>
        <v>0</v>
      </c>
    </row>
    <row r="187" spans="1:7" ht="16.5" thickBot="1" x14ac:dyDescent="0.3">
      <c r="A187" s="17" t="s">
        <v>630</v>
      </c>
      <c r="B187" s="17" t="s">
        <v>11</v>
      </c>
      <c r="C187" s="17" t="s">
        <v>219</v>
      </c>
      <c r="D187" s="17" t="s">
        <v>579</v>
      </c>
      <c r="E187">
        <f t="shared" si="6"/>
        <v>1</v>
      </c>
      <c r="F187">
        <f t="shared" si="7"/>
        <v>0</v>
      </c>
      <c r="G187">
        <f t="shared" si="8"/>
        <v>0</v>
      </c>
    </row>
    <row r="188" spans="1:7" ht="16.5" thickBot="1" x14ac:dyDescent="0.3">
      <c r="A188" s="17" t="s">
        <v>633</v>
      </c>
      <c r="B188" s="17" t="s">
        <v>11</v>
      </c>
      <c r="C188" s="17" t="s">
        <v>56</v>
      </c>
      <c r="D188" s="17" t="s">
        <v>581</v>
      </c>
      <c r="E188">
        <f t="shared" si="6"/>
        <v>0</v>
      </c>
      <c r="F188">
        <f t="shared" si="7"/>
        <v>1</v>
      </c>
      <c r="G188">
        <f t="shared" si="8"/>
        <v>0</v>
      </c>
    </row>
    <row r="189" spans="1:7" ht="16.5" thickBot="1" x14ac:dyDescent="0.3">
      <c r="A189" s="17" t="s">
        <v>646</v>
      </c>
      <c r="B189" s="17" t="s">
        <v>11</v>
      </c>
      <c r="C189" s="17" t="s">
        <v>85</v>
      </c>
      <c r="D189" s="17" t="s">
        <v>579</v>
      </c>
      <c r="E189">
        <f t="shared" si="6"/>
        <v>1</v>
      </c>
      <c r="F189">
        <f t="shared" si="7"/>
        <v>0</v>
      </c>
      <c r="G189">
        <f t="shared" si="8"/>
        <v>0</v>
      </c>
    </row>
    <row r="190" spans="1:7" ht="16.5" thickBot="1" x14ac:dyDescent="0.3">
      <c r="A190" s="17" t="s">
        <v>660</v>
      </c>
      <c r="B190" s="17" t="s">
        <v>11</v>
      </c>
      <c r="C190" s="17" t="s">
        <v>134</v>
      </c>
      <c r="D190" s="17" t="s">
        <v>584</v>
      </c>
      <c r="E190">
        <f t="shared" si="6"/>
        <v>1</v>
      </c>
      <c r="F190">
        <f t="shared" si="7"/>
        <v>0</v>
      </c>
      <c r="G190">
        <f t="shared" si="8"/>
        <v>0</v>
      </c>
    </row>
    <row r="191" spans="1:7" ht="16.5" thickBot="1" x14ac:dyDescent="0.3">
      <c r="A191" s="17" t="s">
        <v>676</v>
      </c>
      <c r="B191" s="17" t="s">
        <v>11</v>
      </c>
      <c r="C191" s="17" t="s">
        <v>28</v>
      </c>
      <c r="D191" s="17" t="s">
        <v>604</v>
      </c>
      <c r="E191">
        <f t="shared" si="6"/>
        <v>0</v>
      </c>
      <c r="F191">
        <f t="shared" si="7"/>
        <v>0</v>
      </c>
      <c r="G191">
        <f t="shared" si="8"/>
        <v>1</v>
      </c>
    </row>
    <row r="192" spans="1:7" ht="32.25" thickBot="1" x14ac:dyDescent="0.3">
      <c r="A192" s="17" t="s">
        <v>690</v>
      </c>
      <c r="B192" s="17" t="s">
        <v>11</v>
      </c>
      <c r="C192" s="17" t="s">
        <v>35</v>
      </c>
      <c r="D192" s="17" t="s">
        <v>579</v>
      </c>
      <c r="E192">
        <f t="shared" si="6"/>
        <v>1</v>
      </c>
      <c r="F192">
        <f t="shared" si="7"/>
        <v>0</v>
      </c>
      <c r="G192">
        <f t="shared" si="8"/>
        <v>0</v>
      </c>
    </row>
    <row r="193" spans="1:7" ht="32.25" thickBot="1" x14ac:dyDescent="0.3">
      <c r="A193" s="17" t="s">
        <v>692</v>
      </c>
      <c r="B193" s="17" t="s">
        <v>11</v>
      </c>
      <c r="C193" s="17" t="s">
        <v>134</v>
      </c>
      <c r="D193" s="17" t="s">
        <v>579</v>
      </c>
      <c r="E193">
        <f t="shared" si="6"/>
        <v>1</v>
      </c>
      <c r="F193">
        <f t="shared" si="7"/>
        <v>0</v>
      </c>
      <c r="G193">
        <f t="shared" si="8"/>
        <v>0</v>
      </c>
    </row>
    <row r="194" spans="1:7" ht="32.25" thickBot="1" x14ac:dyDescent="0.3">
      <c r="A194" s="17" t="s">
        <v>719</v>
      </c>
      <c r="B194" s="17" t="s">
        <v>11</v>
      </c>
      <c r="C194" s="17" t="s">
        <v>23</v>
      </c>
      <c r="D194" s="17" t="s">
        <v>581</v>
      </c>
      <c r="E194">
        <f t="shared" si="6"/>
        <v>0</v>
      </c>
      <c r="F194">
        <f t="shared" si="7"/>
        <v>1</v>
      </c>
      <c r="G194">
        <f t="shared" si="8"/>
        <v>0</v>
      </c>
    </row>
    <row r="195" spans="1:7" ht="32.25" thickBot="1" x14ac:dyDescent="0.3">
      <c r="A195" s="17" t="s">
        <v>725</v>
      </c>
      <c r="B195" s="17" t="s">
        <v>11</v>
      </c>
      <c r="C195" s="17" t="s">
        <v>123</v>
      </c>
      <c r="D195" s="17" t="s">
        <v>579</v>
      </c>
      <c r="E195">
        <f t="shared" ref="E195:E258" si="9">IF(OR(D195="viés favorável",D195="favorável"),1,0)</f>
        <v>1</v>
      </c>
      <c r="F195">
        <f t="shared" ref="F195:F258" si="10">IF(D195="indefinido",1,0)</f>
        <v>0</v>
      </c>
      <c r="G195">
        <f t="shared" ref="G195:G258" si="11">IF(OR(D195="viés contrário",D195="contrário"),1,0)</f>
        <v>0</v>
      </c>
    </row>
    <row r="196" spans="1:7" ht="16.5" thickBot="1" x14ac:dyDescent="0.3">
      <c r="A196" s="17" t="s">
        <v>728</v>
      </c>
      <c r="B196" s="17" t="s">
        <v>11</v>
      </c>
      <c r="C196" s="17" t="s">
        <v>35</v>
      </c>
      <c r="D196" s="17" t="s">
        <v>604</v>
      </c>
      <c r="E196">
        <f t="shared" si="9"/>
        <v>0</v>
      </c>
      <c r="F196">
        <f t="shared" si="10"/>
        <v>0</v>
      </c>
      <c r="G196">
        <f t="shared" si="11"/>
        <v>1</v>
      </c>
    </row>
    <row r="197" spans="1:7" ht="32.25" thickBot="1" x14ac:dyDescent="0.3">
      <c r="A197" s="17" t="s">
        <v>747</v>
      </c>
      <c r="B197" s="17" t="s">
        <v>11</v>
      </c>
      <c r="C197" s="17" t="s">
        <v>108</v>
      </c>
      <c r="D197" s="17" t="s">
        <v>604</v>
      </c>
      <c r="E197">
        <f t="shared" si="9"/>
        <v>0</v>
      </c>
      <c r="F197">
        <f t="shared" si="10"/>
        <v>0</v>
      </c>
      <c r="G197">
        <f t="shared" si="11"/>
        <v>1</v>
      </c>
    </row>
    <row r="198" spans="1:7" ht="32.25" thickBot="1" x14ac:dyDescent="0.3">
      <c r="A198" s="17" t="s">
        <v>762</v>
      </c>
      <c r="B198" s="17" t="s">
        <v>11</v>
      </c>
      <c r="C198" s="17" t="s">
        <v>48</v>
      </c>
      <c r="D198" s="17" t="s">
        <v>584</v>
      </c>
      <c r="E198">
        <f t="shared" si="9"/>
        <v>1</v>
      </c>
      <c r="F198">
        <f t="shared" si="10"/>
        <v>0</v>
      </c>
      <c r="G198">
        <f t="shared" si="11"/>
        <v>0</v>
      </c>
    </row>
    <row r="199" spans="1:7" ht="32.25" thickBot="1" x14ac:dyDescent="0.3">
      <c r="A199" s="17" t="s">
        <v>773</v>
      </c>
      <c r="B199" s="17" t="s">
        <v>11</v>
      </c>
      <c r="C199" s="17" t="s">
        <v>6</v>
      </c>
      <c r="D199" s="17" t="s">
        <v>584</v>
      </c>
      <c r="E199">
        <f t="shared" si="9"/>
        <v>1</v>
      </c>
      <c r="F199">
        <f t="shared" si="10"/>
        <v>0</v>
      </c>
      <c r="G199">
        <f t="shared" si="11"/>
        <v>0</v>
      </c>
    </row>
    <row r="200" spans="1:7" ht="32.25" thickBot="1" x14ac:dyDescent="0.3">
      <c r="A200" s="17" t="s">
        <v>781</v>
      </c>
      <c r="B200" s="17" t="s">
        <v>11</v>
      </c>
      <c r="C200" s="17" t="s">
        <v>108</v>
      </c>
      <c r="D200" s="17" t="s">
        <v>579</v>
      </c>
      <c r="E200">
        <f t="shared" si="9"/>
        <v>1</v>
      </c>
      <c r="F200">
        <f t="shared" si="10"/>
        <v>0</v>
      </c>
      <c r="G200">
        <f t="shared" si="11"/>
        <v>0</v>
      </c>
    </row>
    <row r="201" spans="1:7" ht="32.25" thickBot="1" x14ac:dyDescent="0.3">
      <c r="A201" s="17" t="s">
        <v>790</v>
      </c>
      <c r="B201" s="17" t="s">
        <v>11</v>
      </c>
      <c r="C201" s="17" t="s">
        <v>23</v>
      </c>
      <c r="D201" s="17" t="s">
        <v>745</v>
      </c>
      <c r="E201">
        <f t="shared" si="9"/>
        <v>1</v>
      </c>
      <c r="F201">
        <f t="shared" si="10"/>
        <v>0</v>
      </c>
      <c r="G201">
        <f t="shared" si="11"/>
        <v>0</v>
      </c>
    </row>
    <row r="202" spans="1:7" ht="32.25" thickBot="1" x14ac:dyDescent="0.3">
      <c r="A202" s="17" t="s">
        <v>814</v>
      </c>
      <c r="B202" s="17" t="s">
        <v>11</v>
      </c>
      <c r="C202" s="17" t="s">
        <v>6</v>
      </c>
      <c r="D202" s="17" t="s">
        <v>584</v>
      </c>
      <c r="E202">
        <f t="shared" si="9"/>
        <v>1</v>
      </c>
      <c r="F202">
        <f t="shared" si="10"/>
        <v>0</v>
      </c>
      <c r="G202">
        <f t="shared" si="11"/>
        <v>0</v>
      </c>
    </row>
    <row r="203" spans="1:7" ht="32.25" thickBot="1" x14ac:dyDescent="0.3">
      <c r="A203" s="17" t="s">
        <v>815</v>
      </c>
      <c r="B203" s="17" t="s">
        <v>11</v>
      </c>
      <c r="C203" s="17" t="s">
        <v>6</v>
      </c>
      <c r="D203" s="17" t="s">
        <v>584</v>
      </c>
      <c r="E203">
        <f t="shared" si="9"/>
        <v>1</v>
      </c>
      <c r="F203">
        <f t="shared" si="10"/>
        <v>0</v>
      </c>
      <c r="G203">
        <f t="shared" si="11"/>
        <v>0</v>
      </c>
    </row>
    <row r="204" spans="1:7" ht="32.25" thickBot="1" x14ac:dyDescent="0.3">
      <c r="A204" s="17" t="s">
        <v>836</v>
      </c>
      <c r="B204" s="17" t="s">
        <v>11</v>
      </c>
      <c r="C204" s="17" t="s">
        <v>204</v>
      </c>
      <c r="D204" s="17" t="s">
        <v>579</v>
      </c>
      <c r="E204">
        <f t="shared" si="9"/>
        <v>1</v>
      </c>
      <c r="F204">
        <f t="shared" si="10"/>
        <v>0</v>
      </c>
      <c r="G204">
        <f t="shared" si="11"/>
        <v>0</v>
      </c>
    </row>
    <row r="205" spans="1:7" ht="32.25" thickBot="1" x14ac:dyDescent="0.3">
      <c r="A205" s="17" t="s">
        <v>840</v>
      </c>
      <c r="B205" s="17" t="s">
        <v>11</v>
      </c>
      <c r="C205" s="17" t="s">
        <v>45</v>
      </c>
      <c r="D205" s="17" t="s">
        <v>584</v>
      </c>
      <c r="E205">
        <f t="shared" si="9"/>
        <v>1</v>
      </c>
      <c r="F205">
        <f t="shared" si="10"/>
        <v>0</v>
      </c>
      <c r="G205">
        <f t="shared" si="11"/>
        <v>0</v>
      </c>
    </row>
    <row r="206" spans="1:7" ht="32.25" thickBot="1" x14ac:dyDescent="0.3">
      <c r="A206" s="17" t="s">
        <v>842</v>
      </c>
      <c r="B206" s="17" t="s">
        <v>11</v>
      </c>
      <c r="C206" s="17" t="s">
        <v>15</v>
      </c>
      <c r="D206" s="17" t="s">
        <v>584</v>
      </c>
      <c r="E206">
        <f t="shared" si="9"/>
        <v>1</v>
      </c>
      <c r="F206">
        <f t="shared" si="10"/>
        <v>0</v>
      </c>
      <c r="G206">
        <f t="shared" si="11"/>
        <v>0</v>
      </c>
    </row>
    <row r="207" spans="1:7" ht="32.25" thickBot="1" x14ac:dyDescent="0.3">
      <c r="A207" s="17" t="s">
        <v>878</v>
      </c>
      <c r="B207" s="17" t="s">
        <v>11</v>
      </c>
      <c r="C207" s="17" t="s">
        <v>234</v>
      </c>
      <c r="D207" s="17" t="s">
        <v>584</v>
      </c>
      <c r="E207">
        <f t="shared" si="9"/>
        <v>1</v>
      </c>
      <c r="F207">
        <f t="shared" si="10"/>
        <v>0</v>
      </c>
      <c r="G207">
        <f t="shared" si="11"/>
        <v>0</v>
      </c>
    </row>
    <row r="208" spans="1:7" ht="32.25" thickBot="1" x14ac:dyDescent="0.3">
      <c r="A208" s="17" t="s">
        <v>932</v>
      </c>
      <c r="B208" s="17" t="s">
        <v>11</v>
      </c>
      <c r="C208" s="17" t="s">
        <v>204</v>
      </c>
      <c r="D208" s="17" t="s">
        <v>579</v>
      </c>
      <c r="E208">
        <f t="shared" si="9"/>
        <v>1</v>
      </c>
      <c r="F208">
        <f t="shared" si="10"/>
        <v>0</v>
      </c>
      <c r="G208">
        <f t="shared" si="11"/>
        <v>0</v>
      </c>
    </row>
    <row r="209" spans="1:7" ht="48" thickBot="1" x14ac:dyDescent="0.3">
      <c r="A209" s="17" t="s">
        <v>938</v>
      </c>
      <c r="B209" s="17" t="s">
        <v>11</v>
      </c>
      <c r="C209" s="17" t="s">
        <v>134</v>
      </c>
      <c r="D209" s="17" t="s">
        <v>581</v>
      </c>
      <c r="E209">
        <f t="shared" si="9"/>
        <v>0</v>
      </c>
      <c r="F209">
        <f t="shared" si="10"/>
        <v>1</v>
      </c>
      <c r="G209">
        <f t="shared" si="11"/>
        <v>0</v>
      </c>
    </row>
    <row r="210" spans="1:7" ht="16.5" thickBot="1" x14ac:dyDescent="0.3">
      <c r="A210" s="17" t="s">
        <v>952</v>
      </c>
      <c r="B210" s="17" t="s">
        <v>11</v>
      </c>
      <c r="C210" s="17" t="s">
        <v>120</v>
      </c>
      <c r="D210" s="17" t="s">
        <v>581</v>
      </c>
      <c r="E210">
        <f t="shared" si="9"/>
        <v>0</v>
      </c>
      <c r="F210">
        <f t="shared" si="10"/>
        <v>1</v>
      </c>
      <c r="G210">
        <f t="shared" si="11"/>
        <v>0</v>
      </c>
    </row>
    <row r="211" spans="1:7" ht="32.25" thickBot="1" x14ac:dyDescent="0.3">
      <c r="A211" s="17" t="s">
        <v>993</v>
      </c>
      <c r="B211" s="17" t="s">
        <v>11</v>
      </c>
      <c r="C211" s="17" t="s">
        <v>15</v>
      </c>
      <c r="D211" s="17" t="s">
        <v>584</v>
      </c>
      <c r="E211">
        <f t="shared" si="9"/>
        <v>1</v>
      </c>
      <c r="F211">
        <f t="shared" si="10"/>
        <v>0</v>
      </c>
      <c r="G211">
        <f t="shared" si="11"/>
        <v>0</v>
      </c>
    </row>
    <row r="212" spans="1:7" ht="16.5" thickBot="1" x14ac:dyDescent="0.3">
      <c r="A212" s="17" t="s">
        <v>995</v>
      </c>
      <c r="B212" s="17" t="s">
        <v>11</v>
      </c>
      <c r="C212" s="17" t="s">
        <v>23</v>
      </c>
      <c r="D212" s="17" t="s">
        <v>579</v>
      </c>
      <c r="E212">
        <f t="shared" si="9"/>
        <v>1</v>
      </c>
      <c r="F212">
        <f t="shared" si="10"/>
        <v>0</v>
      </c>
      <c r="G212">
        <f t="shared" si="11"/>
        <v>0</v>
      </c>
    </row>
    <row r="213" spans="1:7" ht="32.25" thickBot="1" x14ac:dyDescent="0.3">
      <c r="A213" s="17" t="s">
        <v>1000</v>
      </c>
      <c r="B213" s="17" t="s">
        <v>11</v>
      </c>
      <c r="C213" s="17" t="s">
        <v>58</v>
      </c>
      <c r="D213" s="17" t="s">
        <v>579</v>
      </c>
      <c r="E213">
        <f t="shared" si="9"/>
        <v>1</v>
      </c>
      <c r="F213">
        <f t="shared" si="10"/>
        <v>0</v>
      </c>
      <c r="G213">
        <f t="shared" si="11"/>
        <v>0</v>
      </c>
    </row>
    <row r="214" spans="1:7" ht="32.25" thickBot="1" x14ac:dyDescent="0.3">
      <c r="A214" s="17" t="s">
        <v>1013</v>
      </c>
      <c r="B214" s="17" t="s">
        <v>11</v>
      </c>
      <c r="C214" s="17" t="s">
        <v>18</v>
      </c>
      <c r="D214" s="17" t="s">
        <v>581</v>
      </c>
      <c r="E214">
        <f t="shared" si="9"/>
        <v>0</v>
      </c>
      <c r="F214">
        <f t="shared" si="10"/>
        <v>1</v>
      </c>
      <c r="G214">
        <f t="shared" si="11"/>
        <v>0</v>
      </c>
    </row>
    <row r="215" spans="1:7" ht="16.5" thickBot="1" x14ac:dyDescent="0.3">
      <c r="A215" s="17" t="s">
        <v>1015</v>
      </c>
      <c r="B215" s="17" t="s">
        <v>11</v>
      </c>
      <c r="C215" s="17" t="s">
        <v>6</v>
      </c>
      <c r="D215" s="17" t="s">
        <v>584</v>
      </c>
      <c r="E215">
        <f t="shared" si="9"/>
        <v>1</v>
      </c>
      <c r="F215">
        <f t="shared" si="10"/>
        <v>0</v>
      </c>
      <c r="G215">
        <f t="shared" si="11"/>
        <v>0</v>
      </c>
    </row>
    <row r="216" spans="1:7" ht="32.25" thickBot="1" x14ac:dyDescent="0.3">
      <c r="A216" s="17" t="s">
        <v>1027</v>
      </c>
      <c r="B216" s="17" t="s">
        <v>11</v>
      </c>
      <c r="C216" s="17" t="s">
        <v>134</v>
      </c>
      <c r="D216" s="17" t="s">
        <v>579</v>
      </c>
      <c r="E216">
        <f t="shared" si="9"/>
        <v>1</v>
      </c>
      <c r="F216">
        <f t="shared" si="10"/>
        <v>0</v>
      </c>
      <c r="G216">
        <f t="shared" si="11"/>
        <v>0</v>
      </c>
    </row>
    <row r="217" spans="1:7" ht="16.5" thickBot="1" x14ac:dyDescent="0.3">
      <c r="A217" s="17" t="s">
        <v>1039</v>
      </c>
      <c r="B217" s="17" t="s">
        <v>11</v>
      </c>
      <c r="C217" s="17" t="s">
        <v>18</v>
      </c>
      <c r="D217" s="17" t="s">
        <v>584</v>
      </c>
      <c r="E217">
        <f t="shared" si="9"/>
        <v>1</v>
      </c>
      <c r="F217">
        <f t="shared" si="10"/>
        <v>0</v>
      </c>
      <c r="G217">
        <f t="shared" si="11"/>
        <v>0</v>
      </c>
    </row>
    <row r="218" spans="1:7" ht="16.5" thickBot="1" x14ac:dyDescent="0.3">
      <c r="A218" s="17" t="s">
        <v>613</v>
      </c>
      <c r="B218" s="17" t="s">
        <v>39</v>
      </c>
      <c r="C218" s="17" t="s">
        <v>160</v>
      </c>
      <c r="D218" s="17" t="s">
        <v>579</v>
      </c>
      <c r="E218">
        <f t="shared" si="9"/>
        <v>1</v>
      </c>
      <c r="F218">
        <f t="shared" si="10"/>
        <v>0</v>
      </c>
      <c r="G218">
        <f t="shared" si="11"/>
        <v>0</v>
      </c>
    </row>
    <row r="219" spans="1:7" ht="16.5" thickBot="1" x14ac:dyDescent="0.3">
      <c r="A219" s="17" t="s">
        <v>617</v>
      </c>
      <c r="B219" s="17" t="s">
        <v>39</v>
      </c>
      <c r="C219" s="17" t="s">
        <v>48</v>
      </c>
      <c r="D219" s="17" t="s">
        <v>581</v>
      </c>
      <c r="E219">
        <f t="shared" si="9"/>
        <v>0</v>
      </c>
      <c r="F219">
        <f t="shared" si="10"/>
        <v>1</v>
      </c>
      <c r="G219">
        <f t="shared" si="11"/>
        <v>0</v>
      </c>
    </row>
    <row r="220" spans="1:7" ht="32.25" thickBot="1" x14ac:dyDescent="0.3">
      <c r="A220" s="17" t="s">
        <v>629</v>
      </c>
      <c r="B220" s="17" t="s">
        <v>39</v>
      </c>
      <c r="C220" s="17" t="s">
        <v>18</v>
      </c>
      <c r="D220" s="17" t="s">
        <v>604</v>
      </c>
      <c r="E220">
        <f t="shared" si="9"/>
        <v>0</v>
      </c>
      <c r="F220">
        <f t="shared" si="10"/>
        <v>0</v>
      </c>
      <c r="G220">
        <f t="shared" si="11"/>
        <v>1</v>
      </c>
    </row>
    <row r="221" spans="1:7" ht="32.25" thickBot="1" x14ac:dyDescent="0.3">
      <c r="A221" s="17" t="s">
        <v>643</v>
      </c>
      <c r="B221" s="17" t="s">
        <v>39</v>
      </c>
      <c r="C221" s="17" t="s">
        <v>85</v>
      </c>
      <c r="D221" s="17" t="s">
        <v>639</v>
      </c>
      <c r="E221">
        <f t="shared" si="9"/>
        <v>0</v>
      </c>
      <c r="F221">
        <f t="shared" si="10"/>
        <v>0</v>
      </c>
      <c r="G221">
        <f t="shared" si="11"/>
        <v>1</v>
      </c>
    </row>
    <row r="222" spans="1:7" ht="32.25" thickBot="1" x14ac:dyDescent="0.3">
      <c r="A222" s="17" t="s">
        <v>652</v>
      </c>
      <c r="B222" s="17" t="s">
        <v>39</v>
      </c>
      <c r="C222" s="17" t="s">
        <v>108</v>
      </c>
      <c r="D222" s="17" t="s">
        <v>581</v>
      </c>
      <c r="E222">
        <f t="shared" si="9"/>
        <v>0</v>
      </c>
      <c r="F222">
        <f t="shared" si="10"/>
        <v>1</v>
      </c>
      <c r="G222">
        <f t="shared" si="11"/>
        <v>0</v>
      </c>
    </row>
    <row r="223" spans="1:7" ht="32.25" thickBot="1" x14ac:dyDescent="0.3">
      <c r="A223" s="17" t="s">
        <v>662</v>
      </c>
      <c r="B223" s="17" t="s">
        <v>39</v>
      </c>
      <c r="C223" s="17" t="s">
        <v>56</v>
      </c>
      <c r="D223" s="17" t="s">
        <v>579</v>
      </c>
      <c r="E223">
        <f t="shared" si="9"/>
        <v>1</v>
      </c>
      <c r="F223">
        <f t="shared" si="10"/>
        <v>0</v>
      </c>
      <c r="G223">
        <f t="shared" si="11"/>
        <v>0</v>
      </c>
    </row>
    <row r="224" spans="1:7" ht="32.25" thickBot="1" x14ac:dyDescent="0.3">
      <c r="A224" s="17" t="s">
        <v>667</v>
      </c>
      <c r="B224" s="17" t="s">
        <v>39</v>
      </c>
      <c r="C224" s="17" t="s">
        <v>15</v>
      </c>
      <c r="D224" s="17" t="s">
        <v>579</v>
      </c>
      <c r="E224">
        <f t="shared" si="9"/>
        <v>1</v>
      </c>
      <c r="F224">
        <f t="shared" si="10"/>
        <v>0</v>
      </c>
      <c r="G224">
        <f t="shared" si="11"/>
        <v>0</v>
      </c>
    </row>
    <row r="225" spans="1:7" ht="32.25" thickBot="1" x14ac:dyDescent="0.3">
      <c r="A225" s="17" t="s">
        <v>681</v>
      </c>
      <c r="B225" s="17" t="s">
        <v>39</v>
      </c>
      <c r="C225" s="17" t="s">
        <v>6</v>
      </c>
      <c r="D225" s="17" t="s">
        <v>584</v>
      </c>
      <c r="E225">
        <f t="shared" si="9"/>
        <v>1</v>
      </c>
      <c r="F225">
        <f t="shared" si="10"/>
        <v>0</v>
      </c>
      <c r="G225">
        <f t="shared" si="11"/>
        <v>0</v>
      </c>
    </row>
    <row r="226" spans="1:7" ht="16.5" thickBot="1" x14ac:dyDescent="0.3">
      <c r="A226" s="17" t="s">
        <v>693</v>
      </c>
      <c r="B226" s="17" t="s">
        <v>39</v>
      </c>
      <c r="C226" s="17" t="s">
        <v>21</v>
      </c>
      <c r="D226" s="17" t="s">
        <v>579</v>
      </c>
      <c r="E226">
        <f t="shared" si="9"/>
        <v>1</v>
      </c>
      <c r="F226">
        <f t="shared" si="10"/>
        <v>0</v>
      </c>
      <c r="G226">
        <f t="shared" si="11"/>
        <v>0</v>
      </c>
    </row>
    <row r="227" spans="1:7" ht="32.25" thickBot="1" x14ac:dyDescent="0.3">
      <c r="A227" s="17" t="s">
        <v>803</v>
      </c>
      <c r="B227" s="17" t="s">
        <v>39</v>
      </c>
      <c r="C227" s="17" t="s">
        <v>23</v>
      </c>
      <c r="D227" s="17" t="s">
        <v>581</v>
      </c>
      <c r="E227">
        <f t="shared" si="9"/>
        <v>0</v>
      </c>
      <c r="F227">
        <f t="shared" si="10"/>
        <v>1</v>
      </c>
      <c r="G227">
        <f t="shared" si="11"/>
        <v>0</v>
      </c>
    </row>
    <row r="228" spans="1:7" ht="16.5" thickBot="1" x14ac:dyDescent="0.3">
      <c r="A228" s="17" t="s">
        <v>824</v>
      </c>
      <c r="B228" s="17" t="s">
        <v>39</v>
      </c>
      <c r="C228" s="17" t="s">
        <v>37</v>
      </c>
      <c r="D228" s="17" t="s">
        <v>584</v>
      </c>
      <c r="E228">
        <f t="shared" si="9"/>
        <v>1</v>
      </c>
      <c r="F228">
        <f t="shared" si="10"/>
        <v>0</v>
      </c>
      <c r="G228">
        <f t="shared" si="11"/>
        <v>0</v>
      </c>
    </row>
    <row r="229" spans="1:7" ht="16.5" thickBot="1" x14ac:dyDescent="0.3">
      <c r="A229" s="17" t="s">
        <v>832</v>
      </c>
      <c r="B229" s="17" t="s">
        <v>39</v>
      </c>
      <c r="C229" s="17" t="s">
        <v>12</v>
      </c>
      <c r="D229" s="17" t="s">
        <v>588</v>
      </c>
      <c r="E229">
        <f t="shared" si="9"/>
        <v>0</v>
      </c>
      <c r="F229">
        <f t="shared" si="10"/>
        <v>0</v>
      </c>
      <c r="G229">
        <f t="shared" si="11"/>
        <v>1</v>
      </c>
    </row>
    <row r="230" spans="1:7" ht="32.25" thickBot="1" x14ac:dyDescent="0.3">
      <c r="A230" s="17" t="s">
        <v>846</v>
      </c>
      <c r="B230" s="17" t="s">
        <v>39</v>
      </c>
      <c r="C230" s="17" t="s">
        <v>123</v>
      </c>
      <c r="D230" s="17" t="s">
        <v>581</v>
      </c>
      <c r="E230">
        <f t="shared" si="9"/>
        <v>0</v>
      </c>
      <c r="F230">
        <f t="shared" si="10"/>
        <v>1</v>
      </c>
      <c r="G230">
        <f t="shared" si="11"/>
        <v>0</v>
      </c>
    </row>
    <row r="231" spans="1:7" ht="32.25" thickBot="1" x14ac:dyDescent="0.3">
      <c r="A231" s="17" t="s">
        <v>848</v>
      </c>
      <c r="B231" s="17" t="s">
        <v>39</v>
      </c>
      <c r="C231" s="17" t="s">
        <v>58</v>
      </c>
      <c r="D231" s="17" t="s">
        <v>584</v>
      </c>
      <c r="E231">
        <f t="shared" si="9"/>
        <v>1</v>
      </c>
      <c r="F231">
        <f t="shared" si="10"/>
        <v>0</v>
      </c>
      <c r="G231">
        <f t="shared" si="11"/>
        <v>0</v>
      </c>
    </row>
    <row r="232" spans="1:7" ht="16.5" thickBot="1" x14ac:dyDescent="0.3">
      <c r="A232" s="17" t="s">
        <v>852</v>
      </c>
      <c r="B232" s="17" t="s">
        <v>39</v>
      </c>
      <c r="C232" s="17" t="s">
        <v>134</v>
      </c>
      <c r="D232" s="17" t="s">
        <v>579</v>
      </c>
      <c r="E232">
        <f t="shared" si="9"/>
        <v>1</v>
      </c>
      <c r="F232">
        <f t="shared" si="10"/>
        <v>0</v>
      </c>
      <c r="G232">
        <f t="shared" si="11"/>
        <v>0</v>
      </c>
    </row>
    <row r="233" spans="1:7" ht="16.5" thickBot="1" x14ac:dyDescent="0.3">
      <c r="A233" s="17" t="s">
        <v>856</v>
      </c>
      <c r="B233" s="17" t="s">
        <v>39</v>
      </c>
      <c r="C233" s="17" t="s">
        <v>35</v>
      </c>
      <c r="D233" s="17" t="s">
        <v>581</v>
      </c>
      <c r="E233">
        <f t="shared" si="9"/>
        <v>0</v>
      </c>
      <c r="F233">
        <f t="shared" si="10"/>
        <v>1</v>
      </c>
      <c r="G233">
        <f t="shared" si="11"/>
        <v>0</v>
      </c>
    </row>
    <row r="234" spans="1:7" ht="32.25" thickBot="1" x14ac:dyDescent="0.3">
      <c r="A234" s="17" t="s">
        <v>1135</v>
      </c>
      <c r="B234" s="17" t="s">
        <v>39</v>
      </c>
      <c r="C234" s="17" t="s">
        <v>28</v>
      </c>
      <c r="D234" s="17" t="s">
        <v>584</v>
      </c>
      <c r="E234">
        <f t="shared" si="9"/>
        <v>1</v>
      </c>
      <c r="F234">
        <f t="shared" si="10"/>
        <v>0</v>
      </c>
      <c r="G234">
        <f t="shared" si="11"/>
        <v>0</v>
      </c>
    </row>
    <row r="235" spans="1:7" ht="32.25" thickBot="1" x14ac:dyDescent="0.3">
      <c r="A235" s="17" t="s">
        <v>879</v>
      </c>
      <c r="B235" s="17" t="s">
        <v>39</v>
      </c>
      <c r="C235" s="17" t="s">
        <v>23</v>
      </c>
      <c r="D235" s="17" t="s">
        <v>584</v>
      </c>
      <c r="E235">
        <f t="shared" si="9"/>
        <v>1</v>
      </c>
      <c r="F235">
        <f t="shared" si="10"/>
        <v>0</v>
      </c>
      <c r="G235">
        <f t="shared" si="11"/>
        <v>0</v>
      </c>
    </row>
    <row r="236" spans="1:7" ht="32.25" thickBot="1" x14ac:dyDescent="0.3">
      <c r="A236" s="17" t="s">
        <v>909</v>
      </c>
      <c r="B236" s="17" t="s">
        <v>39</v>
      </c>
      <c r="C236" s="17" t="s">
        <v>18</v>
      </c>
      <c r="D236" s="17" t="s">
        <v>579</v>
      </c>
      <c r="E236">
        <f t="shared" si="9"/>
        <v>1</v>
      </c>
      <c r="F236">
        <f t="shared" si="10"/>
        <v>0</v>
      </c>
      <c r="G236">
        <f t="shared" si="11"/>
        <v>0</v>
      </c>
    </row>
    <row r="237" spans="1:7" ht="32.25" thickBot="1" x14ac:dyDescent="0.3">
      <c r="A237" s="17" t="s">
        <v>927</v>
      </c>
      <c r="B237" s="17" t="s">
        <v>39</v>
      </c>
      <c r="C237" s="17" t="s">
        <v>134</v>
      </c>
      <c r="D237" s="19" t="s">
        <v>584</v>
      </c>
      <c r="E237">
        <f t="shared" si="9"/>
        <v>1</v>
      </c>
      <c r="F237">
        <f t="shared" si="10"/>
        <v>0</v>
      </c>
      <c r="G237">
        <f t="shared" si="11"/>
        <v>0</v>
      </c>
    </row>
    <row r="238" spans="1:7" ht="32.25" thickBot="1" x14ac:dyDescent="0.3">
      <c r="A238" s="17" t="s">
        <v>931</v>
      </c>
      <c r="B238" s="17" t="s">
        <v>39</v>
      </c>
      <c r="C238" s="17" t="s">
        <v>6</v>
      </c>
      <c r="D238" s="17" t="s">
        <v>584</v>
      </c>
      <c r="E238">
        <f t="shared" si="9"/>
        <v>1</v>
      </c>
      <c r="F238">
        <f t="shared" si="10"/>
        <v>0</v>
      </c>
      <c r="G238">
        <f t="shared" si="11"/>
        <v>0</v>
      </c>
    </row>
    <row r="239" spans="1:7" ht="16.5" thickBot="1" x14ac:dyDescent="0.3">
      <c r="A239" s="17" t="s">
        <v>935</v>
      </c>
      <c r="B239" s="17" t="s">
        <v>39</v>
      </c>
      <c r="C239" s="17" t="s">
        <v>6</v>
      </c>
      <c r="D239" s="17" t="s">
        <v>581</v>
      </c>
      <c r="E239">
        <f t="shared" si="9"/>
        <v>0</v>
      </c>
      <c r="F239">
        <f t="shared" si="10"/>
        <v>1</v>
      </c>
      <c r="G239">
        <f t="shared" si="11"/>
        <v>0</v>
      </c>
    </row>
    <row r="240" spans="1:7" ht="16.5" thickBot="1" x14ac:dyDescent="0.3">
      <c r="A240" s="17" t="s">
        <v>945</v>
      </c>
      <c r="B240" s="17" t="s">
        <v>39</v>
      </c>
      <c r="C240" s="17" t="s">
        <v>6</v>
      </c>
      <c r="D240" s="17" t="s">
        <v>581</v>
      </c>
      <c r="E240">
        <f t="shared" si="9"/>
        <v>0</v>
      </c>
      <c r="F240">
        <f t="shared" si="10"/>
        <v>1</v>
      </c>
      <c r="G240">
        <f t="shared" si="11"/>
        <v>0</v>
      </c>
    </row>
    <row r="241" spans="1:7" ht="48" thickBot="1" x14ac:dyDescent="0.3">
      <c r="A241" s="17" t="s">
        <v>969</v>
      </c>
      <c r="B241" s="17" t="s">
        <v>39</v>
      </c>
      <c r="C241" s="17" t="s">
        <v>83</v>
      </c>
      <c r="D241" s="17" t="s">
        <v>581</v>
      </c>
      <c r="E241">
        <f t="shared" si="9"/>
        <v>0</v>
      </c>
      <c r="F241">
        <f t="shared" si="10"/>
        <v>1</v>
      </c>
      <c r="G241">
        <f t="shared" si="11"/>
        <v>0</v>
      </c>
    </row>
    <row r="242" spans="1:7" ht="32.25" thickBot="1" x14ac:dyDescent="0.3">
      <c r="A242" s="17" t="s">
        <v>1018</v>
      </c>
      <c r="B242" s="17" t="s">
        <v>39</v>
      </c>
      <c r="C242" s="17" t="s">
        <v>6</v>
      </c>
      <c r="D242" s="17" t="s">
        <v>579</v>
      </c>
      <c r="E242">
        <f t="shared" si="9"/>
        <v>1</v>
      </c>
      <c r="F242">
        <f t="shared" si="10"/>
        <v>0</v>
      </c>
      <c r="G242">
        <f t="shared" si="11"/>
        <v>0</v>
      </c>
    </row>
    <row r="243" spans="1:7" ht="32.25" thickBot="1" x14ac:dyDescent="0.3">
      <c r="A243" s="17" t="s">
        <v>1030</v>
      </c>
      <c r="B243" s="17" t="s">
        <v>39</v>
      </c>
      <c r="C243" s="17" t="s">
        <v>35</v>
      </c>
      <c r="D243" s="17" t="s">
        <v>604</v>
      </c>
      <c r="E243">
        <f t="shared" si="9"/>
        <v>0</v>
      </c>
      <c r="F243">
        <f t="shared" si="10"/>
        <v>0</v>
      </c>
      <c r="G243">
        <f t="shared" si="11"/>
        <v>1</v>
      </c>
    </row>
    <row r="244" spans="1:7" ht="32.25" thickBot="1" x14ac:dyDescent="0.3">
      <c r="A244" s="17" t="s">
        <v>1044</v>
      </c>
      <c r="B244" s="17" t="s">
        <v>39</v>
      </c>
      <c r="C244" s="17" t="s">
        <v>219</v>
      </c>
      <c r="D244" s="17" t="s">
        <v>581</v>
      </c>
      <c r="E244">
        <f t="shared" si="9"/>
        <v>0</v>
      </c>
      <c r="F244">
        <f t="shared" si="10"/>
        <v>1</v>
      </c>
      <c r="G244">
        <f t="shared" si="11"/>
        <v>0</v>
      </c>
    </row>
    <row r="245" spans="1:7" ht="16.5" thickBot="1" x14ac:dyDescent="0.3">
      <c r="A245" s="17" t="s">
        <v>1047</v>
      </c>
      <c r="B245" s="17" t="s">
        <v>39</v>
      </c>
      <c r="C245" s="17" t="s">
        <v>56</v>
      </c>
      <c r="D245" s="17" t="s">
        <v>604</v>
      </c>
      <c r="E245">
        <f t="shared" si="9"/>
        <v>0</v>
      </c>
      <c r="F245">
        <f t="shared" si="10"/>
        <v>0</v>
      </c>
      <c r="G245">
        <f t="shared" si="11"/>
        <v>1</v>
      </c>
    </row>
    <row r="246" spans="1:7" ht="32.25" thickBot="1" x14ac:dyDescent="0.3">
      <c r="A246" s="17" t="s">
        <v>1049</v>
      </c>
      <c r="B246" s="17" t="s">
        <v>39</v>
      </c>
      <c r="C246" s="17" t="s">
        <v>108</v>
      </c>
      <c r="D246" s="17" t="s">
        <v>584</v>
      </c>
      <c r="E246">
        <f t="shared" si="9"/>
        <v>1</v>
      </c>
      <c r="F246">
        <f t="shared" si="10"/>
        <v>0</v>
      </c>
      <c r="G246">
        <f t="shared" si="11"/>
        <v>0</v>
      </c>
    </row>
    <row r="247" spans="1:7" ht="32.25" thickBot="1" x14ac:dyDescent="0.3">
      <c r="A247" s="17" t="s">
        <v>1073</v>
      </c>
      <c r="B247" s="17" t="s">
        <v>39</v>
      </c>
      <c r="C247" s="17" t="s">
        <v>61</v>
      </c>
      <c r="D247" s="17" t="s">
        <v>579</v>
      </c>
      <c r="E247">
        <f t="shared" si="9"/>
        <v>1</v>
      </c>
      <c r="F247">
        <f t="shared" si="10"/>
        <v>0</v>
      </c>
      <c r="G247">
        <f t="shared" si="11"/>
        <v>0</v>
      </c>
    </row>
    <row r="248" spans="1:7" ht="32.25" thickBot="1" x14ac:dyDescent="0.3">
      <c r="A248" s="17" t="s">
        <v>1079</v>
      </c>
      <c r="B248" s="17" t="s">
        <v>39</v>
      </c>
      <c r="C248" s="17" t="s">
        <v>6</v>
      </c>
      <c r="D248" s="17" t="s">
        <v>584</v>
      </c>
      <c r="E248">
        <f t="shared" si="9"/>
        <v>1</v>
      </c>
      <c r="F248">
        <f t="shared" si="10"/>
        <v>0</v>
      </c>
      <c r="G248">
        <f t="shared" si="11"/>
        <v>0</v>
      </c>
    </row>
    <row r="249" spans="1:7" ht="32.25" thickBot="1" x14ac:dyDescent="0.3">
      <c r="A249" s="17" t="s">
        <v>580</v>
      </c>
      <c r="B249" s="17" t="s">
        <v>77</v>
      </c>
      <c r="C249" s="17" t="s">
        <v>160</v>
      </c>
      <c r="D249" s="17" t="s">
        <v>581</v>
      </c>
      <c r="E249">
        <f t="shared" si="9"/>
        <v>0</v>
      </c>
      <c r="F249">
        <f t="shared" si="10"/>
        <v>1</v>
      </c>
      <c r="G249">
        <f t="shared" si="11"/>
        <v>0</v>
      </c>
    </row>
    <row r="250" spans="1:7" ht="16.5" thickBot="1" x14ac:dyDescent="0.3">
      <c r="A250" s="17" t="s">
        <v>653</v>
      </c>
      <c r="B250" s="17" t="s">
        <v>77</v>
      </c>
      <c r="C250" s="17" t="s">
        <v>18</v>
      </c>
      <c r="D250" s="17" t="s">
        <v>654</v>
      </c>
      <c r="E250">
        <f t="shared" si="9"/>
        <v>0</v>
      </c>
      <c r="F250">
        <f t="shared" si="10"/>
        <v>0</v>
      </c>
      <c r="G250">
        <f t="shared" si="11"/>
        <v>1</v>
      </c>
    </row>
    <row r="251" spans="1:7" ht="32.25" thickBot="1" x14ac:dyDescent="0.3">
      <c r="A251" s="17" t="s">
        <v>664</v>
      </c>
      <c r="B251" s="17" t="s">
        <v>77</v>
      </c>
      <c r="C251" s="17" t="s">
        <v>66</v>
      </c>
      <c r="D251" s="17" t="s">
        <v>604</v>
      </c>
      <c r="E251">
        <f t="shared" si="9"/>
        <v>0</v>
      </c>
      <c r="F251">
        <f t="shared" si="10"/>
        <v>0</v>
      </c>
      <c r="G251">
        <f t="shared" si="11"/>
        <v>1</v>
      </c>
    </row>
    <row r="252" spans="1:7" ht="32.25" thickBot="1" x14ac:dyDescent="0.3">
      <c r="A252" s="17" t="s">
        <v>691</v>
      </c>
      <c r="B252" s="17" t="s">
        <v>77</v>
      </c>
      <c r="C252" s="17" t="s">
        <v>35</v>
      </c>
      <c r="D252" s="17" t="s">
        <v>588</v>
      </c>
      <c r="E252">
        <f t="shared" si="9"/>
        <v>0</v>
      </c>
      <c r="F252">
        <f t="shared" si="10"/>
        <v>0</v>
      </c>
      <c r="G252">
        <f t="shared" si="11"/>
        <v>1</v>
      </c>
    </row>
    <row r="253" spans="1:7" ht="32.25" thickBot="1" x14ac:dyDescent="0.3">
      <c r="A253" s="17" t="s">
        <v>760</v>
      </c>
      <c r="B253" s="17" t="s">
        <v>77</v>
      </c>
      <c r="C253" s="17" t="s">
        <v>23</v>
      </c>
      <c r="D253" s="17" t="s">
        <v>745</v>
      </c>
      <c r="E253">
        <f t="shared" si="9"/>
        <v>1</v>
      </c>
      <c r="F253">
        <f t="shared" si="10"/>
        <v>0</v>
      </c>
      <c r="G253">
        <f t="shared" si="11"/>
        <v>0</v>
      </c>
    </row>
    <row r="254" spans="1:7" ht="32.25" thickBot="1" x14ac:dyDescent="0.3">
      <c r="A254" s="17" t="s">
        <v>793</v>
      </c>
      <c r="B254" s="17" t="s">
        <v>77</v>
      </c>
      <c r="C254" s="17" t="s">
        <v>21</v>
      </c>
      <c r="D254" s="17" t="s">
        <v>579</v>
      </c>
      <c r="E254">
        <f t="shared" si="9"/>
        <v>1</v>
      </c>
      <c r="F254">
        <f t="shared" si="10"/>
        <v>0</v>
      </c>
      <c r="G254">
        <f t="shared" si="11"/>
        <v>0</v>
      </c>
    </row>
    <row r="255" spans="1:7" ht="32.25" thickBot="1" x14ac:dyDescent="0.3">
      <c r="A255" s="17" t="s">
        <v>1064</v>
      </c>
      <c r="B255" s="17" t="s">
        <v>77</v>
      </c>
      <c r="C255" s="17" t="s">
        <v>18</v>
      </c>
      <c r="D255" s="17" t="s">
        <v>604</v>
      </c>
      <c r="E255">
        <f t="shared" si="9"/>
        <v>0</v>
      </c>
      <c r="F255">
        <f t="shared" si="10"/>
        <v>0</v>
      </c>
      <c r="G255">
        <f t="shared" si="11"/>
        <v>1</v>
      </c>
    </row>
    <row r="256" spans="1:7" ht="32.25" thickBot="1" x14ac:dyDescent="0.3">
      <c r="A256" s="17" t="s">
        <v>1066</v>
      </c>
      <c r="B256" s="17" t="s">
        <v>77</v>
      </c>
      <c r="C256" s="17" t="s">
        <v>134</v>
      </c>
      <c r="D256" s="17" t="s">
        <v>581</v>
      </c>
      <c r="E256">
        <f t="shared" si="9"/>
        <v>0</v>
      </c>
      <c r="F256">
        <f t="shared" si="10"/>
        <v>1</v>
      </c>
      <c r="G256">
        <f t="shared" si="11"/>
        <v>0</v>
      </c>
    </row>
    <row r="257" spans="1:7" ht="32.25" thickBot="1" x14ac:dyDescent="0.3">
      <c r="A257" s="17" t="s">
        <v>1067</v>
      </c>
      <c r="B257" s="17" t="s">
        <v>77</v>
      </c>
      <c r="C257" s="17" t="s">
        <v>66</v>
      </c>
      <c r="D257" s="17" t="s">
        <v>588</v>
      </c>
      <c r="E257">
        <f t="shared" si="9"/>
        <v>0</v>
      </c>
      <c r="F257">
        <f t="shared" si="10"/>
        <v>0</v>
      </c>
      <c r="G257">
        <f t="shared" si="11"/>
        <v>1</v>
      </c>
    </row>
    <row r="258" spans="1:7" ht="32.25" thickBot="1" x14ac:dyDescent="0.3">
      <c r="A258" s="17" t="s">
        <v>1085</v>
      </c>
      <c r="B258" s="17" t="s">
        <v>77</v>
      </c>
      <c r="C258" s="17" t="s">
        <v>23</v>
      </c>
      <c r="D258" s="17" t="s">
        <v>588</v>
      </c>
      <c r="E258">
        <f t="shared" si="9"/>
        <v>0</v>
      </c>
      <c r="F258">
        <f t="shared" si="10"/>
        <v>0</v>
      </c>
      <c r="G258">
        <f t="shared" si="11"/>
        <v>1</v>
      </c>
    </row>
    <row r="259" spans="1:7" ht="32.25" thickBot="1" x14ac:dyDescent="0.3">
      <c r="A259" s="17" t="s">
        <v>596</v>
      </c>
      <c r="B259" s="17" t="s">
        <v>597</v>
      </c>
      <c r="C259" s="17" t="s">
        <v>58</v>
      </c>
      <c r="D259" s="17" t="s">
        <v>584</v>
      </c>
      <c r="E259">
        <f t="shared" ref="E259:E322" si="12">IF(OR(D259="viés favorável",D259="favorável"),1,0)</f>
        <v>1</v>
      </c>
      <c r="F259">
        <f t="shared" ref="F259:F322" si="13">IF(D259="indefinido",1,0)</f>
        <v>0</v>
      </c>
      <c r="G259">
        <f t="shared" ref="G259:G322" si="14">IF(OR(D259="viés contrário",D259="contrário"),1,0)</f>
        <v>0</v>
      </c>
    </row>
    <row r="260" spans="1:7" ht="32.25" thickBot="1" x14ac:dyDescent="0.3">
      <c r="A260" s="17" t="s">
        <v>600</v>
      </c>
      <c r="B260" s="17" t="s">
        <v>199</v>
      </c>
      <c r="C260" s="17" t="s">
        <v>35</v>
      </c>
      <c r="D260" s="17" t="s">
        <v>588</v>
      </c>
      <c r="E260">
        <f t="shared" si="12"/>
        <v>0</v>
      </c>
      <c r="F260">
        <f t="shared" si="13"/>
        <v>0</v>
      </c>
      <c r="G260">
        <f t="shared" si="14"/>
        <v>1</v>
      </c>
    </row>
    <row r="261" spans="1:7" ht="32.25" thickBot="1" x14ac:dyDescent="0.3">
      <c r="A261" s="17" t="s">
        <v>612</v>
      </c>
      <c r="B261" s="17" t="s">
        <v>199</v>
      </c>
      <c r="C261" s="17" t="s">
        <v>18</v>
      </c>
      <c r="D261" s="17" t="s">
        <v>579</v>
      </c>
      <c r="E261">
        <f t="shared" si="12"/>
        <v>1</v>
      </c>
      <c r="F261">
        <f t="shared" si="13"/>
        <v>0</v>
      </c>
      <c r="G261">
        <f t="shared" si="14"/>
        <v>0</v>
      </c>
    </row>
    <row r="262" spans="1:7" ht="16.5" thickBot="1" x14ac:dyDescent="0.3">
      <c r="A262" s="17" t="s">
        <v>634</v>
      </c>
      <c r="B262" s="17" t="s">
        <v>199</v>
      </c>
      <c r="C262" s="17" t="s">
        <v>204</v>
      </c>
      <c r="D262" s="17" t="s">
        <v>581</v>
      </c>
      <c r="E262">
        <f t="shared" si="12"/>
        <v>0</v>
      </c>
      <c r="F262">
        <f t="shared" si="13"/>
        <v>1</v>
      </c>
      <c r="G262">
        <f t="shared" si="14"/>
        <v>0</v>
      </c>
    </row>
    <row r="263" spans="1:7" ht="32.25" thickBot="1" x14ac:dyDescent="0.3">
      <c r="A263" s="17" t="s">
        <v>651</v>
      </c>
      <c r="B263" s="17" t="s">
        <v>199</v>
      </c>
      <c r="C263" s="17" t="s">
        <v>21</v>
      </c>
      <c r="D263" s="17" t="s">
        <v>588</v>
      </c>
      <c r="E263">
        <f t="shared" si="12"/>
        <v>0</v>
      </c>
      <c r="F263">
        <f t="shared" si="13"/>
        <v>0</v>
      </c>
      <c r="G263">
        <f t="shared" si="14"/>
        <v>1</v>
      </c>
    </row>
    <row r="264" spans="1:7" ht="32.25" thickBot="1" x14ac:dyDescent="0.3">
      <c r="A264" s="17" t="s">
        <v>661</v>
      </c>
      <c r="B264" s="17" t="s">
        <v>199</v>
      </c>
      <c r="C264" s="17" t="s">
        <v>160</v>
      </c>
      <c r="D264" s="17" t="s">
        <v>588</v>
      </c>
      <c r="E264">
        <f t="shared" si="12"/>
        <v>0</v>
      </c>
      <c r="F264">
        <f t="shared" si="13"/>
        <v>0</v>
      </c>
      <c r="G264">
        <f t="shared" si="14"/>
        <v>1</v>
      </c>
    </row>
    <row r="265" spans="1:7" ht="32.25" thickBot="1" x14ac:dyDescent="0.3">
      <c r="A265" s="17" t="s">
        <v>675</v>
      </c>
      <c r="B265" s="17" t="s">
        <v>199</v>
      </c>
      <c r="C265" s="17" t="s">
        <v>61</v>
      </c>
      <c r="D265" s="17" t="s">
        <v>588</v>
      </c>
      <c r="E265">
        <f t="shared" si="12"/>
        <v>0</v>
      </c>
      <c r="F265">
        <f t="shared" si="13"/>
        <v>0</v>
      </c>
      <c r="G265">
        <f t="shared" si="14"/>
        <v>1</v>
      </c>
    </row>
    <row r="266" spans="1:7" ht="32.25" thickBot="1" x14ac:dyDescent="0.3">
      <c r="A266" s="17" t="s">
        <v>705</v>
      </c>
      <c r="B266" s="17" t="s">
        <v>199</v>
      </c>
      <c r="C266" s="17" t="s">
        <v>108</v>
      </c>
      <c r="D266" s="17" t="s">
        <v>588</v>
      </c>
      <c r="E266">
        <f t="shared" si="12"/>
        <v>0</v>
      </c>
      <c r="F266">
        <f t="shared" si="13"/>
        <v>0</v>
      </c>
      <c r="G266">
        <f t="shared" si="14"/>
        <v>1</v>
      </c>
    </row>
    <row r="267" spans="1:7" ht="32.25" thickBot="1" x14ac:dyDescent="0.3">
      <c r="A267" s="17" t="s">
        <v>716</v>
      </c>
      <c r="B267" s="17" t="s">
        <v>199</v>
      </c>
      <c r="C267" s="17" t="s">
        <v>66</v>
      </c>
      <c r="D267" s="17" t="s">
        <v>588</v>
      </c>
      <c r="E267">
        <f t="shared" si="12"/>
        <v>0</v>
      </c>
      <c r="F267">
        <f t="shared" si="13"/>
        <v>0</v>
      </c>
      <c r="G267">
        <f t="shared" si="14"/>
        <v>1</v>
      </c>
    </row>
    <row r="268" spans="1:7" ht="32.25" thickBot="1" x14ac:dyDescent="0.3">
      <c r="A268" s="17" t="s">
        <v>730</v>
      </c>
      <c r="B268" s="17" t="s">
        <v>199</v>
      </c>
      <c r="C268" s="17" t="s">
        <v>45</v>
      </c>
      <c r="D268" s="17" t="s">
        <v>588</v>
      </c>
      <c r="E268">
        <f t="shared" si="12"/>
        <v>0</v>
      </c>
      <c r="F268">
        <f t="shared" si="13"/>
        <v>0</v>
      </c>
      <c r="G268">
        <f t="shared" si="14"/>
        <v>1</v>
      </c>
    </row>
    <row r="269" spans="1:7" ht="16.5" thickBot="1" x14ac:dyDescent="0.3">
      <c r="A269" s="17" t="s">
        <v>752</v>
      </c>
      <c r="B269" s="17" t="s">
        <v>199</v>
      </c>
      <c r="C269" s="17" t="s">
        <v>58</v>
      </c>
      <c r="D269" s="17" t="s">
        <v>588</v>
      </c>
      <c r="E269">
        <f t="shared" si="12"/>
        <v>0</v>
      </c>
      <c r="F269">
        <f t="shared" si="13"/>
        <v>0</v>
      </c>
      <c r="G269">
        <f t="shared" si="14"/>
        <v>1</v>
      </c>
    </row>
    <row r="270" spans="1:7" ht="32.25" thickBot="1" x14ac:dyDescent="0.3">
      <c r="A270" s="17" t="s">
        <v>755</v>
      </c>
      <c r="B270" s="17" t="s">
        <v>199</v>
      </c>
      <c r="C270" s="17" t="s">
        <v>23</v>
      </c>
      <c r="D270" s="17" t="s">
        <v>581</v>
      </c>
      <c r="E270">
        <f t="shared" si="12"/>
        <v>0</v>
      </c>
      <c r="F270">
        <f t="shared" si="13"/>
        <v>1</v>
      </c>
      <c r="G270">
        <f t="shared" si="14"/>
        <v>0</v>
      </c>
    </row>
    <row r="271" spans="1:7" ht="32.25" thickBot="1" x14ac:dyDescent="0.3">
      <c r="A271" s="17" t="s">
        <v>775</v>
      </c>
      <c r="B271" s="17" t="s">
        <v>199</v>
      </c>
      <c r="C271" s="17" t="s">
        <v>108</v>
      </c>
      <c r="D271" s="17" t="s">
        <v>604</v>
      </c>
      <c r="E271">
        <f t="shared" si="12"/>
        <v>0</v>
      </c>
      <c r="F271">
        <f t="shared" si="13"/>
        <v>0</v>
      </c>
      <c r="G271">
        <f t="shared" si="14"/>
        <v>1</v>
      </c>
    </row>
    <row r="272" spans="1:7" ht="16.5" thickBot="1" x14ac:dyDescent="0.3">
      <c r="A272" s="17" t="s">
        <v>777</v>
      </c>
      <c r="B272" s="17" t="s">
        <v>199</v>
      </c>
      <c r="C272" s="17" t="s">
        <v>48</v>
      </c>
      <c r="D272" s="17" t="s">
        <v>584</v>
      </c>
      <c r="E272">
        <f t="shared" si="12"/>
        <v>1</v>
      </c>
      <c r="F272">
        <f t="shared" si="13"/>
        <v>0</v>
      </c>
      <c r="G272">
        <f t="shared" si="14"/>
        <v>0</v>
      </c>
    </row>
    <row r="273" spans="1:7" ht="32.25" thickBot="1" x14ac:dyDescent="0.3">
      <c r="A273" s="17" t="s">
        <v>800</v>
      </c>
      <c r="B273" s="17" t="s">
        <v>199</v>
      </c>
      <c r="C273" s="17" t="s">
        <v>12</v>
      </c>
      <c r="D273" s="17" t="s">
        <v>588</v>
      </c>
      <c r="E273">
        <f t="shared" si="12"/>
        <v>0</v>
      </c>
      <c r="F273">
        <f t="shared" si="13"/>
        <v>0</v>
      </c>
      <c r="G273">
        <f t="shared" si="14"/>
        <v>1</v>
      </c>
    </row>
    <row r="274" spans="1:7" ht="32.25" thickBot="1" x14ac:dyDescent="0.3">
      <c r="A274" s="17" t="s">
        <v>811</v>
      </c>
      <c r="B274" s="17" t="s">
        <v>199</v>
      </c>
      <c r="C274" s="17" t="s">
        <v>108</v>
      </c>
      <c r="D274" s="17" t="s">
        <v>588</v>
      </c>
      <c r="E274">
        <f t="shared" si="12"/>
        <v>0</v>
      </c>
      <c r="F274">
        <f t="shared" si="13"/>
        <v>0</v>
      </c>
      <c r="G274">
        <f t="shared" si="14"/>
        <v>1</v>
      </c>
    </row>
    <row r="275" spans="1:7" ht="32.25" thickBot="1" x14ac:dyDescent="0.3">
      <c r="A275" s="17" t="s">
        <v>822</v>
      </c>
      <c r="B275" s="17" t="s">
        <v>199</v>
      </c>
      <c r="C275" s="17" t="s">
        <v>15</v>
      </c>
      <c r="D275" s="17" t="s">
        <v>588</v>
      </c>
      <c r="E275">
        <f t="shared" si="12"/>
        <v>0</v>
      </c>
      <c r="F275">
        <f t="shared" si="13"/>
        <v>0</v>
      </c>
      <c r="G275">
        <f t="shared" si="14"/>
        <v>1</v>
      </c>
    </row>
    <row r="276" spans="1:7" ht="32.25" thickBot="1" x14ac:dyDescent="0.3">
      <c r="A276" s="17" t="s">
        <v>841</v>
      </c>
      <c r="B276" s="17" t="s">
        <v>199</v>
      </c>
      <c r="C276" s="17" t="s">
        <v>6</v>
      </c>
      <c r="D276" s="17" t="s">
        <v>581</v>
      </c>
      <c r="E276">
        <f t="shared" si="12"/>
        <v>0</v>
      </c>
      <c r="F276">
        <f t="shared" si="13"/>
        <v>1</v>
      </c>
      <c r="G276">
        <f t="shared" si="14"/>
        <v>0</v>
      </c>
    </row>
    <row r="277" spans="1:7" ht="16.5" thickBot="1" x14ac:dyDescent="0.3">
      <c r="A277" s="17" t="s">
        <v>845</v>
      </c>
      <c r="B277" s="17" t="s">
        <v>199</v>
      </c>
      <c r="C277" s="17" t="s">
        <v>219</v>
      </c>
      <c r="D277" s="17" t="s">
        <v>581</v>
      </c>
      <c r="E277">
        <f t="shared" si="12"/>
        <v>0</v>
      </c>
      <c r="F277">
        <f t="shared" si="13"/>
        <v>1</v>
      </c>
      <c r="G277">
        <f t="shared" si="14"/>
        <v>0</v>
      </c>
    </row>
    <row r="278" spans="1:7" ht="32.25" thickBot="1" x14ac:dyDescent="0.3">
      <c r="A278" s="17" t="s">
        <v>1155</v>
      </c>
      <c r="B278" s="17" t="s">
        <v>199</v>
      </c>
      <c r="C278" s="17" t="s">
        <v>108</v>
      </c>
      <c r="D278" s="17" t="s">
        <v>588</v>
      </c>
      <c r="E278">
        <f t="shared" si="12"/>
        <v>0</v>
      </c>
      <c r="F278">
        <f t="shared" si="13"/>
        <v>0</v>
      </c>
      <c r="G278">
        <f t="shared" si="14"/>
        <v>1</v>
      </c>
    </row>
    <row r="279" spans="1:7" ht="32.25" thickBot="1" x14ac:dyDescent="0.3">
      <c r="A279" s="17" t="s">
        <v>870</v>
      </c>
      <c r="B279" s="17" t="s">
        <v>199</v>
      </c>
      <c r="C279" s="17" t="s">
        <v>23</v>
      </c>
      <c r="D279" s="17" t="s">
        <v>604</v>
      </c>
      <c r="E279">
        <f t="shared" si="12"/>
        <v>0</v>
      </c>
      <c r="F279">
        <f t="shared" si="13"/>
        <v>0</v>
      </c>
      <c r="G279">
        <f t="shared" si="14"/>
        <v>1</v>
      </c>
    </row>
    <row r="280" spans="1:7" ht="32.25" thickBot="1" x14ac:dyDescent="0.3">
      <c r="A280" s="17" t="s">
        <v>888</v>
      </c>
      <c r="B280" s="17" t="s">
        <v>199</v>
      </c>
      <c r="C280" s="17" t="s">
        <v>134</v>
      </c>
      <c r="D280" s="17" t="s">
        <v>588</v>
      </c>
      <c r="E280">
        <f t="shared" si="12"/>
        <v>0</v>
      </c>
      <c r="F280">
        <f t="shared" si="13"/>
        <v>0</v>
      </c>
      <c r="G280">
        <f t="shared" si="14"/>
        <v>1</v>
      </c>
    </row>
    <row r="281" spans="1:7" ht="32.25" thickBot="1" x14ac:dyDescent="0.3">
      <c r="A281" s="17" t="s">
        <v>890</v>
      </c>
      <c r="B281" s="17" t="s">
        <v>199</v>
      </c>
      <c r="C281" s="17" t="s">
        <v>15</v>
      </c>
      <c r="D281" s="17" t="s">
        <v>604</v>
      </c>
      <c r="E281">
        <f t="shared" si="12"/>
        <v>0</v>
      </c>
      <c r="F281">
        <f t="shared" si="13"/>
        <v>0</v>
      </c>
      <c r="G281">
        <f t="shared" si="14"/>
        <v>1</v>
      </c>
    </row>
    <row r="282" spans="1:7" ht="32.25" thickBot="1" x14ac:dyDescent="0.3">
      <c r="A282" s="17" t="s">
        <v>895</v>
      </c>
      <c r="B282" s="17" t="s">
        <v>199</v>
      </c>
      <c r="C282" s="17" t="s">
        <v>18</v>
      </c>
      <c r="D282" s="17" t="s">
        <v>588</v>
      </c>
      <c r="E282">
        <f t="shared" si="12"/>
        <v>0</v>
      </c>
      <c r="F282">
        <f t="shared" si="13"/>
        <v>0</v>
      </c>
      <c r="G282">
        <f t="shared" si="14"/>
        <v>1</v>
      </c>
    </row>
    <row r="283" spans="1:7" ht="32.25" thickBot="1" x14ac:dyDescent="0.3">
      <c r="A283" s="17" t="s">
        <v>904</v>
      </c>
      <c r="B283" s="17" t="s">
        <v>199</v>
      </c>
      <c r="C283" s="17" t="s">
        <v>6</v>
      </c>
      <c r="D283" s="17" t="s">
        <v>579</v>
      </c>
      <c r="E283">
        <f t="shared" si="12"/>
        <v>1</v>
      </c>
      <c r="F283">
        <f t="shared" si="13"/>
        <v>0</v>
      </c>
      <c r="G283">
        <f t="shared" si="14"/>
        <v>0</v>
      </c>
    </row>
    <row r="284" spans="1:7" ht="16.5" thickBot="1" x14ac:dyDescent="0.3">
      <c r="A284" s="17" t="s">
        <v>921</v>
      </c>
      <c r="B284" s="17" t="s">
        <v>199</v>
      </c>
      <c r="C284" s="17" t="s">
        <v>134</v>
      </c>
      <c r="D284" s="17" t="s">
        <v>604</v>
      </c>
      <c r="E284">
        <f t="shared" si="12"/>
        <v>0</v>
      </c>
      <c r="F284">
        <f t="shared" si="13"/>
        <v>0</v>
      </c>
      <c r="G284">
        <f t="shared" si="14"/>
        <v>1</v>
      </c>
    </row>
    <row r="285" spans="1:7" ht="32.25" thickBot="1" x14ac:dyDescent="0.3">
      <c r="A285" s="17" t="s">
        <v>1006</v>
      </c>
      <c r="B285" s="17" t="s">
        <v>199</v>
      </c>
      <c r="C285" s="17" t="s">
        <v>85</v>
      </c>
      <c r="D285" s="17" t="s">
        <v>588</v>
      </c>
      <c r="E285">
        <f t="shared" si="12"/>
        <v>0</v>
      </c>
      <c r="F285">
        <f t="shared" si="13"/>
        <v>0</v>
      </c>
      <c r="G285">
        <f t="shared" si="14"/>
        <v>1</v>
      </c>
    </row>
    <row r="286" spans="1:7" ht="32.25" thickBot="1" x14ac:dyDescent="0.3">
      <c r="A286" s="17" t="s">
        <v>1021</v>
      </c>
      <c r="B286" s="17" t="s">
        <v>199</v>
      </c>
      <c r="C286" s="17" t="s">
        <v>6</v>
      </c>
      <c r="D286" s="17" t="s">
        <v>581</v>
      </c>
      <c r="E286">
        <f t="shared" si="12"/>
        <v>0</v>
      </c>
      <c r="F286">
        <f t="shared" si="13"/>
        <v>1</v>
      </c>
      <c r="G286">
        <f t="shared" si="14"/>
        <v>0</v>
      </c>
    </row>
    <row r="287" spans="1:7" ht="32.25" thickBot="1" x14ac:dyDescent="0.3">
      <c r="A287" s="17" t="s">
        <v>1022</v>
      </c>
      <c r="B287" s="17" t="s">
        <v>199</v>
      </c>
      <c r="C287" s="17" t="s">
        <v>37</v>
      </c>
      <c r="D287" s="17" t="s">
        <v>579</v>
      </c>
      <c r="E287">
        <f t="shared" si="12"/>
        <v>1</v>
      </c>
      <c r="F287">
        <f t="shared" si="13"/>
        <v>0</v>
      </c>
      <c r="G287">
        <f t="shared" si="14"/>
        <v>0</v>
      </c>
    </row>
    <row r="288" spans="1:7" ht="32.25" thickBot="1" x14ac:dyDescent="0.3">
      <c r="A288" s="17" t="s">
        <v>1029</v>
      </c>
      <c r="B288" s="17" t="s">
        <v>199</v>
      </c>
      <c r="C288" s="17" t="s">
        <v>6</v>
      </c>
      <c r="D288" s="17" t="s">
        <v>584</v>
      </c>
      <c r="E288">
        <f t="shared" si="12"/>
        <v>1</v>
      </c>
      <c r="F288">
        <f t="shared" si="13"/>
        <v>0</v>
      </c>
      <c r="G288">
        <f t="shared" si="14"/>
        <v>0</v>
      </c>
    </row>
    <row r="289" spans="1:7" ht="32.25" thickBot="1" x14ac:dyDescent="0.3">
      <c r="A289" s="17" t="s">
        <v>1055</v>
      </c>
      <c r="B289" s="17" t="s">
        <v>199</v>
      </c>
      <c r="C289" s="17" t="s">
        <v>108</v>
      </c>
      <c r="D289" s="17" t="s">
        <v>588</v>
      </c>
      <c r="E289">
        <f t="shared" si="12"/>
        <v>0</v>
      </c>
      <c r="F289">
        <f t="shared" si="13"/>
        <v>0</v>
      </c>
      <c r="G289">
        <f t="shared" si="14"/>
        <v>1</v>
      </c>
    </row>
    <row r="290" spans="1:7" ht="16.5" thickBot="1" x14ac:dyDescent="0.3">
      <c r="A290" s="17" t="s">
        <v>1057</v>
      </c>
      <c r="B290" s="17" t="s">
        <v>199</v>
      </c>
      <c r="C290" s="17" t="s">
        <v>48</v>
      </c>
      <c r="D290" s="17" t="s">
        <v>604</v>
      </c>
      <c r="E290">
        <f t="shared" si="12"/>
        <v>0</v>
      </c>
      <c r="F290">
        <f t="shared" si="13"/>
        <v>0</v>
      </c>
      <c r="G290">
        <f t="shared" si="14"/>
        <v>1</v>
      </c>
    </row>
    <row r="291" spans="1:7" ht="32.25" thickBot="1" x14ac:dyDescent="0.3">
      <c r="A291" s="17" t="s">
        <v>1077</v>
      </c>
      <c r="B291" s="17" t="s">
        <v>199</v>
      </c>
      <c r="C291" s="17" t="s">
        <v>23</v>
      </c>
      <c r="D291" s="17" t="s">
        <v>588</v>
      </c>
      <c r="E291">
        <f t="shared" si="12"/>
        <v>0</v>
      </c>
      <c r="F291">
        <f t="shared" si="13"/>
        <v>0</v>
      </c>
      <c r="G291">
        <f t="shared" si="14"/>
        <v>1</v>
      </c>
    </row>
    <row r="292" spans="1:7" ht="32.25" thickBot="1" x14ac:dyDescent="0.3">
      <c r="A292" s="17" t="s">
        <v>620</v>
      </c>
      <c r="B292" s="17" t="s">
        <v>130</v>
      </c>
      <c r="C292" s="17" t="s">
        <v>108</v>
      </c>
      <c r="D292" s="17" t="s">
        <v>579</v>
      </c>
      <c r="E292">
        <f t="shared" si="12"/>
        <v>1</v>
      </c>
      <c r="F292">
        <f t="shared" si="13"/>
        <v>0</v>
      </c>
      <c r="G292">
        <f t="shared" si="14"/>
        <v>0</v>
      </c>
    </row>
    <row r="293" spans="1:7" ht="32.25" thickBot="1" x14ac:dyDescent="0.3">
      <c r="A293" s="17" t="s">
        <v>761</v>
      </c>
      <c r="B293" s="17" t="s">
        <v>130</v>
      </c>
      <c r="C293" s="17" t="s">
        <v>23</v>
      </c>
      <c r="D293" s="17" t="s">
        <v>581</v>
      </c>
      <c r="E293">
        <f t="shared" si="12"/>
        <v>0</v>
      </c>
      <c r="F293">
        <f t="shared" si="13"/>
        <v>1</v>
      </c>
      <c r="G293">
        <f t="shared" si="14"/>
        <v>0</v>
      </c>
    </row>
    <row r="294" spans="1:7" ht="32.25" thickBot="1" x14ac:dyDescent="0.3">
      <c r="A294" s="17" t="s">
        <v>804</v>
      </c>
      <c r="B294" s="17" t="s">
        <v>130</v>
      </c>
      <c r="C294" s="17" t="s">
        <v>6</v>
      </c>
      <c r="D294" s="17" t="s">
        <v>584</v>
      </c>
      <c r="E294">
        <f t="shared" si="12"/>
        <v>1</v>
      </c>
      <c r="F294">
        <f t="shared" si="13"/>
        <v>0</v>
      </c>
      <c r="G294">
        <f t="shared" si="14"/>
        <v>0</v>
      </c>
    </row>
    <row r="295" spans="1:7" ht="32.25" thickBot="1" x14ac:dyDescent="0.3">
      <c r="A295" s="17" t="s">
        <v>809</v>
      </c>
      <c r="B295" s="17" t="s">
        <v>130</v>
      </c>
      <c r="C295" s="17" t="s">
        <v>58</v>
      </c>
      <c r="D295" s="17" t="s">
        <v>581</v>
      </c>
      <c r="E295">
        <f t="shared" si="12"/>
        <v>0</v>
      </c>
      <c r="F295">
        <f t="shared" si="13"/>
        <v>1</v>
      </c>
      <c r="G295">
        <f t="shared" si="14"/>
        <v>0</v>
      </c>
    </row>
    <row r="296" spans="1:7" ht="32.25" thickBot="1" x14ac:dyDescent="0.3">
      <c r="A296" s="17" t="s">
        <v>962</v>
      </c>
      <c r="B296" s="17" t="s">
        <v>130</v>
      </c>
      <c r="C296" s="17" t="s">
        <v>192</v>
      </c>
      <c r="D296" s="17" t="s">
        <v>579</v>
      </c>
      <c r="E296">
        <f t="shared" si="12"/>
        <v>1</v>
      </c>
      <c r="F296">
        <f t="shared" si="13"/>
        <v>0</v>
      </c>
      <c r="G296">
        <f t="shared" si="14"/>
        <v>0</v>
      </c>
    </row>
    <row r="297" spans="1:7" ht="32.25" thickBot="1" x14ac:dyDescent="0.3">
      <c r="A297" s="17" t="s">
        <v>964</v>
      </c>
      <c r="B297" s="17" t="s">
        <v>130</v>
      </c>
      <c r="C297" s="17" t="s">
        <v>35</v>
      </c>
      <c r="D297" s="17" t="s">
        <v>584</v>
      </c>
      <c r="E297">
        <f t="shared" si="12"/>
        <v>1</v>
      </c>
      <c r="F297">
        <f t="shared" si="13"/>
        <v>0</v>
      </c>
      <c r="G297">
        <f t="shared" si="14"/>
        <v>0</v>
      </c>
    </row>
    <row r="298" spans="1:7" ht="32.25" thickBot="1" x14ac:dyDescent="0.3">
      <c r="A298" s="17" t="s">
        <v>983</v>
      </c>
      <c r="B298" s="17" t="s">
        <v>130</v>
      </c>
      <c r="C298" s="17" t="s">
        <v>18</v>
      </c>
      <c r="D298" s="17" t="s">
        <v>584</v>
      </c>
      <c r="E298">
        <f t="shared" si="12"/>
        <v>1</v>
      </c>
      <c r="F298">
        <f t="shared" si="13"/>
        <v>0</v>
      </c>
      <c r="G298">
        <f t="shared" si="14"/>
        <v>0</v>
      </c>
    </row>
    <row r="299" spans="1:7" ht="32.25" thickBot="1" x14ac:dyDescent="0.3">
      <c r="A299" s="17" t="s">
        <v>1068</v>
      </c>
      <c r="B299" s="17" t="s">
        <v>130</v>
      </c>
      <c r="C299" s="17" t="s">
        <v>234</v>
      </c>
      <c r="D299" s="17" t="s">
        <v>588</v>
      </c>
      <c r="E299">
        <f t="shared" si="12"/>
        <v>0</v>
      </c>
      <c r="F299">
        <f t="shared" si="13"/>
        <v>0</v>
      </c>
      <c r="G299">
        <f t="shared" si="14"/>
        <v>1</v>
      </c>
    </row>
    <row r="300" spans="1:7" ht="32.25" thickBot="1" x14ac:dyDescent="0.3">
      <c r="A300" s="17" t="s">
        <v>608</v>
      </c>
      <c r="B300" s="17" t="s">
        <v>60</v>
      </c>
      <c r="C300" s="17" t="s">
        <v>35</v>
      </c>
      <c r="D300" s="17" t="s">
        <v>581</v>
      </c>
      <c r="E300">
        <f t="shared" si="12"/>
        <v>0</v>
      </c>
      <c r="F300">
        <f t="shared" si="13"/>
        <v>1</v>
      </c>
      <c r="G300">
        <f t="shared" si="14"/>
        <v>0</v>
      </c>
    </row>
    <row r="301" spans="1:7" ht="32.25" thickBot="1" x14ac:dyDescent="0.3">
      <c r="A301" s="17" t="s">
        <v>619</v>
      </c>
      <c r="B301" s="17" t="s">
        <v>60</v>
      </c>
      <c r="C301" s="17" t="s">
        <v>108</v>
      </c>
      <c r="D301" s="17" t="s">
        <v>584</v>
      </c>
      <c r="E301">
        <f t="shared" si="12"/>
        <v>1</v>
      </c>
      <c r="F301">
        <f t="shared" si="13"/>
        <v>0</v>
      </c>
      <c r="G301">
        <f t="shared" si="14"/>
        <v>0</v>
      </c>
    </row>
    <row r="302" spans="1:7" ht="32.25" thickBot="1" x14ac:dyDescent="0.3">
      <c r="A302" s="17" t="s">
        <v>626</v>
      </c>
      <c r="B302" s="17" t="s">
        <v>60</v>
      </c>
      <c r="C302" s="17" t="s">
        <v>134</v>
      </c>
      <c r="D302" s="17" t="s">
        <v>604</v>
      </c>
      <c r="E302">
        <f t="shared" si="12"/>
        <v>0</v>
      </c>
      <c r="F302">
        <f t="shared" si="13"/>
        <v>0</v>
      </c>
      <c r="G302">
        <f t="shared" si="14"/>
        <v>1</v>
      </c>
    </row>
    <row r="303" spans="1:7" ht="32.25" thickBot="1" x14ac:dyDescent="0.3">
      <c r="A303" s="17" t="s">
        <v>683</v>
      </c>
      <c r="B303" s="17" t="s">
        <v>60</v>
      </c>
      <c r="C303" s="17" t="s">
        <v>6</v>
      </c>
      <c r="D303" s="17" t="s">
        <v>581</v>
      </c>
      <c r="E303">
        <f t="shared" si="12"/>
        <v>0</v>
      </c>
      <c r="F303">
        <f t="shared" si="13"/>
        <v>1</v>
      </c>
      <c r="G303">
        <f t="shared" si="14"/>
        <v>0</v>
      </c>
    </row>
    <row r="304" spans="1:7" ht="32.25" thickBot="1" x14ac:dyDescent="0.3">
      <c r="A304" s="17" t="s">
        <v>684</v>
      </c>
      <c r="B304" s="17" t="s">
        <v>60</v>
      </c>
      <c r="C304" s="17" t="s">
        <v>134</v>
      </c>
      <c r="D304" s="17" t="s">
        <v>581</v>
      </c>
      <c r="E304">
        <f t="shared" si="12"/>
        <v>0</v>
      </c>
      <c r="F304">
        <f t="shared" si="13"/>
        <v>1</v>
      </c>
      <c r="G304">
        <f t="shared" si="14"/>
        <v>0</v>
      </c>
    </row>
    <row r="305" spans="1:7" ht="32.25" thickBot="1" x14ac:dyDescent="0.3">
      <c r="A305" s="17" t="s">
        <v>706</v>
      </c>
      <c r="B305" s="17" t="s">
        <v>60</v>
      </c>
      <c r="C305" s="17" t="s">
        <v>15</v>
      </c>
      <c r="D305" s="17" t="s">
        <v>581</v>
      </c>
      <c r="E305">
        <f t="shared" si="12"/>
        <v>0</v>
      </c>
      <c r="F305">
        <f t="shared" si="13"/>
        <v>1</v>
      </c>
      <c r="G305">
        <f t="shared" si="14"/>
        <v>0</v>
      </c>
    </row>
    <row r="306" spans="1:7" ht="32.25" thickBot="1" x14ac:dyDescent="0.3">
      <c r="A306" s="17" t="s">
        <v>707</v>
      </c>
      <c r="B306" s="17" t="s">
        <v>60</v>
      </c>
      <c r="C306" s="17" t="s">
        <v>37</v>
      </c>
      <c r="D306" s="17" t="s">
        <v>584</v>
      </c>
      <c r="E306">
        <f t="shared" si="12"/>
        <v>1</v>
      </c>
      <c r="F306">
        <f t="shared" si="13"/>
        <v>0</v>
      </c>
      <c r="G306">
        <f t="shared" si="14"/>
        <v>0</v>
      </c>
    </row>
    <row r="307" spans="1:7" ht="32.25" thickBot="1" x14ac:dyDescent="0.3">
      <c r="A307" s="17" t="s">
        <v>712</v>
      </c>
      <c r="B307" s="17" t="s">
        <v>60</v>
      </c>
      <c r="C307" s="17" t="s">
        <v>61</v>
      </c>
      <c r="D307" s="17" t="s">
        <v>584</v>
      </c>
      <c r="E307">
        <f t="shared" si="12"/>
        <v>1</v>
      </c>
      <c r="F307">
        <f t="shared" si="13"/>
        <v>0</v>
      </c>
      <c r="G307">
        <f t="shared" si="14"/>
        <v>0</v>
      </c>
    </row>
    <row r="308" spans="1:7" ht="32.25" thickBot="1" x14ac:dyDescent="0.3">
      <c r="A308" s="17" t="s">
        <v>717</v>
      </c>
      <c r="B308" s="17" t="s">
        <v>60</v>
      </c>
      <c r="C308" s="17" t="s">
        <v>23</v>
      </c>
      <c r="D308" s="17" t="s">
        <v>584</v>
      </c>
      <c r="E308">
        <f t="shared" si="12"/>
        <v>1</v>
      </c>
      <c r="F308">
        <f t="shared" si="13"/>
        <v>0</v>
      </c>
      <c r="G308">
        <f t="shared" si="14"/>
        <v>0</v>
      </c>
    </row>
    <row r="309" spans="1:7" ht="32.25" thickBot="1" x14ac:dyDescent="0.3">
      <c r="A309" s="17" t="s">
        <v>720</v>
      </c>
      <c r="B309" s="17" t="s">
        <v>60</v>
      </c>
      <c r="C309" s="17" t="s">
        <v>66</v>
      </c>
      <c r="D309" s="17" t="s">
        <v>604</v>
      </c>
      <c r="E309">
        <f t="shared" si="12"/>
        <v>0</v>
      </c>
      <c r="F309">
        <f t="shared" si="13"/>
        <v>0</v>
      </c>
      <c r="G309">
        <f t="shared" si="14"/>
        <v>1</v>
      </c>
    </row>
    <row r="310" spans="1:7" ht="16.5" thickBot="1" x14ac:dyDescent="0.3">
      <c r="A310" s="17" t="s">
        <v>736</v>
      </c>
      <c r="B310" s="17" t="s">
        <v>60</v>
      </c>
      <c r="C310" s="17" t="s">
        <v>21</v>
      </c>
      <c r="D310" s="17" t="s">
        <v>579</v>
      </c>
      <c r="E310">
        <f t="shared" si="12"/>
        <v>1</v>
      </c>
      <c r="F310">
        <f t="shared" si="13"/>
        <v>0</v>
      </c>
      <c r="G310">
        <f t="shared" si="14"/>
        <v>0</v>
      </c>
    </row>
    <row r="311" spans="1:7" ht="32.25" thickBot="1" x14ac:dyDescent="0.3">
      <c r="A311" s="17" t="s">
        <v>763</v>
      </c>
      <c r="B311" s="17" t="s">
        <v>60</v>
      </c>
      <c r="C311" s="17" t="s">
        <v>18</v>
      </c>
      <c r="D311" s="17" t="s">
        <v>579</v>
      </c>
      <c r="E311">
        <f t="shared" si="12"/>
        <v>1</v>
      </c>
      <c r="F311">
        <f t="shared" si="13"/>
        <v>0</v>
      </c>
      <c r="G311">
        <f t="shared" si="14"/>
        <v>0</v>
      </c>
    </row>
    <row r="312" spans="1:7" ht="32.25" thickBot="1" x14ac:dyDescent="0.3">
      <c r="A312" s="17" t="s">
        <v>764</v>
      </c>
      <c r="B312" s="17" t="s">
        <v>60</v>
      </c>
      <c r="C312" s="17" t="s">
        <v>45</v>
      </c>
      <c r="D312" s="17" t="s">
        <v>588</v>
      </c>
      <c r="E312">
        <f t="shared" si="12"/>
        <v>0</v>
      </c>
      <c r="F312">
        <f t="shared" si="13"/>
        <v>0</v>
      </c>
      <c r="G312">
        <f t="shared" si="14"/>
        <v>1</v>
      </c>
    </row>
    <row r="313" spans="1:7" ht="16.5" thickBot="1" x14ac:dyDescent="0.3">
      <c r="A313" s="17" t="s">
        <v>765</v>
      </c>
      <c r="B313" s="17" t="s">
        <v>60</v>
      </c>
      <c r="C313" s="17" t="s">
        <v>85</v>
      </c>
      <c r="D313" s="17" t="s">
        <v>584</v>
      </c>
      <c r="E313">
        <f t="shared" si="12"/>
        <v>1</v>
      </c>
      <c r="F313">
        <f t="shared" si="13"/>
        <v>0</v>
      </c>
      <c r="G313">
        <f t="shared" si="14"/>
        <v>0</v>
      </c>
    </row>
    <row r="314" spans="1:7" ht="32.25" thickBot="1" x14ac:dyDescent="0.3">
      <c r="A314" s="17" t="s">
        <v>767</v>
      </c>
      <c r="B314" s="17" t="s">
        <v>60</v>
      </c>
      <c r="C314" s="17" t="s">
        <v>234</v>
      </c>
      <c r="D314" s="17" t="s">
        <v>604</v>
      </c>
      <c r="E314">
        <f t="shared" si="12"/>
        <v>0</v>
      </c>
      <c r="F314">
        <f t="shared" si="13"/>
        <v>0</v>
      </c>
      <c r="G314">
        <f t="shared" si="14"/>
        <v>1</v>
      </c>
    </row>
    <row r="315" spans="1:7" ht="16.5" thickBot="1" x14ac:dyDescent="0.3">
      <c r="A315" s="17" t="s">
        <v>771</v>
      </c>
      <c r="B315" s="17" t="s">
        <v>60</v>
      </c>
      <c r="C315" s="17" t="s">
        <v>68</v>
      </c>
      <c r="D315" s="17" t="s">
        <v>772</v>
      </c>
      <c r="E315">
        <f t="shared" si="12"/>
        <v>1</v>
      </c>
      <c r="F315">
        <f t="shared" si="13"/>
        <v>0</v>
      </c>
      <c r="G315">
        <f t="shared" si="14"/>
        <v>0</v>
      </c>
    </row>
    <row r="316" spans="1:7" ht="16.5" thickBot="1" x14ac:dyDescent="0.3">
      <c r="A316" s="17" t="s">
        <v>788</v>
      </c>
      <c r="B316" s="17" t="s">
        <v>60</v>
      </c>
      <c r="C316" s="17" t="s">
        <v>35</v>
      </c>
      <c r="D316" s="17" t="s">
        <v>639</v>
      </c>
      <c r="E316">
        <f t="shared" si="12"/>
        <v>0</v>
      </c>
      <c r="F316">
        <f t="shared" si="13"/>
        <v>0</v>
      </c>
      <c r="G316">
        <f t="shared" si="14"/>
        <v>1</v>
      </c>
    </row>
    <row r="317" spans="1:7" ht="16.5" thickBot="1" x14ac:dyDescent="0.3">
      <c r="A317" s="17" t="s">
        <v>789</v>
      </c>
      <c r="B317" s="17" t="s">
        <v>60</v>
      </c>
      <c r="C317" s="17" t="s">
        <v>58</v>
      </c>
      <c r="D317" s="17" t="s">
        <v>579</v>
      </c>
      <c r="E317">
        <f t="shared" si="12"/>
        <v>1</v>
      </c>
      <c r="F317">
        <f t="shared" si="13"/>
        <v>0</v>
      </c>
      <c r="G317">
        <f t="shared" si="14"/>
        <v>0</v>
      </c>
    </row>
    <row r="318" spans="1:7" ht="32.25" thickBot="1" x14ac:dyDescent="0.3">
      <c r="A318" s="17" t="s">
        <v>820</v>
      </c>
      <c r="B318" s="17" t="s">
        <v>60</v>
      </c>
      <c r="C318" s="17" t="s">
        <v>123</v>
      </c>
      <c r="D318" s="17" t="s">
        <v>581</v>
      </c>
      <c r="E318">
        <f t="shared" si="12"/>
        <v>0</v>
      </c>
      <c r="F318">
        <f t="shared" si="13"/>
        <v>1</v>
      </c>
      <c r="G318">
        <f t="shared" si="14"/>
        <v>0</v>
      </c>
    </row>
    <row r="319" spans="1:7" ht="16.5" thickBot="1" x14ac:dyDescent="0.3">
      <c r="A319" s="17" t="s">
        <v>831</v>
      </c>
      <c r="B319" s="17" t="s">
        <v>60</v>
      </c>
      <c r="C319" s="17" t="s">
        <v>35</v>
      </c>
      <c r="D319" s="17" t="s">
        <v>581</v>
      </c>
      <c r="E319">
        <f t="shared" si="12"/>
        <v>0</v>
      </c>
      <c r="F319">
        <f t="shared" si="13"/>
        <v>1</v>
      </c>
      <c r="G319">
        <f t="shared" si="14"/>
        <v>0</v>
      </c>
    </row>
    <row r="320" spans="1:7" ht="32.25" thickBot="1" x14ac:dyDescent="0.3">
      <c r="A320" s="17" t="s">
        <v>853</v>
      </c>
      <c r="B320" s="17" t="s">
        <v>60</v>
      </c>
      <c r="C320" s="17" t="s">
        <v>61</v>
      </c>
      <c r="D320" s="17" t="s">
        <v>604</v>
      </c>
      <c r="E320">
        <f t="shared" si="12"/>
        <v>0</v>
      </c>
      <c r="F320">
        <f t="shared" si="13"/>
        <v>0</v>
      </c>
      <c r="G320">
        <f t="shared" si="14"/>
        <v>1</v>
      </c>
    </row>
    <row r="321" spans="1:7" ht="16.5" thickBot="1" x14ac:dyDescent="0.3">
      <c r="A321" s="17" t="s">
        <v>862</v>
      </c>
      <c r="B321" s="17" t="s">
        <v>60</v>
      </c>
      <c r="C321" s="17" t="s">
        <v>134</v>
      </c>
      <c r="D321" s="17" t="s">
        <v>579</v>
      </c>
      <c r="E321">
        <f t="shared" si="12"/>
        <v>1</v>
      </c>
      <c r="F321">
        <f t="shared" si="13"/>
        <v>0</v>
      </c>
      <c r="G321">
        <f t="shared" si="14"/>
        <v>0</v>
      </c>
    </row>
    <row r="322" spans="1:7" ht="16.5" thickBot="1" x14ac:dyDescent="0.3">
      <c r="A322" s="17" t="s">
        <v>869</v>
      </c>
      <c r="B322" s="17" t="s">
        <v>60</v>
      </c>
      <c r="C322" s="17" t="s">
        <v>204</v>
      </c>
      <c r="D322" s="17" t="s">
        <v>584</v>
      </c>
      <c r="E322">
        <f t="shared" si="12"/>
        <v>1</v>
      </c>
      <c r="F322">
        <f t="shared" si="13"/>
        <v>0</v>
      </c>
      <c r="G322">
        <f t="shared" si="14"/>
        <v>0</v>
      </c>
    </row>
    <row r="323" spans="1:7" ht="16.5" thickBot="1" x14ac:dyDescent="0.3">
      <c r="A323" s="17" t="s">
        <v>873</v>
      </c>
      <c r="B323" s="17" t="s">
        <v>60</v>
      </c>
      <c r="C323" s="17" t="s">
        <v>61</v>
      </c>
      <c r="D323" s="19" t="s">
        <v>584</v>
      </c>
      <c r="E323">
        <f t="shared" ref="E323:E386" si="15">IF(OR(D323="viés favorável",D323="favorável"),1,0)</f>
        <v>1</v>
      </c>
      <c r="F323">
        <f t="shared" ref="F323:F386" si="16">IF(D323="indefinido",1,0)</f>
        <v>0</v>
      </c>
      <c r="G323">
        <f t="shared" ref="G323:G386" si="17">IF(OR(D323="viés contrário",D323="contrário"),1,0)</f>
        <v>0</v>
      </c>
    </row>
    <row r="324" spans="1:7" ht="32.25" thickBot="1" x14ac:dyDescent="0.3">
      <c r="A324" s="17" t="s">
        <v>928</v>
      </c>
      <c r="B324" s="17" t="s">
        <v>60</v>
      </c>
      <c r="C324" s="17" t="s">
        <v>6</v>
      </c>
      <c r="D324" s="17" t="s">
        <v>579</v>
      </c>
      <c r="E324">
        <f t="shared" si="15"/>
        <v>1</v>
      </c>
      <c r="F324">
        <f t="shared" si="16"/>
        <v>0</v>
      </c>
      <c r="G324">
        <f t="shared" si="17"/>
        <v>0</v>
      </c>
    </row>
    <row r="325" spans="1:7" ht="16.5" thickBot="1" x14ac:dyDescent="0.3">
      <c r="A325" s="17" t="s">
        <v>941</v>
      </c>
      <c r="B325" s="17" t="s">
        <v>60</v>
      </c>
      <c r="C325" s="17" t="s">
        <v>219</v>
      </c>
      <c r="D325" s="17" t="s">
        <v>604</v>
      </c>
      <c r="E325">
        <f t="shared" si="15"/>
        <v>0</v>
      </c>
      <c r="F325">
        <f t="shared" si="16"/>
        <v>0</v>
      </c>
      <c r="G325">
        <f t="shared" si="17"/>
        <v>1</v>
      </c>
    </row>
    <row r="326" spans="1:7" ht="32.25" thickBot="1" x14ac:dyDescent="0.3">
      <c r="A326" s="17" t="s">
        <v>946</v>
      </c>
      <c r="B326" s="17" t="s">
        <v>60</v>
      </c>
      <c r="C326" s="17" t="s">
        <v>23</v>
      </c>
      <c r="D326" s="17" t="s">
        <v>579</v>
      </c>
      <c r="E326">
        <f t="shared" si="15"/>
        <v>1</v>
      </c>
      <c r="F326">
        <f t="shared" si="16"/>
        <v>0</v>
      </c>
      <c r="G326">
        <f t="shared" si="17"/>
        <v>0</v>
      </c>
    </row>
    <row r="327" spans="1:7" ht="32.25" thickBot="1" x14ac:dyDescent="0.3">
      <c r="A327" s="17" t="s">
        <v>965</v>
      </c>
      <c r="B327" s="17" t="s">
        <v>60</v>
      </c>
      <c r="C327" s="17" t="s">
        <v>134</v>
      </c>
      <c r="D327" s="17" t="s">
        <v>604</v>
      </c>
      <c r="E327">
        <f t="shared" si="15"/>
        <v>0</v>
      </c>
      <c r="F327">
        <f t="shared" si="16"/>
        <v>0</v>
      </c>
      <c r="G327">
        <f t="shared" si="17"/>
        <v>1</v>
      </c>
    </row>
    <row r="328" spans="1:7" ht="32.25" thickBot="1" x14ac:dyDescent="0.3">
      <c r="A328" s="17" t="s">
        <v>982</v>
      </c>
      <c r="B328" s="17" t="s">
        <v>60</v>
      </c>
      <c r="C328" s="17" t="s">
        <v>134</v>
      </c>
      <c r="D328" s="17" t="s">
        <v>581</v>
      </c>
      <c r="E328">
        <f t="shared" si="15"/>
        <v>0</v>
      </c>
      <c r="F328">
        <f t="shared" si="16"/>
        <v>1</v>
      </c>
      <c r="G328">
        <f t="shared" si="17"/>
        <v>0</v>
      </c>
    </row>
    <row r="329" spans="1:7" ht="32.25" thickBot="1" x14ac:dyDescent="0.3">
      <c r="A329" s="17" t="s">
        <v>1014</v>
      </c>
      <c r="B329" s="17" t="s">
        <v>60</v>
      </c>
      <c r="C329" s="17" t="s">
        <v>37</v>
      </c>
      <c r="D329" s="17" t="s">
        <v>579</v>
      </c>
      <c r="E329">
        <f t="shared" si="15"/>
        <v>1</v>
      </c>
      <c r="F329">
        <f t="shared" si="16"/>
        <v>0</v>
      </c>
      <c r="G329">
        <f t="shared" si="17"/>
        <v>0</v>
      </c>
    </row>
    <row r="330" spans="1:7" ht="32.25" thickBot="1" x14ac:dyDescent="0.3">
      <c r="A330" s="17" t="s">
        <v>1038</v>
      </c>
      <c r="B330" s="17" t="s">
        <v>60</v>
      </c>
      <c r="C330" s="17" t="s">
        <v>18</v>
      </c>
      <c r="D330" s="17" t="s">
        <v>581</v>
      </c>
      <c r="E330">
        <f t="shared" si="15"/>
        <v>0</v>
      </c>
      <c r="F330">
        <f t="shared" si="16"/>
        <v>1</v>
      </c>
      <c r="G330">
        <f t="shared" si="17"/>
        <v>0</v>
      </c>
    </row>
    <row r="331" spans="1:7" ht="16.5" thickBot="1" x14ac:dyDescent="0.3">
      <c r="A331" s="17" t="s">
        <v>1046</v>
      </c>
      <c r="B331" s="17" t="s">
        <v>60</v>
      </c>
      <c r="C331" s="17" t="s">
        <v>56</v>
      </c>
      <c r="D331" s="17" t="s">
        <v>581</v>
      </c>
      <c r="E331">
        <f t="shared" si="15"/>
        <v>0</v>
      </c>
      <c r="F331">
        <f t="shared" si="16"/>
        <v>1</v>
      </c>
      <c r="G331">
        <f t="shared" si="17"/>
        <v>0</v>
      </c>
    </row>
    <row r="332" spans="1:7" ht="32.25" thickBot="1" x14ac:dyDescent="0.3">
      <c r="A332" s="17" t="s">
        <v>1052</v>
      </c>
      <c r="B332" s="17" t="s">
        <v>60</v>
      </c>
      <c r="C332" s="17" t="s">
        <v>23</v>
      </c>
      <c r="D332" s="17" t="s">
        <v>588</v>
      </c>
      <c r="E332">
        <f t="shared" si="15"/>
        <v>0</v>
      </c>
      <c r="F332">
        <f t="shared" si="16"/>
        <v>0</v>
      </c>
      <c r="G332">
        <f t="shared" si="17"/>
        <v>1</v>
      </c>
    </row>
    <row r="333" spans="1:7" ht="32.25" thickBot="1" x14ac:dyDescent="0.3">
      <c r="A333" s="17" t="s">
        <v>1112</v>
      </c>
      <c r="B333" s="17" t="s">
        <v>60</v>
      </c>
      <c r="C333" s="17" t="s">
        <v>18</v>
      </c>
      <c r="D333" s="17" t="s">
        <v>584</v>
      </c>
      <c r="E333">
        <f t="shared" si="15"/>
        <v>1</v>
      </c>
      <c r="F333">
        <f t="shared" si="16"/>
        <v>0</v>
      </c>
      <c r="G333">
        <f t="shared" si="17"/>
        <v>0</v>
      </c>
    </row>
    <row r="334" spans="1:7" ht="16.5" thickBot="1" x14ac:dyDescent="0.3">
      <c r="A334" s="17" t="s">
        <v>1074</v>
      </c>
      <c r="B334" s="17" t="s">
        <v>60</v>
      </c>
      <c r="C334" s="17" t="s">
        <v>18</v>
      </c>
      <c r="D334" s="17" t="s">
        <v>584</v>
      </c>
      <c r="E334">
        <f t="shared" si="15"/>
        <v>1</v>
      </c>
      <c r="F334">
        <f t="shared" si="16"/>
        <v>0</v>
      </c>
      <c r="G334">
        <f t="shared" si="17"/>
        <v>0</v>
      </c>
    </row>
    <row r="335" spans="1:7" ht="32.25" thickBot="1" x14ac:dyDescent="0.3">
      <c r="A335" s="17" t="s">
        <v>1088</v>
      </c>
      <c r="B335" s="17" t="s">
        <v>60</v>
      </c>
      <c r="C335" s="17" t="s">
        <v>35</v>
      </c>
      <c r="D335" s="17" t="s">
        <v>604</v>
      </c>
      <c r="E335">
        <f t="shared" si="15"/>
        <v>0</v>
      </c>
      <c r="F335">
        <f t="shared" si="16"/>
        <v>0</v>
      </c>
      <c r="G335">
        <f t="shared" si="17"/>
        <v>1</v>
      </c>
    </row>
    <row r="336" spans="1:7" ht="16.5" thickBot="1" x14ac:dyDescent="0.3">
      <c r="A336" s="17" t="s">
        <v>582</v>
      </c>
      <c r="B336" s="17" t="s">
        <v>73</v>
      </c>
      <c r="C336" s="17" t="s">
        <v>134</v>
      </c>
      <c r="D336" s="17" t="s">
        <v>581</v>
      </c>
      <c r="E336">
        <f t="shared" si="15"/>
        <v>0</v>
      </c>
      <c r="F336">
        <f t="shared" si="16"/>
        <v>1</v>
      </c>
      <c r="G336">
        <f t="shared" si="17"/>
        <v>0</v>
      </c>
    </row>
    <row r="337" spans="1:7" ht="16.5" thickBot="1" x14ac:dyDescent="0.3">
      <c r="A337" s="17" t="s">
        <v>586</v>
      </c>
      <c r="B337" s="17" t="s">
        <v>73</v>
      </c>
      <c r="C337" s="17" t="s">
        <v>23</v>
      </c>
      <c r="D337" s="17" t="s">
        <v>579</v>
      </c>
      <c r="E337">
        <f t="shared" si="15"/>
        <v>1</v>
      </c>
      <c r="F337">
        <f t="shared" si="16"/>
        <v>0</v>
      </c>
      <c r="G337">
        <f t="shared" si="17"/>
        <v>0</v>
      </c>
    </row>
    <row r="338" spans="1:7" ht="16.5" thickBot="1" x14ac:dyDescent="0.3">
      <c r="A338" s="17" t="s">
        <v>645</v>
      </c>
      <c r="B338" s="17" t="s">
        <v>73</v>
      </c>
      <c r="C338" s="17" t="s">
        <v>68</v>
      </c>
      <c r="D338" s="17" t="s">
        <v>584</v>
      </c>
      <c r="E338">
        <f t="shared" si="15"/>
        <v>1</v>
      </c>
      <c r="F338">
        <f t="shared" si="16"/>
        <v>0</v>
      </c>
      <c r="G338">
        <f t="shared" si="17"/>
        <v>0</v>
      </c>
    </row>
    <row r="339" spans="1:7" ht="16.5" thickBot="1" x14ac:dyDescent="0.3">
      <c r="A339" s="17" t="s">
        <v>647</v>
      </c>
      <c r="B339" s="17" t="s">
        <v>73</v>
      </c>
      <c r="C339" s="17" t="s">
        <v>68</v>
      </c>
      <c r="D339" s="17" t="s">
        <v>579</v>
      </c>
      <c r="E339">
        <f t="shared" si="15"/>
        <v>1</v>
      </c>
      <c r="F339">
        <f t="shared" si="16"/>
        <v>0</v>
      </c>
      <c r="G339">
        <f t="shared" si="17"/>
        <v>0</v>
      </c>
    </row>
    <row r="340" spans="1:7" ht="16.5" thickBot="1" x14ac:dyDescent="0.3">
      <c r="A340" s="17" t="s">
        <v>658</v>
      </c>
      <c r="B340" s="17" t="s">
        <v>73</v>
      </c>
      <c r="C340" s="17" t="s">
        <v>6</v>
      </c>
      <c r="D340" s="17" t="s">
        <v>579</v>
      </c>
      <c r="E340">
        <f t="shared" si="15"/>
        <v>1</v>
      </c>
      <c r="F340">
        <f t="shared" si="16"/>
        <v>0</v>
      </c>
      <c r="G340">
        <f t="shared" si="17"/>
        <v>0</v>
      </c>
    </row>
    <row r="341" spans="1:7" ht="32.25" thickBot="1" x14ac:dyDescent="0.3">
      <c r="A341" s="17" t="s">
        <v>670</v>
      </c>
      <c r="B341" s="17" t="s">
        <v>73</v>
      </c>
      <c r="C341" s="17" t="s">
        <v>6</v>
      </c>
      <c r="D341" s="17" t="s">
        <v>584</v>
      </c>
      <c r="E341">
        <f t="shared" si="15"/>
        <v>1</v>
      </c>
      <c r="F341">
        <f t="shared" si="16"/>
        <v>0</v>
      </c>
      <c r="G341">
        <f t="shared" si="17"/>
        <v>0</v>
      </c>
    </row>
    <row r="342" spans="1:7" ht="16.5" thickBot="1" x14ac:dyDescent="0.3">
      <c r="A342" s="17" t="s">
        <v>678</v>
      </c>
      <c r="B342" s="17" t="s">
        <v>73</v>
      </c>
      <c r="C342" s="17" t="s">
        <v>58</v>
      </c>
      <c r="D342" s="17" t="s">
        <v>581</v>
      </c>
      <c r="E342">
        <f t="shared" si="15"/>
        <v>0</v>
      </c>
      <c r="F342">
        <f t="shared" si="16"/>
        <v>1</v>
      </c>
      <c r="G342">
        <f t="shared" si="17"/>
        <v>0</v>
      </c>
    </row>
    <row r="343" spans="1:7" ht="16.5" thickBot="1" x14ac:dyDescent="0.3">
      <c r="A343" s="17" t="s">
        <v>682</v>
      </c>
      <c r="B343" s="17" t="s">
        <v>73</v>
      </c>
      <c r="C343" s="17" t="s">
        <v>61</v>
      </c>
      <c r="D343" s="17" t="s">
        <v>579</v>
      </c>
      <c r="E343">
        <f t="shared" si="15"/>
        <v>1</v>
      </c>
      <c r="F343">
        <f t="shared" si="16"/>
        <v>0</v>
      </c>
      <c r="G343">
        <f t="shared" si="17"/>
        <v>0</v>
      </c>
    </row>
    <row r="344" spans="1:7" ht="32.25" thickBot="1" x14ac:dyDescent="0.3">
      <c r="A344" s="17" t="s">
        <v>1122</v>
      </c>
      <c r="B344" s="17" t="s">
        <v>73</v>
      </c>
      <c r="C344" s="17" t="s">
        <v>15</v>
      </c>
      <c r="D344" s="17" t="s">
        <v>584</v>
      </c>
      <c r="E344">
        <f t="shared" si="15"/>
        <v>1</v>
      </c>
      <c r="F344">
        <f t="shared" si="16"/>
        <v>0</v>
      </c>
      <c r="G344">
        <f t="shared" si="17"/>
        <v>0</v>
      </c>
    </row>
    <row r="345" spans="1:7" ht="32.25" thickBot="1" x14ac:dyDescent="0.3">
      <c r="A345" s="17" t="s">
        <v>721</v>
      </c>
      <c r="B345" s="17" t="s">
        <v>73</v>
      </c>
      <c r="C345" s="17" t="s">
        <v>23</v>
      </c>
      <c r="D345" s="17" t="s">
        <v>584</v>
      </c>
      <c r="E345">
        <f t="shared" si="15"/>
        <v>1</v>
      </c>
      <c r="F345">
        <f t="shared" si="16"/>
        <v>0</v>
      </c>
      <c r="G345">
        <f t="shared" si="17"/>
        <v>0</v>
      </c>
    </row>
    <row r="346" spans="1:7" ht="32.25" thickBot="1" x14ac:dyDescent="0.3">
      <c r="A346" s="17" t="s">
        <v>739</v>
      </c>
      <c r="B346" s="17" t="s">
        <v>73</v>
      </c>
      <c r="C346" s="17" t="s">
        <v>12</v>
      </c>
      <c r="D346" s="17" t="s">
        <v>581</v>
      </c>
      <c r="E346">
        <f t="shared" si="15"/>
        <v>0</v>
      </c>
      <c r="F346">
        <f t="shared" si="16"/>
        <v>1</v>
      </c>
      <c r="G346">
        <f t="shared" si="17"/>
        <v>0</v>
      </c>
    </row>
    <row r="347" spans="1:7" ht="32.25" thickBot="1" x14ac:dyDescent="0.3">
      <c r="A347" s="17" t="s">
        <v>740</v>
      </c>
      <c r="B347" s="17" t="s">
        <v>73</v>
      </c>
      <c r="C347" s="17" t="s">
        <v>23</v>
      </c>
      <c r="D347" s="17" t="s">
        <v>579</v>
      </c>
      <c r="E347">
        <f t="shared" si="15"/>
        <v>1</v>
      </c>
      <c r="F347">
        <f t="shared" si="16"/>
        <v>0</v>
      </c>
      <c r="G347">
        <f t="shared" si="17"/>
        <v>0</v>
      </c>
    </row>
    <row r="348" spans="1:7" ht="32.25" thickBot="1" x14ac:dyDescent="0.3">
      <c r="A348" s="17" t="s">
        <v>746</v>
      </c>
      <c r="B348" s="17" t="s">
        <v>73</v>
      </c>
      <c r="C348" s="17" t="s">
        <v>6</v>
      </c>
      <c r="D348" s="17" t="s">
        <v>584</v>
      </c>
      <c r="E348">
        <f t="shared" si="15"/>
        <v>1</v>
      </c>
      <c r="F348">
        <f t="shared" si="16"/>
        <v>0</v>
      </c>
      <c r="G348">
        <f t="shared" si="17"/>
        <v>0</v>
      </c>
    </row>
    <row r="349" spans="1:7" ht="32.25" thickBot="1" x14ac:dyDescent="0.3">
      <c r="A349" s="17" t="s">
        <v>799</v>
      </c>
      <c r="B349" s="17" t="s">
        <v>73</v>
      </c>
      <c r="C349" s="17" t="s">
        <v>37</v>
      </c>
      <c r="D349" s="17" t="s">
        <v>579</v>
      </c>
      <c r="E349">
        <f t="shared" si="15"/>
        <v>1</v>
      </c>
      <c r="F349">
        <f t="shared" si="16"/>
        <v>0</v>
      </c>
      <c r="G349">
        <f t="shared" si="17"/>
        <v>0</v>
      </c>
    </row>
    <row r="350" spans="1:7" ht="32.25" thickBot="1" x14ac:dyDescent="0.3">
      <c r="A350" s="17" t="s">
        <v>893</v>
      </c>
      <c r="B350" s="17" t="s">
        <v>73</v>
      </c>
      <c r="C350" s="17" t="s">
        <v>15</v>
      </c>
      <c r="D350" s="17" t="s">
        <v>584</v>
      </c>
      <c r="E350">
        <f t="shared" si="15"/>
        <v>1</v>
      </c>
      <c r="F350">
        <f t="shared" si="16"/>
        <v>0</v>
      </c>
      <c r="G350">
        <f t="shared" si="17"/>
        <v>0</v>
      </c>
    </row>
    <row r="351" spans="1:7" ht="16.5" thickBot="1" x14ac:dyDescent="0.3">
      <c r="A351" s="17" t="s">
        <v>902</v>
      </c>
      <c r="B351" s="17" t="s">
        <v>73</v>
      </c>
      <c r="C351" s="17" t="s">
        <v>160</v>
      </c>
      <c r="D351" s="19" t="s">
        <v>579</v>
      </c>
      <c r="E351">
        <f t="shared" si="15"/>
        <v>1</v>
      </c>
      <c r="F351">
        <f t="shared" si="16"/>
        <v>0</v>
      </c>
      <c r="G351">
        <f t="shared" si="17"/>
        <v>0</v>
      </c>
    </row>
    <row r="352" spans="1:7" ht="16.5" thickBot="1" x14ac:dyDescent="0.3">
      <c r="A352" s="17" t="s">
        <v>914</v>
      </c>
      <c r="B352" s="17" t="s">
        <v>73</v>
      </c>
      <c r="C352" s="17" t="s">
        <v>83</v>
      </c>
      <c r="D352" s="17" t="s">
        <v>581</v>
      </c>
      <c r="E352">
        <f t="shared" si="15"/>
        <v>0</v>
      </c>
      <c r="F352">
        <f t="shared" si="16"/>
        <v>1</v>
      </c>
      <c r="G352">
        <f t="shared" si="17"/>
        <v>0</v>
      </c>
    </row>
    <row r="353" spans="1:7" ht="32.25" thickBot="1" x14ac:dyDescent="0.3">
      <c r="A353" s="17" t="s">
        <v>936</v>
      </c>
      <c r="B353" s="17" t="s">
        <v>73</v>
      </c>
      <c r="C353" s="17" t="s">
        <v>45</v>
      </c>
      <c r="D353" s="17" t="s">
        <v>579</v>
      </c>
      <c r="E353">
        <f t="shared" si="15"/>
        <v>1</v>
      </c>
      <c r="F353">
        <f t="shared" si="16"/>
        <v>0</v>
      </c>
      <c r="G353">
        <f t="shared" si="17"/>
        <v>0</v>
      </c>
    </row>
    <row r="354" spans="1:7" ht="16.5" thickBot="1" x14ac:dyDescent="0.3">
      <c r="A354" s="17" t="s">
        <v>955</v>
      </c>
      <c r="B354" s="17" t="s">
        <v>73</v>
      </c>
      <c r="C354" s="17" t="s">
        <v>61</v>
      </c>
      <c r="D354" s="17" t="s">
        <v>581</v>
      </c>
      <c r="E354">
        <f t="shared" si="15"/>
        <v>0</v>
      </c>
      <c r="F354">
        <f t="shared" si="16"/>
        <v>1</v>
      </c>
      <c r="G354">
        <f t="shared" si="17"/>
        <v>0</v>
      </c>
    </row>
    <row r="355" spans="1:7" ht="32.25" thickBot="1" x14ac:dyDescent="0.3">
      <c r="A355" s="17" t="s">
        <v>976</v>
      </c>
      <c r="B355" s="17" t="s">
        <v>73</v>
      </c>
      <c r="C355" s="17" t="s">
        <v>23</v>
      </c>
      <c r="D355" s="17" t="s">
        <v>584</v>
      </c>
      <c r="E355">
        <f t="shared" si="15"/>
        <v>1</v>
      </c>
      <c r="F355">
        <f t="shared" si="16"/>
        <v>0</v>
      </c>
      <c r="G355">
        <f t="shared" si="17"/>
        <v>0</v>
      </c>
    </row>
    <row r="356" spans="1:7" ht="32.25" thickBot="1" x14ac:dyDescent="0.3">
      <c r="A356" s="17" t="s">
        <v>988</v>
      </c>
      <c r="B356" s="17" t="s">
        <v>73</v>
      </c>
      <c r="C356" s="17" t="s">
        <v>12</v>
      </c>
      <c r="D356" s="17" t="s">
        <v>579</v>
      </c>
      <c r="E356">
        <f t="shared" si="15"/>
        <v>1</v>
      </c>
      <c r="F356">
        <f t="shared" si="16"/>
        <v>0</v>
      </c>
      <c r="G356">
        <f t="shared" si="17"/>
        <v>0</v>
      </c>
    </row>
    <row r="357" spans="1:7" ht="32.25" thickBot="1" x14ac:dyDescent="0.3">
      <c r="A357" s="17" t="s">
        <v>1020</v>
      </c>
      <c r="B357" s="17" t="s">
        <v>73</v>
      </c>
      <c r="C357" s="17" t="s">
        <v>66</v>
      </c>
      <c r="D357" s="17" t="s">
        <v>579</v>
      </c>
      <c r="E357">
        <f t="shared" si="15"/>
        <v>1</v>
      </c>
      <c r="F357">
        <f t="shared" si="16"/>
        <v>0</v>
      </c>
      <c r="G357">
        <f t="shared" si="17"/>
        <v>0</v>
      </c>
    </row>
    <row r="358" spans="1:7" ht="32.25" thickBot="1" x14ac:dyDescent="0.3">
      <c r="A358" s="17" t="s">
        <v>1023</v>
      </c>
      <c r="B358" s="17" t="s">
        <v>73</v>
      </c>
      <c r="C358" s="17" t="s">
        <v>23</v>
      </c>
      <c r="D358" s="17" t="s">
        <v>604</v>
      </c>
      <c r="E358">
        <f t="shared" si="15"/>
        <v>0</v>
      </c>
      <c r="F358">
        <f t="shared" si="16"/>
        <v>0</v>
      </c>
      <c r="G358">
        <f t="shared" si="17"/>
        <v>1</v>
      </c>
    </row>
    <row r="359" spans="1:7" ht="32.25" thickBot="1" x14ac:dyDescent="0.3">
      <c r="A359" s="17" t="s">
        <v>1031</v>
      </c>
      <c r="B359" s="17" t="s">
        <v>73</v>
      </c>
      <c r="C359" s="17" t="s">
        <v>68</v>
      </c>
      <c r="D359" s="19" t="s">
        <v>579</v>
      </c>
      <c r="E359">
        <f t="shared" si="15"/>
        <v>1</v>
      </c>
      <c r="F359">
        <f t="shared" si="16"/>
        <v>0</v>
      </c>
      <c r="G359">
        <f t="shared" si="17"/>
        <v>0</v>
      </c>
    </row>
    <row r="360" spans="1:7" ht="16.5" thickBot="1" x14ac:dyDescent="0.3">
      <c r="A360" s="17" t="s">
        <v>1035</v>
      </c>
      <c r="B360" s="17" t="s">
        <v>73</v>
      </c>
      <c r="C360" s="17" t="s">
        <v>12</v>
      </c>
      <c r="D360" s="17" t="s">
        <v>588</v>
      </c>
      <c r="E360">
        <f t="shared" si="15"/>
        <v>0</v>
      </c>
      <c r="F360">
        <f t="shared" si="16"/>
        <v>0</v>
      </c>
      <c r="G360">
        <f t="shared" si="17"/>
        <v>1</v>
      </c>
    </row>
    <row r="361" spans="1:7" ht="32.25" thickBot="1" x14ac:dyDescent="0.3">
      <c r="A361" s="17" t="s">
        <v>1037</v>
      </c>
      <c r="B361" s="17" t="s">
        <v>73</v>
      </c>
      <c r="C361" s="17" t="s">
        <v>6</v>
      </c>
      <c r="D361" s="17" t="s">
        <v>584</v>
      </c>
      <c r="E361">
        <f t="shared" si="15"/>
        <v>1</v>
      </c>
      <c r="F361">
        <f t="shared" si="16"/>
        <v>0</v>
      </c>
      <c r="G361">
        <f t="shared" si="17"/>
        <v>0</v>
      </c>
    </row>
    <row r="362" spans="1:7" ht="16.5" thickBot="1" x14ac:dyDescent="0.3">
      <c r="A362" s="17" t="s">
        <v>1045</v>
      </c>
      <c r="B362" s="17" t="s">
        <v>73</v>
      </c>
      <c r="C362" s="17" t="s">
        <v>123</v>
      </c>
      <c r="D362" s="17" t="s">
        <v>745</v>
      </c>
      <c r="E362">
        <f t="shared" si="15"/>
        <v>1</v>
      </c>
      <c r="F362">
        <f t="shared" si="16"/>
        <v>0</v>
      </c>
      <c r="G362">
        <f t="shared" si="17"/>
        <v>0</v>
      </c>
    </row>
    <row r="363" spans="1:7" ht="32.25" thickBot="1" x14ac:dyDescent="0.3">
      <c r="A363" s="17" t="s">
        <v>1058</v>
      </c>
      <c r="B363" s="17" t="s">
        <v>73</v>
      </c>
      <c r="C363" s="17" t="s">
        <v>219</v>
      </c>
      <c r="D363" s="17" t="s">
        <v>581</v>
      </c>
      <c r="E363">
        <f t="shared" si="15"/>
        <v>0</v>
      </c>
      <c r="F363">
        <f t="shared" si="16"/>
        <v>1</v>
      </c>
      <c r="G363">
        <f t="shared" si="17"/>
        <v>0</v>
      </c>
    </row>
    <row r="364" spans="1:7" ht="32.25" thickBot="1" x14ac:dyDescent="0.3">
      <c r="A364" s="17" t="s">
        <v>1072</v>
      </c>
      <c r="B364" s="17" t="s">
        <v>73</v>
      </c>
      <c r="C364" s="17" t="s">
        <v>6</v>
      </c>
      <c r="D364" s="17" t="s">
        <v>584</v>
      </c>
      <c r="E364">
        <f t="shared" si="15"/>
        <v>1</v>
      </c>
      <c r="F364">
        <f t="shared" si="16"/>
        <v>0</v>
      </c>
      <c r="G364">
        <f t="shared" si="17"/>
        <v>0</v>
      </c>
    </row>
    <row r="365" spans="1:7" ht="16.5" thickBot="1" x14ac:dyDescent="0.3">
      <c r="A365" s="17" t="s">
        <v>1082</v>
      </c>
      <c r="B365" s="17" t="s">
        <v>73</v>
      </c>
      <c r="C365" s="17" t="s">
        <v>6</v>
      </c>
      <c r="D365" s="17" t="s">
        <v>584</v>
      </c>
      <c r="E365">
        <f t="shared" si="15"/>
        <v>1</v>
      </c>
      <c r="F365">
        <f t="shared" si="16"/>
        <v>0</v>
      </c>
      <c r="G365">
        <f t="shared" si="17"/>
        <v>0</v>
      </c>
    </row>
    <row r="366" spans="1:7" ht="16.5" thickBot="1" x14ac:dyDescent="0.3">
      <c r="A366" s="17" t="s">
        <v>578</v>
      </c>
      <c r="B366" s="17" t="s">
        <v>5</v>
      </c>
      <c r="C366" s="17" t="s">
        <v>6</v>
      </c>
      <c r="D366" s="17" t="s">
        <v>579</v>
      </c>
      <c r="E366">
        <f t="shared" si="15"/>
        <v>1</v>
      </c>
      <c r="F366">
        <f t="shared" si="16"/>
        <v>0</v>
      </c>
      <c r="G366">
        <f t="shared" si="17"/>
        <v>0</v>
      </c>
    </row>
    <row r="367" spans="1:7" ht="16.5" thickBot="1" x14ac:dyDescent="0.3">
      <c r="A367" s="17" t="s">
        <v>598</v>
      </c>
      <c r="B367" s="17" t="s">
        <v>5</v>
      </c>
      <c r="C367" s="17" t="s">
        <v>23</v>
      </c>
      <c r="D367" s="17" t="s">
        <v>584</v>
      </c>
      <c r="E367">
        <f t="shared" si="15"/>
        <v>1</v>
      </c>
      <c r="F367">
        <f t="shared" si="16"/>
        <v>0</v>
      </c>
      <c r="G367">
        <f t="shared" si="17"/>
        <v>0</v>
      </c>
    </row>
    <row r="368" spans="1:7" ht="32.25" thickBot="1" x14ac:dyDescent="0.3">
      <c r="A368" s="17" t="s">
        <v>605</v>
      </c>
      <c r="B368" s="17" t="s">
        <v>5</v>
      </c>
      <c r="C368" s="17" t="s">
        <v>6</v>
      </c>
      <c r="D368" s="17" t="s">
        <v>584</v>
      </c>
      <c r="E368">
        <f t="shared" si="15"/>
        <v>1</v>
      </c>
      <c r="F368">
        <f t="shared" si="16"/>
        <v>0</v>
      </c>
      <c r="G368">
        <f t="shared" si="17"/>
        <v>0</v>
      </c>
    </row>
    <row r="369" spans="1:7" ht="32.25" thickBot="1" x14ac:dyDescent="0.3">
      <c r="A369" s="17" t="s">
        <v>614</v>
      </c>
      <c r="B369" s="17" t="s">
        <v>5</v>
      </c>
      <c r="C369" s="17" t="s">
        <v>18</v>
      </c>
      <c r="D369" s="17" t="s">
        <v>584</v>
      </c>
      <c r="E369">
        <f t="shared" si="15"/>
        <v>1</v>
      </c>
      <c r="F369">
        <f t="shared" si="16"/>
        <v>0</v>
      </c>
      <c r="G369">
        <f t="shared" si="17"/>
        <v>0</v>
      </c>
    </row>
    <row r="370" spans="1:7" ht="16.5" thickBot="1" x14ac:dyDescent="0.3">
      <c r="A370" s="17" t="s">
        <v>648</v>
      </c>
      <c r="B370" s="17" t="s">
        <v>5</v>
      </c>
      <c r="C370" s="17" t="s">
        <v>28</v>
      </c>
      <c r="D370" s="17" t="s">
        <v>584</v>
      </c>
      <c r="E370">
        <f t="shared" si="15"/>
        <v>1</v>
      </c>
      <c r="F370">
        <f t="shared" si="16"/>
        <v>0</v>
      </c>
      <c r="G370">
        <f t="shared" si="17"/>
        <v>0</v>
      </c>
    </row>
    <row r="371" spans="1:7" ht="16.5" thickBot="1" x14ac:dyDescent="0.3">
      <c r="A371" s="17" t="s">
        <v>649</v>
      </c>
      <c r="B371" s="17" t="s">
        <v>5</v>
      </c>
      <c r="C371" s="17" t="s">
        <v>15</v>
      </c>
      <c r="D371" s="17" t="s">
        <v>584</v>
      </c>
      <c r="E371">
        <f t="shared" si="15"/>
        <v>1</v>
      </c>
      <c r="F371">
        <f t="shared" si="16"/>
        <v>0</v>
      </c>
      <c r="G371">
        <f t="shared" si="17"/>
        <v>0</v>
      </c>
    </row>
    <row r="372" spans="1:7" ht="32.25" thickBot="1" x14ac:dyDescent="0.3">
      <c r="A372" s="17" t="s">
        <v>659</v>
      </c>
      <c r="B372" s="17" t="s">
        <v>5</v>
      </c>
      <c r="C372" s="17" t="s">
        <v>23</v>
      </c>
      <c r="D372" s="17" t="s">
        <v>584</v>
      </c>
      <c r="E372">
        <f t="shared" si="15"/>
        <v>1</v>
      </c>
      <c r="F372">
        <f t="shared" si="16"/>
        <v>0</v>
      </c>
      <c r="G372">
        <f t="shared" si="17"/>
        <v>0</v>
      </c>
    </row>
    <row r="373" spans="1:7" ht="32.25" thickBot="1" x14ac:dyDescent="0.3">
      <c r="A373" s="17" t="s">
        <v>665</v>
      </c>
      <c r="B373" s="17" t="s">
        <v>5</v>
      </c>
      <c r="C373" s="17" t="s">
        <v>6</v>
      </c>
      <c r="D373" s="17" t="s">
        <v>584</v>
      </c>
      <c r="E373">
        <f t="shared" si="15"/>
        <v>1</v>
      </c>
      <c r="F373">
        <f t="shared" si="16"/>
        <v>0</v>
      </c>
      <c r="G373">
        <f t="shared" si="17"/>
        <v>0</v>
      </c>
    </row>
    <row r="374" spans="1:7" ht="16.5" thickBot="1" x14ac:dyDescent="0.3">
      <c r="A374" s="17" t="s">
        <v>669</v>
      </c>
      <c r="B374" s="17" t="s">
        <v>5</v>
      </c>
      <c r="C374" s="17" t="s">
        <v>35</v>
      </c>
      <c r="D374" s="17" t="s">
        <v>584</v>
      </c>
      <c r="E374">
        <f t="shared" si="15"/>
        <v>1</v>
      </c>
      <c r="F374">
        <f t="shared" si="16"/>
        <v>0</v>
      </c>
      <c r="G374">
        <f t="shared" si="17"/>
        <v>0</v>
      </c>
    </row>
    <row r="375" spans="1:7" ht="32.25" thickBot="1" x14ac:dyDescent="0.3">
      <c r="A375" s="17" t="s">
        <v>674</v>
      </c>
      <c r="B375" s="17" t="s">
        <v>5</v>
      </c>
      <c r="C375" s="17" t="s">
        <v>37</v>
      </c>
      <c r="D375" s="17" t="s">
        <v>584</v>
      </c>
      <c r="E375">
        <f t="shared" si="15"/>
        <v>1</v>
      </c>
      <c r="F375">
        <f t="shared" si="16"/>
        <v>0</v>
      </c>
      <c r="G375">
        <f t="shared" si="17"/>
        <v>0</v>
      </c>
    </row>
    <row r="376" spans="1:7" ht="32.25" thickBot="1" x14ac:dyDescent="0.3">
      <c r="A376" s="17" t="s">
        <v>685</v>
      </c>
      <c r="B376" s="17" t="s">
        <v>5</v>
      </c>
      <c r="C376" s="17" t="s">
        <v>23</v>
      </c>
      <c r="D376" s="17" t="s">
        <v>584</v>
      </c>
      <c r="E376">
        <f t="shared" si="15"/>
        <v>1</v>
      </c>
      <c r="F376">
        <f t="shared" si="16"/>
        <v>0</v>
      </c>
      <c r="G376">
        <f t="shared" si="17"/>
        <v>0</v>
      </c>
    </row>
    <row r="377" spans="1:7" ht="32.25" thickBot="1" x14ac:dyDescent="0.3">
      <c r="A377" s="17" t="s">
        <v>688</v>
      </c>
      <c r="B377" s="17" t="s">
        <v>5</v>
      </c>
      <c r="C377" s="17" t="s">
        <v>35</v>
      </c>
      <c r="D377" s="17" t="s">
        <v>584</v>
      </c>
      <c r="E377">
        <f t="shared" si="15"/>
        <v>1</v>
      </c>
      <c r="F377">
        <f t="shared" si="16"/>
        <v>0</v>
      </c>
      <c r="G377">
        <f t="shared" si="17"/>
        <v>0</v>
      </c>
    </row>
    <row r="378" spans="1:7" ht="32.25" thickBot="1" x14ac:dyDescent="0.3">
      <c r="A378" s="17" t="s">
        <v>694</v>
      </c>
      <c r="B378" s="17" t="s">
        <v>5</v>
      </c>
      <c r="C378" s="17" t="s">
        <v>37</v>
      </c>
      <c r="D378" s="17" t="s">
        <v>584</v>
      </c>
      <c r="E378">
        <f t="shared" si="15"/>
        <v>1</v>
      </c>
      <c r="F378">
        <f t="shared" si="16"/>
        <v>0</v>
      </c>
      <c r="G378">
        <f t="shared" si="17"/>
        <v>0</v>
      </c>
    </row>
    <row r="379" spans="1:7" ht="32.25" thickBot="1" x14ac:dyDescent="0.3">
      <c r="A379" s="17" t="s">
        <v>695</v>
      </c>
      <c r="B379" s="17" t="s">
        <v>5</v>
      </c>
      <c r="C379" s="17" t="s">
        <v>45</v>
      </c>
      <c r="D379" s="17" t="s">
        <v>584</v>
      </c>
      <c r="E379">
        <f t="shared" si="15"/>
        <v>1</v>
      </c>
      <c r="F379">
        <f t="shared" si="16"/>
        <v>0</v>
      </c>
      <c r="G379">
        <f t="shared" si="17"/>
        <v>0</v>
      </c>
    </row>
    <row r="380" spans="1:7" ht="32.25" thickBot="1" x14ac:dyDescent="0.3">
      <c r="A380" s="17" t="s">
        <v>696</v>
      </c>
      <c r="B380" s="17" t="s">
        <v>5</v>
      </c>
      <c r="C380" s="17" t="s">
        <v>6</v>
      </c>
      <c r="D380" s="17" t="s">
        <v>584</v>
      </c>
      <c r="E380">
        <f t="shared" si="15"/>
        <v>1</v>
      </c>
      <c r="F380">
        <f t="shared" si="16"/>
        <v>0</v>
      </c>
      <c r="G380">
        <f t="shared" si="17"/>
        <v>0</v>
      </c>
    </row>
    <row r="381" spans="1:7" ht="32.25" thickBot="1" x14ac:dyDescent="0.3">
      <c r="A381" s="17" t="s">
        <v>702</v>
      </c>
      <c r="B381" s="17" t="s">
        <v>5</v>
      </c>
      <c r="C381" s="17" t="s">
        <v>37</v>
      </c>
      <c r="D381" s="17" t="s">
        <v>584</v>
      </c>
      <c r="E381">
        <f t="shared" si="15"/>
        <v>1</v>
      </c>
      <c r="F381">
        <f t="shared" si="16"/>
        <v>0</v>
      </c>
      <c r="G381">
        <f t="shared" si="17"/>
        <v>0</v>
      </c>
    </row>
    <row r="382" spans="1:7" ht="32.25" thickBot="1" x14ac:dyDescent="0.3">
      <c r="A382" s="17" t="s">
        <v>703</v>
      </c>
      <c r="B382" s="17" t="s">
        <v>5</v>
      </c>
      <c r="C382" s="17" t="s">
        <v>35</v>
      </c>
      <c r="D382" s="17" t="s">
        <v>584</v>
      </c>
      <c r="E382">
        <f t="shared" si="15"/>
        <v>1</v>
      </c>
      <c r="F382">
        <f t="shared" si="16"/>
        <v>0</v>
      </c>
      <c r="G382">
        <f t="shared" si="17"/>
        <v>0</v>
      </c>
    </row>
    <row r="383" spans="1:7" ht="48" thickBot="1" x14ac:dyDescent="0.3">
      <c r="A383" s="17" t="s">
        <v>711</v>
      </c>
      <c r="B383" s="17" t="s">
        <v>5</v>
      </c>
      <c r="C383" s="17" t="s">
        <v>35</v>
      </c>
      <c r="D383" s="17" t="s">
        <v>581</v>
      </c>
      <c r="E383">
        <f t="shared" si="15"/>
        <v>0</v>
      </c>
      <c r="F383">
        <f t="shared" si="16"/>
        <v>1</v>
      </c>
      <c r="G383">
        <f t="shared" si="17"/>
        <v>0</v>
      </c>
    </row>
    <row r="384" spans="1:7" ht="48" thickBot="1" x14ac:dyDescent="0.3">
      <c r="A384" s="17" t="s">
        <v>713</v>
      </c>
      <c r="B384" s="17" t="s">
        <v>5</v>
      </c>
      <c r="C384" s="17" t="s">
        <v>23</v>
      </c>
      <c r="D384" s="17" t="s">
        <v>584</v>
      </c>
      <c r="E384">
        <f t="shared" si="15"/>
        <v>1</v>
      </c>
      <c r="F384">
        <f t="shared" si="16"/>
        <v>0</v>
      </c>
      <c r="G384">
        <f t="shared" si="17"/>
        <v>0</v>
      </c>
    </row>
    <row r="385" spans="1:7" ht="32.25" thickBot="1" x14ac:dyDescent="0.3">
      <c r="A385" s="17" t="s">
        <v>714</v>
      </c>
      <c r="B385" s="17" t="s">
        <v>5</v>
      </c>
      <c r="C385" s="17" t="s">
        <v>56</v>
      </c>
      <c r="D385" s="17" t="s">
        <v>584</v>
      </c>
      <c r="E385">
        <f t="shared" si="15"/>
        <v>1</v>
      </c>
      <c r="F385">
        <f t="shared" si="16"/>
        <v>0</v>
      </c>
      <c r="G385">
        <f t="shared" si="17"/>
        <v>0</v>
      </c>
    </row>
    <row r="386" spans="1:7" ht="32.25" thickBot="1" x14ac:dyDescent="0.3">
      <c r="A386" s="17" t="s">
        <v>715</v>
      </c>
      <c r="B386" s="17" t="s">
        <v>5</v>
      </c>
      <c r="C386" s="17" t="s">
        <v>58</v>
      </c>
      <c r="D386" s="17" t="s">
        <v>584</v>
      </c>
      <c r="E386">
        <f t="shared" si="15"/>
        <v>1</v>
      </c>
      <c r="F386">
        <f t="shared" si="16"/>
        <v>0</v>
      </c>
      <c r="G386">
        <f t="shared" si="17"/>
        <v>0</v>
      </c>
    </row>
    <row r="387" spans="1:7" ht="32.25" thickBot="1" x14ac:dyDescent="0.3">
      <c r="A387" s="17" t="s">
        <v>727</v>
      </c>
      <c r="B387" s="17" t="s">
        <v>5</v>
      </c>
      <c r="C387" s="17" t="s">
        <v>68</v>
      </c>
      <c r="D387" s="17" t="s">
        <v>581</v>
      </c>
      <c r="E387">
        <f t="shared" ref="E387:E450" si="18">IF(OR(D387="viés favorável",D387="favorável"),1,0)</f>
        <v>0</v>
      </c>
      <c r="F387">
        <f t="shared" ref="F387:F450" si="19">IF(D387="indefinido",1,0)</f>
        <v>1</v>
      </c>
      <c r="G387">
        <f t="shared" ref="G387:G450" si="20">IF(OR(D387="viés contrário",D387="contrário"),1,0)</f>
        <v>0</v>
      </c>
    </row>
    <row r="388" spans="1:7" ht="32.25" thickBot="1" x14ac:dyDescent="0.3">
      <c r="A388" s="17" t="s">
        <v>733</v>
      </c>
      <c r="B388" s="17" t="s">
        <v>5</v>
      </c>
      <c r="C388" s="17" t="s">
        <v>48</v>
      </c>
      <c r="D388" s="17" t="s">
        <v>584</v>
      </c>
      <c r="E388">
        <f t="shared" si="18"/>
        <v>1</v>
      </c>
      <c r="F388">
        <f t="shared" si="19"/>
        <v>0</v>
      </c>
      <c r="G388">
        <f t="shared" si="20"/>
        <v>0</v>
      </c>
    </row>
    <row r="389" spans="1:7" ht="32.25" thickBot="1" x14ac:dyDescent="0.3">
      <c r="A389" s="17" t="s">
        <v>742</v>
      </c>
      <c r="B389" s="17" t="s">
        <v>5</v>
      </c>
      <c r="C389" s="17" t="s">
        <v>6</v>
      </c>
      <c r="D389" s="17" t="s">
        <v>584</v>
      </c>
      <c r="E389">
        <f t="shared" si="18"/>
        <v>1</v>
      </c>
      <c r="F389">
        <f t="shared" si="19"/>
        <v>0</v>
      </c>
      <c r="G389">
        <f t="shared" si="20"/>
        <v>0</v>
      </c>
    </row>
    <row r="390" spans="1:7" ht="16.5" thickBot="1" x14ac:dyDescent="0.3">
      <c r="A390" s="17" t="s">
        <v>756</v>
      </c>
      <c r="B390" s="17" t="s">
        <v>5</v>
      </c>
      <c r="C390" s="17" t="s">
        <v>23</v>
      </c>
      <c r="D390" s="17" t="s">
        <v>584</v>
      </c>
      <c r="E390">
        <f t="shared" si="18"/>
        <v>1</v>
      </c>
      <c r="F390">
        <f t="shared" si="19"/>
        <v>0</v>
      </c>
      <c r="G390">
        <f t="shared" si="20"/>
        <v>0</v>
      </c>
    </row>
    <row r="391" spans="1:7" ht="32.25" thickBot="1" x14ac:dyDescent="0.3">
      <c r="A391" s="17" t="s">
        <v>770</v>
      </c>
      <c r="B391" s="17" t="s">
        <v>5</v>
      </c>
      <c r="C391" s="17" t="s">
        <v>37</v>
      </c>
      <c r="D391" s="17" t="s">
        <v>581</v>
      </c>
      <c r="E391">
        <f t="shared" si="18"/>
        <v>0</v>
      </c>
      <c r="F391">
        <f t="shared" si="19"/>
        <v>1</v>
      </c>
      <c r="G391">
        <f t="shared" si="20"/>
        <v>0</v>
      </c>
    </row>
    <row r="392" spans="1:7" ht="32.25" thickBot="1" x14ac:dyDescent="0.3">
      <c r="A392" s="17" t="s">
        <v>774</v>
      </c>
      <c r="B392" s="17" t="s">
        <v>5</v>
      </c>
      <c r="C392" s="17" t="s">
        <v>35</v>
      </c>
      <c r="D392" s="17" t="s">
        <v>584</v>
      </c>
      <c r="E392">
        <f t="shared" si="18"/>
        <v>1</v>
      </c>
      <c r="F392">
        <f t="shared" si="19"/>
        <v>0</v>
      </c>
      <c r="G392">
        <f t="shared" si="20"/>
        <v>0</v>
      </c>
    </row>
    <row r="393" spans="1:7" ht="32.25" thickBot="1" x14ac:dyDescent="0.3">
      <c r="A393" s="17" t="s">
        <v>776</v>
      </c>
      <c r="B393" s="17" t="s">
        <v>5</v>
      </c>
      <c r="C393" s="17" t="s">
        <v>18</v>
      </c>
      <c r="D393" s="17" t="s">
        <v>584</v>
      </c>
      <c r="E393">
        <f t="shared" si="18"/>
        <v>1</v>
      </c>
      <c r="F393">
        <f t="shared" si="19"/>
        <v>0</v>
      </c>
      <c r="G393">
        <f t="shared" si="20"/>
        <v>0</v>
      </c>
    </row>
    <row r="394" spans="1:7" ht="16.5" thickBot="1" x14ac:dyDescent="0.3">
      <c r="A394" s="17" t="s">
        <v>783</v>
      </c>
      <c r="B394" s="17" t="s">
        <v>5</v>
      </c>
      <c r="C394" s="17" t="s">
        <v>18</v>
      </c>
      <c r="D394" s="17" t="s">
        <v>579</v>
      </c>
      <c r="E394">
        <f t="shared" si="18"/>
        <v>1</v>
      </c>
      <c r="F394">
        <f t="shared" si="19"/>
        <v>0</v>
      </c>
      <c r="G394">
        <f t="shared" si="20"/>
        <v>0</v>
      </c>
    </row>
    <row r="395" spans="1:7" ht="32.25" thickBot="1" x14ac:dyDescent="0.3">
      <c r="A395" s="17" t="s">
        <v>796</v>
      </c>
      <c r="B395" s="17" t="s">
        <v>5</v>
      </c>
      <c r="C395" s="17" t="s">
        <v>85</v>
      </c>
      <c r="D395" s="17" t="s">
        <v>584</v>
      </c>
      <c r="E395">
        <f t="shared" si="18"/>
        <v>1</v>
      </c>
      <c r="F395">
        <f t="shared" si="19"/>
        <v>0</v>
      </c>
      <c r="G395">
        <f t="shared" si="20"/>
        <v>0</v>
      </c>
    </row>
    <row r="396" spans="1:7" ht="32.25" thickBot="1" x14ac:dyDescent="0.3">
      <c r="A396" s="17" t="s">
        <v>797</v>
      </c>
      <c r="B396" s="17" t="s">
        <v>5</v>
      </c>
      <c r="C396" s="17" t="s">
        <v>6</v>
      </c>
      <c r="D396" s="17" t="s">
        <v>584</v>
      </c>
      <c r="E396">
        <f t="shared" si="18"/>
        <v>1</v>
      </c>
      <c r="F396">
        <f t="shared" si="19"/>
        <v>0</v>
      </c>
      <c r="G396">
        <f t="shared" si="20"/>
        <v>0</v>
      </c>
    </row>
    <row r="397" spans="1:7" ht="32.25" thickBot="1" x14ac:dyDescent="0.3">
      <c r="A397" s="17" t="s">
        <v>813</v>
      </c>
      <c r="B397" s="17" t="s">
        <v>5</v>
      </c>
      <c r="C397" s="17" t="s">
        <v>6</v>
      </c>
      <c r="D397" s="17" t="s">
        <v>584</v>
      </c>
      <c r="E397">
        <f t="shared" si="18"/>
        <v>1</v>
      </c>
      <c r="F397">
        <f t="shared" si="19"/>
        <v>0</v>
      </c>
      <c r="G397">
        <f t="shared" si="20"/>
        <v>0</v>
      </c>
    </row>
    <row r="398" spans="1:7" ht="16.5" thickBot="1" x14ac:dyDescent="0.3">
      <c r="A398" s="17" t="s">
        <v>821</v>
      </c>
      <c r="B398" s="17" t="s">
        <v>5</v>
      </c>
      <c r="C398" s="17" t="s">
        <v>66</v>
      </c>
      <c r="D398" s="17" t="s">
        <v>584</v>
      </c>
      <c r="E398">
        <f t="shared" si="18"/>
        <v>1</v>
      </c>
      <c r="F398">
        <f t="shared" si="19"/>
        <v>0</v>
      </c>
      <c r="G398">
        <f t="shared" si="20"/>
        <v>0</v>
      </c>
    </row>
    <row r="399" spans="1:7" ht="16.5" thickBot="1" x14ac:dyDescent="0.3">
      <c r="A399" s="17" t="s">
        <v>1103</v>
      </c>
      <c r="B399" s="17" t="s">
        <v>5</v>
      </c>
      <c r="C399" s="17" t="s">
        <v>35</v>
      </c>
      <c r="D399" s="17" t="s">
        <v>584</v>
      </c>
      <c r="E399">
        <f t="shared" si="18"/>
        <v>1</v>
      </c>
      <c r="F399">
        <f t="shared" si="19"/>
        <v>0</v>
      </c>
      <c r="G399">
        <f t="shared" si="20"/>
        <v>0</v>
      </c>
    </row>
    <row r="400" spans="1:7" ht="32.25" thickBot="1" x14ac:dyDescent="0.3">
      <c r="A400" s="17" t="s">
        <v>855</v>
      </c>
      <c r="B400" s="17" t="s">
        <v>5</v>
      </c>
      <c r="C400" s="17" t="s">
        <v>6</v>
      </c>
      <c r="D400" s="17" t="s">
        <v>584</v>
      </c>
      <c r="E400">
        <f t="shared" si="18"/>
        <v>1</v>
      </c>
      <c r="F400">
        <f t="shared" si="19"/>
        <v>0</v>
      </c>
      <c r="G400">
        <f t="shared" si="20"/>
        <v>0</v>
      </c>
    </row>
    <row r="401" spans="1:7" ht="16.5" thickBot="1" x14ac:dyDescent="0.3">
      <c r="A401" s="17" t="s">
        <v>868</v>
      </c>
      <c r="B401" s="17" t="s">
        <v>5</v>
      </c>
      <c r="C401" s="17" t="s">
        <v>12</v>
      </c>
      <c r="D401" s="17" t="s">
        <v>584</v>
      </c>
      <c r="E401">
        <f t="shared" si="18"/>
        <v>1</v>
      </c>
      <c r="F401">
        <f t="shared" si="19"/>
        <v>0</v>
      </c>
      <c r="G401">
        <f t="shared" si="20"/>
        <v>0</v>
      </c>
    </row>
    <row r="402" spans="1:7" ht="32.25" thickBot="1" x14ac:dyDescent="0.3">
      <c r="A402" s="17" t="s">
        <v>872</v>
      </c>
      <c r="B402" s="17" t="s">
        <v>5</v>
      </c>
      <c r="C402" s="17" t="s">
        <v>6</v>
      </c>
      <c r="D402" s="17" t="s">
        <v>584</v>
      </c>
      <c r="E402">
        <f t="shared" si="18"/>
        <v>1</v>
      </c>
      <c r="F402">
        <f t="shared" si="19"/>
        <v>0</v>
      </c>
      <c r="G402">
        <f t="shared" si="20"/>
        <v>0</v>
      </c>
    </row>
    <row r="403" spans="1:7" ht="16.5" thickBot="1" x14ac:dyDescent="0.3">
      <c r="A403" s="17" t="s">
        <v>884</v>
      </c>
      <c r="B403" s="17" t="s">
        <v>5</v>
      </c>
      <c r="C403" s="17" t="s">
        <v>23</v>
      </c>
      <c r="D403" s="17" t="s">
        <v>639</v>
      </c>
      <c r="E403">
        <f t="shared" si="18"/>
        <v>0</v>
      </c>
      <c r="F403">
        <f t="shared" si="19"/>
        <v>0</v>
      </c>
      <c r="G403">
        <f t="shared" si="20"/>
        <v>1</v>
      </c>
    </row>
    <row r="404" spans="1:7" ht="32.25" thickBot="1" x14ac:dyDescent="0.3">
      <c r="A404" s="17" t="s">
        <v>891</v>
      </c>
      <c r="B404" s="17" t="s">
        <v>5</v>
      </c>
      <c r="C404" s="17" t="s">
        <v>35</v>
      </c>
      <c r="D404" s="17" t="s">
        <v>581</v>
      </c>
      <c r="E404">
        <f t="shared" si="18"/>
        <v>0</v>
      </c>
      <c r="F404">
        <f t="shared" si="19"/>
        <v>1</v>
      </c>
      <c r="G404">
        <f t="shared" si="20"/>
        <v>0</v>
      </c>
    </row>
    <row r="405" spans="1:7" ht="32.25" thickBot="1" x14ac:dyDescent="0.3">
      <c r="A405" s="17" t="s">
        <v>894</v>
      </c>
      <c r="B405" s="17" t="s">
        <v>5</v>
      </c>
      <c r="C405" s="17" t="s">
        <v>108</v>
      </c>
      <c r="D405" s="17" t="s">
        <v>579</v>
      </c>
      <c r="E405">
        <f t="shared" si="18"/>
        <v>1</v>
      </c>
      <c r="F405">
        <f t="shared" si="19"/>
        <v>0</v>
      </c>
      <c r="G405">
        <f t="shared" si="20"/>
        <v>0</v>
      </c>
    </row>
    <row r="406" spans="1:7" ht="16.5" thickBot="1" x14ac:dyDescent="0.3">
      <c r="A406" s="17" t="s">
        <v>905</v>
      </c>
      <c r="B406" s="17" t="s">
        <v>5</v>
      </c>
      <c r="C406" s="17" t="s">
        <v>35</v>
      </c>
      <c r="D406" s="17" t="s">
        <v>584</v>
      </c>
      <c r="E406">
        <f t="shared" si="18"/>
        <v>1</v>
      </c>
      <c r="F406">
        <f t="shared" si="19"/>
        <v>0</v>
      </c>
      <c r="G406">
        <f t="shared" si="20"/>
        <v>0</v>
      </c>
    </row>
    <row r="407" spans="1:7" ht="32.25" thickBot="1" x14ac:dyDescent="0.3">
      <c r="A407" s="17" t="s">
        <v>907</v>
      </c>
      <c r="B407" s="17" t="s">
        <v>5</v>
      </c>
      <c r="C407" s="17" t="s">
        <v>6</v>
      </c>
      <c r="D407" s="17" t="s">
        <v>584</v>
      </c>
      <c r="E407">
        <f t="shared" si="18"/>
        <v>1</v>
      </c>
      <c r="F407">
        <f t="shared" si="19"/>
        <v>0</v>
      </c>
      <c r="G407">
        <f t="shared" si="20"/>
        <v>0</v>
      </c>
    </row>
    <row r="408" spans="1:7" ht="32.25" thickBot="1" x14ac:dyDescent="0.3">
      <c r="A408" s="17" t="s">
        <v>912</v>
      </c>
      <c r="B408" s="17" t="s">
        <v>5</v>
      </c>
      <c r="C408" s="17" t="s">
        <v>35</v>
      </c>
      <c r="D408" s="17" t="s">
        <v>579</v>
      </c>
      <c r="E408">
        <f t="shared" si="18"/>
        <v>1</v>
      </c>
      <c r="F408">
        <f t="shared" si="19"/>
        <v>0</v>
      </c>
      <c r="G408">
        <f t="shared" si="20"/>
        <v>0</v>
      </c>
    </row>
    <row r="409" spans="1:7" ht="32.25" thickBot="1" x14ac:dyDescent="0.3">
      <c r="A409" s="17" t="s">
        <v>913</v>
      </c>
      <c r="B409" s="17" t="s">
        <v>5</v>
      </c>
      <c r="C409" s="17" t="s">
        <v>58</v>
      </c>
      <c r="D409" s="17" t="s">
        <v>584</v>
      </c>
      <c r="E409">
        <f t="shared" si="18"/>
        <v>1</v>
      </c>
      <c r="F409">
        <f t="shared" si="19"/>
        <v>0</v>
      </c>
      <c r="G409">
        <f t="shared" si="20"/>
        <v>0</v>
      </c>
    </row>
    <row r="410" spans="1:7" ht="32.25" thickBot="1" x14ac:dyDescent="0.3">
      <c r="A410" s="17" t="s">
        <v>917</v>
      </c>
      <c r="B410" s="17" t="s">
        <v>5</v>
      </c>
      <c r="C410" s="17" t="s">
        <v>15</v>
      </c>
      <c r="D410" s="17" t="s">
        <v>584</v>
      </c>
      <c r="E410">
        <f t="shared" si="18"/>
        <v>1</v>
      </c>
      <c r="F410">
        <f t="shared" si="19"/>
        <v>0</v>
      </c>
      <c r="G410">
        <f t="shared" si="20"/>
        <v>0</v>
      </c>
    </row>
    <row r="411" spans="1:7" ht="32.25" thickBot="1" x14ac:dyDescent="0.3">
      <c r="A411" s="17" t="s">
        <v>926</v>
      </c>
      <c r="B411" s="17" t="s">
        <v>5</v>
      </c>
      <c r="C411" s="17" t="s">
        <v>35</v>
      </c>
      <c r="D411" s="17" t="s">
        <v>584</v>
      </c>
      <c r="E411">
        <f t="shared" si="18"/>
        <v>1</v>
      </c>
      <c r="F411">
        <f t="shared" si="19"/>
        <v>0</v>
      </c>
      <c r="G411">
        <f t="shared" si="20"/>
        <v>0</v>
      </c>
    </row>
    <row r="412" spans="1:7" ht="32.25" thickBot="1" x14ac:dyDescent="0.3">
      <c r="A412" s="17" t="s">
        <v>949</v>
      </c>
      <c r="B412" s="17" t="s">
        <v>5</v>
      </c>
      <c r="C412" s="17" t="s">
        <v>120</v>
      </c>
      <c r="D412" s="17" t="s">
        <v>584</v>
      </c>
      <c r="E412">
        <f t="shared" si="18"/>
        <v>1</v>
      </c>
      <c r="F412">
        <f t="shared" si="19"/>
        <v>0</v>
      </c>
      <c r="G412">
        <f t="shared" si="20"/>
        <v>0</v>
      </c>
    </row>
    <row r="413" spans="1:7" ht="32.25" thickBot="1" x14ac:dyDescent="0.3">
      <c r="A413" s="17" t="s">
        <v>951</v>
      </c>
      <c r="B413" s="17" t="s">
        <v>5</v>
      </c>
      <c r="C413" s="17" t="s">
        <v>15</v>
      </c>
      <c r="D413" s="17" t="s">
        <v>584</v>
      </c>
      <c r="E413">
        <f t="shared" si="18"/>
        <v>1</v>
      </c>
      <c r="F413">
        <f t="shared" si="19"/>
        <v>0</v>
      </c>
      <c r="G413">
        <f t="shared" si="20"/>
        <v>0</v>
      </c>
    </row>
    <row r="414" spans="1:7" ht="16.5" thickBot="1" x14ac:dyDescent="0.3">
      <c r="A414" s="17" t="s">
        <v>954</v>
      </c>
      <c r="B414" s="17" t="s">
        <v>5</v>
      </c>
      <c r="C414" s="17" t="s">
        <v>123</v>
      </c>
      <c r="D414" s="17" t="s">
        <v>579</v>
      </c>
      <c r="E414">
        <f t="shared" si="18"/>
        <v>1</v>
      </c>
      <c r="F414">
        <f t="shared" si="19"/>
        <v>0</v>
      </c>
      <c r="G414">
        <f t="shared" si="20"/>
        <v>0</v>
      </c>
    </row>
    <row r="415" spans="1:7" ht="32.25" thickBot="1" x14ac:dyDescent="0.3">
      <c r="A415" s="17" t="s">
        <v>999</v>
      </c>
      <c r="B415" s="17" t="s">
        <v>5</v>
      </c>
      <c r="C415" s="17" t="s">
        <v>134</v>
      </c>
      <c r="D415" s="17" t="s">
        <v>584</v>
      </c>
      <c r="E415">
        <f t="shared" si="18"/>
        <v>1</v>
      </c>
      <c r="F415">
        <f t="shared" si="19"/>
        <v>0</v>
      </c>
      <c r="G415">
        <f t="shared" si="20"/>
        <v>0</v>
      </c>
    </row>
    <row r="416" spans="1:7" ht="32.25" thickBot="1" x14ac:dyDescent="0.3">
      <c r="A416" s="17" t="s">
        <v>1002</v>
      </c>
      <c r="B416" s="17" t="s">
        <v>5</v>
      </c>
      <c r="C416" s="17" t="s">
        <v>35</v>
      </c>
      <c r="D416" s="17" t="s">
        <v>581</v>
      </c>
      <c r="E416">
        <f t="shared" si="18"/>
        <v>0</v>
      </c>
      <c r="F416">
        <f t="shared" si="19"/>
        <v>1</v>
      </c>
      <c r="G416">
        <f t="shared" si="20"/>
        <v>0</v>
      </c>
    </row>
    <row r="417" spans="1:7" ht="16.5" thickBot="1" x14ac:dyDescent="0.3">
      <c r="A417" s="17" t="s">
        <v>1114</v>
      </c>
      <c r="B417" s="17" t="s">
        <v>5</v>
      </c>
      <c r="C417" s="17" t="s">
        <v>15</v>
      </c>
      <c r="D417" s="17" t="s">
        <v>584</v>
      </c>
      <c r="E417">
        <f t="shared" si="18"/>
        <v>1</v>
      </c>
      <c r="F417">
        <f t="shared" si="19"/>
        <v>0</v>
      </c>
      <c r="G417">
        <f t="shared" si="20"/>
        <v>0</v>
      </c>
    </row>
    <row r="418" spans="1:7" ht="16.5" thickBot="1" x14ac:dyDescent="0.3">
      <c r="A418" s="17" t="s">
        <v>1102</v>
      </c>
      <c r="B418" s="17" t="s">
        <v>5</v>
      </c>
      <c r="C418" s="17" t="s">
        <v>35</v>
      </c>
      <c r="D418" s="17" t="s">
        <v>584</v>
      </c>
      <c r="E418">
        <f t="shared" si="18"/>
        <v>1</v>
      </c>
      <c r="F418">
        <f t="shared" si="19"/>
        <v>0</v>
      </c>
      <c r="G418">
        <f t="shared" si="20"/>
        <v>0</v>
      </c>
    </row>
    <row r="419" spans="1:7" ht="16.5" thickBot="1" x14ac:dyDescent="0.3">
      <c r="A419" s="17" t="s">
        <v>1061</v>
      </c>
      <c r="B419" s="17" t="s">
        <v>5</v>
      </c>
      <c r="C419" s="17" t="s">
        <v>68</v>
      </c>
      <c r="D419" s="17" t="s">
        <v>584</v>
      </c>
      <c r="E419">
        <f t="shared" si="18"/>
        <v>1</v>
      </c>
      <c r="F419">
        <f t="shared" si="19"/>
        <v>0</v>
      </c>
      <c r="G419">
        <f t="shared" si="20"/>
        <v>0</v>
      </c>
    </row>
    <row r="420" spans="1:7" ht="32.25" thickBot="1" x14ac:dyDescent="0.3">
      <c r="A420" s="17" t="s">
        <v>637</v>
      </c>
      <c r="B420" s="17" t="s">
        <v>325</v>
      </c>
      <c r="C420" s="17" t="s">
        <v>23</v>
      </c>
      <c r="D420" s="17" t="s">
        <v>588</v>
      </c>
      <c r="E420">
        <f t="shared" si="18"/>
        <v>0</v>
      </c>
      <c r="F420">
        <f t="shared" si="19"/>
        <v>0</v>
      </c>
      <c r="G420">
        <f t="shared" si="20"/>
        <v>1</v>
      </c>
    </row>
    <row r="421" spans="1:7" ht="32.25" thickBot="1" x14ac:dyDescent="0.3">
      <c r="A421" s="17" t="s">
        <v>709</v>
      </c>
      <c r="B421" s="17" t="s">
        <v>325</v>
      </c>
      <c r="C421" s="17" t="s">
        <v>35</v>
      </c>
      <c r="D421" s="17" t="s">
        <v>588</v>
      </c>
      <c r="E421">
        <f t="shared" si="18"/>
        <v>0</v>
      </c>
      <c r="F421">
        <f t="shared" si="19"/>
        <v>0</v>
      </c>
      <c r="G421">
        <f t="shared" si="20"/>
        <v>1</v>
      </c>
    </row>
    <row r="422" spans="1:7" ht="32.25" thickBot="1" x14ac:dyDescent="0.3">
      <c r="A422" s="17" t="s">
        <v>738</v>
      </c>
      <c r="B422" s="17" t="s">
        <v>325</v>
      </c>
      <c r="C422" s="17" t="s">
        <v>61</v>
      </c>
      <c r="D422" s="17" t="s">
        <v>588</v>
      </c>
      <c r="E422">
        <f t="shared" si="18"/>
        <v>0</v>
      </c>
      <c r="F422">
        <f t="shared" si="19"/>
        <v>0</v>
      </c>
      <c r="G422">
        <f t="shared" si="20"/>
        <v>1</v>
      </c>
    </row>
    <row r="423" spans="1:7" ht="32.25" thickBot="1" x14ac:dyDescent="0.3">
      <c r="A423" s="17" t="s">
        <v>779</v>
      </c>
      <c r="B423" s="17" t="s">
        <v>325</v>
      </c>
      <c r="C423" s="17" t="s">
        <v>15</v>
      </c>
      <c r="D423" s="17" t="s">
        <v>588</v>
      </c>
      <c r="E423">
        <f t="shared" si="18"/>
        <v>0</v>
      </c>
      <c r="F423">
        <f t="shared" si="19"/>
        <v>0</v>
      </c>
      <c r="G423">
        <f t="shared" si="20"/>
        <v>1</v>
      </c>
    </row>
    <row r="424" spans="1:7" ht="32.25" thickBot="1" x14ac:dyDescent="0.3">
      <c r="A424" s="17" t="s">
        <v>808</v>
      </c>
      <c r="B424" s="17" t="s">
        <v>325</v>
      </c>
      <c r="C424" s="17" t="s">
        <v>35</v>
      </c>
      <c r="D424" s="17" t="s">
        <v>588</v>
      </c>
      <c r="E424">
        <f t="shared" si="18"/>
        <v>0</v>
      </c>
      <c r="F424">
        <f t="shared" si="19"/>
        <v>0</v>
      </c>
      <c r="G424">
        <f t="shared" si="20"/>
        <v>1</v>
      </c>
    </row>
    <row r="425" spans="1:7" ht="16.5" thickBot="1" x14ac:dyDescent="0.3">
      <c r="A425" s="17" t="s">
        <v>838</v>
      </c>
      <c r="B425" s="17" t="s">
        <v>325</v>
      </c>
      <c r="C425" s="17" t="s">
        <v>6</v>
      </c>
      <c r="D425" s="17" t="s">
        <v>588</v>
      </c>
      <c r="E425">
        <f t="shared" si="18"/>
        <v>0</v>
      </c>
      <c r="F425">
        <f t="shared" si="19"/>
        <v>0</v>
      </c>
      <c r="G425">
        <f t="shared" si="20"/>
        <v>1</v>
      </c>
    </row>
    <row r="426" spans="1:7" ht="32.25" thickBot="1" x14ac:dyDescent="0.3">
      <c r="A426" s="17" t="s">
        <v>908</v>
      </c>
      <c r="B426" s="17" t="s">
        <v>325</v>
      </c>
      <c r="C426" s="17" t="s">
        <v>6</v>
      </c>
      <c r="D426" s="17" t="s">
        <v>588</v>
      </c>
      <c r="E426">
        <f t="shared" si="18"/>
        <v>0</v>
      </c>
      <c r="F426">
        <f t="shared" si="19"/>
        <v>0</v>
      </c>
      <c r="G426">
        <f t="shared" si="20"/>
        <v>1</v>
      </c>
    </row>
    <row r="427" spans="1:7" ht="32.25" thickBot="1" x14ac:dyDescent="0.3">
      <c r="A427" s="17" t="s">
        <v>919</v>
      </c>
      <c r="B427" s="17" t="s">
        <v>325</v>
      </c>
      <c r="C427" s="17" t="s">
        <v>35</v>
      </c>
      <c r="D427" s="17" t="s">
        <v>588</v>
      </c>
      <c r="E427">
        <f t="shared" si="18"/>
        <v>0</v>
      </c>
      <c r="F427">
        <f t="shared" si="19"/>
        <v>0</v>
      </c>
      <c r="G427">
        <f t="shared" si="20"/>
        <v>1</v>
      </c>
    </row>
    <row r="428" spans="1:7" ht="32.25" thickBot="1" x14ac:dyDescent="0.3">
      <c r="A428" s="17" t="s">
        <v>1036</v>
      </c>
      <c r="B428" s="17" t="s">
        <v>325</v>
      </c>
      <c r="C428" s="17" t="s">
        <v>6</v>
      </c>
      <c r="D428" s="17" t="s">
        <v>588</v>
      </c>
      <c r="E428">
        <f t="shared" si="18"/>
        <v>0</v>
      </c>
      <c r="F428">
        <f t="shared" si="19"/>
        <v>0</v>
      </c>
      <c r="G428">
        <f t="shared" si="20"/>
        <v>1</v>
      </c>
    </row>
    <row r="429" spans="1:7" ht="32.25" thickBot="1" x14ac:dyDescent="0.3">
      <c r="A429" s="17" t="s">
        <v>1056</v>
      </c>
      <c r="B429" s="17" t="s">
        <v>325</v>
      </c>
      <c r="C429" s="17" t="s">
        <v>35</v>
      </c>
      <c r="D429" s="17" t="s">
        <v>588</v>
      </c>
      <c r="E429">
        <f t="shared" si="18"/>
        <v>0</v>
      </c>
      <c r="F429">
        <f t="shared" si="19"/>
        <v>0</v>
      </c>
      <c r="G429">
        <f t="shared" si="20"/>
        <v>1</v>
      </c>
    </row>
    <row r="430" spans="1:7" ht="32.25" thickBot="1" x14ac:dyDescent="0.3">
      <c r="A430" s="17" t="s">
        <v>587</v>
      </c>
      <c r="B430" s="17" t="s">
        <v>290</v>
      </c>
      <c r="C430" s="17" t="s">
        <v>134</v>
      </c>
      <c r="D430" s="17" t="s">
        <v>588</v>
      </c>
      <c r="E430">
        <f t="shared" si="18"/>
        <v>0</v>
      </c>
      <c r="F430">
        <f t="shared" si="19"/>
        <v>0</v>
      </c>
      <c r="G430">
        <f t="shared" si="20"/>
        <v>1</v>
      </c>
    </row>
    <row r="431" spans="1:7" ht="32.25" thickBot="1" x14ac:dyDescent="0.3">
      <c r="A431" s="17" t="s">
        <v>592</v>
      </c>
      <c r="B431" s="17" t="s">
        <v>290</v>
      </c>
      <c r="C431" s="17" t="s">
        <v>61</v>
      </c>
      <c r="D431" s="17" t="s">
        <v>588</v>
      </c>
      <c r="E431">
        <f t="shared" si="18"/>
        <v>0</v>
      </c>
      <c r="F431">
        <f t="shared" si="19"/>
        <v>0</v>
      </c>
      <c r="G431">
        <f t="shared" si="20"/>
        <v>1</v>
      </c>
    </row>
    <row r="432" spans="1:7" ht="32.25" thickBot="1" x14ac:dyDescent="0.3">
      <c r="A432" s="17" t="s">
        <v>599</v>
      </c>
      <c r="B432" s="17" t="s">
        <v>290</v>
      </c>
      <c r="C432" s="17" t="s">
        <v>6</v>
      </c>
      <c r="D432" s="17" t="s">
        <v>588</v>
      </c>
      <c r="E432">
        <f t="shared" si="18"/>
        <v>0</v>
      </c>
      <c r="F432">
        <f t="shared" si="19"/>
        <v>0</v>
      </c>
      <c r="G432">
        <f t="shared" si="20"/>
        <v>1</v>
      </c>
    </row>
    <row r="433" spans="1:7" ht="32.25" thickBot="1" x14ac:dyDescent="0.3">
      <c r="A433" s="17" t="s">
        <v>607</v>
      </c>
      <c r="B433" s="17" t="s">
        <v>290</v>
      </c>
      <c r="C433" s="17" t="s">
        <v>6</v>
      </c>
      <c r="D433" s="17" t="s">
        <v>588</v>
      </c>
      <c r="E433">
        <f t="shared" si="18"/>
        <v>0</v>
      </c>
      <c r="F433">
        <f t="shared" si="19"/>
        <v>0</v>
      </c>
      <c r="G433">
        <f t="shared" si="20"/>
        <v>1</v>
      </c>
    </row>
    <row r="434" spans="1:7" ht="32.25" thickBot="1" x14ac:dyDescent="0.3">
      <c r="A434" s="17" t="s">
        <v>627</v>
      </c>
      <c r="B434" s="17" t="s">
        <v>290</v>
      </c>
      <c r="C434" s="17" t="s">
        <v>6</v>
      </c>
      <c r="D434" s="17" t="s">
        <v>588</v>
      </c>
      <c r="E434">
        <f t="shared" si="18"/>
        <v>0</v>
      </c>
      <c r="F434">
        <f t="shared" si="19"/>
        <v>0</v>
      </c>
      <c r="G434">
        <f t="shared" si="20"/>
        <v>1</v>
      </c>
    </row>
    <row r="435" spans="1:7" ht="32.25" thickBot="1" x14ac:dyDescent="0.3">
      <c r="A435" s="17" t="s">
        <v>632</v>
      </c>
      <c r="B435" s="17" t="s">
        <v>290</v>
      </c>
      <c r="C435" s="17" t="s">
        <v>204</v>
      </c>
      <c r="D435" s="17" t="s">
        <v>588</v>
      </c>
      <c r="E435">
        <f t="shared" si="18"/>
        <v>0</v>
      </c>
      <c r="F435">
        <f t="shared" si="19"/>
        <v>0</v>
      </c>
      <c r="G435">
        <f t="shared" si="20"/>
        <v>1</v>
      </c>
    </row>
    <row r="436" spans="1:7" ht="32.25" thickBot="1" x14ac:dyDescent="0.3">
      <c r="A436" s="17" t="s">
        <v>642</v>
      </c>
      <c r="B436" s="17" t="s">
        <v>290</v>
      </c>
      <c r="C436" s="17" t="s">
        <v>35</v>
      </c>
      <c r="D436" s="17" t="s">
        <v>588</v>
      </c>
      <c r="E436">
        <f t="shared" si="18"/>
        <v>0</v>
      </c>
      <c r="F436">
        <f t="shared" si="19"/>
        <v>0</v>
      </c>
      <c r="G436">
        <f t="shared" si="20"/>
        <v>1</v>
      </c>
    </row>
    <row r="437" spans="1:7" ht="16.5" thickBot="1" x14ac:dyDescent="0.3">
      <c r="A437" s="17" t="s">
        <v>644</v>
      </c>
      <c r="B437" s="17" t="s">
        <v>290</v>
      </c>
      <c r="C437" s="17" t="s">
        <v>61</v>
      </c>
      <c r="D437" s="17" t="s">
        <v>588</v>
      </c>
      <c r="E437">
        <f t="shared" si="18"/>
        <v>0</v>
      </c>
      <c r="F437">
        <f t="shared" si="19"/>
        <v>0</v>
      </c>
      <c r="G437">
        <f t="shared" si="20"/>
        <v>1</v>
      </c>
    </row>
    <row r="438" spans="1:7" ht="16.5" thickBot="1" x14ac:dyDescent="0.3">
      <c r="A438" s="17" t="s">
        <v>655</v>
      </c>
      <c r="B438" s="17" t="s">
        <v>290</v>
      </c>
      <c r="C438" s="17" t="s">
        <v>15</v>
      </c>
      <c r="D438" s="17" t="s">
        <v>588</v>
      </c>
      <c r="E438">
        <f t="shared" si="18"/>
        <v>0</v>
      </c>
      <c r="F438">
        <f t="shared" si="19"/>
        <v>0</v>
      </c>
      <c r="G438">
        <f t="shared" si="20"/>
        <v>1</v>
      </c>
    </row>
    <row r="439" spans="1:7" ht="16.5" thickBot="1" x14ac:dyDescent="0.3">
      <c r="A439" s="17" t="s">
        <v>671</v>
      </c>
      <c r="B439" s="17" t="s">
        <v>290</v>
      </c>
      <c r="C439" s="17" t="s">
        <v>108</v>
      </c>
      <c r="D439" s="17" t="s">
        <v>588</v>
      </c>
      <c r="E439">
        <f t="shared" si="18"/>
        <v>0</v>
      </c>
      <c r="F439">
        <f t="shared" si="19"/>
        <v>0</v>
      </c>
      <c r="G439">
        <f t="shared" si="20"/>
        <v>1</v>
      </c>
    </row>
    <row r="440" spans="1:7" ht="32.25" thickBot="1" x14ac:dyDescent="0.3">
      <c r="A440" s="17" t="s">
        <v>672</v>
      </c>
      <c r="B440" s="17" t="s">
        <v>290</v>
      </c>
      <c r="C440" s="17" t="s">
        <v>6</v>
      </c>
      <c r="D440" s="17" t="s">
        <v>588</v>
      </c>
      <c r="E440">
        <f t="shared" si="18"/>
        <v>0</v>
      </c>
      <c r="F440">
        <f t="shared" si="19"/>
        <v>0</v>
      </c>
      <c r="G440">
        <f t="shared" si="20"/>
        <v>1</v>
      </c>
    </row>
    <row r="441" spans="1:7" ht="16.5" thickBot="1" x14ac:dyDescent="0.3">
      <c r="A441" s="17" t="s">
        <v>677</v>
      </c>
      <c r="B441" s="17" t="s">
        <v>290</v>
      </c>
      <c r="C441" s="17" t="s">
        <v>192</v>
      </c>
      <c r="D441" s="17" t="s">
        <v>588</v>
      </c>
      <c r="E441">
        <f t="shared" si="18"/>
        <v>0</v>
      </c>
      <c r="F441">
        <f t="shared" si="19"/>
        <v>0</v>
      </c>
      <c r="G441">
        <f t="shared" si="20"/>
        <v>1</v>
      </c>
    </row>
    <row r="442" spans="1:7" ht="16.5" thickBot="1" x14ac:dyDescent="0.3">
      <c r="A442" s="17" t="s">
        <v>757</v>
      </c>
      <c r="B442" s="17" t="s">
        <v>290</v>
      </c>
      <c r="C442" s="17" t="s">
        <v>18</v>
      </c>
      <c r="D442" s="17" t="s">
        <v>588</v>
      </c>
      <c r="E442">
        <f t="shared" si="18"/>
        <v>0</v>
      </c>
      <c r="F442">
        <f t="shared" si="19"/>
        <v>0</v>
      </c>
      <c r="G442">
        <f t="shared" si="20"/>
        <v>1</v>
      </c>
    </row>
    <row r="443" spans="1:7" ht="16.5" thickBot="1" x14ac:dyDescent="0.3">
      <c r="A443" s="17" t="s">
        <v>759</v>
      </c>
      <c r="B443" s="17" t="s">
        <v>290</v>
      </c>
      <c r="C443" s="17" t="s">
        <v>28</v>
      </c>
      <c r="D443" s="17" t="s">
        <v>588</v>
      </c>
      <c r="E443">
        <f t="shared" si="18"/>
        <v>0</v>
      </c>
      <c r="F443">
        <f t="shared" si="19"/>
        <v>0</v>
      </c>
      <c r="G443">
        <f t="shared" si="20"/>
        <v>1</v>
      </c>
    </row>
    <row r="444" spans="1:7" ht="32.25" thickBot="1" x14ac:dyDescent="0.3">
      <c r="A444" s="17" t="s">
        <v>792</v>
      </c>
      <c r="B444" s="17" t="s">
        <v>290</v>
      </c>
      <c r="C444" s="17" t="s">
        <v>12</v>
      </c>
      <c r="D444" s="17" t="s">
        <v>588</v>
      </c>
      <c r="E444">
        <f t="shared" si="18"/>
        <v>0</v>
      </c>
      <c r="F444">
        <f t="shared" si="19"/>
        <v>0</v>
      </c>
      <c r="G444">
        <f t="shared" si="20"/>
        <v>1</v>
      </c>
    </row>
    <row r="445" spans="1:7" ht="16.5" thickBot="1" x14ac:dyDescent="0.3">
      <c r="A445" s="17" t="s">
        <v>810</v>
      </c>
      <c r="B445" s="17" t="s">
        <v>290</v>
      </c>
      <c r="C445" s="17" t="s">
        <v>18</v>
      </c>
      <c r="D445" s="17" t="s">
        <v>588</v>
      </c>
      <c r="E445">
        <f t="shared" si="18"/>
        <v>0</v>
      </c>
      <c r="F445">
        <f t="shared" si="19"/>
        <v>0</v>
      </c>
      <c r="G445">
        <f t="shared" si="20"/>
        <v>1</v>
      </c>
    </row>
    <row r="446" spans="1:7" ht="16.5" thickBot="1" x14ac:dyDescent="0.3">
      <c r="A446" s="17" t="s">
        <v>816</v>
      </c>
      <c r="B446" s="17" t="s">
        <v>290</v>
      </c>
      <c r="C446" s="17" t="s">
        <v>66</v>
      </c>
      <c r="D446" s="17" t="s">
        <v>588</v>
      </c>
      <c r="E446">
        <f t="shared" si="18"/>
        <v>0</v>
      </c>
      <c r="F446">
        <f t="shared" si="19"/>
        <v>0</v>
      </c>
      <c r="G446">
        <f t="shared" si="20"/>
        <v>1</v>
      </c>
    </row>
    <row r="447" spans="1:7" ht="32.25" thickBot="1" x14ac:dyDescent="0.3">
      <c r="A447" s="17" t="s">
        <v>823</v>
      </c>
      <c r="B447" s="17" t="s">
        <v>290</v>
      </c>
      <c r="C447" s="17" t="s">
        <v>48</v>
      </c>
      <c r="D447" s="17" t="s">
        <v>588</v>
      </c>
      <c r="E447">
        <f t="shared" si="18"/>
        <v>0</v>
      </c>
      <c r="F447">
        <f t="shared" si="19"/>
        <v>0</v>
      </c>
      <c r="G447">
        <f t="shared" si="20"/>
        <v>1</v>
      </c>
    </row>
    <row r="448" spans="1:7" ht="32.25" thickBot="1" x14ac:dyDescent="0.3">
      <c r="A448" s="17" t="s">
        <v>826</v>
      </c>
      <c r="B448" s="17" t="s">
        <v>290</v>
      </c>
      <c r="C448" s="17" t="s">
        <v>15</v>
      </c>
      <c r="D448" s="17" t="s">
        <v>588</v>
      </c>
      <c r="E448">
        <f t="shared" si="18"/>
        <v>0</v>
      </c>
      <c r="F448">
        <f t="shared" si="19"/>
        <v>0</v>
      </c>
      <c r="G448">
        <f t="shared" si="20"/>
        <v>1</v>
      </c>
    </row>
    <row r="449" spans="1:7" ht="16.5" thickBot="1" x14ac:dyDescent="0.3">
      <c r="A449" s="17" t="s">
        <v>849</v>
      </c>
      <c r="B449" s="17" t="s">
        <v>290</v>
      </c>
      <c r="C449" s="17" t="s">
        <v>234</v>
      </c>
      <c r="D449" s="17" t="s">
        <v>588</v>
      </c>
      <c r="E449">
        <f t="shared" si="18"/>
        <v>0</v>
      </c>
      <c r="F449">
        <f t="shared" si="19"/>
        <v>0</v>
      </c>
      <c r="G449">
        <f t="shared" si="20"/>
        <v>1</v>
      </c>
    </row>
    <row r="450" spans="1:7" ht="16.5" thickBot="1" x14ac:dyDescent="0.3">
      <c r="A450" s="17" t="s">
        <v>857</v>
      </c>
      <c r="B450" s="17" t="s">
        <v>290</v>
      </c>
      <c r="C450" s="17" t="s">
        <v>134</v>
      </c>
      <c r="D450" s="17" t="s">
        <v>588</v>
      </c>
      <c r="E450">
        <f t="shared" si="18"/>
        <v>0</v>
      </c>
      <c r="F450">
        <f t="shared" si="19"/>
        <v>0</v>
      </c>
      <c r="G450">
        <f t="shared" si="20"/>
        <v>1</v>
      </c>
    </row>
    <row r="451" spans="1:7" ht="16.5" thickBot="1" x14ac:dyDescent="0.3">
      <c r="A451" s="17" t="s">
        <v>858</v>
      </c>
      <c r="B451" s="17" t="s">
        <v>290</v>
      </c>
      <c r="C451" s="17" t="s">
        <v>66</v>
      </c>
      <c r="D451" s="17" t="s">
        <v>588</v>
      </c>
      <c r="E451">
        <f t="shared" ref="E451:E514" si="21">IF(OR(D451="viés favorável",D451="favorável"),1,0)</f>
        <v>0</v>
      </c>
      <c r="F451">
        <f t="shared" ref="F451:F514" si="22">IF(D451="indefinido",1,0)</f>
        <v>0</v>
      </c>
      <c r="G451">
        <f t="shared" ref="G451:G514" si="23">IF(OR(D451="viés contrário",D451="contrário"),1,0)</f>
        <v>1</v>
      </c>
    </row>
    <row r="452" spans="1:7" ht="16.5" thickBot="1" x14ac:dyDescent="0.3">
      <c r="A452" s="17" t="s">
        <v>863</v>
      </c>
      <c r="B452" s="17" t="s">
        <v>290</v>
      </c>
      <c r="C452" s="17" t="s">
        <v>56</v>
      </c>
      <c r="D452" s="17" t="s">
        <v>588</v>
      </c>
      <c r="E452">
        <f t="shared" si="21"/>
        <v>0</v>
      </c>
      <c r="F452">
        <f t="shared" si="22"/>
        <v>0</v>
      </c>
      <c r="G452">
        <f t="shared" si="23"/>
        <v>1</v>
      </c>
    </row>
    <row r="453" spans="1:7" ht="32.25" thickBot="1" x14ac:dyDescent="0.3">
      <c r="A453" s="17" t="s">
        <v>865</v>
      </c>
      <c r="B453" s="17" t="s">
        <v>290</v>
      </c>
      <c r="C453" s="17" t="s">
        <v>134</v>
      </c>
      <c r="D453" s="17" t="s">
        <v>588</v>
      </c>
      <c r="E453">
        <f t="shared" si="21"/>
        <v>0</v>
      </c>
      <c r="F453">
        <f t="shared" si="22"/>
        <v>0</v>
      </c>
      <c r="G453">
        <f t="shared" si="23"/>
        <v>1</v>
      </c>
    </row>
    <row r="454" spans="1:7" ht="32.25" thickBot="1" x14ac:dyDescent="0.3">
      <c r="A454" s="17" t="s">
        <v>885</v>
      </c>
      <c r="B454" s="17" t="s">
        <v>290</v>
      </c>
      <c r="C454" s="17" t="s">
        <v>23</v>
      </c>
      <c r="D454" s="17" t="s">
        <v>588</v>
      </c>
      <c r="E454">
        <f t="shared" si="21"/>
        <v>0</v>
      </c>
      <c r="F454">
        <f t="shared" si="22"/>
        <v>0</v>
      </c>
      <c r="G454">
        <f t="shared" si="23"/>
        <v>1</v>
      </c>
    </row>
    <row r="455" spans="1:7" ht="16.5" thickBot="1" x14ac:dyDescent="0.3">
      <c r="A455" s="17" t="s">
        <v>910</v>
      </c>
      <c r="B455" s="17" t="s">
        <v>290</v>
      </c>
      <c r="C455" s="17" t="s">
        <v>66</v>
      </c>
      <c r="D455" s="17" t="s">
        <v>588</v>
      </c>
      <c r="E455">
        <f t="shared" si="21"/>
        <v>0</v>
      </c>
      <c r="F455">
        <f t="shared" si="22"/>
        <v>0</v>
      </c>
      <c r="G455">
        <f t="shared" si="23"/>
        <v>1</v>
      </c>
    </row>
    <row r="456" spans="1:7" ht="16.5" thickBot="1" x14ac:dyDescent="0.3">
      <c r="A456" s="17" t="s">
        <v>929</v>
      </c>
      <c r="B456" s="17" t="s">
        <v>290</v>
      </c>
      <c r="C456" s="17" t="s">
        <v>15</v>
      </c>
      <c r="D456" s="17" t="s">
        <v>588</v>
      </c>
      <c r="E456">
        <f t="shared" si="21"/>
        <v>0</v>
      </c>
      <c r="F456">
        <f t="shared" si="22"/>
        <v>0</v>
      </c>
      <c r="G456">
        <f t="shared" si="23"/>
        <v>1</v>
      </c>
    </row>
    <row r="457" spans="1:7" ht="32.25" thickBot="1" x14ac:dyDescent="0.3">
      <c r="A457" s="17" t="s">
        <v>933</v>
      </c>
      <c r="B457" s="17" t="s">
        <v>290</v>
      </c>
      <c r="C457" s="17" t="s">
        <v>23</v>
      </c>
      <c r="D457" s="17" t="s">
        <v>588</v>
      </c>
      <c r="E457">
        <f t="shared" si="21"/>
        <v>0</v>
      </c>
      <c r="F457">
        <f t="shared" si="22"/>
        <v>0</v>
      </c>
      <c r="G457">
        <f t="shared" si="23"/>
        <v>1</v>
      </c>
    </row>
    <row r="458" spans="1:7" ht="32.25" thickBot="1" x14ac:dyDescent="0.3">
      <c r="A458" s="17" t="s">
        <v>934</v>
      </c>
      <c r="B458" s="17" t="s">
        <v>290</v>
      </c>
      <c r="C458" s="17" t="s">
        <v>15</v>
      </c>
      <c r="D458" s="17" t="s">
        <v>588</v>
      </c>
      <c r="E458">
        <f t="shared" si="21"/>
        <v>0</v>
      </c>
      <c r="F458">
        <f t="shared" si="22"/>
        <v>0</v>
      </c>
      <c r="G458">
        <f t="shared" si="23"/>
        <v>1</v>
      </c>
    </row>
    <row r="459" spans="1:7" ht="32.25" thickBot="1" x14ac:dyDescent="0.3">
      <c r="A459" s="17" t="s">
        <v>937</v>
      </c>
      <c r="B459" s="17" t="s">
        <v>290</v>
      </c>
      <c r="C459" s="17" t="s">
        <v>108</v>
      </c>
      <c r="D459" s="17" t="s">
        <v>588</v>
      </c>
      <c r="E459">
        <f t="shared" si="21"/>
        <v>0</v>
      </c>
      <c r="F459">
        <f t="shared" si="22"/>
        <v>0</v>
      </c>
      <c r="G459">
        <f t="shared" si="23"/>
        <v>1</v>
      </c>
    </row>
    <row r="460" spans="1:7" ht="16.5" thickBot="1" x14ac:dyDescent="0.3">
      <c r="A460" s="17" t="s">
        <v>1202</v>
      </c>
      <c r="B460" s="17" t="s">
        <v>117</v>
      </c>
      <c r="C460" s="17" t="s">
        <v>204</v>
      </c>
      <c r="D460" s="17" t="s">
        <v>604</v>
      </c>
      <c r="E460">
        <f t="shared" si="21"/>
        <v>0</v>
      </c>
      <c r="F460">
        <f t="shared" si="22"/>
        <v>0</v>
      </c>
      <c r="G460">
        <f t="shared" si="23"/>
        <v>1</v>
      </c>
    </row>
    <row r="461" spans="1:7" ht="32.25" thickBot="1" x14ac:dyDescent="0.3">
      <c r="A461" s="17" t="s">
        <v>948</v>
      </c>
      <c r="B461" s="17" t="s">
        <v>290</v>
      </c>
      <c r="C461" s="17" t="s">
        <v>85</v>
      </c>
      <c r="D461" s="17" t="s">
        <v>588</v>
      </c>
      <c r="E461">
        <f t="shared" si="21"/>
        <v>0</v>
      </c>
      <c r="F461">
        <f t="shared" si="22"/>
        <v>0</v>
      </c>
      <c r="G461">
        <f t="shared" si="23"/>
        <v>1</v>
      </c>
    </row>
    <row r="462" spans="1:7" ht="32.25" thickBot="1" x14ac:dyDescent="0.3">
      <c r="A462" s="17" t="s">
        <v>950</v>
      </c>
      <c r="B462" s="17" t="s">
        <v>290</v>
      </c>
      <c r="C462" s="17" t="s">
        <v>134</v>
      </c>
      <c r="D462" s="17" t="s">
        <v>588</v>
      </c>
      <c r="E462">
        <f t="shared" si="21"/>
        <v>0</v>
      </c>
      <c r="F462">
        <f t="shared" si="22"/>
        <v>0</v>
      </c>
      <c r="G462">
        <f t="shared" si="23"/>
        <v>1</v>
      </c>
    </row>
    <row r="463" spans="1:7" ht="16.5" thickBot="1" x14ac:dyDescent="0.3">
      <c r="A463" s="17" t="s">
        <v>956</v>
      </c>
      <c r="B463" s="17" t="s">
        <v>290</v>
      </c>
      <c r="C463" s="17" t="s">
        <v>6</v>
      </c>
      <c r="D463" s="17" t="s">
        <v>588</v>
      </c>
      <c r="E463">
        <f t="shared" si="21"/>
        <v>0</v>
      </c>
      <c r="F463">
        <f t="shared" si="22"/>
        <v>0</v>
      </c>
      <c r="G463">
        <f t="shared" si="23"/>
        <v>1</v>
      </c>
    </row>
    <row r="464" spans="1:7" ht="16.5" thickBot="1" x14ac:dyDescent="0.3">
      <c r="A464" s="17" t="s">
        <v>959</v>
      </c>
      <c r="B464" s="17" t="s">
        <v>290</v>
      </c>
      <c r="C464" s="17" t="s">
        <v>23</v>
      </c>
      <c r="D464" s="17" t="s">
        <v>588</v>
      </c>
      <c r="E464">
        <f t="shared" si="21"/>
        <v>0</v>
      </c>
      <c r="F464">
        <f t="shared" si="22"/>
        <v>0</v>
      </c>
      <c r="G464">
        <f t="shared" si="23"/>
        <v>1</v>
      </c>
    </row>
    <row r="465" spans="1:7" ht="16.5" thickBot="1" x14ac:dyDescent="0.3">
      <c r="A465" s="17" t="s">
        <v>966</v>
      </c>
      <c r="B465" s="17" t="s">
        <v>290</v>
      </c>
      <c r="C465" s="17" t="s">
        <v>23</v>
      </c>
      <c r="D465" s="17" t="s">
        <v>588</v>
      </c>
      <c r="E465">
        <f t="shared" si="21"/>
        <v>0</v>
      </c>
      <c r="F465">
        <f t="shared" si="22"/>
        <v>0</v>
      </c>
      <c r="G465">
        <f t="shared" si="23"/>
        <v>1</v>
      </c>
    </row>
    <row r="466" spans="1:7" ht="32.25" thickBot="1" x14ac:dyDescent="0.3">
      <c r="A466" s="17" t="s">
        <v>972</v>
      </c>
      <c r="B466" s="17" t="s">
        <v>290</v>
      </c>
      <c r="C466" s="17" t="s">
        <v>23</v>
      </c>
      <c r="D466" s="17" t="s">
        <v>588</v>
      </c>
      <c r="E466">
        <f t="shared" si="21"/>
        <v>0</v>
      </c>
      <c r="F466">
        <f t="shared" si="22"/>
        <v>0</v>
      </c>
      <c r="G466">
        <f t="shared" si="23"/>
        <v>1</v>
      </c>
    </row>
    <row r="467" spans="1:7" ht="16.5" thickBot="1" x14ac:dyDescent="0.3">
      <c r="A467" s="17" t="s">
        <v>974</v>
      </c>
      <c r="B467" s="17" t="s">
        <v>290</v>
      </c>
      <c r="C467" s="17" t="s">
        <v>219</v>
      </c>
      <c r="D467" s="17" t="s">
        <v>588</v>
      </c>
      <c r="E467">
        <f t="shared" si="21"/>
        <v>0</v>
      </c>
      <c r="F467">
        <f t="shared" si="22"/>
        <v>0</v>
      </c>
      <c r="G467">
        <f t="shared" si="23"/>
        <v>1</v>
      </c>
    </row>
    <row r="468" spans="1:7" ht="32.25" thickBot="1" x14ac:dyDescent="0.3">
      <c r="A468" s="17" t="s">
        <v>981</v>
      </c>
      <c r="B468" s="17" t="s">
        <v>290</v>
      </c>
      <c r="C468" s="17" t="s">
        <v>23</v>
      </c>
      <c r="D468" s="17" t="s">
        <v>588</v>
      </c>
      <c r="E468">
        <f t="shared" si="21"/>
        <v>0</v>
      </c>
      <c r="F468">
        <f t="shared" si="22"/>
        <v>0</v>
      </c>
      <c r="G468">
        <f t="shared" si="23"/>
        <v>1</v>
      </c>
    </row>
    <row r="469" spans="1:7" ht="32.25" thickBot="1" x14ac:dyDescent="0.3">
      <c r="A469" s="17" t="s">
        <v>984</v>
      </c>
      <c r="B469" s="17" t="s">
        <v>290</v>
      </c>
      <c r="C469" s="17" t="s">
        <v>15</v>
      </c>
      <c r="D469" s="17" t="s">
        <v>588</v>
      </c>
      <c r="E469">
        <f t="shared" si="21"/>
        <v>0</v>
      </c>
      <c r="F469">
        <f t="shared" si="22"/>
        <v>0</v>
      </c>
      <c r="G469">
        <f t="shared" si="23"/>
        <v>1</v>
      </c>
    </row>
    <row r="470" spans="1:7" ht="32.25" thickBot="1" x14ac:dyDescent="0.3">
      <c r="A470" s="17" t="s">
        <v>986</v>
      </c>
      <c r="B470" s="17" t="s">
        <v>290</v>
      </c>
      <c r="C470" s="17" t="s">
        <v>6</v>
      </c>
      <c r="D470" s="17" t="s">
        <v>588</v>
      </c>
      <c r="E470">
        <f t="shared" si="21"/>
        <v>0</v>
      </c>
      <c r="F470">
        <f t="shared" si="22"/>
        <v>0</v>
      </c>
      <c r="G470">
        <f t="shared" si="23"/>
        <v>1</v>
      </c>
    </row>
    <row r="471" spans="1:7" ht="16.5" thickBot="1" x14ac:dyDescent="0.3">
      <c r="A471" s="17" t="s">
        <v>992</v>
      </c>
      <c r="B471" s="17" t="s">
        <v>290</v>
      </c>
      <c r="C471" s="17" t="s">
        <v>37</v>
      </c>
      <c r="D471" s="17" t="s">
        <v>588</v>
      </c>
      <c r="E471">
        <f t="shared" si="21"/>
        <v>0</v>
      </c>
      <c r="F471">
        <f t="shared" si="22"/>
        <v>0</v>
      </c>
      <c r="G471">
        <f t="shared" si="23"/>
        <v>1</v>
      </c>
    </row>
    <row r="472" spans="1:7" ht="32.25" thickBot="1" x14ac:dyDescent="0.3">
      <c r="A472" s="17" t="s">
        <v>1005</v>
      </c>
      <c r="B472" s="17" t="s">
        <v>290</v>
      </c>
      <c r="C472" s="17" t="s">
        <v>120</v>
      </c>
      <c r="D472" s="17" t="s">
        <v>588</v>
      </c>
      <c r="E472">
        <f t="shared" si="21"/>
        <v>0</v>
      </c>
      <c r="F472">
        <f t="shared" si="22"/>
        <v>0</v>
      </c>
      <c r="G472">
        <f t="shared" si="23"/>
        <v>1</v>
      </c>
    </row>
    <row r="473" spans="1:7" ht="32.25" thickBot="1" x14ac:dyDescent="0.3">
      <c r="A473" s="17" t="s">
        <v>1009</v>
      </c>
      <c r="B473" s="17" t="s">
        <v>290</v>
      </c>
      <c r="C473" s="17" t="s">
        <v>23</v>
      </c>
      <c r="D473" s="17" t="s">
        <v>588</v>
      </c>
      <c r="E473">
        <f t="shared" si="21"/>
        <v>0</v>
      </c>
      <c r="F473">
        <f t="shared" si="22"/>
        <v>0</v>
      </c>
      <c r="G473">
        <f t="shared" si="23"/>
        <v>1</v>
      </c>
    </row>
    <row r="474" spans="1:7" ht="16.5" thickBot="1" x14ac:dyDescent="0.3">
      <c r="A474" s="17" t="s">
        <v>1010</v>
      </c>
      <c r="B474" s="17" t="s">
        <v>290</v>
      </c>
      <c r="C474" s="17" t="s">
        <v>204</v>
      </c>
      <c r="D474" s="17" t="s">
        <v>588</v>
      </c>
      <c r="E474">
        <f t="shared" si="21"/>
        <v>0</v>
      </c>
      <c r="F474">
        <f t="shared" si="22"/>
        <v>0</v>
      </c>
      <c r="G474">
        <f t="shared" si="23"/>
        <v>1</v>
      </c>
    </row>
    <row r="475" spans="1:7" ht="32.25" thickBot="1" x14ac:dyDescent="0.3">
      <c r="A475" s="17" t="s">
        <v>1025</v>
      </c>
      <c r="B475" s="17" t="s">
        <v>290</v>
      </c>
      <c r="C475" s="17" t="s">
        <v>23</v>
      </c>
      <c r="D475" s="17" t="s">
        <v>588</v>
      </c>
      <c r="E475">
        <f t="shared" si="21"/>
        <v>0</v>
      </c>
      <c r="F475">
        <f t="shared" si="22"/>
        <v>0</v>
      </c>
      <c r="G475">
        <f t="shared" si="23"/>
        <v>1</v>
      </c>
    </row>
    <row r="476" spans="1:7" ht="32.25" thickBot="1" x14ac:dyDescent="0.3">
      <c r="A476" s="17" t="s">
        <v>1033</v>
      </c>
      <c r="B476" s="17" t="s">
        <v>290</v>
      </c>
      <c r="C476" s="17" t="s">
        <v>58</v>
      </c>
      <c r="D476" s="17" t="s">
        <v>588</v>
      </c>
      <c r="E476">
        <f t="shared" si="21"/>
        <v>0</v>
      </c>
      <c r="F476">
        <f t="shared" si="22"/>
        <v>0</v>
      </c>
      <c r="G476">
        <f t="shared" si="23"/>
        <v>1</v>
      </c>
    </row>
    <row r="477" spans="1:7" ht="16.5" thickBot="1" x14ac:dyDescent="0.3">
      <c r="A477" s="17" t="s">
        <v>1034</v>
      </c>
      <c r="B477" s="17" t="s">
        <v>290</v>
      </c>
      <c r="C477" s="17" t="s">
        <v>6</v>
      </c>
      <c r="D477" s="17" t="s">
        <v>588</v>
      </c>
      <c r="E477">
        <f t="shared" si="21"/>
        <v>0</v>
      </c>
      <c r="F477">
        <f t="shared" si="22"/>
        <v>0</v>
      </c>
      <c r="G477">
        <f t="shared" si="23"/>
        <v>1</v>
      </c>
    </row>
    <row r="478" spans="1:7" ht="32.25" thickBot="1" x14ac:dyDescent="0.3">
      <c r="A478" s="17" t="s">
        <v>1069</v>
      </c>
      <c r="B478" s="17" t="s">
        <v>290</v>
      </c>
      <c r="C478" s="17" t="s">
        <v>134</v>
      </c>
      <c r="D478" s="17" t="s">
        <v>588</v>
      </c>
      <c r="E478">
        <f t="shared" si="21"/>
        <v>0</v>
      </c>
      <c r="F478">
        <f t="shared" si="22"/>
        <v>0</v>
      </c>
      <c r="G478">
        <f t="shared" si="23"/>
        <v>1</v>
      </c>
    </row>
    <row r="479" spans="1:7" ht="32.25" thickBot="1" x14ac:dyDescent="0.3">
      <c r="A479" s="17" t="s">
        <v>1071</v>
      </c>
      <c r="B479" s="17" t="s">
        <v>290</v>
      </c>
      <c r="C479" s="17" t="s">
        <v>68</v>
      </c>
      <c r="D479" s="17" t="s">
        <v>588</v>
      </c>
      <c r="E479">
        <f t="shared" si="21"/>
        <v>0</v>
      </c>
      <c r="F479">
        <f t="shared" si="22"/>
        <v>0</v>
      </c>
      <c r="G479">
        <f t="shared" si="23"/>
        <v>1</v>
      </c>
    </row>
    <row r="480" spans="1:7" ht="16.5" thickBot="1" x14ac:dyDescent="0.3">
      <c r="A480" s="17" t="s">
        <v>1075</v>
      </c>
      <c r="B480" s="17" t="s">
        <v>290</v>
      </c>
      <c r="C480" s="17" t="s">
        <v>6</v>
      </c>
      <c r="D480" s="17" t="s">
        <v>588</v>
      </c>
      <c r="E480">
        <f t="shared" si="21"/>
        <v>0</v>
      </c>
      <c r="F480">
        <f t="shared" si="22"/>
        <v>0</v>
      </c>
      <c r="G480">
        <f t="shared" si="23"/>
        <v>1</v>
      </c>
    </row>
    <row r="481" spans="1:7" ht="32.25" thickBot="1" x14ac:dyDescent="0.3">
      <c r="A481" s="17" t="s">
        <v>1083</v>
      </c>
      <c r="B481" s="17" t="s">
        <v>290</v>
      </c>
      <c r="C481" s="17" t="s">
        <v>134</v>
      </c>
      <c r="D481" s="17" t="s">
        <v>588</v>
      </c>
      <c r="E481">
        <f t="shared" si="21"/>
        <v>0</v>
      </c>
      <c r="F481">
        <f t="shared" si="22"/>
        <v>0</v>
      </c>
      <c r="G481">
        <f t="shared" si="23"/>
        <v>1</v>
      </c>
    </row>
    <row r="482" spans="1:7" ht="16.5" thickBot="1" x14ac:dyDescent="0.3">
      <c r="A482" s="17" t="s">
        <v>1090</v>
      </c>
      <c r="B482" s="17" t="s">
        <v>290</v>
      </c>
      <c r="C482" s="17" t="s">
        <v>21</v>
      </c>
      <c r="D482" s="17" t="s">
        <v>588</v>
      </c>
      <c r="E482">
        <f t="shared" si="21"/>
        <v>0</v>
      </c>
      <c r="F482">
        <f t="shared" si="22"/>
        <v>0</v>
      </c>
      <c r="G482">
        <f t="shared" si="23"/>
        <v>1</v>
      </c>
    </row>
    <row r="483" spans="1:7" ht="16.5" thickBot="1" x14ac:dyDescent="0.3">
      <c r="A483" s="17" t="s">
        <v>1091</v>
      </c>
      <c r="B483" s="17" t="s">
        <v>290</v>
      </c>
      <c r="C483" s="17" t="s">
        <v>134</v>
      </c>
      <c r="D483" s="17" t="s">
        <v>588</v>
      </c>
      <c r="E483">
        <f t="shared" si="21"/>
        <v>0</v>
      </c>
      <c r="F483">
        <f t="shared" si="22"/>
        <v>0</v>
      </c>
      <c r="G483">
        <f t="shared" si="23"/>
        <v>1</v>
      </c>
    </row>
    <row r="484" spans="1:7" ht="16.5" thickBot="1" x14ac:dyDescent="0.3">
      <c r="A484" s="17" t="s">
        <v>1094</v>
      </c>
      <c r="B484" s="17" t="s">
        <v>290</v>
      </c>
      <c r="C484" s="17" t="s">
        <v>18</v>
      </c>
      <c r="D484" s="17" t="s">
        <v>588</v>
      </c>
      <c r="E484">
        <f t="shared" si="21"/>
        <v>0</v>
      </c>
      <c r="F484">
        <f t="shared" si="22"/>
        <v>0</v>
      </c>
      <c r="G484">
        <f t="shared" si="23"/>
        <v>1</v>
      </c>
    </row>
    <row r="485" spans="1:7" ht="32.25" thickBot="1" x14ac:dyDescent="0.3">
      <c r="A485" s="17" t="s">
        <v>744</v>
      </c>
      <c r="B485" s="17" t="s">
        <v>117</v>
      </c>
      <c r="C485" s="17" t="s">
        <v>61</v>
      </c>
      <c r="D485" s="17" t="s">
        <v>745</v>
      </c>
      <c r="E485">
        <f t="shared" si="21"/>
        <v>1</v>
      </c>
      <c r="F485">
        <f t="shared" si="22"/>
        <v>0</v>
      </c>
      <c r="G485">
        <f t="shared" si="23"/>
        <v>0</v>
      </c>
    </row>
    <row r="486" spans="1:7" ht="32.25" thickBot="1" x14ac:dyDescent="0.3">
      <c r="A486" s="17" t="s">
        <v>754</v>
      </c>
      <c r="B486" s="17" t="s">
        <v>117</v>
      </c>
      <c r="C486" s="17" t="s">
        <v>120</v>
      </c>
      <c r="D486" s="17" t="s">
        <v>584</v>
      </c>
      <c r="E486">
        <f t="shared" si="21"/>
        <v>1</v>
      </c>
      <c r="F486">
        <f t="shared" si="22"/>
        <v>0</v>
      </c>
      <c r="G486">
        <f t="shared" si="23"/>
        <v>0</v>
      </c>
    </row>
    <row r="487" spans="1:7" ht="32.25" thickBot="1" x14ac:dyDescent="0.3">
      <c r="A487" s="17" t="s">
        <v>899</v>
      </c>
      <c r="B487" s="17" t="s">
        <v>117</v>
      </c>
      <c r="C487" s="17" t="s">
        <v>18</v>
      </c>
      <c r="D487" s="17" t="s">
        <v>584</v>
      </c>
      <c r="E487">
        <f t="shared" si="21"/>
        <v>1</v>
      </c>
      <c r="F487">
        <f t="shared" si="22"/>
        <v>0</v>
      </c>
      <c r="G487">
        <f t="shared" si="23"/>
        <v>0</v>
      </c>
    </row>
    <row r="488" spans="1:7" ht="32.25" thickBot="1" x14ac:dyDescent="0.3">
      <c r="A488" s="17" t="s">
        <v>920</v>
      </c>
      <c r="B488" s="17" t="s">
        <v>117</v>
      </c>
      <c r="C488" s="17" t="s">
        <v>15</v>
      </c>
      <c r="D488" s="17" t="s">
        <v>579</v>
      </c>
      <c r="E488">
        <f t="shared" si="21"/>
        <v>1</v>
      </c>
      <c r="F488">
        <f t="shared" si="22"/>
        <v>0</v>
      </c>
      <c r="G488">
        <f t="shared" si="23"/>
        <v>0</v>
      </c>
    </row>
    <row r="489" spans="1:7" ht="32.25" thickBot="1" x14ac:dyDescent="0.3">
      <c r="A489" s="17" t="s">
        <v>942</v>
      </c>
      <c r="B489" s="17" t="s">
        <v>117</v>
      </c>
      <c r="C489" s="17" t="s">
        <v>15</v>
      </c>
      <c r="D489" s="17" t="s">
        <v>579</v>
      </c>
      <c r="E489">
        <f t="shared" si="21"/>
        <v>1</v>
      </c>
      <c r="F489">
        <f t="shared" si="22"/>
        <v>0</v>
      </c>
      <c r="G489">
        <f t="shared" si="23"/>
        <v>0</v>
      </c>
    </row>
    <row r="490" spans="1:7" ht="32.25" thickBot="1" x14ac:dyDescent="0.3">
      <c r="A490" s="17" t="s">
        <v>957</v>
      </c>
      <c r="B490" s="17" t="s">
        <v>117</v>
      </c>
      <c r="C490" s="17" t="s">
        <v>219</v>
      </c>
      <c r="D490" s="17" t="s">
        <v>581</v>
      </c>
      <c r="E490">
        <f t="shared" si="21"/>
        <v>0</v>
      </c>
      <c r="F490">
        <f t="shared" si="22"/>
        <v>1</v>
      </c>
      <c r="G490">
        <f t="shared" si="23"/>
        <v>0</v>
      </c>
    </row>
    <row r="491" spans="1:7" ht="32.25" thickBot="1" x14ac:dyDescent="0.3">
      <c r="A491" s="17" t="s">
        <v>978</v>
      </c>
      <c r="B491" s="17" t="s">
        <v>117</v>
      </c>
      <c r="C491" s="17" t="s">
        <v>61</v>
      </c>
      <c r="D491" s="17" t="s">
        <v>581</v>
      </c>
      <c r="E491">
        <f t="shared" si="21"/>
        <v>0</v>
      </c>
      <c r="F491">
        <f t="shared" si="22"/>
        <v>1</v>
      </c>
      <c r="G491">
        <f t="shared" si="23"/>
        <v>0</v>
      </c>
    </row>
    <row r="492" spans="1:7" ht="32.25" thickBot="1" x14ac:dyDescent="0.3">
      <c r="A492" s="17" t="s">
        <v>987</v>
      </c>
      <c r="B492" s="17" t="s">
        <v>117</v>
      </c>
      <c r="C492" s="17" t="s">
        <v>66</v>
      </c>
      <c r="D492" s="17" t="s">
        <v>581</v>
      </c>
      <c r="E492">
        <f t="shared" si="21"/>
        <v>0</v>
      </c>
      <c r="F492">
        <f t="shared" si="22"/>
        <v>1</v>
      </c>
      <c r="G492">
        <f t="shared" si="23"/>
        <v>0</v>
      </c>
    </row>
    <row r="493" spans="1:7" ht="32.25" thickBot="1" x14ac:dyDescent="0.3">
      <c r="A493" s="17" t="s">
        <v>989</v>
      </c>
      <c r="B493" s="17" t="s">
        <v>117</v>
      </c>
      <c r="C493" s="17" t="s">
        <v>21</v>
      </c>
      <c r="D493" s="17" t="s">
        <v>579</v>
      </c>
      <c r="E493">
        <f t="shared" si="21"/>
        <v>1</v>
      </c>
      <c r="F493">
        <f t="shared" si="22"/>
        <v>0</v>
      </c>
      <c r="G493">
        <f t="shared" si="23"/>
        <v>0</v>
      </c>
    </row>
    <row r="494" spans="1:7" ht="32.25" thickBot="1" x14ac:dyDescent="0.3">
      <c r="A494" s="17" t="s">
        <v>1028</v>
      </c>
      <c r="B494" s="17" t="s">
        <v>117</v>
      </c>
      <c r="C494" s="17" t="s">
        <v>15</v>
      </c>
      <c r="D494" s="17" t="s">
        <v>581</v>
      </c>
      <c r="E494">
        <f t="shared" si="21"/>
        <v>0</v>
      </c>
      <c r="F494">
        <f t="shared" si="22"/>
        <v>1</v>
      </c>
      <c r="G494">
        <f t="shared" si="23"/>
        <v>0</v>
      </c>
    </row>
    <row r="495" spans="1:7" ht="32.25" thickBot="1" x14ac:dyDescent="0.3">
      <c r="A495" s="17" t="s">
        <v>1087</v>
      </c>
      <c r="B495" s="17" t="s">
        <v>117</v>
      </c>
      <c r="C495" s="17" t="s">
        <v>12</v>
      </c>
      <c r="D495" s="17" t="s">
        <v>581</v>
      </c>
      <c r="E495">
        <f t="shared" si="21"/>
        <v>0</v>
      </c>
      <c r="F495">
        <f t="shared" si="22"/>
        <v>1</v>
      </c>
      <c r="G495">
        <f t="shared" si="23"/>
        <v>0</v>
      </c>
    </row>
    <row r="496" spans="1:7" ht="16.5" thickBot="1" x14ac:dyDescent="0.3">
      <c r="A496" s="17" t="s">
        <v>679</v>
      </c>
      <c r="B496" s="17" t="s">
        <v>196</v>
      </c>
      <c r="C496" s="17" t="s">
        <v>66</v>
      </c>
      <c r="D496" s="17" t="s">
        <v>588</v>
      </c>
      <c r="E496">
        <f t="shared" si="21"/>
        <v>0</v>
      </c>
      <c r="F496">
        <f t="shared" si="22"/>
        <v>0</v>
      </c>
      <c r="G496">
        <f t="shared" si="23"/>
        <v>1</v>
      </c>
    </row>
    <row r="497" spans="1:7" ht="32.25" thickBot="1" x14ac:dyDescent="0.3">
      <c r="A497" s="17" t="s">
        <v>758</v>
      </c>
      <c r="B497" s="17" t="s">
        <v>196</v>
      </c>
      <c r="C497" s="17" t="s">
        <v>6</v>
      </c>
      <c r="D497" s="17" t="s">
        <v>579</v>
      </c>
      <c r="E497">
        <f t="shared" si="21"/>
        <v>1</v>
      </c>
      <c r="F497">
        <f t="shared" si="22"/>
        <v>0</v>
      </c>
      <c r="G497">
        <f t="shared" si="23"/>
        <v>0</v>
      </c>
    </row>
    <row r="498" spans="1:7" ht="16.5" thickBot="1" x14ac:dyDescent="0.3">
      <c r="A498" s="17" t="s">
        <v>881</v>
      </c>
      <c r="B498" s="17" t="s">
        <v>196</v>
      </c>
      <c r="C498" s="17" t="s">
        <v>18</v>
      </c>
      <c r="D498" s="17" t="s">
        <v>588</v>
      </c>
      <c r="E498">
        <f t="shared" si="21"/>
        <v>0</v>
      </c>
      <c r="F498">
        <f t="shared" si="22"/>
        <v>0</v>
      </c>
      <c r="G498">
        <f t="shared" si="23"/>
        <v>1</v>
      </c>
    </row>
    <row r="499" spans="1:7" ht="32.25" thickBot="1" x14ac:dyDescent="0.3">
      <c r="A499" s="17" t="s">
        <v>1001</v>
      </c>
      <c r="B499" s="17" t="s">
        <v>196</v>
      </c>
      <c r="C499" s="17" t="s">
        <v>28</v>
      </c>
      <c r="D499" s="17" t="s">
        <v>604</v>
      </c>
      <c r="E499">
        <f t="shared" si="21"/>
        <v>0</v>
      </c>
      <c r="F499">
        <f t="shared" si="22"/>
        <v>0</v>
      </c>
      <c r="G499">
        <f t="shared" si="23"/>
        <v>1</v>
      </c>
    </row>
    <row r="500" spans="1:7" ht="32.25" thickBot="1" x14ac:dyDescent="0.3">
      <c r="A500" s="17" t="s">
        <v>854</v>
      </c>
      <c r="B500" s="17" t="s">
        <v>357</v>
      </c>
      <c r="C500" s="17" t="s">
        <v>123</v>
      </c>
      <c r="D500" s="17" t="s">
        <v>588</v>
      </c>
      <c r="E500">
        <f t="shared" si="21"/>
        <v>0</v>
      </c>
      <c r="F500">
        <f t="shared" si="22"/>
        <v>0</v>
      </c>
      <c r="G500">
        <f t="shared" si="23"/>
        <v>1</v>
      </c>
    </row>
    <row r="501" spans="1:7" ht="32.25" thickBot="1" x14ac:dyDescent="0.3">
      <c r="A501" s="17" t="s">
        <v>635</v>
      </c>
      <c r="B501" s="17" t="s">
        <v>636</v>
      </c>
      <c r="C501" s="17" t="s">
        <v>108</v>
      </c>
      <c r="D501" s="19" t="s">
        <v>584</v>
      </c>
      <c r="E501">
        <f t="shared" si="21"/>
        <v>1</v>
      </c>
      <c r="F501">
        <f t="shared" si="22"/>
        <v>0</v>
      </c>
      <c r="G501">
        <f t="shared" si="23"/>
        <v>0</v>
      </c>
    </row>
    <row r="502" spans="1:7" ht="32.25" thickBot="1" x14ac:dyDescent="0.3">
      <c r="A502" s="17" t="s">
        <v>638</v>
      </c>
      <c r="B502" s="17" t="s">
        <v>636</v>
      </c>
      <c r="C502" s="17" t="s">
        <v>35</v>
      </c>
      <c r="D502" s="17" t="s">
        <v>639</v>
      </c>
      <c r="E502">
        <f t="shared" si="21"/>
        <v>0</v>
      </c>
      <c r="F502">
        <f t="shared" si="22"/>
        <v>0</v>
      </c>
      <c r="G502">
        <f t="shared" si="23"/>
        <v>1</v>
      </c>
    </row>
    <row r="503" spans="1:7" ht="32.25" thickBot="1" x14ac:dyDescent="0.3">
      <c r="A503" s="17" t="s">
        <v>657</v>
      </c>
      <c r="B503" s="17" t="s">
        <v>636</v>
      </c>
      <c r="C503" s="17" t="s">
        <v>56</v>
      </c>
      <c r="D503" s="17" t="s">
        <v>579</v>
      </c>
      <c r="E503">
        <f t="shared" si="21"/>
        <v>1</v>
      </c>
      <c r="F503">
        <f t="shared" si="22"/>
        <v>0</v>
      </c>
      <c r="G503">
        <f t="shared" si="23"/>
        <v>0</v>
      </c>
    </row>
    <row r="504" spans="1:7" ht="32.25" thickBot="1" x14ac:dyDescent="0.3">
      <c r="A504" s="17" t="s">
        <v>724</v>
      </c>
      <c r="B504" s="17" t="s">
        <v>636</v>
      </c>
      <c r="C504" s="17" t="s">
        <v>120</v>
      </c>
      <c r="D504" s="17" t="s">
        <v>604</v>
      </c>
      <c r="E504">
        <f t="shared" si="21"/>
        <v>0</v>
      </c>
      <c r="F504">
        <f t="shared" si="22"/>
        <v>0</v>
      </c>
      <c r="G504">
        <f t="shared" si="23"/>
        <v>1</v>
      </c>
    </row>
    <row r="505" spans="1:7" ht="16.5" thickBot="1" x14ac:dyDescent="0.3">
      <c r="A505" s="17" t="s">
        <v>732</v>
      </c>
      <c r="B505" s="20" t="s">
        <v>636</v>
      </c>
      <c r="C505" s="17" t="s">
        <v>204</v>
      </c>
      <c r="D505" s="17" t="s">
        <v>581</v>
      </c>
      <c r="E505">
        <f t="shared" si="21"/>
        <v>0</v>
      </c>
      <c r="F505">
        <f t="shared" si="22"/>
        <v>1</v>
      </c>
      <c r="G505">
        <f t="shared" si="23"/>
        <v>0</v>
      </c>
    </row>
    <row r="506" spans="1:7" ht="32.25" thickBot="1" x14ac:dyDescent="0.3">
      <c r="A506" s="17" t="s">
        <v>734</v>
      </c>
      <c r="B506" s="17" t="s">
        <v>636</v>
      </c>
      <c r="C506" s="17" t="s">
        <v>83</v>
      </c>
      <c r="D506" s="17" t="s">
        <v>579</v>
      </c>
      <c r="E506">
        <f t="shared" si="21"/>
        <v>1</v>
      </c>
      <c r="F506">
        <f t="shared" si="22"/>
        <v>0</v>
      </c>
      <c r="G506">
        <f t="shared" si="23"/>
        <v>0</v>
      </c>
    </row>
    <row r="507" spans="1:7" ht="32.25" thickBot="1" x14ac:dyDescent="0.3">
      <c r="A507" s="17" t="s">
        <v>750</v>
      </c>
      <c r="B507" s="17" t="s">
        <v>636</v>
      </c>
      <c r="C507" s="17" t="s">
        <v>192</v>
      </c>
      <c r="D507" s="17" t="s">
        <v>581</v>
      </c>
      <c r="E507">
        <f t="shared" si="21"/>
        <v>0</v>
      </c>
      <c r="F507">
        <f t="shared" si="22"/>
        <v>1</v>
      </c>
      <c r="G507">
        <f t="shared" si="23"/>
        <v>0</v>
      </c>
    </row>
    <row r="508" spans="1:7" ht="32.25" thickBot="1" x14ac:dyDescent="0.3">
      <c r="A508" s="17" t="s">
        <v>795</v>
      </c>
      <c r="B508" s="17" t="s">
        <v>636</v>
      </c>
      <c r="C508" s="17" t="s">
        <v>66</v>
      </c>
      <c r="D508" s="17" t="s">
        <v>579</v>
      </c>
      <c r="E508">
        <f t="shared" si="21"/>
        <v>1</v>
      </c>
      <c r="F508">
        <f t="shared" si="22"/>
        <v>0</v>
      </c>
      <c r="G508">
        <f t="shared" si="23"/>
        <v>0</v>
      </c>
    </row>
    <row r="509" spans="1:7" ht="32.25" thickBot="1" x14ac:dyDescent="0.3">
      <c r="A509" s="17" t="s">
        <v>818</v>
      </c>
      <c r="B509" s="17" t="s">
        <v>636</v>
      </c>
      <c r="C509" s="17" t="s">
        <v>234</v>
      </c>
      <c r="D509" s="17" t="s">
        <v>604</v>
      </c>
      <c r="E509">
        <f t="shared" si="21"/>
        <v>0</v>
      </c>
      <c r="F509">
        <f t="shared" si="22"/>
        <v>0</v>
      </c>
      <c r="G509">
        <f t="shared" si="23"/>
        <v>1</v>
      </c>
    </row>
    <row r="510" spans="1:7" ht="32.25" thickBot="1" x14ac:dyDescent="0.3">
      <c r="A510" s="17" t="s">
        <v>1107</v>
      </c>
      <c r="B510" s="17" t="s">
        <v>636</v>
      </c>
      <c r="C510" s="17" t="s">
        <v>58</v>
      </c>
      <c r="D510" s="19" t="s">
        <v>584</v>
      </c>
      <c r="E510">
        <f t="shared" si="21"/>
        <v>1</v>
      </c>
      <c r="F510">
        <f t="shared" si="22"/>
        <v>0</v>
      </c>
      <c r="G510">
        <f t="shared" si="23"/>
        <v>0</v>
      </c>
    </row>
    <row r="511" spans="1:7" ht="32.25" thickBot="1" x14ac:dyDescent="0.3">
      <c r="A511" s="17" t="s">
        <v>963</v>
      </c>
      <c r="B511" s="17" t="s">
        <v>636</v>
      </c>
      <c r="C511" s="17" t="s">
        <v>123</v>
      </c>
      <c r="D511" s="17" t="s">
        <v>579</v>
      </c>
      <c r="E511">
        <f t="shared" si="21"/>
        <v>1</v>
      </c>
      <c r="F511">
        <f t="shared" si="22"/>
        <v>0</v>
      </c>
      <c r="G511">
        <f t="shared" si="23"/>
        <v>0</v>
      </c>
    </row>
    <row r="512" spans="1:7" ht="32.25" thickBot="1" x14ac:dyDescent="0.3">
      <c r="A512" s="17" t="s">
        <v>975</v>
      </c>
      <c r="B512" s="17" t="s">
        <v>636</v>
      </c>
      <c r="C512" s="17" t="s">
        <v>6</v>
      </c>
      <c r="D512" s="17" t="s">
        <v>588</v>
      </c>
      <c r="E512">
        <f t="shared" si="21"/>
        <v>0</v>
      </c>
      <c r="F512">
        <f t="shared" si="22"/>
        <v>0</v>
      </c>
      <c r="G512">
        <f t="shared" si="23"/>
        <v>1</v>
      </c>
    </row>
    <row r="513" spans="1:7" ht="32.25" thickBot="1" x14ac:dyDescent="0.3">
      <c r="A513" s="17" t="s">
        <v>1059</v>
      </c>
      <c r="B513" s="17" t="s">
        <v>636</v>
      </c>
      <c r="C513" s="17" t="s">
        <v>192</v>
      </c>
      <c r="D513" s="17" t="s">
        <v>581</v>
      </c>
      <c r="E513">
        <f t="shared" si="21"/>
        <v>0</v>
      </c>
      <c r="F513">
        <f t="shared" si="22"/>
        <v>1</v>
      </c>
      <c r="G513">
        <f t="shared" si="23"/>
        <v>0</v>
      </c>
    </row>
    <row r="514" spans="1:7" ht="32.25" thickBot="1" x14ac:dyDescent="0.3">
      <c r="A514" s="17" t="s">
        <v>1092</v>
      </c>
      <c r="B514" s="17" t="s">
        <v>636</v>
      </c>
      <c r="C514" s="17" t="s">
        <v>23</v>
      </c>
      <c r="D514" s="17" t="s">
        <v>654</v>
      </c>
      <c r="E514">
        <f t="shared" si="21"/>
        <v>0</v>
      </c>
      <c r="F514">
        <f t="shared" si="22"/>
        <v>0</v>
      </c>
      <c r="G514">
        <f t="shared" si="23"/>
        <v>1</v>
      </c>
    </row>
    <row r="515" spans="1:7" x14ac:dyDescent="0.25">
      <c r="E515">
        <f>SUM(E2:E514)</f>
        <v>249</v>
      </c>
      <c r="F515">
        <f>SUM(F2:F514)</f>
        <v>75</v>
      </c>
      <c r="G515">
        <f>SUM(G2:G514)</f>
        <v>189</v>
      </c>
    </row>
  </sheetData>
  <sortState xmlns:xlrd2="http://schemas.microsoft.com/office/spreadsheetml/2017/richdata2" ref="A2:D51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AC57-7C3A-4AF9-8D0D-0B8E9D0BC8F0}">
  <dimension ref="A1:C514"/>
  <sheetViews>
    <sheetView workbookViewId="0">
      <pane xSplit="1" ySplit="1" topLeftCell="B480" activePane="bottomRight" state="frozen"/>
      <selection pane="topRight" activeCell="B1" sqref="B1"/>
      <selection pane="bottomLeft" activeCell="A2" sqref="A2"/>
      <selection pane="bottomRight" activeCell="C2" sqref="C2:C514"/>
    </sheetView>
  </sheetViews>
  <sheetFormatPr defaultRowHeight="15" x14ac:dyDescent="0.25"/>
  <cols>
    <col min="1" max="1" width="39.28515625" customWidth="1"/>
    <col min="2" max="2" width="14.85546875" bestFit="1" customWidth="1"/>
    <col min="3" max="3" width="15.85546875" customWidth="1"/>
  </cols>
  <sheetData>
    <row r="1" spans="1:3" x14ac:dyDescent="0.25">
      <c r="B1" t="s">
        <v>1095</v>
      </c>
      <c r="C1" t="s">
        <v>1096</v>
      </c>
    </row>
    <row r="2" spans="1:3" x14ac:dyDescent="0.25">
      <c r="A2" s="1" t="s">
        <v>4</v>
      </c>
      <c r="B2" t="s">
        <v>7</v>
      </c>
      <c r="C2" t="str">
        <f>VLOOKUP(A2,Bites!$A$2:$D$514,4,FALSE)</f>
        <v>Viés Favorável</v>
      </c>
    </row>
    <row r="3" spans="1:3" x14ac:dyDescent="0.25">
      <c r="A3" s="1" t="s">
        <v>8</v>
      </c>
      <c r="B3" t="s">
        <v>7</v>
      </c>
      <c r="C3" t="str">
        <f>VLOOKUP(A3,Bites!$A$2:$D$514,4,FALSE)</f>
        <v>Favorável</v>
      </c>
    </row>
    <row r="4" spans="1:3" x14ac:dyDescent="0.25">
      <c r="A4" s="1" t="s">
        <v>10</v>
      </c>
      <c r="B4" t="s">
        <v>7</v>
      </c>
      <c r="C4" t="str">
        <f>VLOOKUP(A4,Bites!$A$2:$D$514,4,FALSE)</f>
        <v>Favorável</v>
      </c>
    </row>
    <row r="5" spans="1:3" x14ac:dyDescent="0.25">
      <c r="A5" s="1" t="s">
        <v>13</v>
      </c>
      <c r="B5" t="s">
        <v>7</v>
      </c>
      <c r="C5" t="str">
        <f>VLOOKUP(A5,Bites!$A$2:$D$514,4,FALSE)</f>
        <v>Favorável</v>
      </c>
    </row>
    <row r="6" spans="1:3" x14ac:dyDescent="0.25">
      <c r="A6" s="1" t="s">
        <v>16</v>
      </c>
      <c r="B6" t="s">
        <v>7</v>
      </c>
      <c r="C6" t="str">
        <f>VLOOKUP(A6,Bites!$A$2:$D$514,4,FALSE)</f>
        <v>Favorável</v>
      </c>
    </row>
    <row r="7" spans="1:3" x14ac:dyDescent="0.25">
      <c r="A7" s="1" t="s">
        <v>17</v>
      </c>
      <c r="B7" t="s">
        <v>7</v>
      </c>
      <c r="C7" t="str">
        <f>VLOOKUP(A7,Bites!$A$2:$D$514,4,FALSE)</f>
        <v>Favorável</v>
      </c>
    </row>
    <row r="8" spans="1:3" x14ac:dyDescent="0.25">
      <c r="A8" s="1" t="s">
        <v>19</v>
      </c>
      <c r="B8" t="s">
        <v>7</v>
      </c>
      <c r="C8" t="str">
        <f>VLOOKUP(A8,Bites!$A$2:$D$514,4,FALSE)</f>
        <v>Indefinido</v>
      </c>
    </row>
    <row r="9" spans="1:3" x14ac:dyDescent="0.25">
      <c r="A9" s="1" t="s">
        <v>22</v>
      </c>
      <c r="B9" t="s">
        <v>7</v>
      </c>
      <c r="C9" t="str">
        <f>VLOOKUP(A9,Bites!$A$2:$D$514,4,FALSE)</f>
        <v>Favorável</v>
      </c>
    </row>
    <row r="10" spans="1:3" x14ac:dyDescent="0.25">
      <c r="A10" s="1" t="s">
        <v>1097</v>
      </c>
      <c r="B10" t="s">
        <v>7</v>
      </c>
      <c r="C10" t="str">
        <f>VLOOKUP(A10,Bites!$A$2:$D$514,4,FALSE)</f>
        <v>Viés Favorável</v>
      </c>
    </row>
    <row r="11" spans="1:3" x14ac:dyDescent="0.25">
      <c r="A11" s="1" t="s">
        <v>25</v>
      </c>
      <c r="B11" t="s">
        <v>7</v>
      </c>
      <c r="C11" t="str">
        <f>VLOOKUP(A11,Bites!$A$2:$D$514,4,FALSE)</f>
        <v>Favorável</v>
      </c>
    </row>
    <row r="12" spans="1:3" x14ac:dyDescent="0.25">
      <c r="A12" s="1" t="s">
        <v>27</v>
      </c>
      <c r="B12" t="s">
        <v>7</v>
      </c>
      <c r="C12" t="str">
        <f>VLOOKUP(A12,Bites!$A$2:$D$514,4,FALSE)</f>
        <v>Favorável</v>
      </c>
    </row>
    <row r="13" spans="1:3" x14ac:dyDescent="0.25">
      <c r="A13" s="1" t="s">
        <v>29</v>
      </c>
      <c r="B13" t="s">
        <v>7</v>
      </c>
      <c r="C13" t="str">
        <f>VLOOKUP(A13,Bites!$A$2:$D$514,4,FALSE)</f>
        <v>Favorável</v>
      </c>
    </row>
    <row r="14" spans="1:3" x14ac:dyDescent="0.25">
      <c r="A14" s="1" t="s">
        <v>30</v>
      </c>
      <c r="B14" t="s">
        <v>7</v>
      </c>
      <c r="C14" t="str">
        <f>VLOOKUP(A14,Bites!$A$2:$D$514,4,FALSE)</f>
        <v>Favorável</v>
      </c>
    </row>
    <row r="15" spans="1:3" x14ac:dyDescent="0.25">
      <c r="A15" s="1" t="s">
        <v>32</v>
      </c>
      <c r="B15" t="s">
        <v>7</v>
      </c>
      <c r="C15" t="str">
        <f>VLOOKUP(A15,Bites!$A$2:$D$514,4,FALSE)</f>
        <v>Favorável</v>
      </c>
    </row>
    <row r="16" spans="1:3" x14ac:dyDescent="0.25">
      <c r="A16" s="1" t="s">
        <v>33</v>
      </c>
      <c r="B16" t="s">
        <v>7</v>
      </c>
      <c r="C16" t="str">
        <f>VLOOKUP(A16,Bites!$A$2:$D$514,4,FALSE)</f>
        <v>Favorável</v>
      </c>
    </row>
    <row r="17" spans="1:3" x14ac:dyDescent="0.25">
      <c r="A17" s="1" t="s">
        <v>34</v>
      </c>
      <c r="B17" t="s">
        <v>7</v>
      </c>
      <c r="C17" t="str">
        <f>VLOOKUP(A17,Bites!$A$2:$D$514,4,FALSE)</f>
        <v>Favorável</v>
      </c>
    </row>
    <row r="18" spans="1:3" x14ac:dyDescent="0.25">
      <c r="A18" s="1" t="s">
        <v>36</v>
      </c>
      <c r="B18" t="s">
        <v>7</v>
      </c>
      <c r="C18" t="str">
        <f>VLOOKUP(A18,Bites!$A$2:$D$514,4,FALSE)</f>
        <v>Favorável</v>
      </c>
    </row>
    <row r="19" spans="1:3" x14ac:dyDescent="0.25">
      <c r="A19" s="1" t="s">
        <v>38</v>
      </c>
      <c r="B19" t="s">
        <v>7</v>
      </c>
      <c r="C19" t="str">
        <f>VLOOKUP(A19,Bites!$A$2:$D$514,4,FALSE)</f>
        <v>Favorável</v>
      </c>
    </row>
    <row r="20" spans="1:3" x14ac:dyDescent="0.25">
      <c r="A20" s="1" t="s">
        <v>40</v>
      </c>
      <c r="B20" t="s">
        <v>7</v>
      </c>
      <c r="C20" t="str">
        <f>VLOOKUP(A20,Bites!$A$2:$D$514,4,FALSE)</f>
        <v>Favorável</v>
      </c>
    </row>
    <row r="21" spans="1:3" x14ac:dyDescent="0.25">
      <c r="A21" s="1" t="s">
        <v>1098</v>
      </c>
      <c r="B21" t="s">
        <v>7</v>
      </c>
      <c r="C21" t="str">
        <f>VLOOKUP(A21,Bites!$A$2:$D$514,4,FALSE)</f>
        <v>Favorável</v>
      </c>
    </row>
    <row r="22" spans="1:3" x14ac:dyDescent="0.25">
      <c r="A22" s="1" t="s">
        <v>43</v>
      </c>
      <c r="B22" t="s">
        <v>7</v>
      </c>
      <c r="C22" t="str">
        <f>VLOOKUP(A22,Bites!$A$2:$D$514,4,FALSE)</f>
        <v>Favorável</v>
      </c>
    </row>
    <row r="23" spans="1:3" x14ac:dyDescent="0.25">
      <c r="A23" s="1" t="s">
        <v>44</v>
      </c>
      <c r="B23" t="s">
        <v>7</v>
      </c>
      <c r="C23" t="str">
        <f>VLOOKUP(A23,Bites!$A$2:$D$514,4,FALSE)</f>
        <v>Favorável</v>
      </c>
    </row>
    <row r="24" spans="1:3" x14ac:dyDescent="0.25">
      <c r="A24" s="1" t="s">
        <v>46</v>
      </c>
      <c r="B24" t="s">
        <v>7</v>
      </c>
      <c r="C24" t="str">
        <f>VLOOKUP(A24,Bites!$A$2:$D$514,4,FALSE)</f>
        <v>Favorável</v>
      </c>
    </row>
    <row r="25" spans="1:3" x14ac:dyDescent="0.25">
      <c r="A25" s="1" t="s">
        <v>47</v>
      </c>
      <c r="B25" t="s">
        <v>7</v>
      </c>
      <c r="C25" t="str">
        <f>VLOOKUP(A25,Bites!$A$2:$D$514,4,FALSE)</f>
        <v>Indefinido</v>
      </c>
    </row>
    <row r="26" spans="1:3" x14ac:dyDescent="0.25">
      <c r="A26" s="1" t="s">
        <v>49</v>
      </c>
      <c r="B26" t="s">
        <v>7</v>
      </c>
      <c r="C26" t="str">
        <f>VLOOKUP(A26,Bites!$A$2:$D$514,4,FALSE)</f>
        <v>Favorável</v>
      </c>
    </row>
    <row r="27" spans="1:3" x14ac:dyDescent="0.25">
      <c r="A27" s="1" t="s">
        <v>50</v>
      </c>
      <c r="B27" t="s">
        <v>7</v>
      </c>
      <c r="C27" t="str">
        <f>VLOOKUP(A27,Bites!$A$2:$D$514,4,FALSE)</f>
        <v>Favorável</v>
      </c>
    </row>
    <row r="28" spans="1:3" x14ac:dyDescent="0.25">
      <c r="A28" s="1" t="s">
        <v>51</v>
      </c>
      <c r="B28" t="s">
        <v>7</v>
      </c>
      <c r="C28" t="str">
        <f>VLOOKUP(A28,Bites!$A$2:$D$514,4,FALSE)</f>
        <v>Favorável</v>
      </c>
    </row>
    <row r="29" spans="1:3" x14ac:dyDescent="0.25">
      <c r="A29" s="1" t="s">
        <v>52</v>
      </c>
      <c r="B29" t="s">
        <v>7</v>
      </c>
      <c r="C29" t="str">
        <f>VLOOKUP(A29,Bites!$A$2:$D$514,4,FALSE)</f>
        <v>Favorável</v>
      </c>
    </row>
    <row r="30" spans="1:3" x14ac:dyDescent="0.25">
      <c r="A30" s="1" t="s">
        <v>53</v>
      </c>
      <c r="B30" t="s">
        <v>7</v>
      </c>
      <c r="C30" t="str">
        <f>VLOOKUP(A30,Bites!$A$2:$D$514,4,FALSE)</f>
        <v>Indefinido</v>
      </c>
    </row>
    <row r="31" spans="1:3" x14ac:dyDescent="0.25">
      <c r="A31" s="1" t="s">
        <v>54</v>
      </c>
      <c r="B31" t="s">
        <v>7</v>
      </c>
      <c r="C31" t="str">
        <f>VLOOKUP(A31,Bites!$A$2:$D$514,4,FALSE)</f>
        <v>Favorável</v>
      </c>
    </row>
    <row r="32" spans="1:3" x14ac:dyDescent="0.25">
      <c r="A32" s="1" t="s">
        <v>55</v>
      </c>
      <c r="B32" t="s">
        <v>7</v>
      </c>
      <c r="C32" t="str">
        <f>VLOOKUP(A32,Bites!$A$2:$D$514,4,FALSE)</f>
        <v>Favorável</v>
      </c>
    </row>
    <row r="33" spans="1:3" x14ac:dyDescent="0.25">
      <c r="A33" s="1" t="s">
        <v>57</v>
      </c>
      <c r="B33" t="s">
        <v>7</v>
      </c>
      <c r="C33" t="str">
        <f>VLOOKUP(A33,Bites!$A$2:$D$514,4,FALSE)</f>
        <v>Favorável</v>
      </c>
    </row>
    <row r="34" spans="1:3" x14ac:dyDescent="0.25">
      <c r="A34" s="1" t="s">
        <v>59</v>
      </c>
      <c r="B34" t="s">
        <v>7</v>
      </c>
      <c r="C34" t="str">
        <f>VLOOKUP(A34,Bites!$A$2:$D$514,4,FALSE)</f>
        <v>Favorável</v>
      </c>
    </row>
    <row r="35" spans="1:3" x14ac:dyDescent="0.25">
      <c r="A35" s="1" t="s">
        <v>62</v>
      </c>
      <c r="B35" t="s">
        <v>7</v>
      </c>
      <c r="C35" t="str">
        <f>VLOOKUP(A35,Bites!$A$2:$D$514,4,FALSE)</f>
        <v>Favorável</v>
      </c>
    </row>
    <row r="36" spans="1:3" x14ac:dyDescent="0.25">
      <c r="A36" s="1" t="s">
        <v>63</v>
      </c>
      <c r="B36" t="s">
        <v>7</v>
      </c>
      <c r="C36" t="str">
        <f>VLOOKUP(A36,Bites!$A$2:$D$514,4,FALSE)</f>
        <v>Favorável</v>
      </c>
    </row>
    <row r="37" spans="1:3" x14ac:dyDescent="0.25">
      <c r="A37" s="1" t="s">
        <v>65</v>
      </c>
      <c r="B37" t="s">
        <v>7</v>
      </c>
      <c r="C37" t="str">
        <f>VLOOKUP(A37,Bites!$A$2:$D$514,4,FALSE)</f>
        <v>Viés Contrário</v>
      </c>
    </row>
    <row r="38" spans="1:3" x14ac:dyDescent="0.25">
      <c r="A38" s="1" t="s">
        <v>67</v>
      </c>
      <c r="B38" t="s">
        <v>7</v>
      </c>
      <c r="C38" t="str">
        <f>VLOOKUP(A38,Bites!$A$2:$D$514,4,FALSE)</f>
        <v>Indefinido</v>
      </c>
    </row>
    <row r="39" spans="1:3" x14ac:dyDescent="0.25">
      <c r="A39" s="1" t="s">
        <v>69</v>
      </c>
      <c r="B39" t="s">
        <v>7</v>
      </c>
      <c r="C39" t="str">
        <f>VLOOKUP(A39,Bites!$A$2:$D$514,4,FALSE)</f>
        <v>Favorável</v>
      </c>
    </row>
    <row r="40" spans="1:3" x14ac:dyDescent="0.25">
      <c r="A40" s="1" t="s">
        <v>1100</v>
      </c>
      <c r="B40" t="s">
        <v>7</v>
      </c>
      <c r="C40" t="str">
        <f>VLOOKUP(A40,Bites!$A$2:$D$514,4,FALSE)</f>
        <v>Viés Favorável</v>
      </c>
    </row>
    <row r="41" spans="1:3" x14ac:dyDescent="0.25">
      <c r="A41" s="1" t="s">
        <v>71</v>
      </c>
      <c r="B41" t="s">
        <v>7</v>
      </c>
      <c r="C41" t="str">
        <f>VLOOKUP(A41,Bites!$A$2:$D$514,4,FALSE)</f>
        <v>Favorável</v>
      </c>
    </row>
    <row r="42" spans="1:3" x14ac:dyDescent="0.25">
      <c r="A42" s="1" t="s">
        <v>72</v>
      </c>
      <c r="B42" t="s">
        <v>7</v>
      </c>
      <c r="C42" t="str">
        <f>VLOOKUP(A42,Bites!$A$2:$D$514,4,FALSE)</f>
        <v>Favorável</v>
      </c>
    </row>
    <row r="43" spans="1:3" x14ac:dyDescent="0.25">
      <c r="A43" s="1" t="s">
        <v>74</v>
      </c>
      <c r="B43" t="s">
        <v>7</v>
      </c>
      <c r="C43" t="str">
        <f>VLOOKUP(A43,Bites!$A$2:$D$514,4,FALSE)</f>
        <v>Favorável</v>
      </c>
    </row>
    <row r="44" spans="1:3" x14ac:dyDescent="0.25">
      <c r="A44" s="1" t="s">
        <v>75</v>
      </c>
      <c r="B44" t="s">
        <v>7</v>
      </c>
      <c r="C44" t="str">
        <f>VLOOKUP(A44,Bites!$A$2:$D$514,4,FALSE)</f>
        <v>Favorável</v>
      </c>
    </row>
    <row r="45" spans="1:3" x14ac:dyDescent="0.25">
      <c r="A45" s="1" t="s">
        <v>76</v>
      </c>
      <c r="B45" t="s">
        <v>7</v>
      </c>
      <c r="C45" t="str">
        <f>VLOOKUP(A45,Bites!$A$2:$D$514,4,FALSE)</f>
        <v>Viés favorável</v>
      </c>
    </row>
    <row r="46" spans="1:3" x14ac:dyDescent="0.25">
      <c r="A46" s="1" t="s">
        <v>78</v>
      </c>
      <c r="B46" t="s">
        <v>7</v>
      </c>
      <c r="C46" t="str">
        <f>VLOOKUP(A46,Bites!$A$2:$D$514,4,FALSE)</f>
        <v>Indefinido</v>
      </c>
    </row>
    <row r="47" spans="1:3" x14ac:dyDescent="0.25">
      <c r="A47" s="1" t="s">
        <v>79</v>
      </c>
      <c r="B47" t="s">
        <v>7</v>
      </c>
      <c r="C47" t="str">
        <f>VLOOKUP(A47,Bites!$A$2:$D$514,4,FALSE)</f>
        <v>Favorável</v>
      </c>
    </row>
    <row r="48" spans="1:3" x14ac:dyDescent="0.25">
      <c r="A48" s="1" t="s">
        <v>80</v>
      </c>
      <c r="B48" t="s">
        <v>7</v>
      </c>
      <c r="C48" t="str">
        <f>VLOOKUP(A48,Bites!$A$2:$D$514,4,FALSE)</f>
        <v>Favorável</v>
      </c>
    </row>
    <row r="49" spans="1:3" x14ac:dyDescent="0.25">
      <c r="A49" s="1" t="s">
        <v>81</v>
      </c>
      <c r="B49" t="s">
        <v>7</v>
      </c>
      <c r="C49" t="str">
        <f>VLOOKUP(A49,Bites!$A$2:$D$514,4,FALSE)</f>
        <v>Viés Favorável</v>
      </c>
    </row>
    <row r="50" spans="1:3" x14ac:dyDescent="0.25">
      <c r="A50" s="1" t="s">
        <v>82</v>
      </c>
      <c r="B50" t="s">
        <v>7</v>
      </c>
      <c r="C50" t="str">
        <f>VLOOKUP(A50,Bites!$A$2:$D$514,4,FALSE)</f>
        <v>Viés Favorável</v>
      </c>
    </row>
    <row r="51" spans="1:3" x14ac:dyDescent="0.25">
      <c r="A51" s="1" t="s">
        <v>84</v>
      </c>
      <c r="B51" t="s">
        <v>7</v>
      </c>
      <c r="C51" t="str">
        <f>VLOOKUP(A51,Bites!$A$2:$D$514,4,FALSE)</f>
        <v>Favorável</v>
      </c>
    </row>
    <row r="52" spans="1:3" x14ac:dyDescent="0.25">
      <c r="A52" s="1" t="s">
        <v>1101</v>
      </c>
      <c r="B52" t="s">
        <v>7</v>
      </c>
      <c r="C52" t="str">
        <f>VLOOKUP(A52,Bites!$A$2:$D$514,4,FALSE)</f>
        <v>Favorável</v>
      </c>
    </row>
    <row r="53" spans="1:3" x14ac:dyDescent="0.25">
      <c r="A53" s="1" t="s">
        <v>87</v>
      </c>
      <c r="B53" t="s">
        <v>7</v>
      </c>
      <c r="C53" t="str">
        <f>VLOOKUP(A53,Bites!$A$2:$D$514,4,FALSE)</f>
        <v>Favorável</v>
      </c>
    </row>
    <row r="54" spans="1:3" x14ac:dyDescent="0.25">
      <c r="A54" s="1" t="s">
        <v>88</v>
      </c>
      <c r="B54" t="s">
        <v>7</v>
      </c>
      <c r="C54" t="str">
        <f>VLOOKUP(A54,Bites!$A$2:$D$514,4,FALSE)</f>
        <v>Favorável</v>
      </c>
    </row>
    <row r="55" spans="1:3" x14ac:dyDescent="0.25">
      <c r="A55" s="1" t="s">
        <v>89</v>
      </c>
      <c r="B55" t="s">
        <v>7</v>
      </c>
      <c r="C55" t="str">
        <f>VLOOKUP(A55,Bites!$A$2:$D$514,4,FALSE)</f>
        <v>Favorável</v>
      </c>
    </row>
    <row r="56" spans="1:3" x14ac:dyDescent="0.25">
      <c r="A56" s="1" t="s">
        <v>90</v>
      </c>
      <c r="B56" t="s">
        <v>7</v>
      </c>
      <c r="C56" t="str">
        <f>VLOOKUP(A56,Bites!$A$2:$D$514,4,FALSE)</f>
        <v>Favorável</v>
      </c>
    </row>
    <row r="57" spans="1:3" x14ac:dyDescent="0.25">
      <c r="A57" s="1" t="s">
        <v>91</v>
      </c>
      <c r="B57" t="s">
        <v>7</v>
      </c>
      <c r="C57" t="str">
        <f>VLOOKUP(A57,Bites!$A$2:$D$514,4,FALSE)</f>
        <v>Favorável</v>
      </c>
    </row>
    <row r="58" spans="1:3" x14ac:dyDescent="0.25">
      <c r="A58" s="1" t="s">
        <v>92</v>
      </c>
      <c r="B58" t="s">
        <v>7</v>
      </c>
      <c r="C58" t="str">
        <f>VLOOKUP(A58,Bites!$A$2:$D$514,4,FALSE)</f>
        <v>Favorável</v>
      </c>
    </row>
    <row r="59" spans="1:3" x14ac:dyDescent="0.25">
      <c r="A59" s="1" t="s">
        <v>93</v>
      </c>
      <c r="B59" t="s">
        <v>7</v>
      </c>
      <c r="C59" t="str">
        <f>VLOOKUP(A59,Bites!$A$2:$D$514,4,FALSE)</f>
        <v>Favorável</v>
      </c>
    </row>
    <row r="60" spans="1:3" x14ac:dyDescent="0.25">
      <c r="A60" s="1" t="s">
        <v>94</v>
      </c>
      <c r="B60" t="s">
        <v>7</v>
      </c>
      <c r="C60" t="str">
        <f>VLOOKUP(A60,Bites!$A$2:$D$514,4,FALSE)</f>
        <v>Favorável</v>
      </c>
    </row>
    <row r="61" spans="1:3" x14ac:dyDescent="0.25">
      <c r="A61" s="1" t="s">
        <v>95</v>
      </c>
      <c r="B61" t="s">
        <v>7</v>
      </c>
      <c r="C61" t="str">
        <f>VLOOKUP(A61,Bites!$A$2:$D$514,4,FALSE)</f>
        <v>Favorável</v>
      </c>
    </row>
    <row r="62" spans="1:3" x14ac:dyDescent="0.25">
      <c r="A62" s="1" t="s">
        <v>96</v>
      </c>
      <c r="B62" t="s">
        <v>7</v>
      </c>
      <c r="C62" t="str">
        <f>VLOOKUP(A62,Bites!$A$2:$D$514,4,FALSE)</f>
        <v>Viés Favorável</v>
      </c>
    </row>
    <row r="63" spans="1:3" x14ac:dyDescent="0.25">
      <c r="A63" s="1" t="s">
        <v>97</v>
      </c>
      <c r="B63" t="s">
        <v>7</v>
      </c>
      <c r="C63" t="str">
        <f>VLOOKUP(A63,Bites!$A$2:$D$514,4,FALSE)</f>
        <v>Favorável</v>
      </c>
    </row>
    <row r="64" spans="1:3" x14ac:dyDescent="0.25">
      <c r="A64" s="1" t="s">
        <v>98</v>
      </c>
      <c r="B64" t="s">
        <v>7</v>
      </c>
      <c r="C64" t="str">
        <f>VLOOKUP(A64,Bites!$A$2:$D$514,4,FALSE)</f>
        <v>Favorável</v>
      </c>
    </row>
    <row r="65" spans="1:3" x14ac:dyDescent="0.25">
      <c r="A65" s="1" t="s">
        <v>99</v>
      </c>
      <c r="B65" t="s">
        <v>7</v>
      </c>
      <c r="C65" t="str">
        <f>VLOOKUP(A65,Bites!$A$2:$D$514,4,FALSE)</f>
        <v>Favorável</v>
      </c>
    </row>
    <row r="66" spans="1:3" x14ac:dyDescent="0.25">
      <c r="A66" s="1" t="s">
        <v>1104</v>
      </c>
      <c r="B66" t="s">
        <v>7</v>
      </c>
      <c r="C66" t="str">
        <f>VLOOKUP(A66,Bites!$A$2:$D$514,4,FALSE)</f>
        <v>Favorável</v>
      </c>
    </row>
    <row r="67" spans="1:3" x14ac:dyDescent="0.25">
      <c r="A67" s="1" t="s">
        <v>101</v>
      </c>
      <c r="B67" t="s">
        <v>7</v>
      </c>
      <c r="C67" t="str">
        <f>VLOOKUP(A67,Bites!$A$2:$D$514,4,FALSE)</f>
        <v>Favorável</v>
      </c>
    </row>
    <row r="68" spans="1:3" x14ac:dyDescent="0.25">
      <c r="A68" s="1" t="s">
        <v>1105</v>
      </c>
      <c r="B68" t="s">
        <v>7</v>
      </c>
      <c r="C68" t="str">
        <f>VLOOKUP(A68,Bites!$A$2:$D$514,4,FALSE)</f>
        <v>Favorável</v>
      </c>
    </row>
    <row r="69" spans="1:3" x14ac:dyDescent="0.25">
      <c r="A69" s="1" t="s">
        <v>1106</v>
      </c>
      <c r="B69" t="s">
        <v>7</v>
      </c>
      <c r="C69" t="str">
        <f>VLOOKUP(A69,Bites!$A$2:$D$514,4,FALSE)</f>
        <v>Favorável</v>
      </c>
    </row>
    <row r="70" spans="1:3" x14ac:dyDescent="0.25">
      <c r="A70" s="1" t="s">
        <v>104</v>
      </c>
      <c r="B70" t="s">
        <v>7</v>
      </c>
      <c r="C70" t="str">
        <f>VLOOKUP(A70,Bites!$A$2:$D$514,4,FALSE)</f>
        <v>Favorável</v>
      </c>
    </row>
    <row r="71" spans="1:3" x14ac:dyDescent="0.25">
      <c r="A71" s="1" t="s">
        <v>105</v>
      </c>
      <c r="B71" t="s">
        <v>7</v>
      </c>
      <c r="C71" t="str">
        <f>VLOOKUP(A71,Bites!$A$2:$D$514,4,FALSE)</f>
        <v>Favorável</v>
      </c>
    </row>
    <row r="72" spans="1:3" x14ac:dyDescent="0.25">
      <c r="A72" s="1" t="s">
        <v>107</v>
      </c>
      <c r="B72" t="s">
        <v>7</v>
      </c>
      <c r="C72" t="str">
        <f>VLOOKUP(A72,Bites!$A$2:$D$514,4,FALSE)</f>
        <v>Viés Favorável</v>
      </c>
    </row>
    <row r="73" spans="1:3" x14ac:dyDescent="0.25">
      <c r="A73" s="1" t="s">
        <v>109</v>
      </c>
      <c r="B73" t="s">
        <v>7</v>
      </c>
      <c r="C73" t="str">
        <f>VLOOKUP(A73,Bites!$A$2:$D$514,4,FALSE)</f>
        <v>Favorável</v>
      </c>
    </row>
    <row r="74" spans="1:3" x14ac:dyDescent="0.25">
      <c r="A74" s="1" t="s">
        <v>907</v>
      </c>
      <c r="B74" t="s">
        <v>7</v>
      </c>
      <c r="C74" t="str">
        <f>VLOOKUP(A74,Bites!$A$2:$D$514,4,FALSE)</f>
        <v>Favorável</v>
      </c>
    </row>
    <row r="75" spans="1:3" x14ac:dyDescent="0.25">
      <c r="A75" s="1" t="s">
        <v>111</v>
      </c>
      <c r="B75" t="s">
        <v>7</v>
      </c>
      <c r="C75" t="str">
        <f>VLOOKUP(A75,Bites!$A$2:$D$514,4,FALSE)</f>
        <v>Viés Favorável</v>
      </c>
    </row>
    <row r="76" spans="1:3" x14ac:dyDescent="0.25">
      <c r="A76" s="1" t="s">
        <v>112</v>
      </c>
      <c r="B76" t="s">
        <v>7</v>
      </c>
      <c r="C76" t="str">
        <f>VLOOKUP(A76,Bites!$A$2:$D$514,4,FALSE)</f>
        <v>Favorável</v>
      </c>
    </row>
    <row r="77" spans="1:3" x14ac:dyDescent="0.25">
      <c r="A77" s="1" t="s">
        <v>113</v>
      </c>
      <c r="B77" t="s">
        <v>7</v>
      </c>
      <c r="C77" t="str">
        <f>VLOOKUP(A77,Bites!$A$2:$D$514,4,FALSE)</f>
        <v>Favorável</v>
      </c>
    </row>
    <row r="78" spans="1:3" x14ac:dyDescent="0.25">
      <c r="A78" s="1" t="s">
        <v>114</v>
      </c>
      <c r="B78" t="s">
        <v>7</v>
      </c>
      <c r="C78" t="str">
        <f>VLOOKUP(A78,Bites!$A$2:$D$514,4,FALSE)</f>
        <v>Viés Contrário</v>
      </c>
    </row>
    <row r="79" spans="1:3" x14ac:dyDescent="0.25">
      <c r="A79" s="1" t="s">
        <v>115</v>
      </c>
      <c r="B79" t="s">
        <v>7</v>
      </c>
      <c r="C79" t="str">
        <f>VLOOKUP(A79,Bites!$A$2:$D$514,4,FALSE)</f>
        <v>Favorável</v>
      </c>
    </row>
    <row r="80" spans="1:3" x14ac:dyDescent="0.25">
      <c r="A80" s="1" t="s">
        <v>116</v>
      </c>
      <c r="B80" t="s">
        <v>7</v>
      </c>
      <c r="C80" t="str">
        <f>VLOOKUP(A80,Bites!$A$2:$D$514,4,FALSE)</f>
        <v>Viés Favorável</v>
      </c>
    </row>
    <row r="81" spans="1:3" x14ac:dyDescent="0.25">
      <c r="A81" s="1" t="s">
        <v>118</v>
      </c>
      <c r="B81" t="s">
        <v>7</v>
      </c>
      <c r="C81" t="str">
        <f>VLOOKUP(A81,Bites!$A$2:$D$514,4,FALSE)</f>
        <v>Favorável</v>
      </c>
    </row>
    <row r="82" spans="1:3" x14ac:dyDescent="0.25">
      <c r="A82" s="1" t="s">
        <v>119</v>
      </c>
      <c r="B82" t="s">
        <v>7</v>
      </c>
      <c r="C82" t="str">
        <f>VLOOKUP(A82,Bites!$A$2:$D$514,4,FALSE)</f>
        <v>Favorável</v>
      </c>
    </row>
    <row r="83" spans="1:3" x14ac:dyDescent="0.25">
      <c r="A83" s="1" t="s">
        <v>1108</v>
      </c>
      <c r="B83" t="s">
        <v>7</v>
      </c>
      <c r="C83" t="str">
        <f>VLOOKUP(A83,Bites!$A$2:$D$514,4,FALSE)</f>
        <v>Favorável</v>
      </c>
    </row>
    <row r="84" spans="1:3" x14ac:dyDescent="0.25">
      <c r="A84" s="1" t="s">
        <v>122</v>
      </c>
      <c r="B84" t="s">
        <v>7</v>
      </c>
      <c r="C84" t="str">
        <f>VLOOKUP(A84,Bites!$A$2:$D$514,4,FALSE)</f>
        <v>Viés Favorável</v>
      </c>
    </row>
    <row r="85" spans="1:3" x14ac:dyDescent="0.25">
      <c r="A85" s="1" t="s">
        <v>124</v>
      </c>
      <c r="B85" t="s">
        <v>7</v>
      </c>
      <c r="C85" t="str">
        <f>VLOOKUP(A85,Bites!$A$2:$D$514,4,FALSE)</f>
        <v>Indefinido</v>
      </c>
    </row>
    <row r="86" spans="1:3" x14ac:dyDescent="0.25">
      <c r="A86" s="1" t="s">
        <v>125</v>
      </c>
      <c r="B86" t="s">
        <v>7</v>
      </c>
      <c r="C86" t="str">
        <f>VLOOKUP(A86,Bites!$A$2:$D$514,4,FALSE)</f>
        <v>Viés Favorável</v>
      </c>
    </row>
    <row r="87" spans="1:3" x14ac:dyDescent="0.25">
      <c r="A87" s="1" t="s">
        <v>126</v>
      </c>
      <c r="B87" t="s">
        <v>7</v>
      </c>
      <c r="C87" t="str">
        <f>VLOOKUP(A87,Bites!$A$2:$D$514,4,FALSE)</f>
        <v>Viés Favorável</v>
      </c>
    </row>
    <row r="88" spans="1:3" x14ac:dyDescent="0.25">
      <c r="A88" s="1" t="s">
        <v>128</v>
      </c>
      <c r="B88" t="s">
        <v>7</v>
      </c>
      <c r="C88" t="str">
        <f>VLOOKUP(A88,Bites!$A$2:$D$514,4,FALSE)</f>
        <v>Indefinido</v>
      </c>
    </row>
    <row r="89" spans="1:3" x14ac:dyDescent="0.25">
      <c r="A89" s="1" t="s">
        <v>1109</v>
      </c>
      <c r="B89" t="s">
        <v>7</v>
      </c>
      <c r="C89" t="str">
        <f>VLOOKUP(A89,Bites!$A$2:$D$514,4,FALSE)</f>
        <v>Favorável</v>
      </c>
    </row>
    <row r="90" spans="1:3" x14ac:dyDescent="0.25">
      <c r="A90" s="1" t="s">
        <v>131</v>
      </c>
      <c r="B90" t="s">
        <v>7</v>
      </c>
      <c r="C90" t="str">
        <f>VLOOKUP(A90,Bites!$A$2:$D$514,4,FALSE)</f>
        <v>Viés Contrário</v>
      </c>
    </row>
    <row r="91" spans="1:3" x14ac:dyDescent="0.25">
      <c r="A91" s="1" t="s">
        <v>132</v>
      </c>
      <c r="B91" t="s">
        <v>7</v>
      </c>
      <c r="C91" t="str">
        <f>VLOOKUP(A91,Bites!$A$2:$D$514,4,FALSE)</f>
        <v>Favorável</v>
      </c>
    </row>
    <row r="92" spans="1:3" x14ac:dyDescent="0.25">
      <c r="A92" s="1" t="s">
        <v>133</v>
      </c>
      <c r="B92" t="s">
        <v>7</v>
      </c>
      <c r="C92" t="str">
        <f>VLOOKUP(A92,Bites!$A$2:$D$514,4,FALSE)</f>
        <v>Indefinido</v>
      </c>
    </row>
    <row r="93" spans="1:3" x14ac:dyDescent="0.25">
      <c r="A93" s="1" t="s">
        <v>135</v>
      </c>
      <c r="B93" t="s">
        <v>7</v>
      </c>
      <c r="C93" t="str">
        <f>VLOOKUP(A93,Bites!$A$2:$D$514,4,FALSE)</f>
        <v>Viés Favorável</v>
      </c>
    </row>
    <row r="94" spans="1:3" x14ac:dyDescent="0.25">
      <c r="A94" s="1" t="s">
        <v>136</v>
      </c>
      <c r="B94" t="s">
        <v>7</v>
      </c>
      <c r="C94" t="str">
        <f>VLOOKUP(A94,Bites!$A$2:$D$514,4,FALSE)</f>
        <v>Favorável</v>
      </c>
    </row>
    <row r="95" spans="1:3" x14ac:dyDescent="0.25">
      <c r="A95" s="1" t="s">
        <v>137</v>
      </c>
      <c r="B95" t="s">
        <v>7</v>
      </c>
      <c r="C95" t="str">
        <f>VLOOKUP(A95,Bites!$A$2:$D$514,4,FALSE)</f>
        <v>Indefinido</v>
      </c>
    </row>
    <row r="96" spans="1:3" x14ac:dyDescent="0.25">
      <c r="A96" s="1" t="s">
        <v>1110</v>
      </c>
      <c r="B96" t="s">
        <v>7</v>
      </c>
      <c r="C96" t="str">
        <f>VLOOKUP(A96,Bites!$A$2:$D$514,4,FALSE)</f>
        <v>Favorável</v>
      </c>
    </row>
    <row r="97" spans="1:3" x14ac:dyDescent="0.25">
      <c r="A97" s="1" t="s">
        <v>1111</v>
      </c>
      <c r="B97" t="s">
        <v>7</v>
      </c>
      <c r="C97" t="str">
        <f>VLOOKUP(A97,Bites!$A$2:$D$514,4,FALSE)</f>
        <v>Favorável</v>
      </c>
    </row>
    <row r="98" spans="1:3" x14ac:dyDescent="0.25">
      <c r="A98" s="1" t="s">
        <v>140</v>
      </c>
      <c r="B98" t="s">
        <v>7</v>
      </c>
      <c r="C98" t="str">
        <f>VLOOKUP(A98,Bites!$A$2:$D$514,4,FALSE)</f>
        <v>Viés Favorável</v>
      </c>
    </row>
    <row r="99" spans="1:3" x14ac:dyDescent="0.25">
      <c r="A99" s="1" t="s">
        <v>141</v>
      </c>
      <c r="B99" t="s">
        <v>7</v>
      </c>
      <c r="C99" t="str">
        <f>VLOOKUP(A99,Bites!$A$2:$D$514,4,FALSE)</f>
        <v>Favorável</v>
      </c>
    </row>
    <row r="100" spans="1:3" x14ac:dyDescent="0.25">
      <c r="A100" s="1" t="s">
        <v>1113</v>
      </c>
      <c r="B100" t="s">
        <v>7</v>
      </c>
      <c r="C100" t="str">
        <f>VLOOKUP(A100,Bites!$A$2:$D$514,4,FALSE)</f>
        <v>Favorável</v>
      </c>
    </row>
    <row r="101" spans="1:3" x14ac:dyDescent="0.25">
      <c r="A101" s="1" t="s">
        <v>143</v>
      </c>
      <c r="B101" t="s">
        <v>7</v>
      </c>
      <c r="C101" t="str">
        <f>VLOOKUP(A101,Bites!$A$2:$D$514,4,FALSE)</f>
        <v>Viés Favorável</v>
      </c>
    </row>
    <row r="102" spans="1:3" x14ac:dyDescent="0.25">
      <c r="A102" s="1" t="s">
        <v>144</v>
      </c>
      <c r="B102" t="s">
        <v>7</v>
      </c>
      <c r="C102" t="str">
        <f>VLOOKUP(A102,Bites!$A$2:$D$514,4,FALSE)</f>
        <v>Favorável</v>
      </c>
    </row>
    <row r="103" spans="1:3" x14ac:dyDescent="0.25">
      <c r="A103" s="1" t="s">
        <v>145</v>
      </c>
      <c r="B103" t="s">
        <v>7</v>
      </c>
      <c r="C103" t="str">
        <f>VLOOKUP(A103,Bites!$A$2:$D$514,4,FALSE)</f>
        <v>Favorável</v>
      </c>
    </row>
    <row r="104" spans="1:3" x14ac:dyDescent="0.25">
      <c r="A104" s="1" t="s">
        <v>146</v>
      </c>
      <c r="B104" t="s">
        <v>7</v>
      </c>
      <c r="C104" t="str">
        <f>VLOOKUP(A104,Bites!$A$2:$D$514,4,FALSE)</f>
        <v>Favorável</v>
      </c>
    </row>
    <row r="105" spans="1:3" x14ac:dyDescent="0.25">
      <c r="A105" s="1" t="s">
        <v>147</v>
      </c>
      <c r="B105" t="s">
        <v>7</v>
      </c>
      <c r="C105" t="str">
        <f>VLOOKUP(A105,Bites!$A$2:$D$514,4,FALSE)</f>
        <v>Viés Contrário</v>
      </c>
    </row>
    <row r="106" spans="1:3" x14ac:dyDescent="0.25">
      <c r="A106" s="1" t="s">
        <v>148</v>
      </c>
      <c r="B106" t="s">
        <v>7</v>
      </c>
      <c r="C106" t="str">
        <f>VLOOKUP(A106,Bites!$A$2:$D$514,4,FALSE)</f>
        <v>Favorável</v>
      </c>
    </row>
    <row r="107" spans="1:3" x14ac:dyDescent="0.25">
      <c r="A107" s="1" t="s">
        <v>1115</v>
      </c>
      <c r="B107" t="s">
        <v>150</v>
      </c>
      <c r="C107" t="str">
        <f>VLOOKUP(A107,Bites!$A$2:$D$514,4,FALSE)</f>
        <v>Favorável</v>
      </c>
    </row>
    <row r="108" spans="1:3" x14ac:dyDescent="0.25">
      <c r="A108" s="1" t="s">
        <v>151</v>
      </c>
      <c r="B108" t="s">
        <v>150</v>
      </c>
      <c r="C108" t="str">
        <f>VLOOKUP(A108,Bites!$A$2:$D$514,4,FALSE)</f>
        <v>Indefinido</v>
      </c>
    </row>
    <row r="109" spans="1:3" x14ac:dyDescent="0.25">
      <c r="A109" s="1" t="s">
        <v>152</v>
      </c>
      <c r="B109" t="s">
        <v>150</v>
      </c>
      <c r="C109" t="str">
        <f>VLOOKUP(A109,Bites!$A$2:$D$514,4,FALSE)</f>
        <v>Favorável</v>
      </c>
    </row>
    <row r="110" spans="1:3" x14ac:dyDescent="0.25">
      <c r="A110" s="1" t="s">
        <v>153</v>
      </c>
      <c r="B110" t="s">
        <v>150</v>
      </c>
      <c r="C110" t="str">
        <f>VLOOKUP(A110,Bites!$A$2:$D$514,4,FALSE)</f>
        <v>Indefinido</v>
      </c>
    </row>
    <row r="111" spans="1:3" x14ac:dyDescent="0.25">
      <c r="A111" s="1" t="s">
        <v>154</v>
      </c>
      <c r="B111" t="s">
        <v>150</v>
      </c>
      <c r="C111" t="str">
        <f>VLOOKUP(A111,Bites!$A$2:$D$514,4,FALSE)</f>
        <v>Contrário</v>
      </c>
    </row>
    <row r="112" spans="1:3" x14ac:dyDescent="0.25">
      <c r="A112" s="1" t="s">
        <v>155</v>
      </c>
      <c r="B112" t="s">
        <v>150</v>
      </c>
      <c r="C112" t="str">
        <f>VLOOKUP(A112,Bites!$A$2:$D$514,4,FALSE)</f>
        <v>Viés Favorável</v>
      </c>
    </row>
    <row r="113" spans="1:3" x14ac:dyDescent="0.25">
      <c r="A113" s="1" t="s">
        <v>156</v>
      </c>
      <c r="B113" t="s">
        <v>150</v>
      </c>
      <c r="C113" t="str">
        <f>VLOOKUP(A113,Bites!$A$2:$D$514,4,FALSE)</f>
        <v>Favorável</v>
      </c>
    </row>
    <row r="114" spans="1:3" x14ac:dyDescent="0.25">
      <c r="A114" s="1" t="s">
        <v>157</v>
      </c>
      <c r="B114" t="s">
        <v>150</v>
      </c>
      <c r="C114" t="str">
        <f>VLOOKUP(A114,Bites!$A$2:$D$514,4,FALSE)</f>
        <v>Favorável</v>
      </c>
    </row>
    <row r="115" spans="1:3" x14ac:dyDescent="0.25">
      <c r="A115" s="1" t="s">
        <v>158</v>
      </c>
      <c r="B115" t="s">
        <v>150</v>
      </c>
      <c r="C115" t="str">
        <f>VLOOKUP(A115,Bites!$A$2:$D$514,4,FALSE)</f>
        <v>Indefinido</v>
      </c>
    </row>
    <row r="116" spans="1:3" x14ac:dyDescent="0.25">
      <c r="A116" s="1" t="s">
        <v>1117</v>
      </c>
      <c r="B116" t="s">
        <v>150</v>
      </c>
      <c r="C116" t="str">
        <f>VLOOKUP(A116,Bites!$A$2:$D$514,4,FALSE)</f>
        <v>Viés Favorável</v>
      </c>
    </row>
    <row r="117" spans="1:3" x14ac:dyDescent="0.25">
      <c r="A117" s="1" t="s">
        <v>161</v>
      </c>
      <c r="B117" t="s">
        <v>150</v>
      </c>
      <c r="C117" t="str">
        <f>VLOOKUP(A117,Bites!$A$2:$D$514,4,FALSE)</f>
        <v>Favorável</v>
      </c>
    </row>
    <row r="118" spans="1:3" x14ac:dyDescent="0.25">
      <c r="A118" s="1" t="s">
        <v>1118</v>
      </c>
      <c r="B118" t="s">
        <v>150</v>
      </c>
      <c r="C118" t="str">
        <f>VLOOKUP(A118,Bites!$A$2:$D$514,4,FALSE)</f>
        <v>Viés Favorável</v>
      </c>
    </row>
    <row r="119" spans="1:3" x14ac:dyDescent="0.25">
      <c r="A119" s="1" t="s">
        <v>163</v>
      </c>
      <c r="B119" t="s">
        <v>150</v>
      </c>
      <c r="C119" t="str">
        <f>VLOOKUP(A119,Bites!$A$2:$D$514,4,FALSE)</f>
        <v>Viés Contrário</v>
      </c>
    </row>
    <row r="120" spans="1:3" x14ac:dyDescent="0.25">
      <c r="A120" s="1" t="s">
        <v>1119</v>
      </c>
      <c r="B120" t="s">
        <v>150</v>
      </c>
      <c r="C120" t="str">
        <f>VLOOKUP(A120,Bites!$A$2:$D$514,4,FALSE)</f>
        <v>Favorável</v>
      </c>
    </row>
    <row r="121" spans="1:3" x14ac:dyDescent="0.25">
      <c r="A121" s="1" t="s">
        <v>165</v>
      </c>
      <c r="B121" t="s">
        <v>150</v>
      </c>
      <c r="C121" t="str">
        <f>VLOOKUP(A121,Bites!$A$2:$D$514,4,FALSE)</f>
        <v>Favorável</v>
      </c>
    </row>
    <row r="122" spans="1:3" x14ac:dyDescent="0.25">
      <c r="A122" s="1" t="s">
        <v>1120</v>
      </c>
      <c r="B122" t="s">
        <v>150</v>
      </c>
      <c r="C122" t="str">
        <f>VLOOKUP(A122,Bites!$A$2:$D$514,4,FALSE)</f>
        <v>Viés contrário</v>
      </c>
    </row>
    <row r="123" spans="1:3" x14ac:dyDescent="0.25">
      <c r="A123" s="1" t="s">
        <v>167</v>
      </c>
      <c r="B123" t="s">
        <v>150</v>
      </c>
      <c r="C123" t="str">
        <f>VLOOKUP(A123,Bites!$A$2:$D$514,4,FALSE)</f>
        <v>Viés Favorável</v>
      </c>
    </row>
    <row r="124" spans="1:3" x14ac:dyDescent="0.25">
      <c r="A124" s="1" t="s">
        <v>1121</v>
      </c>
      <c r="B124" t="s">
        <v>150</v>
      </c>
      <c r="C124" t="str">
        <f>VLOOKUP(A124,Bites!$A$2:$D$514,4,FALSE)</f>
        <v>Viés contrário</v>
      </c>
    </row>
    <row r="125" spans="1:3" x14ac:dyDescent="0.25">
      <c r="A125" s="1" t="s">
        <v>169</v>
      </c>
      <c r="B125" t="s">
        <v>150</v>
      </c>
      <c r="C125" t="str">
        <f>VLOOKUP(A125,Bites!$A$2:$D$514,4,FALSE)</f>
        <v>Favorável</v>
      </c>
    </row>
    <row r="126" spans="1:3" x14ac:dyDescent="0.25">
      <c r="A126" s="1" t="s">
        <v>170</v>
      </c>
      <c r="B126" t="s">
        <v>150</v>
      </c>
      <c r="C126" t="str">
        <f>VLOOKUP(A126,Bites!$A$2:$D$514,4,FALSE)</f>
        <v>Viés Favorável</v>
      </c>
    </row>
    <row r="127" spans="1:3" x14ac:dyDescent="0.25">
      <c r="A127" s="1" t="s">
        <v>171</v>
      </c>
      <c r="B127" t="s">
        <v>150</v>
      </c>
      <c r="C127" t="str">
        <f>VLOOKUP(A127,Bites!$A$2:$D$514,4,FALSE)</f>
        <v>viés contrário</v>
      </c>
    </row>
    <row r="128" spans="1:3" x14ac:dyDescent="0.25">
      <c r="A128" s="1" t="s">
        <v>172</v>
      </c>
      <c r="B128" t="s">
        <v>150</v>
      </c>
      <c r="C128" t="str">
        <f>VLOOKUP(A128,Bites!$A$2:$D$514,4,FALSE)</f>
        <v>Viés Favorável</v>
      </c>
    </row>
    <row r="129" spans="1:3" x14ac:dyDescent="0.25">
      <c r="A129" s="1" t="s">
        <v>173</v>
      </c>
      <c r="B129" t="s">
        <v>150</v>
      </c>
      <c r="C129" t="str">
        <f>VLOOKUP(A129,Bites!$A$2:$D$514,4,FALSE)</f>
        <v>Viés Favorável</v>
      </c>
    </row>
    <row r="130" spans="1:3" x14ac:dyDescent="0.25">
      <c r="A130" s="1" t="s">
        <v>174</v>
      </c>
      <c r="B130" t="s">
        <v>150</v>
      </c>
      <c r="C130" t="str">
        <f>VLOOKUP(A130,Bites!$A$2:$D$514,4,FALSE)</f>
        <v>Viés Favorável</v>
      </c>
    </row>
    <row r="131" spans="1:3" x14ac:dyDescent="0.25">
      <c r="A131" s="1" t="s">
        <v>175</v>
      </c>
      <c r="B131" t="s">
        <v>150</v>
      </c>
      <c r="C131" t="str">
        <f>VLOOKUP(A131,Bites!$A$2:$D$514,4,FALSE)</f>
        <v>Viés Favorável</v>
      </c>
    </row>
    <row r="132" spans="1:3" x14ac:dyDescent="0.25">
      <c r="A132" s="1" t="s">
        <v>176</v>
      </c>
      <c r="B132" t="s">
        <v>150</v>
      </c>
      <c r="C132" t="str">
        <f>VLOOKUP(A132,Bites!$A$2:$D$514,4,FALSE)</f>
        <v>Favorável</v>
      </c>
    </row>
    <row r="133" spans="1:3" x14ac:dyDescent="0.25">
      <c r="A133" s="1" t="s">
        <v>177</v>
      </c>
      <c r="B133" t="s">
        <v>150</v>
      </c>
      <c r="C133" t="str">
        <f>VLOOKUP(A133,Bites!$A$2:$D$514,4,FALSE)</f>
        <v>Viés Favorável</v>
      </c>
    </row>
    <row r="134" spans="1:3" x14ac:dyDescent="0.25">
      <c r="A134" s="1" t="s">
        <v>178</v>
      </c>
      <c r="B134" t="s">
        <v>150</v>
      </c>
      <c r="C134" t="str">
        <f>VLOOKUP(A134,Bites!$A$2:$D$514,4,FALSE)</f>
        <v>Viés Favorável</v>
      </c>
    </row>
    <row r="135" spans="1:3" x14ac:dyDescent="0.25">
      <c r="A135" s="1" t="s">
        <v>179</v>
      </c>
      <c r="B135" t="s">
        <v>150</v>
      </c>
      <c r="C135" t="str">
        <f>VLOOKUP(A135,Bites!$A$2:$D$514,4,FALSE)</f>
        <v>Favorável</v>
      </c>
    </row>
    <row r="136" spans="1:3" x14ac:dyDescent="0.25">
      <c r="A136" s="1" t="s">
        <v>180</v>
      </c>
      <c r="B136" t="s">
        <v>150</v>
      </c>
      <c r="C136" t="str">
        <f>VLOOKUP(A136,Bites!$A$2:$D$514,4,FALSE)</f>
        <v>Indefinido</v>
      </c>
    </row>
    <row r="137" spans="1:3" x14ac:dyDescent="0.25">
      <c r="A137" s="1" t="s">
        <v>181</v>
      </c>
      <c r="B137" t="s">
        <v>150</v>
      </c>
      <c r="C137" t="str">
        <f>VLOOKUP(A137,Bites!$A$2:$D$514,4,FALSE)</f>
        <v>Favorável</v>
      </c>
    </row>
    <row r="138" spans="1:3" x14ac:dyDescent="0.25">
      <c r="A138" s="1" t="s">
        <v>182</v>
      </c>
      <c r="B138" t="s">
        <v>150</v>
      </c>
      <c r="C138" t="str">
        <f>VLOOKUP(A138,Bites!$A$2:$D$514,4,FALSE)</f>
        <v>Favorável</v>
      </c>
    </row>
    <row r="139" spans="1:3" x14ac:dyDescent="0.25">
      <c r="A139" s="1" t="s">
        <v>706</v>
      </c>
      <c r="B139" t="s">
        <v>150</v>
      </c>
      <c r="C139" t="str">
        <f>VLOOKUP(A139,Bites!$A$2:$D$514,4,FALSE)</f>
        <v>Indefinido</v>
      </c>
    </row>
    <row r="140" spans="1:3" x14ac:dyDescent="0.25">
      <c r="A140" s="1" t="s">
        <v>184</v>
      </c>
      <c r="B140" t="s">
        <v>150</v>
      </c>
      <c r="C140" t="str">
        <f>VLOOKUP(A140,Bites!$A$2:$D$514,4,FALSE)</f>
        <v>Favorável</v>
      </c>
    </row>
    <row r="141" spans="1:3" x14ac:dyDescent="0.25">
      <c r="A141" s="1" t="s">
        <v>185</v>
      </c>
      <c r="B141" t="s">
        <v>150</v>
      </c>
      <c r="C141" t="str">
        <f>VLOOKUP(A141,Bites!$A$2:$D$514,4,FALSE)</f>
        <v>Favorável</v>
      </c>
    </row>
    <row r="142" spans="1:3" x14ac:dyDescent="0.25">
      <c r="A142" s="1" t="s">
        <v>1123</v>
      </c>
      <c r="B142" t="s">
        <v>150</v>
      </c>
      <c r="C142" t="str">
        <f>VLOOKUP(A142,Bites!$A$2:$D$514,4,FALSE)</f>
        <v>Favorável</v>
      </c>
    </row>
    <row r="143" spans="1:3" x14ac:dyDescent="0.25">
      <c r="A143" s="1" t="s">
        <v>187</v>
      </c>
      <c r="B143" t="s">
        <v>150</v>
      </c>
      <c r="C143" t="str">
        <f>VLOOKUP(A143,Bites!$A$2:$D$514,4,FALSE)</f>
        <v>Indefinido</v>
      </c>
    </row>
    <row r="144" spans="1:3" x14ac:dyDescent="0.25">
      <c r="A144" s="1" t="s">
        <v>188</v>
      </c>
      <c r="B144" t="s">
        <v>150</v>
      </c>
      <c r="C144" t="str">
        <f>VLOOKUP(A144,Bites!$A$2:$D$514,4,FALSE)</f>
        <v>Viés Favorável</v>
      </c>
    </row>
    <row r="145" spans="1:3" x14ac:dyDescent="0.25">
      <c r="A145" s="1" t="s">
        <v>189</v>
      </c>
      <c r="B145" t="s">
        <v>150</v>
      </c>
      <c r="C145" t="str">
        <f>VLOOKUP(A145,Bites!$A$2:$D$514,4,FALSE)</f>
        <v>Viés favorável</v>
      </c>
    </row>
    <row r="146" spans="1:3" x14ac:dyDescent="0.25">
      <c r="A146" s="1" t="s">
        <v>190</v>
      </c>
      <c r="B146" t="s">
        <v>150</v>
      </c>
      <c r="C146" t="str">
        <f>VLOOKUP(A146,Bites!$A$2:$D$514,4,FALSE)</f>
        <v>Favorável</v>
      </c>
    </row>
    <row r="147" spans="1:3" x14ac:dyDescent="0.25">
      <c r="A147" s="1" t="s">
        <v>191</v>
      </c>
      <c r="B147" t="s">
        <v>150</v>
      </c>
      <c r="C147" t="str">
        <f>VLOOKUP(A147,Bites!$A$2:$D$514,4,FALSE)</f>
        <v>Indefinido</v>
      </c>
    </row>
    <row r="148" spans="1:3" x14ac:dyDescent="0.25">
      <c r="A148" s="1" t="s">
        <v>1124</v>
      </c>
      <c r="B148" t="s">
        <v>150</v>
      </c>
      <c r="C148" t="str">
        <f>VLOOKUP(A148,Bites!$A$2:$D$514,4,FALSE)</f>
        <v>Viés Favorável</v>
      </c>
    </row>
    <row r="149" spans="1:3" x14ac:dyDescent="0.25">
      <c r="A149" s="1" t="s">
        <v>754</v>
      </c>
      <c r="B149" t="s">
        <v>150</v>
      </c>
      <c r="C149" t="str">
        <f>VLOOKUP(A149,Bites!$A$2:$D$514,4,FALSE)</f>
        <v>Favorável</v>
      </c>
    </row>
    <row r="150" spans="1:3" x14ac:dyDescent="0.25">
      <c r="A150" s="1" t="s">
        <v>195</v>
      </c>
      <c r="B150" t="s">
        <v>150</v>
      </c>
      <c r="C150" t="str">
        <f>VLOOKUP(A150,Bites!$A$2:$D$514,4,FALSE)</f>
        <v>Viés Favorável</v>
      </c>
    </row>
    <row r="151" spans="1:3" x14ac:dyDescent="0.25">
      <c r="A151" s="1" t="s">
        <v>197</v>
      </c>
      <c r="B151" t="s">
        <v>150</v>
      </c>
      <c r="C151" t="str">
        <f>VLOOKUP(A151,Bites!$A$2:$D$514,4,FALSE)</f>
        <v>Favorável</v>
      </c>
    </row>
    <row r="152" spans="1:3" x14ac:dyDescent="0.25">
      <c r="A152" s="1" t="s">
        <v>198</v>
      </c>
      <c r="B152" t="s">
        <v>150</v>
      </c>
      <c r="C152" t="str">
        <f>VLOOKUP(A152,Bites!$A$2:$D$514,4,FALSE)</f>
        <v>Favorável</v>
      </c>
    </row>
    <row r="153" spans="1:3" x14ac:dyDescent="0.25">
      <c r="A153" s="1" t="s">
        <v>200</v>
      </c>
      <c r="B153" t="s">
        <v>150</v>
      </c>
      <c r="C153" t="str">
        <f>VLOOKUP(A153,Bites!$A$2:$D$514,4,FALSE)</f>
        <v>Viés Favorável</v>
      </c>
    </row>
    <row r="154" spans="1:3" x14ac:dyDescent="0.25">
      <c r="A154" s="1" t="s">
        <v>201</v>
      </c>
      <c r="B154" t="s">
        <v>150</v>
      </c>
      <c r="C154" t="str">
        <f>VLOOKUP(A154,Bites!$A$2:$D$514,4,FALSE)</f>
        <v>Indefinido</v>
      </c>
    </row>
    <row r="155" spans="1:3" x14ac:dyDescent="0.25">
      <c r="A155" s="1" t="s">
        <v>202</v>
      </c>
      <c r="B155" t="s">
        <v>150</v>
      </c>
      <c r="C155" t="str">
        <f>VLOOKUP(A155,Bites!$A$2:$D$514,4,FALSE)</f>
        <v>Viés Favorável</v>
      </c>
    </row>
    <row r="156" spans="1:3" x14ac:dyDescent="0.25">
      <c r="A156" s="1" t="s">
        <v>205</v>
      </c>
      <c r="B156" t="s">
        <v>150</v>
      </c>
      <c r="C156" t="str">
        <f>VLOOKUP(A156,Bites!$A$2:$D$514,4,FALSE)</f>
        <v>Viés contrário</v>
      </c>
    </row>
    <row r="157" spans="1:3" x14ac:dyDescent="0.25">
      <c r="A157" s="1" t="s">
        <v>206</v>
      </c>
      <c r="B157" t="s">
        <v>150</v>
      </c>
      <c r="C157" t="str">
        <f>VLOOKUP(A157,Bites!$A$2:$D$514,4,FALSE)</f>
        <v>Viés favorável</v>
      </c>
    </row>
    <row r="158" spans="1:3" x14ac:dyDescent="0.25">
      <c r="A158" s="1" t="s">
        <v>1125</v>
      </c>
      <c r="B158" t="s">
        <v>150</v>
      </c>
      <c r="C158" t="str">
        <f>VLOOKUP(A158,Bites!$A$2:$D$514,4,FALSE)</f>
        <v>Viés favorável</v>
      </c>
    </row>
    <row r="159" spans="1:3" x14ac:dyDescent="0.25">
      <c r="A159" s="1" t="s">
        <v>1126</v>
      </c>
      <c r="B159" t="s">
        <v>150</v>
      </c>
      <c r="C159" t="str">
        <f>VLOOKUP(A159,Bites!$A$2:$D$514,4,FALSE)</f>
        <v>viés favorável</v>
      </c>
    </row>
    <row r="160" spans="1:3" x14ac:dyDescent="0.25">
      <c r="A160" s="1" t="s">
        <v>1127</v>
      </c>
      <c r="B160" t="s">
        <v>150</v>
      </c>
      <c r="C160" t="str">
        <f>VLOOKUP(A160,Bites!$A$2:$D$514,4,FALSE)</f>
        <v>Viés Favorável</v>
      </c>
    </row>
    <row r="161" spans="1:3" x14ac:dyDescent="0.25">
      <c r="A161" s="1" t="s">
        <v>210</v>
      </c>
      <c r="B161" t="s">
        <v>150</v>
      </c>
      <c r="C161" t="str">
        <f>VLOOKUP(A161,Bites!$A$2:$D$514,4,FALSE)</f>
        <v>Viés Favorável</v>
      </c>
    </row>
    <row r="162" spans="1:3" x14ac:dyDescent="0.25">
      <c r="A162" s="1" t="s">
        <v>1128</v>
      </c>
      <c r="B162" t="s">
        <v>150</v>
      </c>
      <c r="C162" t="str">
        <f>VLOOKUP(A162,Bites!$A$2:$D$514,4,FALSE)</f>
        <v>Indefinido</v>
      </c>
    </row>
    <row r="163" spans="1:3" x14ac:dyDescent="0.25">
      <c r="A163" s="1" t="s">
        <v>212</v>
      </c>
      <c r="B163" t="s">
        <v>150</v>
      </c>
      <c r="C163" t="str">
        <f>VLOOKUP(A163,Bites!$A$2:$D$514,4,FALSE)</f>
        <v>Viés Favorável</v>
      </c>
    </row>
    <row r="164" spans="1:3" x14ac:dyDescent="0.25">
      <c r="A164" s="1" t="s">
        <v>214</v>
      </c>
      <c r="B164" t="s">
        <v>150</v>
      </c>
      <c r="C164" t="str">
        <f>VLOOKUP(A164,Bites!$A$2:$D$514,4,FALSE)</f>
        <v>Indefinido</v>
      </c>
    </row>
    <row r="165" spans="1:3" x14ac:dyDescent="0.25">
      <c r="A165" s="1" t="s">
        <v>215</v>
      </c>
      <c r="B165" t="s">
        <v>150</v>
      </c>
      <c r="C165" t="str">
        <f>VLOOKUP(A165,Bites!$A$2:$D$514,4,FALSE)</f>
        <v>Viés Favorável</v>
      </c>
    </row>
    <row r="166" spans="1:3" x14ac:dyDescent="0.25">
      <c r="A166" s="1" t="s">
        <v>1129</v>
      </c>
      <c r="B166" t="s">
        <v>150</v>
      </c>
      <c r="C166" t="str">
        <f>VLOOKUP(A166,Bites!$A$2:$D$514,4,FALSE)</f>
        <v>Viés Favorável</v>
      </c>
    </row>
    <row r="167" spans="1:3" x14ac:dyDescent="0.25">
      <c r="A167" s="1" t="s">
        <v>217</v>
      </c>
      <c r="B167" t="s">
        <v>150</v>
      </c>
      <c r="C167" t="str">
        <f>VLOOKUP(A167,Bites!$A$2:$D$514,4,FALSE)</f>
        <v>Viés Favorável</v>
      </c>
    </row>
    <row r="168" spans="1:3" x14ac:dyDescent="0.25">
      <c r="A168" s="1" t="s">
        <v>1130</v>
      </c>
      <c r="B168" t="s">
        <v>150</v>
      </c>
      <c r="C168" t="str">
        <f>VLOOKUP(A168,Bites!$A$2:$D$514,4,FALSE)</f>
        <v>Viés Favorável</v>
      </c>
    </row>
    <row r="169" spans="1:3" x14ac:dyDescent="0.25">
      <c r="A169" s="1" t="s">
        <v>220</v>
      </c>
      <c r="B169" t="s">
        <v>150</v>
      </c>
      <c r="C169" t="str">
        <f>VLOOKUP(A169,Bites!$A$2:$D$514,4,FALSE)</f>
        <v>Favorável</v>
      </c>
    </row>
    <row r="170" spans="1:3" x14ac:dyDescent="0.25">
      <c r="A170" s="1" t="s">
        <v>221</v>
      </c>
      <c r="B170" t="s">
        <v>150</v>
      </c>
      <c r="C170" t="str">
        <f>VLOOKUP(A170,Bites!$A$2:$D$514,4,FALSE)</f>
        <v>Favorável</v>
      </c>
    </row>
    <row r="171" spans="1:3" x14ac:dyDescent="0.25">
      <c r="A171" s="1" t="s">
        <v>222</v>
      </c>
      <c r="B171" t="s">
        <v>150</v>
      </c>
      <c r="C171" t="str">
        <f>VLOOKUP(A171,Bites!$A$2:$D$514,4,FALSE)</f>
        <v>Viés Contrário</v>
      </c>
    </row>
    <row r="172" spans="1:3" x14ac:dyDescent="0.25">
      <c r="A172" s="1" t="s">
        <v>1131</v>
      </c>
      <c r="B172" t="s">
        <v>150</v>
      </c>
      <c r="C172" t="str">
        <f>VLOOKUP(A172,Bites!$A$2:$D$514,4,FALSE)</f>
        <v>Favorável</v>
      </c>
    </row>
    <row r="173" spans="1:3" x14ac:dyDescent="0.25">
      <c r="A173" s="1" t="s">
        <v>1132</v>
      </c>
      <c r="B173" t="s">
        <v>150</v>
      </c>
      <c r="C173" t="str">
        <f>VLOOKUP(A173,Bites!$A$2:$D$514,4,FALSE)</f>
        <v>Favorável</v>
      </c>
    </row>
    <row r="174" spans="1:3" x14ac:dyDescent="0.25">
      <c r="A174" s="1" t="s">
        <v>1133</v>
      </c>
      <c r="B174" t="s">
        <v>150</v>
      </c>
      <c r="C174" t="str">
        <f>VLOOKUP(A174,Bites!$A$2:$D$514,4,FALSE)</f>
        <v>Viés Favorável</v>
      </c>
    </row>
    <row r="175" spans="1:3" x14ac:dyDescent="0.25">
      <c r="A175" s="1" t="s">
        <v>226</v>
      </c>
      <c r="B175" t="s">
        <v>150</v>
      </c>
      <c r="C175" t="str">
        <f>VLOOKUP(A175,Bites!$A$2:$D$514,4,FALSE)</f>
        <v>Favorável</v>
      </c>
    </row>
    <row r="176" spans="1:3" x14ac:dyDescent="0.25">
      <c r="A176" s="1" t="s">
        <v>1134</v>
      </c>
      <c r="B176" t="s">
        <v>150</v>
      </c>
      <c r="C176" t="str">
        <f>VLOOKUP(A176,Bites!$A$2:$D$514,4,FALSE)</f>
        <v>Viés Favorável</v>
      </c>
    </row>
    <row r="177" spans="1:3" x14ac:dyDescent="0.25">
      <c r="A177" s="1" t="s">
        <v>228</v>
      </c>
      <c r="B177" t="s">
        <v>150</v>
      </c>
      <c r="C177" t="str">
        <f>VLOOKUP(A177,Bites!$A$2:$D$514,4,FALSE)</f>
        <v>Viés Favorável</v>
      </c>
    </row>
    <row r="178" spans="1:3" x14ac:dyDescent="0.25">
      <c r="A178" s="1" t="s">
        <v>229</v>
      </c>
      <c r="B178" t="s">
        <v>150</v>
      </c>
      <c r="C178" t="str">
        <f>VLOOKUP(A178,Bites!$A$2:$D$514,4,FALSE)</f>
        <v>Favorável</v>
      </c>
    </row>
    <row r="179" spans="1:3" x14ac:dyDescent="0.25">
      <c r="A179" s="1" t="s">
        <v>230</v>
      </c>
      <c r="B179" t="s">
        <v>150</v>
      </c>
      <c r="C179" t="str">
        <f>VLOOKUP(A179,Bites!$A$2:$D$514,4,FALSE)</f>
        <v>Viés Favorável</v>
      </c>
    </row>
    <row r="180" spans="1:3" x14ac:dyDescent="0.25">
      <c r="A180" s="1" t="s">
        <v>231</v>
      </c>
      <c r="B180" t="s">
        <v>150</v>
      </c>
      <c r="C180" t="str">
        <f>VLOOKUP(A180,Bites!$A$2:$D$514,4,FALSE)</f>
        <v>Favorável</v>
      </c>
    </row>
    <row r="181" spans="1:3" x14ac:dyDescent="0.25">
      <c r="A181" s="1" t="s">
        <v>232</v>
      </c>
      <c r="B181" t="s">
        <v>150</v>
      </c>
      <c r="C181" t="str">
        <f>VLOOKUP(A181,Bites!$A$2:$D$514,4,FALSE)</f>
        <v>Favorável</v>
      </c>
    </row>
    <row r="182" spans="1:3" x14ac:dyDescent="0.25">
      <c r="A182" s="1" t="s">
        <v>233</v>
      </c>
      <c r="B182" t="s">
        <v>150</v>
      </c>
      <c r="C182" t="str">
        <f>VLOOKUP(A182,Bites!$A$2:$D$514,4,FALSE)</f>
        <v>Favorável</v>
      </c>
    </row>
    <row r="183" spans="1:3" x14ac:dyDescent="0.25">
      <c r="A183" s="1" t="s">
        <v>235</v>
      </c>
      <c r="B183" t="s">
        <v>150</v>
      </c>
      <c r="C183" t="str">
        <f>VLOOKUP(A183,Bites!$A$2:$D$514,4,FALSE)</f>
        <v>Viés Contrário</v>
      </c>
    </row>
    <row r="184" spans="1:3" x14ac:dyDescent="0.25">
      <c r="A184" s="1" t="s">
        <v>236</v>
      </c>
      <c r="B184" t="s">
        <v>150</v>
      </c>
      <c r="C184" t="str">
        <f>VLOOKUP(A184,Bites!$A$2:$D$514,4,FALSE)</f>
        <v>Favorável</v>
      </c>
    </row>
    <row r="185" spans="1:3" x14ac:dyDescent="0.25">
      <c r="A185" s="1" t="s">
        <v>237</v>
      </c>
      <c r="B185" t="s">
        <v>150</v>
      </c>
      <c r="C185" t="str">
        <f>VLOOKUP(A185,Bites!$A$2:$D$514,4,FALSE)</f>
        <v>Favorável</v>
      </c>
    </row>
    <row r="186" spans="1:3" x14ac:dyDescent="0.25">
      <c r="A186" s="1" t="s">
        <v>238</v>
      </c>
      <c r="B186" t="s">
        <v>150</v>
      </c>
      <c r="C186" t="str">
        <f>VLOOKUP(A186,Bites!$A$2:$D$514,4,FALSE)</f>
        <v>Viés Favorável</v>
      </c>
    </row>
    <row r="187" spans="1:3" x14ac:dyDescent="0.25">
      <c r="A187" s="1" t="s">
        <v>239</v>
      </c>
      <c r="B187" t="s">
        <v>150</v>
      </c>
      <c r="C187" t="str">
        <f>VLOOKUP(A187,Bites!$A$2:$D$514,4,FALSE)</f>
        <v>Viés Favorável</v>
      </c>
    </row>
    <row r="188" spans="1:3" x14ac:dyDescent="0.25">
      <c r="A188" s="1" t="s">
        <v>240</v>
      </c>
      <c r="B188" t="s">
        <v>150</v>
      </c>
      <c r="C188" t="str">
        <f>VLOOKUP(A188,Bites!$A$2:$D$514,4,FALSE)</f>
        <v>Favorável</v>
      </c>
    </row>
    <row r="189" spans="1:3" x14ac:dyDescent="0.25">
      <c r="A189" s="1" t="s">
        <v>241</v>
      </c>
      <c r="B189" t="s">
        <v>150</v>
      </c>
      <c r="C189" t="str">
        <f>VLOOKUP(A189,Bites!$A$2:$D$514,4,FALSE)</f>
        <v>Viés Favorável</v>
      </c>
    </row>
    <row r="190" spans="1:3" x14ac:dyDescent="0.25">
      <c r="A190" s="1" t="s">
        <v>242</v>
      </c>
      <c r="B190" t="s">
        <v>150</v>
      </c>
      <c r="C190" t="str">
        <f>VLOOKUP(A190,Bites!$A$2:$D$514,4,FALSE)</f>
        <v>Favorável</v>
      </c>
    </row>
    <row r="191" spans="1:3" x14ac:dyDescent="0.25">
      <c r="A191" s="1" t="s">
        <v>243</v>
      </c>
      <c r="B191" t="s">
        <v>150</v>
      </c>
      <c r="C191" t="str">
        <f>VLOOKUP(A191,Bites!$A$2:$D$514,4,FALSE)</f>
        <v>Indefinido</v>
      </c>
    </row>
    <row r="192" spans="1:3" x14ac:dyDescent="0.25">
      <c r="A192" s="1" t="s">
        <v>244</v>
      </c>
      <c r="B192" t="s">
        <v>150</v>
      </c>
      <c r="C192" t="str">
        <f>VLOOKUP(A192,Bites!$A$2:$D$514,4,FALSE)</f>
        <v>Favorável</v>
      </c>
    </row>
    <row r="193" spans="1:3" x14ac:dyDescent="0.25">
      <c r="A193" s="1" t="s">
        <v>245</v>
      </c>
      <c r="B193" t="s">
        <v>150</v>
      </c>
      <c r="C193" t="str">
        <f>VLOOKUP(A193,Bites!$A$2:$D$514,4,FALSE)</f>
        <v>Favorável</v>
      </c>
    </row>
    <row r="194" spans="1:3" x14ac:dyDescent="0.25">
      <c r="A194" s="1" t="s">
        <v>246</v>
      </c>
      <c r="B194" t="s">
        <v>150</v>
      </c>
      <c r="C194" t="str">
        <f>VLOOKUP(A194,Bites!$A$2:$D$514,4,FALSE)</f>
        <v>Viés Contrário</v>
      </c>
    </row>
    <row r="195" spans="1:3" x14ac:dyDescent="0.25">
      <c r="A195" s="1" t="s">
        <v>247</v>
      </c>
      <c r="B195" t="s">
        <v>150</v>
      </c>
      <c r="C195" t="str">
        <f>VLOOKUP(A195,Bites!$A$2:$D$514,4,FALSE)</f>
        <v>Viés Favorável</v>
      </c>
    </row>
    <row r="196" spans="1:3" x14ac:dyDescent="0.25">
      <c r="A196" s="1" t="s">
        <v>248</v>
      </c>
      <c r="B196" t="s">
        <v>150</v>
      </c>
      <c r="C196" t="str">
        <f>VLOOKUP(A196,Bites!$A$2:$D$514,4,FALSE)</f>
        <v>Viés Favorável</v>
      </c>
    </row>
    <row r="197" spans="1:3" x14ac:dyDescent="0.25">
      <c r="A197" s="1" t="s">
        <v>732</v>
      </c>
      <c r="B197" t="s">
        <v>150</v>
      </c>
      <c r="C197" t="str">
        <f>VLOOKUP(A197,Bites!$A$2:$D$514,4,FALSE)</f>
        <v>Indefinido</v>
      </c>
    </row>
    <row r="198" spans="1:3" x14ac:dyDescent="0.25">
      <c r="A198" s="1" t="s">
        <v>250</v>
      </c>
      <c r="B198" t="s">
        <v>150</v>
      </c>
      <c r="C198" t="str">
        <f>VLOOKUP(A198,Bites!$A$2:$D$514,4,FALSE)</f>
        <v>Favorável</v>
      </c>
    </row>
    <row r="199" spans="1:3" x14ac:dyDescent="0.25">
      <c r="A199" s="1" t="s">
        <v>251</v>
      </c>
      <c r="B199" t="s">
        <v>150</v>
      </c>
      <c r="C199" t="str">
        <f>VLOOKUP(A199,Bites!$A$2:$D$514,4,FALSE)</f>
        <v>Viés Favorável</v>
      </c>
    </row>
    <row r="200" spans="1:3" x14ac:dyDescent="0.25">
      <c r="A200" s="1" t="s">
        <v>252</v>
      </c>
      <c r="B200" t="s">
        <v>150</v>
      </c>
      <c r="C200" t="str">
        <f>VLOOKUP(A200,Bites!$A$2:$D$514,4,FALSE)</f>
        <v>Viés Favorável</v>
      </c>
    </row>
    <row r="201" spans="1:3" x14ac:dyDescent="0.25">
      <c r="A201" s="1" t="s">
        <v>253</v>
      </c>
      <c r="B201" t="s">
        <v>150</v>
      </c>
      <c r="C201" t="str">
        <f>VLOOKUP(A201,Bites!$A$2:$D$514,4,FALSE)</f>
        <v>Indefinido</v>
      </c>
    </row>
    <row r="202" spans="1:3" x14ac:dyDescent="0.25">
      <c r="A202" s="1" t="s">
        <v>254</v>
      </c>
      <c r="B202" t="s">
        <v>150</v>
      </c>
      <c r="C202" t="str">
        <f>VLOOKUP(A202,Bites!$A$2:$D$514,4,FALSE)</f>
        <v>Indefinido</v>
      </c>
    </row>
    <row r="203" spans="1:3" x14ac:dyDescent="0.25">
      <c r="A203" s="1" t="s">
        <v>255</v>
      </c>
      <c r="B203" t="s">
        <v>150</v>
      </c>
      <c r="C203" t="str">
        <f>VLOOKUP(A203,Bites!$A$2:$D$514,4,FALSE)</f>
        <v>Viés Favorável</v>
      </c>
    </row>
    <row r="204" spans="1:3" x14ac:dyDescent="0.25">
      <c r="A204" s="1" t="s">
        <v>256</v>
      </c>
      <c r="B204" t="s">
        <v>150</v>
      </c>
      <c r="C204" t="str">
        <f>VLOOKUP(A204,Bites!$A$2:$D$514,4,FALSE)</f>
        <v>Favorável</v>
      </c>
    </row>
    <row r="205" spans="1:3" x14ac:dyDescent="0.25">
      <c r="A205" s="1" t="s">
        <v>257</v>
      </c>
      <c r="B205" t="s">
        <v>150</v>
      </c>
      <c r="C205" t="str">
        <f>VLOOKUP(A205,Bites!$A$2:$D$514,4,FALSE)</f>
        <v>Favorável</v>
      </c>
    </row>
    <row r="206" spans="1:3" x14ac:dyDescent="0.25">
      <c r="A206" s="1" t="s">
        <v>1136</v>
      </c>
      <c r="B206" t="s">
        <v>150</v>
      </c>
      <c r="C206" t="str">
        <f>VLOOKUP(A206,Bites!$A$2:$D$514,4,FALSE)</f>
        <v>Favorável</v>
      </c>
    </row>
    <row r="207" spans="1:3" x14ac:dyDescent="0.25">
      <c r="A207" s="1" t="s">
        <v>259</v>
      </c>
      <c r="B207" t="s">
        <v>150</v>
      </c>
      <c r="C207" t="str">
        <f>VLOOKUP(A207,Bites!$A$2:$D$514,4,FALSE)</f>
        <v>Viés Favorável</v>
      </c>
    </row>
    <row r="208" spans="1:3" x14ac:dyDescent="0.25">
      <c r="A208" s="1" t="s">
        <v>260</v>
      </c>
      <c r="B208" t="s">
        <v>150</v>
      </c>
      <c r="C208" t="str">
        <f>VLOOKUP(A208,Bites!$A$2:$D$514,4,FALSE)</f>
        <v>Viés Favorável</v>
      </c>
    </row>
    <row r="209" spans="1:3" x14ac:dyDescent="0.25">
      <c r="A209" s="1" t="s">
        <v>261</v>
      </c>
      <c r="B209" t="s">
        <v>150</v>
      </c>
      <c r="C209" t="str">
        <f>VLOOKUP(A209,Bites!$A$2:$D$514,4,FALSE)</f>
        <v>Favorável</v>
      </c>
    </row>
    <row r="210" spans="1:3" x14ac:dyDescent="0.25">
      <c r="A210" s="1" t="s">
        <v>262</v>
      </c>
      <c r="B210" t="s">
        <v>150</v>
      </c>
      <c r="C210" t="str">
        <f>VLOOKUP(A210,Bites!$A$2:$D$514,4,FALSE)</f>
        <v>Viés Favorável</v>
      </c>
    </row>
    <row r="211" spans="1:3" x14ac:dyDescent="0.25">
      <c r="A211" s="1" t="s">
        <v>263</v>
      </c>
      <c r="B211" t="s">
        <v>150</v>
      </c>
      <c r="C211" t="str">
        <f>VLOOKUP(A211,Bites!$A$2:$D$514,4,FALSE)</f>
        <v>Viés Favorável</v>
      </c>
    </row>
    <row r="212" spans="1:3" x14ac:dyDescent="0.25">
      <c r="A212" s="1" t="s">
        <v>264</v>
      </c>
      <c r="B212" t="s">
        <v>150</v>
      </c>
      <c r="C212" t="str">
        <f>VLOOKUP(A212,Bites!$A$2:$D$514,4,FALSE)</f>
        <v>Viés Favorável</v>
      </c>
    </row>
    <row r="213" spans="1:3" x14ac:dyDescent="0.25">
      <c r="A213" s="1" t="s">
        <v>265</v>
      </c>
      <c r="B213" t="s">
        <v>150</v>
      </c>
      <c r="C213" t="str">
        <f>VLOOKUP(A213,Bites!$A$2:$D$514,4,FALSE)</f>
        <v>Viés Favorável</v>
      </c>
    </row>
    <row r="214" spans="1:3" x14ac:dyDescent="0.25">
      <c r="A214" s="1" t="s">
        <v>266</v>
      </c>
      <c r="B214" t="s">
        <v>150</v>
      </c>
      <c r="C214" t="str">
        <f>VLOOKUP(A214,Bites!$A$2:$D$514,4,FALSE)</f>
        <v>Favorável</v>
      </c>
    </row>
    <row r="215" spans="1:3" x14ac:dyDescent="0.25">
      <c r="A215" s="1" t="s">
        <v>267</v>
      </c>
      <c r="B215" t="s">
        <v>150</v>
      </c>
      <c r="C215" t="str">
        <f>VLOOKUP(A215,Bites!$A$2:$D$514,4,FALSE)</f>
        <v>Viés Favorável</v>
      </c>
    </row>
    <row r="216" spans="1:3" x14ac:dyDescent="0.25">
      <c r="A216" s="1" t="s">
        <v>268</v>
      </c>
      <c r="B216" t="s">
        <v>150</v>
      </c>
      <c r="C216" t="str">
        <f>VLOOKUP(A216,Bites!$A$2:$D$514,4,FALSE)</f>
        <v>Viés Favorável</v>
      </c>
    </row>
    <row r="217" spans="1:3" x14ac:dyDescent="0.25">
      <c r="A217" s="1" t="s">
        <v>269</v>
      </c>
      <c r="B217" t="s">
        <v>150</v>
      </c>
      <c r="C217" t="str">
        <f>VLOOKUP(A217,Bites!$A$2:$D$514,4,FALSE)</f>
        <v>Viés Favorável</v>
      </c>
    </row>
    <row r="218" spans="1:3" x14ac:dyDescent="0.25">
      <c r="A218" s="1" t="s">
        <v>270</v>
      </c>
      <c r="B218" t="s">
        <v>150</v>
      </c>
      <c r="C218" t="str">
        <f>VLOOKUP(A218,Bites!$A$2:$D$514,4,FALSE)</f>
        <v>Viés Favorável</v>
      </c>
    </row>
    <row r="219" spans="1:3" x14ac:dyDescent="0.25">
      <c r="A219" s="1" t="s">
        <v>271</v>
      </c>
      <c r="B219" t="s">
        <v>150</v>
      </c>
      <c r="C219" t="str">
        <f>VLOOKUP(A219,Bites!$A$2:$D$514,4,FALSE)</f>
        <v>Contrário</v>
      </c>
    </row>
    <row r="220" spans="1:3" x14ac:dyDescent="0.25">
      <c r="A220" s="1" t="s">
        <v>272</v>
      </c>
      <c r="B220" t="s">
        <v>150</v>
      </c>
      <c r="C220" t="str">
        <f>VLOOKUP(A220,Bites!$A$2:$D$514,4,FALSE)</f>
        <v>Favorável</v>
      </c>
    </row>
    <row r="221" spans="1:3" x14ac:dyDescent="0.25">
      <c r="A221" s="1" t="s">
        <v>273</v>
      </c>
      <c r="B221" t="s">
        <v>150</v>
      </c>
      <c r="C221" t="str">
        <f>VLOOKUP(A221,Bites!$A$2:$D$514,4,FALSE)</f>
        <v>Indefinido</v>
      </c>
    </row>
    <row r="222" spans="1:3" x14ac:dyDescent="0.25">
      <c r="A222" s="1" t="s">
        <v>1137</v>
      </c>
      <c r="B222" t="s">
        <v>150</v>
      </c>
      <c r="C222" t="str">
        <f>VLOOKUP(A222,Bites!$A$2:$D$514,4,FALSE)</f>
        <v>Viés Favorável</v>
      </c>
    </row>
    <row r="223" spans="1:3" x14ac:dyDescent="0.25">
      <c r="A223" s="1" t="s">
        <v>275</v>
      </c>
      <c r="B223" t="s">
        <v>150</v>
      </c>
      <c r="C223" t="str">
        <f>VLOOKUP(A223,Bites!$A$2:$D$514,4,FALSE)</f>
        <v>Viés Contrário</v>
      </c>
    </row>
    <row r="224" spans="1:3" x14ac:dyDescent="0.25">
      <c r="A224" s="1" t="s">
        <v>276</v>
      </c>
      <c r="B224" t="s">
        <v>150</v>
      </c>
      <c r="C224" t="str">
        <f>VLOOKUP(A224,Bites!$A$2:$D$514,4,FALSE)</f>
        <v>Viés favorável</v>
      </c>
    </row>
    <row r="225" spans="1:3" x14ac:dyDescent="0.25">
      <c r="A225" s="1" t="s">
        <v>277</v>
      </c>
      <c r="B225" t="s">
        <v>150</v>
      </c>
      <c r="C225" t="str">
        <f>VLOOKUP(A225,Bites!$A$2:$D$514,4,FALSE)</f>
        <v>Indefinido</v>
      </c>
    </row>
    <row r="226" spans="1:3" x14ac:dyDescent="0.25">
      <c r="A226" s="1" t="s">
        <v>278</v>
      </c>
      <c r="B226" t="s">
        <v>150</v>
      </c>
      <c r="C226" t="str">
        <f>VLOOKUP(A226,Bites!$A$2:$D$514,4,FALSE)</f>
        <v>Favorável</v>
      </c>
    </row>
    <row r="227" spans="1:3" x14ac:dyDescent="0.25">
      <c r="A227" s="1" t="s">
        <v>279</v>
      </c>
      <c r="B227" t="s">
        <v>150</v>
      </c>
      <c r="C227" t="str">
        <f>VLOOKUP(A227,Bites!$A$2:$D$514,4,FALSE)</f>
        <v>Contrário</v>
      </c>
    </row>
    <row r="228" spans="1:3" x14ac:dyDescent="0.25">
      <c r="A228" s="1" t="s">
        <v>1138</v>
      </c>
      <c r="B228" t="s">
        <v>150</v>
      </c>
      <c r="C228" t="str">
        <f>VLOOKUP(A228,Bites!$A$2:$D$514,4,FALSE)</f>
        <v>Favorável</v>
      </c>
    </row>
    <row r="229" spans="1:3" x14ac:dyDescent="0.25">
      <c r="A229" s="1" t="s">
        <v>281</v>
      </c>
      <c r="B229" t="s">
        <v>150</v>
      </c>
      <c r="C229" t="str">
        <f>VLOOKUP(A229,Bites!$A$2:$D$514,4,FALSE)</f>
        <v>Viés Favorável</v>
      </c>
    </row>
    <row r="230" spans="1:3" x14ac:dyDescent="0.25">
      <c r="A230" s="1" t="s">
        <v>282</v>
      </c>
      <c r="B230" t="s">
        <v>150</v>
      </c>
      <c r="C230" t="str">
        <f>VLOOKUP(A230,Bites!$A$2:$D$514,4,FALSE)</f>
        <v>Favorável</v>
      </c>
    </row>
    <row r="231" spans="1:3" x14ac:dyDescent="0.25">
      <c r="A231" s="1" t="s">
        <v>283</v>
      </c>
      <c r="B231" t="s">
        <v>150</v>
      </c>
      <c r="C231" t="str">
        <f>VLOOKUP(A231,Bites!$A$2:$D$514,4,FALSE)</f>
        <v>Favorável</v>
      </c>
    </row>
    <row r="232" spans="1:3" x14ac:dyDescent="0.25">
      <c r="A232" s="1" t="s">
        <v>1139</v>
      </c>
      <c r="B232" t="s">
        <v>150</v>
      </c>
      <c r="C232" t="str">
        <f>VLOOKUP(A232,Bites!$A$2:$D$514,4,FALSE)</f>
        <v>Viés Favorável</v>
      </c>
    </row>
    <row r="233" spans="1:3" x14ac:dyDescent="0.25">
      <c r="A233" s="1" t="s">
        <v>1140</v>
      </c>
      <c r="B233" t="s">
        <v>150</v>
      </c>
      <c r="C233" t="str">
        <f>VLOOKUP(A233,Bites!$A$2:$D$514,4,FALSE)</f>
        <v>Viés Favorável</v>
      </c>
    </row>
    <row r="234" spans="1:3" x14ac:dyDescent="0.25">
      <c r="A234" s="1" t="s">
        <v>286</v>
      </c>
      <c r="B234" t="s">
        <v>150</v>
      </c>
      <c r="C234" t="str">
        <f>VLOOKUP(A234,Bites!$A$2:$D$514,4,FALSE)</f>
        <v>Favorável</v>
      </c>
    </row>
    <row r="235" spans="1:3" x14ac:dyDescent="0.25">
      <c r="A235" s="1" t="s">
        <v>287</v>
      </c>
      <c r="B235" t="s">
        <v>150</v>
      </c>
      <c r="C235" t="str">
        <f>VLOOKUP(A235,Bites!$A$2:$D$514,4,FALSE)</f>
        <v>Viés Favorável</v>
      </c>
    </row>
    <row r="236" spans="1:3" x14ac:dyDescent="0.25">
      <c r="A236" s="1" t="s">
        <v>288</v>
      </c>
      <c r="B236" t="s">
        <v>150</v>
      </c>
      <c r="C236" t="str">
        <f>VLOOKUP(A236,Bites!$A$2:$D$514,4,FALSE)</f>
        <v>Indefinido</v>
      </c>
    </row>
    <row r="237" spans="1:3" x14ac:dyDescent="0.25">
      <c r="A237" s="1" t="s">
        <v>289</v>
      </c>
      <c r="B237" t="s">
        <v>291</v>
      </c>
      <c r="C237" t="str">
        <f>VLOOKUP(A237,Bites!$A$2:$D$514,4,FALSE)</f>
        <v>Contrário</v>
      </c>
    </row>
    <row r="238" spans="1:3" x14ac:dyDescent="0.25">
      <c r="A238" s="1" t="s">
        <v>292</v>
      </c>
      <c r="B238" t="s">
        <v>291</v>
      </c>
      <c r="C238" t="str">
        <f>VLOOKUP(A238,Bites!$A$2:$D$514,4,FALSE)</f>
        <v>Contrário</v>
      </c>
    </row>
    <row r="239" spans="1:3" x14ac:dyDescent="0.25">
      <c r="A239" s="1" t="s">
        <v>293</v>
      </c>
      <c r="B239" t="s">
        <v>291</v>
      </c>
      <c r="C239" t="str">
        <f>VLOOKUP(A239,Bites!$A$2:$D$514,4,FALSE)</f>
        <v>Contrário</v>
      </c>
    </row>
    <row r="240" spans="1:3" x14ac:dyDescent="0.25">
      <c r="A240" s="1" t="s">
        <v>1141</v>
      </c>
      <c r="B240" t="s">
        <v>291</v>
      </c>
      <c r="C240" t="str">
        <f>VLOOKUP(A240,Bites!$A$2:$D$514,4,FALSE)</f>
        <v>Contrário</v>
      </c>
    </row>
    <row r="241" spans="1:3" x14ac:dyDescent="0.25">
      <c r="A241" s="1" t="s">
        <v>295</v>
      </c>
      <c r="B241" t="s">
        <v>291</v>
      </c>
      <c r="C241" t="str">
        <f>VLOOKUP(A241,Bites!$A$2:$D$514,4,FALSE)</f>
        <v>Contrário</v>
      </c>
    </row>
    <row r="242" spans="1:3" x14ac:dyDescent="0.25">
      <c r="A242" s="1" t="s">
        <v>296</v>
      </c>
      <c r="B242" t="s">
        <v>291</v>
      </c>
      <c r="C242" t="str">
        <f>VLOOKUP(A242,Bites!$A$2:$D$514,4,FALSE)</f>
        <v>Viés Contrário</v>
      </c>
    </row>
    <row r="243" spans="1:3" x14ac:dyDescent="0.25">
      <c r="A243" s="1" t="s">
        <v>297</v>
      </c>
      <c r="B243" t="s">
        <v>291</v>
      </c>
      <c r="C243" t="str">
        <f>VLOOKUP(A243,Bites!$A$2:$D$514,4,FALSE)</f>
        <v>Contrário</v>
      </c>
    </row>
    <row r="244" spans="1:3" x14ac:dyDescent="0.25">
      <c r="A244" s="1" t="s">
        <v>298</v>
      </c>
      <c r="B244" t="s">
        <v>291</v>
      </c>
      <c r="C244" t="str">
        <f>VLOOKUP(A244,Bites!$A$2:$D$514,4,FALSE)</f>
        <v>Contrário</v>
      </c>
    </row>
    <row r="245" spans="1:3" x14ac:dyDescent="0.25">
      <c r="A245" s="1" t="s">
        <v>300</v>
      </c>
      <c r="B245" t="s">
        <v>291</v>
      </c>
      <c r="C245" t="str">
        <f>VLOOKUP(A245,Bites!$A$2:$D$514,4,FALSE)</f>
        <v>Viés Favorável</v>
      </c>
    </row>
    <row r="246" spans="1:3" x14ac:dyDescent="0.25">
      <c r="A246" s="1" t="s">
        <v>301</v>
      </c>
      <c r="B246" t="s">
        <v>291</v>
      </c>
      <c r="C246" t="str">
        <f>VLOOKUP(A246,Bites!$A$2:$D$514,4,FALSE)</f>
        <v>Contrário</v>
      </c>
    </row>
    <row r="247" spans="1:3" x14ac:dyDescent="0.25">
      <c r="A247" s="1" t="s">
        <v>1142</v>
      </c>
      <c r="B247" t="s">
        <v>291</v>
      </c>
      <c r="C247" t="str">
        <f>VLOOKUP(A247,Bites!$A$2:$D$514,4,FALSE)</f>
        <v>Contrário</v>
      </c>
    </row>
    <row r="248" spans="1:3" x14ac:dyDescent="0.25">
      <c r="A248" s="1" t="s">
        <v>303</v>
      </c>
      <c r="B248" t="s">
        <v>291</v>
      </c>
      <c r="C248" t="str">
        <f>VLOOKUP(A248,Bites!$A$2:$D$514,4,FALSE)</f>
        <v>Viés Contrário</v>
      </c>
    </row>
    <row r="249" spans="1:3" x14ac:dyDescent="0.25">
      <c r="A249" s="1" t="s">
        <v>304</v>
      </c>
      <c r="B249" t="s">
        <v>291</v>
      </c>
      <c r="C249" t="str">
        <f>VLOOKUP(A249,Bites!$A$2:$D$514,4,FALSE)</f>
        <v>Contrário</v>
      </c>
    </row>
    <row r="250" spans="1:3" x14ac:dyDescent="0.25">
      <c r="A250" s="1" t="s">
        <v>305</v>
      </c>
      <c r="B250" t="s">
        <v>291</v>
      </c>
      <c r="C250" t="str">
        <f>VLOOKUP(A250,Bites!$A$2:$D$514,4,FALSE)</f>
        <v>Contrário</v>
      </c>
    </row>
    <row r="251" spans="1:3" x14ac:dyDescent="0.25">
      <c r="A251" s="1" t="s">
        <v>306</v>
      </c>
      <c r="B251" t="s">
        <v>291</v>
      </c>
      <c r="C251" t="str">
        <f>VLOOKUP(A251,Bites!$A$2:$D$514,4,FALSE)</f>
        <v>Contrário</v>
      </c>
    </row>
    <row r="252" spans="1:3" x14ac:dyDescent="0.25">
      <c r="A252" s="1" t="s">
        <v>307</v>
      </c>
      <c r="B252" t="s">
        <v>291</v>
      </c>
      <c r="C252" t="str">
        <f>VLOOKUP(A252,Bites!$A$2:$D$514,4,FALSE)</f>
        <v>Contrário</v>
      </c>
    </row>
    <row r="253" spans="1:3" x14ac:dyDescent="0.25">
      <c r="A253" s="1" t="s">
        <v>308</v>
      </c>
      <c r="B253" t="s">
        <v>291</v>
      </c>
      <c r="C253" t="str">
        <f>VLOOKUP(A253,Bites!$A$2:$D$514,4,FALSE)</f>
        <v>Contrário</v>
      </c>
    </row>
    <row r="254" spans="1:3" x14ac:dyDescent="0.25">
      <c r="A254" s="1" t="s">
        <v>309</v>
      </c>
      <c r="B254" t="s">
        <v>291</v>
      </c>
      <c r="C254" t="str">
        <f>VLOOKUP(A254,Bites!$A$2:$D$514,4,FALSE)</f>
        <v>Contrário</v>
      </c>
    </row>
    <row r="255" spans="1:3" x14ac:dyDescent="0.25">
      <c r="A255" s="1" t="s">
        <v>310</v>
      </c>
      <c r="B255" t="s">
        <v>291</v>
      </c>
      <c r="C255" t="str">
        <f>VLOOKUP(A255,Bites!$A$2:$D$514,4,FALSE)</f>
        <v>Contrário</v>
      </c>
    </row>
    <row r="256" spans="1:3" x14ac:dyDescent="0.25">
      <c r="A256" s="1" t="s">
        <v>311</v>
      </c>
      <c r="B256" t="s">
        <v>291</v>
      </c>
      <c r="C256" t="str">
        <f>VLOOKUP(A256,Bites!$A$2:$D$514,4,FALSE)</f>
        <v>Contrário</v>
      </c>
    </row>
    <row r="257" spans="1:3" x14ac:dyDescent="0.25">
      <c r="A257" s="1" t="s">
        <v>312</v>
      </c>
      <c r="B257" t="s">
        <v>291</v>
      </c>
      <c r="C257" t="str">
        <f>VLOOKUP(A257,Bites!$A$2:$D$514,4,FALSE)</f>
        <v>Viés Contrário</v>
      </c>
    </row>
    <row r="258" spans="1:3" x14ac:dyDescent="0.25">
      <c r="A258" s="1" t="s">
        <v>313</v>
      </c>
      <c r="B258" t="s">
        <v>291</v>
      </c>
      <c r="C258" t="str">
        <f>VLOOKUP(A258,Bites!$A$2:$D$514,4,FALSE)</f>
        <v>Contrário</v>
      </c>
    </row>
    <row r="259" spans="1:3" x14ac:dyDescent="0.25">
      <c r="A259" s="1" t="s">
        <v>314</v>
      </c>
      <c r="B259" t="s">
        <v>291</v>
      </c>
      <c r="C259" t="str">
        <f>VLOOKUP(A259,Bites!$A$2:$D$514,4,FALSE)</f>
        <v>Contrário</v>
      </c>
    </row>
    <row r="260" spans="1:3" x14ac:dyDescent="0.25">
      <c r="A260" s="1" t="s">
        <v>315</v>
      </c>
      <c r="B260" t="s">
        <v>291</v>
      </c>
      <c r="C260" t="str">
        <f>VLOOKUP(A260,Bites!$A$2:$D$514,4,FALSE)</f>
        <v>Indefinido</v>
      </c>
    </row>
    <row r="261" spans="1:3" x14ac:dyDescent="0.25">
      <c r="A261" s="1" t="s">
        <v>316</v>
      </c>
      <c r="B261" t="s">
        <v>291</v>
      </c>
      <c r="C261" t="str">
        <f>VLOOKUP(A261,Bites!$A$2:$D$514,4,FALSE)</f>
        <v>Contrário</v>
      </c>
    </row>
    <row r="262" spans="1:3" x14ac:dyDescent="0.25">
      <c r="A262" s="1" t="s">
        <v>317</v>
      </c>
      <c r="B262" t="s">
        <v>291</v>
      </c>
      <c r="C262" t="str">
        <f>VLOOKUP(A262,Bites!$A$2:$D$514,4,FALSE)</f>
        <v>Contrário</v>
      </c>
    </row>
    <row r="263" spans="1:3" x14ac:dyDescent="0.25">
      <c r="A263" s="1" t="s">
        <v>1143</v>
      </c>
      <c r="B263" t="s">
        <v>291</v>
      </c>
      <c r="C263" t="str">
        <f>VLOOKUP(A263,Bites!$A$2:$D$514,4,FALSE)</f>
        <v>Contrário</v>
      </c>
    </row>
    <row r="264" spans="1:3" x14ac:dyDescent="0.25">
      <c r="A264" s="1" t="s">
        <v>1144</v>
      </c>
      <c r="B264" t="s">
        <v>291</v>
      </c>
      <c r="C264" t="str">
        <f>VLOOKUP(A264,Bites!$A$2:$D$514,4,FALSE)</f>
        <v>Contrário</v>
      </c>
    </row>
    <row r="265" spans="1:3" x14ac:dyDescent="0.25">
      <c r="A265" s="1" t="s">
        <v>1145</v>
      </c>
      <c r="B265" t="s">
        <v>291</v>
      </c>
      <c r="C265" t="str">
        <f>VLOOKUP(A265,Bites!$A$2:$D$514,4,FALSE)</f>
        <v>Contrário</v>
      </c>
    </row>
    <row r="266" spans="1:3" x14ac:dyDescent="0.25">
      <c r="A266" s="1" t="s">
        <v>1146</v>
      </c>
      <c r="B266" t="s">
        <v>291</v>
      </c>
      <c r="C266" t="str">
        <f>VLOOKUP(A266,Bites!$A$2:$D$514,4,FALSE)</f>
        <v>Contrário</v>
      </c>
    </row>
    <row r="267" spans="1:3" x14ac:dyDescent="0.25">
      <c r="A267" s="1" t="s">
        <v>322</v>
      </c>
      <c r="B267" t="s">
        <v>291</v>
      </c>
      <c r="C267" t="str">
        <f>VLOOKUP(A267,Bites!$A$2:$D$514,4,FALSE)</f>
        <v>Contrário</v>
      </c>
    </row>
    <row r="268" spans="1:3" x14ac:dyDescent="0.25">
      <c r="A268" s="1" t="s">
        <v>323</v>
      </c>
      <c r="B268" t="s">
        <v>291</v>
      </c>
      <c r="C268" t="str">
        <f>VLOOKUP(A268,Bites!$A$2:$D$514,4,FALSE)</f>
        <v>Contrário</v>
      </c>
    </row>
    <row r="269" spans="1:3" x14ac:dyDescent="0.25">
      <c r="A269" s="1" t="s">
        <v>324</v>
      </c>
      <c r="B269" t="s">
        <v>291</v>
      </c>
      <c r="C269" t="str">
        <f>VLOOKUP(A269,Bites!$A$2:$D$514,4,FALSE)</f>
        <v>Contrário</v>
      </c>
    </row>
    <row r="270" spans="1:3" x14ac:dyDescent="0.25">
      <c r="A270" s="1" t="s">
        <v>326</v>
      </c>
      <c r="B270" t="s">
        <v>291</v>
      </c>
      <c r="C270" t="str">
        <f>VLOOKUP(A270,Bites!$A$2:$D$514,4,FALSE)</f>
        <v>Contrário</v>
      </c>
    </row>
    <row r="271" spans="1:3" x14ac:dyDescent="0.25">
      <c r="A271" s="1" t="s">
        <v>327</v>
      </c>
      <c r="B271" t="s">
        <v>291</v>
      </c>
      <c r="C271" t="str">
        <f>VLOOKUP(A271,Bites!$A$2:$D$514,4,FALSE)</f>
        <v>Viés Contrário</v>
      </c>
    </row>
    <row r="272" spans="1:3" x14ac:dyDescent="0.25">
      <c r="A272" s="1" t="s">
        <v>1147</v>
      </c>
      <c r="B272" t="s">
        <v>291</v>
      </c>
      <c r="C272" t="str">
        <f>VLOOKUP(A272,Bites!$A$2:$D$514,4,FALSE)</f>
        <v>Viés Contrário</v>
      </c>
    </row>
    <row r="273" spans="1:3" x14ac:dyDescent="0.25">
      <c r="A273" s="1" t="s">
        <v>329</v>
      </c>
      <c r="B273" t="s">
        <v>291</v>
      </c>
      <c r="C273" t="str">
        <f>VLOOKUP(A273,Bites!$A$2:$D$514,4,FALSE)</f>
        <v>Contrário</v>
      </c>
    </row>
    <row r="274" spans="1:3" x14ac:dyDescent="0.25">
      <c r="A274" s="1" t="s">
        <v>330</v>
      </c>
      <c r="B274" t="s">
        <v>291</v>
      </c>
      <c r="C274" t="str">
        <f>VLOOKUP(A274,Bites!$A$2:$D$514,4,FALSE)</f>
        <v>Contrário</v>
      </c>
    </row>
    <row r="275" spans="1:3" x14ac:dyDescent="0.25">
      <c r="A275" s="1" t="s">
        <v>331</v>
      </c>
      <c r="B275" t="s">
        <v>291</v>
      </c>
      <c r="C275" t="str">
        <f>VLOOKUP(A275,Bites!$A$2:$D$514,4,FALSE)</f>
        <v>Viés Contrário</v>
      </c>
    </row>
    <row r="276" spans="1:3" x14ac:dyDescent="0.25">
      <c r="A276" s="1" t="s">
        <v>332</v>
      </c>
      <c r="B276" t="s">
        <v>291</v>
      </c>
      <c r="C276" t="str">
        <f>VLOOKUP(A276,Bites!$A$2:$D$514,4,FALSE)</f>
        <v>Contrário</v>
      </c>
    </row>
    <row r="277" spans="1:3" x14ac:dyDescent="0.25">
      <c r="A277" s="1" t="s">
        <v>333</v>
      </c>
      <c r="B277" t="s">
        <v>291</v>
      </c>
      <c r="C277" t="str">
        <f>VLOOKUP(A277,Bites!$A$2:$D$514,4,FALSE)</f>
        <v>Indefinido</v>
      </c>
    </row>
    <row r="278" spans="1:3" x14ac:dyDescent="0.25">
      <c r="A278" s="1" t="s">
        <v>334</v>
      </c>
      <c r="B278" t="s">
        <v>291</v>
      </c>
      <c r="C278" t="str">
        <f>VLOOKUP(A278,Bites!$A$2:$D$514,4,FALSE)</f>
        <v>Contrário</v>
      </c>
    </row>
    <row r="279" spans="1:3" x14ac:dyDescent="0.25">
      <c r="A279" s="1" t="s">
        <v>335</v>
      </c>
      <c r="B279" t="s">
        <v>291</v>
      </c>
      <c r="C279" t="str">
        <f>VLOOKUP(A279,Bites!$A$2:$D$514,4,FALSE)</f>
        <v>Contrário</v>
      </c>
    </row>
    <row r="280" spans="1:3" x14ac:dyDescent="0.25">
      <c r="A280" s="1" t="s">
        <v>336</v>
      </c>
      <c r="B280" t="s">
        <v>291</v>
      </c>
      <c r="C280" t="str">
        <f>VLOOKUP(A280,Bites!$A$2:$D$514,4,FALSE)</f>
        <v>Contrário</v>
      </c>
    </row>
    <row r="281" spans="1:3" x14ac:dyDescent="0.25">
      <c r="A281" s="1" t="s">
        <v>337</v>
      </c>
      <c r="B281" t="s">
        <v>291</v>
      </c>
      <c r="C281" t="str">
        <f>VLOOKUP(A281,Bites!$A$2:$D$514,4,FALSE)</f>
        <v>Contrário</v>
      </c>
    </row>
    <row r="282" spans="1:3" x14ac:dyDescent="0.25">
      <c r="A282" s="1" t="s">
        <v>1148</v>
      </c>
      <c r="B282" t="s">
        <v>291</v>
      </c>
      <c r="C282" t="str">
        <f>VLOOKUP(A282,Bites!$A$2:$D$514,4,FALSE)</f>
        <v>Contrário</v>
      </c>
    </row>
    <row r="283" spans="1:3" x14ac:dyDescent="0.25">
      <c r="A283" s="1" t="s">
        <v>1149</v>
      </c>
      <c r="B283" t="s">
        <v>291</v>
      </c>
      <c r="C283" t="str">
        <f>VLOOKUP(A283,Bites!$A$2:$D$514,4,FALSE)</f>
        <v>Contrário</v>
      </c>
    </row>
    <row r="284" spans="1:3" x14ac:dyDescent="0.25">
      <c r="A284" s="1" t="s">
        <v>340</v>
      </c>
      <c r="B284" t="s">
        <v>291</v>
      </c>
      <c r="C284" t="str">
        <f>VLOOKUP(A284,Bites!$A$2:$D$514,4,FALSE)</f>
        <v>Viés Contrário</v>
      </c>
    </row>
    <row r="285" spans="1:3" x14ac:dyDescent="0.25">
      <c r="A285" s="1" t="s">
        <v>341</v>
      </c>
      <c r="B285" t="s">
        <v>291</v>
      </c>
      <c r="C285" t="str">
        <f>VLOOKUP(A285,Bites!$A$2:$D$514,4,FALSE)</f>
        <v>Viés Contrário</v>
      </c>
    </row>
    <row r="286" spans="1:3" x14ac:dyDescent="0.25">
      <c r="A286" s="1" t="s">
        <v>1150</v>
      </c>
      <c r="B286" t="s">
        <v>291</v>
      </c>
      <c r="C286" t="str">
        <f>VLOOKUP(A286,Bites!$A$2:$D$514,4,FALSE)</f>
        <v>Contrário</v>
      </c>
    </row>
    <row r="287" spans="1:3" x14ac:dyDescent="0.25">
      <c r="A287" s="1" t="s">
        <v>343</v>
      </c>
      <c r="B287" t="s">
        <v>291</v>
      </c>
      <c r="C287" t="str">
        <f>VLOOKUP(A287,Bites!$A$2:$D$514,4,FALSE)</f>
        <v>Contrário</v>
      </c>
    </row>
    <row r="288" spans="1:3" x14ac:dyDescent="0.25">
      <c r="A288" s="1" t="s">
        <v>344</v>
      </c>
      <c r="B288" t="s">
        <v>291</v>
      </c>
      <c r="C288" t="str">
        <f>VLOOKUP(A288,Bites!$A$2:$D$514,4,FALSE)</f>
        <v>Viés Contrário</v>
      </c>
    </row>
    <row r="289" spans="1:3" x14ac:dyDescent="0.25">
      <c r="A289" s="1" t="s">
        <v>345</v>
      </c>
      <c r="B289" t="s">
        <v>291</v>
      </c>
      <c r="C289" t="str">
        <f>VLOOKUP(A289,Bites!$A$2:$D$514,4,FALSE)</f>
        <v>Contrário</v>
      </c>
    </row>
    <row r="290" spans="1:3" x14ac:dyDescent="0.25">
      <c r="A290" s="1" t="s">
        <v>1151</v>
      </c>
      <c r="B290" t="s">
        <v>291</v>
      </c>
      <c r="C290" t="str">
        <f>VLOOKUP(A290,Bites!$A$2:$D$514,4,FALSE)</f>
        <v>Contrário</v>
      </c>
    </row>
    <row r="291" spans="1:3" x14ac:dyDescent="0.25">
      <c r="A291" s="1" t="s">
        <v>347</v>
      </c>
      <c r="B291" t="s">
        <v>291</v>
      </c>
      <c r="C291" t="str">
        <f>VLOOKUP(A291,Bites!$A$2:$D$514,4,FALSE)</f>
        <v>Contrário</v>
      </c>
    </row>
    <row r="292" spans="1:3" x14ac:dyDescent="0.25">
      <c r="A292" s="1" t="s">
        <v>348</v>
      </c>
      <c r="B292" t="s">
        <v>291</v>
      </c>
      <c r="C292" t="str">
        <f>VLOOKUP(A292,Bites!$A$2:$D$514,4,FALSE)</f>
        <v>Viés Contrário</v>
      </c>
    </row>
    <row r="293" spans="1:3" x14ac:dyDescent="0.25">
      <c r="A293" s="1" t="s">
        <v>349</v>
      </c>
      <c r="B293" t="s">
        <v>291</v>
      </c>
      <c r="C293" t="str">
        <f>VLOOKUP(A293,Bites!$A$2:$D$514,4,FALSE)</f>
        <v>Contrário</v>
      </c>
    </row>
    <row r="294" spans="1:3" x14ac:dyDescent="0.25">
      <c r="A294" s="1" t="s">
        <v>350</v>
      </c>
      <c r="B294" t="s">
        <v>291</v>
      </c>
      <c r="C294" t="str">
        <f>VLOOKUP(A294,Bites!$A$2:$D$514,4,FALSE)</f>
        <v>Contrário</v>
      </c>
    </row>
    <row r="295" spans="1:3" x14ac:dyDescent="0.25">
      <c r="A295" s="1" t="s">
        <v>351</v>
      </c>
      <c r="B295" t="s">
        <v>291</v>
      </c>
      <c r="C295" t="str">
        <f>VLOOKUP(A295,Bites!$A$2:$D$514,4,FALSE)</f>
        <v>Contrário</v>
      </c>
    </row>
    <row r="296" spans="1:3" x14ac:dyDescent="0.25">
      <c r="A296" s="1" t="s">
        <v>1152</v>
      </c>
      <c r="B296" t="s">
        <v>291</v>
      </c>
      <c r="C296" t="str">
        <f>VLOOKUP(A296,Bites!$A$2:$D$514,4,FALSE)</f>
        <v>Contrário</v>
      </c>
    </row>
    <row r="297" spans="1:3" x14ac:dyDescent="0.25">
      <c r="A297" s="1" t="s">
        <v>353</v>
      </c>
      <c r="B297" t="s">
        <v>291</v>
      </c>
      <c r="C297" t="str">
        <f>VLOOKUP(A297,Bites!$A$2:$D$514,4,FALSE)</f>
        <v>Contrário</v>
      </c>
    </row>
    <row r="298" spans="1:3" x14ac:dyDescent="0.25">
      <c r="A298" s="1" t="s">
        <v>354</v>
      </c>
      <c r="B298" t="s">
        <v>291</v>
      </c>
      <c r="C298" t="str">
        <f>VLOOKUP(A298,Bites!$A$2:$D$514,4,FALSE)</f>
        <v>Contrário</v>
      </c>
    </row>
    <row r="299" spans="1:3" x14ac:dyDescent="0.25">
      <c r="A299" s="1" t="s">
        <v>355</v>
      </c>
      <c r="B299" t="s">
        <v>291</v>
      </c>
      <c r="C299" t="str">
        <f>VLOOKUP(A299,Bites!$A$2:$D$514,4,FALSE)</f>
        <v>Viés Contrário</v>
      </c>
    </row>
    <row r="300" spans="1:3" x14ac:dyDescent="0.25">
      <c r="A300" s="1" t="s">
        <v>356</v>
      </c>
      <c r="B300" t="s">
        <v>291</v>
      </c>
      <c r="C300" t="str">
        <f>VLOOKUP(A300,Bites!$A$2:$D$514,4,FALSE)</f>
        <v>Contrário</v>
      </c>
    </row>
    <row r="301" spans="1:3" x14ac:dyDescent="0.25">
      <c r="A301" s="1" t="s">
        <v>358</v>
      </c>
      <c r="B301" t="s">
        <v>291</v>
      </c>
      <c r="C301" t="str">
        <f>VLOOKUP(A301,Bites!$A$2:$D$514,4,FALSE)</f>
        <v>Contrário</v>
      </c>
    </row>
    <row r="302" spans="1:3" x14ac:dyDescent="0.25">
      <c r="A302" s="1" t="s">
        <v>359</v>
      </c>
      <c r="B302" t="s">
        <v>291</v>
      </c>
      <c r="C302" t="str">
        <f>VLOOKUP(A302,Bites!$A$2:$D$514,4,FALSE)</f>
        <v>Contrário</v>
      </c>
    </row>
    <row r="303" spans="1:3" x14ac:dyDescent="0.25">
      <c r="A303" s="1" t="s">
        <v>1153</v>
      </c>
      <c r="B303" t="s">
        <v>291</v>
      </c>
      <c r="C303" t="str">
        <f>VLOOKUP(A303,Bites!$A$2:$D$514,4,FALSE)</f>
        <v>Contrário</v>
      </c>
    </row>
    <row r="304" spans="1:3" x14ac:dyDescent="0.25">
      <c r="A304" s="1" t="s">
        <v>816</v>
      </c>
      <c r="B304" t="s">
        <v>291</v>
      </c>
      <c r="C304" t="str">
        <f>VLOOKUP(A304,Bites!$A$2:$D$514,4,FALSE)</f>
        <v>Contrário</v>
      </c>
    </row>
    <row r="305" spans="1:3" x14ac:dyDescent="0.25">
      <c r="A305" s="1" t="s">
        <v>362</v>
      </c>
      <c r="B305" t="s">
        <v>291</v>
      </c>
      <c r="C305" t="str">
        <f>VLOOKUP(A305,Bites!$A$2:$D$514,4,FALSE)</f>
        <v>Favorável</v>
      </c>
    </row>
    <row r="306" spans="1:3" x14ac:dyDescent="0.25">
      <c r="A306" s="1" t="s">
        <v>363</v>
      </c>
      <c r="B306" t="s">
        <v>291</v>
      </c>
      <c r="C306" t="str">
        <f>VLOOKUP(A306,Bites!$A$2:$D$514,4,FALSE)</f>
        <v>Contrário</v>
      </c>
    </row>
    <row r="307" spans="1:3" x14ac:dyDescent="0.25">
      <c r="A307" s="1" t="s">
        <v>1154</v>
      </c>
      <c r="B307" t="s">
        <v>291</v>
      </c>
      <c r="C307" t="str">
        <f>VLOOKUP(A307,Bites!$A$2:$D$514,4,FALSE)</f>
        <v>Contrário</v>
      </c>
    </row>
    <row r="308" spans="1:3" x14ac:dyDescent="0.25">
      <c r="A308" s="1" t="s">
        <v>365</v>
      </c>
      <c r="B308" t="s">
        <v>291</v>
      </c>
      <c r="C308" t="str">
        <f>VLOOKUP(A308,Bites!$A$2:$D$514,4,FALSE)</f>
        <v>Contrário</v>
      </c>
    </row>
    <row r="309" spans="1:3" x14ac:dyDescent="0.25">
      <c r="A309" s="1" t="s">
        <v>1156</v>
      </c>
      <c r="B309" t="s">
        <v>291</v>
      </c>
      <c r="C309" t="str">
        <f>VLOOKUP(A309,Bites!$A$2:$D$514,4,FALSE)</f>
        <v>Viés Contrário</v>
      </c>
    </row>
    <row r="310" spans="1:3" x14ac:dyDescent="0.25">
      <c r="A310" s="1" t="s">
        <v>367</v>
      </c>
      <c r="B310" t="s">
        <v>291</v>
      </c>
      <c r="C310" t="str">
        <f>VLOOKUP(A310,Bites!$A$2:$D$514,4,FALSE)</f>
        <v>Viés Contrário</v>
      </c>
    </row>
    <row r="311" spans="1:3" x14ac:dyDescent="0.25">
      <c r="A311" s="1" t="s">
        <v>368</v>
      </c>
      <c r="B311" t="s">
        <v>291</v>
      </c>
      <c r="C311" t="str">
        <f>VLOOKUP(A311,Bites!$A$2:$D$514,4,FALSE)</f>
        <v>Contrário</v>
      </c>
    </row>
    <row r="312" spans="1:3" x14ac:dyDescent="0.25">
      <c r="A312" s="1" t="s">
        <v>1157</v>
      </c>
      <c r="B312" t="s">
        <v>291</v>
      </c>
      <c r="C312" t="str">
        <f>VLOOKUP(A312,Bites!$A$2:$D$514,4,FALSE)</f>
        <v>Contrário</v>
      </c>
    </row>
    <row r="313" spans="1:3" x14ac:dyDescent="0.25">
      <c r="A313" s="1" t="s">
        <v>370</v>
      </c>
      <c r="B313" t="s">
        <v>291</v>
      </c>
      <c r="C313" t="str">
        <f>VLOOKUP(A313,Bites!$A$2:$D$514,4,FALSE)</f>
        <v>Contrário</v>
      </c>
    </row>
    <row r="314" spans="1:3" x14ac:dyDescent="0.25">
      <c r="A314" s="1" t="s">
        <v>371</v>
      </c>
      <c r="B314" t="s">
        <v>291</v>
      </c>
      <c r="C314" t="str">
        <f>VLOOKUP(A314,Bites!$A$2:$D$514,4,FALSE)</f>
        <v>Contrário</v>
      </c>
    </row>
    <row r="315" spans="1:3" x14ac:dyDescent="0.25">
      <c r="A315" s="1" t="s">
        <v>1158</v>
      </c>
      <c r="B315" t="s">
        <v>291</v>
      </c>
      <c r="C315" t="str">
        <f>VLOOKUP(A315,Bites!$A$2:$D$514,4,FALSE)</f>
        <v>Contrário</v>
      </c>
    </row>
    <row r="316" spans="1:3" x14ac:dyDescent="0.25">
      <c r="A316" s="1" t="s">
        <v>373</v>
      </c>
      <c r="B316" t="s">
        <v>291</v>
      </c>
      <c r="C316" t="str">
        <f>VLOOKUP(A316,Bites!$A$2:$D$514,4,FALSE)</f>
        <v>Contrário</v>
      </c>
    </row>
    <row r="317" spans="1:3" x14ac:dyDescent="0.25">
      <c r="A317" s="1" t="s">
        <v>374</v>
      </c>
      <c r="B317" t="s">
        <v>291</v>
      </c>
      <c r="C317" t="str">
        <f>VLOOKUP(A317,Bites!$A$2:$D$514,4,FALSE)</f>
        <v>Contrário</v>
      </c>
    </row>
    <row r="318" spans="1:3" x14ac:dyDescent="0.25">
      <c r="A318" s="1" t="s">
        <v>375</v>
      </c>
      <c r="B318" t="s">
        <v>291</v>
      </c>
      <c r="C318" t="str">
        <f>VLOOKUP(A318,Bites!$A$2:$D$514,4,FALSE)</f>
        <v>Viés Contrário</v>
      </c>
    </row>
    <row r="319" spans="1:3" x14ac:dyDescent="0.25">
      <c r="A319" s="1" t="s">
        <v>376</v>
      </c>
      <c r="B319" t="s">
        <v>291</v>
      </c>
      <c r="C319" t="str">
        <f>VLOOKUP(A319,Bites!$A$2:$D$514,4,FALSE)</f>
        <v>Contrário</v>
      </c>
    </row>
    <row r="320" spans="1:3" x14ac:dyDescent="0.25">
      <c r="A320" s="1" t="s">
        <v>377</v>
      </c>
      <c r="B320" t="s">
        <v>291</v>
      </c>
      <c r="C320" t="str">
        <f>VLOOKUP(A320,Bites!$A$2:$D$514,4,FALSE)</f>
        <v>Contrário</v>
      </c>
    </row>
    <row r="321" spans="1:3" x14ac:dyDescent="0.25">
      <c r="A321" s="1" t="s">
        <v>378</v>
      </c>
      <c r="B321" t="s">
        <v>291</v>
      </c>
      <c r="C321" t="str">
        <f>VLOOKUP(A321,Bites!$A$2:$D$514,4,FALSE)</f>
        <v>Contrário</v>
      </c>
    </row>
    <row r="322" spans="1:3" x14ac:dyDescent="0.25">
      <c r="A322" s="1" t="s">
        <v>379</v>
      </c>
      <c r="B322" t="s">
        <v>291</v>
      </c>
      <c r="C322" t="str">
        <f>VLOOKUP(A322,Bites!$A$2:$D$514,4,FALSE)</f>
        <v>Viés Contrário</v>
      </c>
    </row>
    <row r="323" spans="1:3" x14ac:dyDescent="0.25">
      <c r="A323" s="1" t="s">
        <v>380</v>
      </c>
      <c r="B323" t="s">
        <v>291</v>
      </c>
      <c r="C323" t="str">
        <f>VLOOKUP(A323,Bites!$A$2:$D$514,4,FALSE)</f>
        <v>Contrário</v>
      </c>
    </row>
    <row r="324" spans="1:3" x14ac:dyDescent="0.25">
      <c r="A324" s="1" t="s">
        <v>730</v>
      </c>
      <c r="B324" t="s">
        <v>291</v>
      </c>
      <c r="C324" t="str">
        <f>VLOOKUP(A324,Bites!$A$2:$D$514,4,FALSE)</f>
        <v>Contrário</v>
      </c>
    </row>
    <row r="325" spans="1:3" x14ac:dyDescent="0.25">
      <c r="A325" s="1" t="s">
        <v>1202</v>
      </c>
      <c r="B325" t="s">
        <v>291</v>
      </c>
      <c r="C325" t="str">
        <f>VLOOKUP(A325,Bites!$A$2:$D$514,4,FALSE)</f>
        <v>Viés Contrário</v>
      </c>
    </row>
    <row r="326" spans="1:3" x14ac:dyDescent="0.25">
      <c r="A326" s="1" t="s">
        <v>382</v>
      </c>
      <c r="B326" t="s">
        <v>291</v>
      </c>
      <c r="C326" t="str">
        <f>VLOOKUP(A326,Bites!$A$2:$D$514,4,FALSE)</f>
        <v>Contrário</v>
      </c>
    </row>
    <row r="327" spans="1:3" x14ac:dyDescent="0.25">
      <c r="A327" s="1" t="s">
        <v>383</v>
      </c>
      <c r="B327" t="s">
        <v>291</v>
      </c>
      <c r="C327" t="str">
        <f>VLOOKUP(A327,Bites!$A$2:$D$514,4,FALSE)</f>
        <v>Contrário</v>
      </c>
    </row>
    <row r="328" spans="1:3" x14ac:dyDescent="0.25">
      <c r="A328" s="1" t="s">
        <v>729</v>
      </c>
      <c r="B328" t="s">
        <v>291</v>
      </c>
      <c r="C328" t="str">
        <f>VLOOKUP(A328,Bites!$A$2:$D$514,4,FALSE)</f>
        <v>Contrário</v>
      </c>
    </row>
    <row r="329" spans="1:3" x14ac:dyDescent="0.25">
      <c r="A329" s="1" t="s">
        <v>1159</v>
      </c>
      <c r="B329" t="s">
        <v>291</v>
      </c>
      <c r="C329" t="str">
        <f>VLOOKUP(A329,Bites!$A$2:$D$514,4,FALSE)</f>
        <v>Contrário</v>
      </c>
    </row>
    <row r="330" spans="1:3" x14ac:dyDescent="0.25">
      <c r="A330" s="1" t="s">
        <v>950</v>
      </c>
      <c r="B330" t="s">
        <v>291</v>
      </c>
      <c r="C330" t="str">
        <f>VLOOKUP(A330,Bites!$A$2:$D$514,4,FALSE)</f>
        <v>Contrário</v>
      </c>
    </row>
    <row r="331" spans="1:3" x14ac:dyDescent="0.25">
      <c r="A331" s="1" t="s">
        <v>387</v>
      </c>
      <c r="B331" t="s">
        <v>291</v>
      </c>
      <c r="C331" t="str">
        <f>VLOOKUP(A331,Bites!$A$2:$D$514,4,FALSE)</f>
        <v>Contrário</v>
      </c>
    </row>
    <row r="332" spans="1:3" x14ac:dyDescent="0.25">
      <c r="A332" s="1" t="s">
        <v>388</v>
      </c>
      <c r="B332" t="s">
        <v>291</v>
      </c>
      <c r="C332" t="str">
        <f>VLOOKUP(A332,Bites!$A$2:$D$514,4,FALSE)</f>
        <v>Contrário</v>
      </c>
    </row>
    <row r="333" spans="1:3" x14ac:dyDescent="0.25">
      <c r="A333" s="1" t="s">
        <v>389</v>
      </c>
      <c r="B333" t="s">
        <v>291</v>
      </c>
      <c r="C333" t="str">
        <f>VLOOKUP(A333,Bites!$A$2:$D$514,4,FALSE)</f>
        <v>Contrário</v>
      </c>
    </row>
    <row r="334" spans="1:3" x14ac:dyDescent="0.25">
      <c r="A334" s="1" t="s">
        <v>390</v>
      </c>
      <c r="B334" t="s">
        <v>291</v>
      </c>
      <c r="C334" t="str">
        <f>VLOOKUP(A334,Bites!$A$2:$D$514,4,FALSE)</f>
        <v>Viés Contrário</v>
      </c>
    </row>
    <row r="335" spans="1:3" x14ac:dyDescent="0.25">
      <c r="A335" s="1" t="s">
        <v>391</v>
      </c>
      <c r="B335" t="s">
        <v>291</v>
      </c>
      <c r="C335" t="str">
        <f>VLOOKUP(A335,Bites!$A$2:$D$514,4,FALSE)</f>
        <v>Contrário</v>
      </c>
    </row>
    <row r="336" spans="1:3" x14ac:dyDescent="0.25">
      <c r="A336" s="1" t="s">
        <v>392</v>
      </c>
      <c r="B336" t="s">
        <v>291</v>
      </c>
      <c r="C336" t="str">
        <f>VLOOKUP(A336,Bites!$A$2:$D$514,4,FALSE)</f>
        <v>Contrário</v>
      </c>
    </row>
    <row r="337" spans="1:3" x14ac:dyDescent="0.25">
      <c r="A337" s="1" t="s">
        <v>393</v>
      </c>
      <c r="B337" t="s">
        <v>291</v>
      </c>
      <c r="C337" t="str">
        <f>VLOOKUP(A337,Bites!$A$2:$D$514,4,FALSE)</f>
        <v>Contrário</v>
      </c>
    </row>
    <row r="338" spans="1:3" x14ac:dyDescent="0.25">
      <c r="A338" s="1" t="s">
        <v>394</v>
      </c>
      <c r="B338" t="s">
        <v>291</v>
      </c>
      <c r="C338" t="str">
        <f>VLOOKUP(A338,Bites!$A$2:$D$514,4,FALSE)</f>
        <v>Contrário</v>
      </c>
    </row>
    <row r="339" spans="1:3" x14ac:dyDescent="0.25">
      <c r="A339" s="1" t="s">
        <v>975</v>
      </c>
      <c r="B339" t="s">
        <v>291</v>
      </c>
      <c r="C339" t="str">
        <f>VLOOKUP(A339,Bites!$A$2:$D$514,4,FALSE)</f>
        <v>Contrário</v>
      </c>
    </row>
    <row r="340" spans="1:3" x14ac:dyDescent="0.25">
      <c r="A340" s="1" t="s">
        <v>396</v>
      </c>
      <c r="B340" t="s">
        <v>291</v>
      </c>
      <c r="C340" t="str">
        <f>VLOOKUP(A340,Bites!$A$2:$D$514,4,FALSE)</f>
        <v>Contrário</v>
      </c>
    </row>
    <row r="341" spans="1:3" x14ac:dyDescent="0.25">
      <c r="A341" s="1" t="s">
        <v>397</v>
      </c>
      <c r="B341" t="s">
        <v>291</v>
      </c>
      <c r="C341" t="str">
        <f>VLOOKUP(A341,Bites!$A$2:$D$514,4,FALSE)</f>
        <v>Contrário</v>
      </c>
    </row>
    <row r="342" spans="1:3" x14ac:dyDescent="0.25">
      <c r="A342" s="1" t="s">
        <v>398</v>
      </c>
      <c r="B342" t="s">
        <v>291</v>
      </c>
      <c r="C342" t="str">
        <f>VLOOKUP(A342,Bites!$A$2:$D$514,4,FALSE)</f>
        <v>Contrário</v>
      </c>
    </row>
    <row r="343" spans="1:3" x14ac:dyDescent="0.25">
      <c r="A343" s="1" t="s">
        <v>399</v>
      </c>
      <c r="B343" t="s">
        <v>291</v>
      </c>
      <c r="C343" t="str">
        <f>VLOOKUP(A343,Bites!$A$2:$D$514,4,FALSE)</f>
        <v>Contrário</v>
      </c>
    </row>
    <row r="344" spans="1:3" x14ac:dyDescent="0.25">
      <c r="A344" s="1" t="s">
        <v>400</v>
      </c>
      <c r="B344" t="s">
        <v>291</v>
      </c>
      <c r="C344" t="str">
        <f>VLOOKUP(A344,Bites!$A$2:$D$514,4,FALSE)</f>
        <v>Contrário</v>
      </c>
    </row>
    <row r="345" spans="1:3" x14ac:dyDescent="0.25">
      <c r="A345" s="1" t="s">
        <v>1160</v>
      </c>
      <c r="B345" t="s">
        <v>291</v>
      </c>
      <c r="C345" t="str">
        <f>VLOOKUP(A345,Bites!$A$2:$D$514,4,FALSE)</f>
        <v>Contrário</v>
      </c>
    </row>
    <row r="346" spans="1:3" x14ac:dyDescent="0.25">
      <c r="A346" s="1" t="s">
        <v>402</v>
      </c>
      <c r="B346" t="s">
        <v>291</v>
      </c>
      <c r="C346" t="str">
        <f>VLOOKUP(A346,Bites!$A$2:$D$514,4,FALSE)</f>
        <v>Viés contrário</v>
      </c>
    </row>
    <row r="347" spans="1:3" x14ac:dyDescent="0.25">
      <c r="A347" s="1" t="s">
        <v>1161</v>
      </c>
      <c r="B347" t="s">
        <v>291</v>
      </c>
      <c r="C347" t="str">
        <f>VLOOKUP(A347,Bites!$A$2:$D$514,4,FALSE)</f>
        <v>Viés Contrário</v>
      </c>
    </row>
    <row r="348" spans="1:3" x14ac:dyDescent="0.25">
      <c r="A348" s="1" t="s">
        <v>404</v>
      </c>
      <c r="B348" t="s">
        <v>291</v>
      </c>
      <c r="C348" t="str">
        <f>VLOOKUP(A348,Bites!$A$2:$D$514,4,FALSE)</f>
        <v>Contrário</v>
      </c>
    </row>
    <row r="349" spans="1:3" x14ac:dyDescent="0.25">
      <c r="A349" s="1" t="s">
        <v>405</v>
      </c>
      <c r="B349" t="s">
        <v>291</v>
      </c>
      <c r="C349" t="str">
        <f>VLOOKUP(A349,Bites!$A$2:$D$514,4,FALSE)</f>
        <v>Contrário</v>
      </c>
    </row>
    <row r="350" spans="1:3" x14ac:dyDescent="0.25">
      <c r="A350" s="1" t="s">
        <v>406</v>
      </c>
      <c r="B350" t="s">
        <v>291</v>
      </c>
      <c r="C350" t="str">
        <f>VLOOKUP(A350,Bites!$A$2:$D$514,4,FALSE)</f>
        <v>Contrário</v>
      </c>
    </row>
    <row r="351" spans="1:3" x14ac:dyDescent="0.25">
      <c r="A351" s="1" t="s">
        <v>407</v>
      </c>
      <c r="B351" t="s">
        <v>291</v>
      </c>
      <c r="C351" t="str">
        <f>VLOOKUP(A351,Bites!$A$2:$D$514,4,FALSE)</f>
        <v>Contrário</v>
      </c>
    </row>
    <row r="352" spans="1:3" x14ac:dyDescent="0.25">
      <c r="A352" s="1" t="s">
        <v>408</v>
      </c>
      <c r="B352" t="s">
        <v>291</v>
      </c>
      <c r="C352" t="str">
        <f>VLOOKUP(A352,Bites!$A$2:$D$514,4,FALSE)</f>
        <v>Contrário</v>
      </c>
    </row>
    <row r="353" spans="1:3" x14ac:dyDescent="0.25">
      <c r="A353" s="1" t="s">
        <v>409</v>
      </c>
      <c r="B353" t="s">
        <v>291</v>
      </c>
      <c r="C353" t="str">
        <f>VLOOKUP(A353,Bites!$A$2:$D$514,4,FALSE)</f>
        <v>Contrário</v>
      </c>
    </row>
    <row r="354" spans="1:3" x14ac:dyDescent="0.25">
      <c r="A354" s="1" t="s">
        <v>410</v>
      </c>
      <c r="B354" t="s">
        <v>291</v>
      </c>
      <c r="C354" t="str">
        <f>VLOOKUP(A354,Bites!$A$2:$D$514,4,FALSE)</f>
        <v>Contrário</v>
      </c>
    </row>
    <row r="355" spans="1:3" x14ac:dyDescent="0.25">
      <c r="A355" s="1" t="s">
        <v>411</v>
      </c>
      <c r="B355" t="s">
        <v>291</v>
      </c>
      <c r="C355" t="str">
        <f>VLOOKUP(A355,Bites!$A$2:$D$514,4,FALSE)</f>
        <v>Indefinido</v>
      </c>
    </row>
    <row r="356" spans="1:3" x14ac:dyDescent="0.25">
      <c r="A356" s="1" t="s">
        <v>412</v>
      </c>
      <c r="B356" t="s">
        <v>291</v>
      </c>
      <c r="C356" t="str">
        <f>VLOOKUP(A356,Bites!$A$2:$D$514,4,FALSE)</f>
        <v>Contrário</v>
      </c>
    </row>
    <row r="357" spans="1:3" x14ac:dyDescent="0.25">
      <c r="A357" s="1" t="s">
        <v>413</v>
      </c>
      <c r="B357" t="s">
        <v>291</v>
      </c>
      <c r="C357" t="str">
        <f>VLOOKUP(A357,Bites!$A$2:$D$514,4,FALSE)</f>
        <v>Contrário</v>
      </c>
    </row>
    <row r="358" spans="1:3" x14ac:dyDescent="0.25">
      <c r="A358" s="1" t="s">
        <v>414</v>
      </c>
      <c r="B358" t="s">
        <v>291</v>
      </c>
      <c r="C358" t="str">
        <f>VLOOKUP(A358,Bites!$A$2:$D$514,4,FALSE)</f>
        <v>Contrário</v>
      </c>
    </row>
    <row r="359" spans="1:3" x14ac:dyDescent="0.25">
      <c r="A359" s="1" t="s">
        <v>415</v>
      </c>
      <c r="B359" t="s">
        <v>291</v>
      </c>
      <c r="C359" t="str">
        <f>VLOOKUP(A359,Bites!$A$2:$D$514,4,FALSE)</f>
        <v>Viés Contrário</v>
      </c>
    </row>
    <row r="360" spans="1:3" x14ac:dyDescent="0.25">
      <c r="A360" s="1" t="s">
        <v>416</v>
      </c>
      <c r="B360" t="s">
        <v>291</v>
      </c>
      <c r="C360" t="str">
        <f>VLOOKUP(A360,Bites!$A$2:$D$514,4,FALSE)</f>
        <v>Contrário</v>
      </c>
    </row>
    <row r="361" spans="1:3" x14ac:dyDescent="0.25">
      <c r="A361" s="1" t="s">
        <v>417</v>
      </c>
      <c r="B361" t="s">
        <v>291</v>
      </c>
      <c r="C361" t="str">
        <f>VLOOKUP(A361,Bites!$A$2:$D$514,4,FALSE)</f>
        <v>Contrário</v>
      </c>
    </row>
    <row r="362" spans="1:3" x14ac:dyDescent="0.25">
      <c r="A362" s="1" t="s">
        <v>418</v>
      </c>
      <c r="B362" t="s">
        <v>291</v>
      </c>
      <c r="C362" t="str">
        <f>VLOOKUP(A362,Bites!$A$2:$D$514,4,FALSE)</f>
        <v>Contrário</v>
      </c>
    </row>
    <row r="363" spans="1:3" x14ac:dyDescent="0.25">
      <c r="A363" s="1" t="s">
        <v>419</v>
      </c>
      <c r="B363" t="s">
        <v>291</v>
      </c>
      <c r="C363" t="str">
        <f>VLOOKUP(A363,Bites!$A$2:$D$514,4,FALSE)</f>
        <v>Contrário</v>
      </c>
    </row>
    <row r="364" spans="1:3" x14ac:dyDescent="0.25">
      <c r="A364" s="1" t="s">
        <v>420</v>
      </c>
      <c r="B364" t="s">
        <v>291</v>
      </c>
      <c r="C364" t="str">
        <f>VLOOKUP(A364,Bites!$A$2:$D$514,4,FALSE)</f>
        <v>Viés Contrário</v>
      </c>
    </row>
    <row r="365" spans="1:3" x14ac:dyDescent="0.25">
      <c r="A365" s="1" t="s">
        <v>421</v>
      </c>
      <c r="B365" t="s">
        <v>291</v>
      </c>
      <c r="C365" t="str">
        <f>VLOOKUP(A365,Bites!$A$2:$D$514,4,FALSE)</f>
        <v>Indefinido</v>
      </c>
    </row>
    <row r="366" spans="1:3" x14ac:dyDescent="0.25">
      <c r="A366" s="1" t="s">
        <v>422</v>
      </c>
      <c r="B366" t="s">
        <v>291</v>
      </c>
      <c r="C366" t="str">
        <f>VLOOKUP(A366,Bites!$A$2:$D$514,4,FALSE)</f>
        <v>Contrário</v>
      </c>
    </row>
    <row r="367" spans="1:3" x14ac:dyDescent="0.25">
      <c r="A367" s="1" t="s">
        <v>1162</v>
      </c>
      <c r="B367" t="s">
        <v>291</v>
      </c>
      <c r="C367" t="str">
        <f>VLOOKUP(A367,Bites!$A$2:$D$514,4,FALSE)</f>
        <v>Indefinido</v>
      </c>
    </row>
    <row r="368" spans="1:3" x14ac:dyDescent="0.25">
      <c r="A368" s="1" t="s">
        <v>424</v>
      </c>
      <c r="B368" t="s">
        <v>291</v>
      </c>
      <c r="C368" t="str">
        <f>VLOOKUP(A368,Bites!$A$2:$D$514,4,FALSE)</f>
        <v>Contrário</v>
      </c>
    </row>
    <row r="369" spans="1:3" x14ac:dyDescent="0.25">
      <c r="A369" s="1" t="s">
        <v>425</v>
      </c>
      <c r="B369" t="s">
        <v>291</v>
      </c>
      <c r="C369" t="str">
        <f>VLOOKUP(A369,Bites!$A$2:$D$514,4,FALSE)</f>
        <v>Contrário</v>
      </c>
    </row>
    <row r="370" spans="1:3" x14ac:dyDescent="0.25">
      <c r="A370" s="1" t="s">
        <v>426</v>
      </c>
      <c r="B370" t="s">
        <v>291</v>
      </c>
      <c r="C370" t="str">
        <f>VLOOKUP(A370,Bites!$A$2:$D$514,4,FALSE)</f>
        <v>Contrário</v>
      </c>
    </row>
    <row r="371" spans="1:3" x14ac:dyDescent="0.25">
      <c r="A371" s="1" t="s">
        <v>427</v>
      </c>
      <c r="B371" t="s">
        <v>291</v>
      </c>
      <c r="C371" t="str">
        <f>VLOOKUP(A371,Bites!$A$2:$D$514,4,FALSE)</f>
        <v>Contrário</v>
      </c>
    </row>
    <row r="372" spans="1:3" x14ac:dyDescent="0.25">
      <c r="A372" s="1" t="s">
        <v>428</v>
      </c>
      <c r="B372" t="s">
        <v>291</v>
      </c>
      <c r="C372" t="str">
        <f>VLOOKUP(A372,Bites!$A$2:$D$514,4,FALSE)</f>
        <v>Contrário</v>
      </c>
    </row>
    <row r="373" spans="1:3" x14ac:dyDescent="0.25">
      <c r="A373" s="1" t="s">
        <v>429</v>
      </c>
      <c r="B373" t="s">
        <v>291</v>
      </c>
      <c r="C373" t="str">
        <f>VLOOKUP(A373,Bites!$A$2:$D$514,4,FALSE)</f>
        <v>Contrário</v>
      </c>
    </row>
    <row r="374" spans="1:3" x14ac:dyDescent="0.25">
      <c r="A374" s="1" t="s">
        <v>430</v>
      </c>
      <c r="B374" t="s">
        <v>291</v>
      </c>
      <c r="C374" t="str">
        <f>VLOOKUP(A374,Bites!$A$2:$D$514,4,FALSE)</f>
        <v>Viés Contrário</v>
      </c>
    </row>
    <row r="375" spans="1:3" x14ac:dyDescent="0.25">
      <c r="A375" s="1" t="s">
        <v>431</v>
      </c>
      <c r="B375" t="s">
        <v>291</v>
      </c>
      <c r="C375" t="str">
        <f>VLOOKUP(A375,Bites!$A$2:$D$514,4,FALSE)</f>
        <v>Contrário</v>
      </c>
    </row>
    <row r="376" spans="1:3" x14ac:dyDescent="0.25">
      <c r="A376" s="1" t="s">
        <v>432</v>
      </c>
      <c r="B376" t="s">
        <v>291</v>
      </c>
      <c r="C376" t="str">
        <f>VLOOKUP(A376,Bites!$A$2:$D$514,4,FALSE)</f>
        <v>Contrário</v>
      </c>
    </row>
    <row r="377" spans="1:3" x14ac:dyDescent="0.25">
      <c r="A377" s="1" t="s">
        <v>1163</v>
      </c>
      <c r="B377" t="s">
        <v>291</v>
      </c>
      <c r="C377" t="str">
        <f>VLOOKUP(A377,Bites!$A$2:$D$514,4,FALSE)</f>
        <v>Contrário</v>
      </c>
    </row>
    <row r="378" spans="1:3" x14ac:dyDescent="0.25">
      <c r="A378" s="1" t="s">
        <v>434</v>
      </c>
      <c r="B378" t="s">
        <v>291</v>
      </c>
      <c r="C378" t="str">
        <f>VLOOKUP(A378,Bites!$A$2:$D$514,4,FALSE)</f>
        <v>Contrário</v>
      </c>
    </row>
    <row r="379" spans="1:3" x14ac:dyDescent="0.25">
      <c r="A379" s="1" t="s">
        <v>435</v>
      </c>
      <c r="B379" t="s">
        <v>291</v>
      </c>
      <c r="C379" t="str">
        <f>VLOOKUP(A379,Bites!$A$2:$D$514,4,FALSE)</f>
        <v>viés contrário</v>
      </c>
    </row>
    <row r="380" spans="1:3" x14ac:dyDescent="0.25">
      <c r="A380" s="1" t="s">
        <v>1164</v>
      </c>
      <c r="B380" t="s">
        <v>291</v>
      </c>
      <c r="C380" t="str">
        <f>VLOOKUP(A380,Bites!$A$2:$D$514,4,FALSE)</f>
        <v>Contrário</v>
      </c>
    </row>
    <row r="381" spans="1:3" x14ac:dyDescent="0.25">
      <c r="A381" s="1" t="s">
        <v>437</v>
      </c>
      <c r="B381" t="s">
        <v>438</v>
      </c>
      <c r="C381" t="str">
        <f>VLOOKUP(A381,Bites!$A$2:$D$514,4,FALSE)</f>
        <v>Indefinido</v>
      </c>
    </row>
    <row r="382" spans="1:3" x14ac:dyDescent="0.25">
      <c r="A382" s="1" t="s">
        <v>439</v>
      </c>
      <c r="B382" t="s">
        <v>438</v>
      </c>
      <c r="C382" t="str">
        <f>VLOOKUP(A382,Bites!$A$2:$D$514,4,FALSE)</f>
        <v>Viés Favorável</v>
      </c>
    </row>
    <row r="383" spans="1:3" x14ac:dyDescent="0.25">
      <c r="A383" s="1" t="s">
        <v>440</v>
      </c>
      <c r="B383" t="s">
        <v>438</v>
      </c>
      <c r="C383" t="str">
        <f>VLOOKUP(A383,Bites!$A$2:$D$514,4,FALSE)</f>
        <v>Favorável</v>
      </c>
    </row>
    <row r="384" spans="1:3" x14ac:dyDescent="0.25">
      <c r="A384" s="1" t="s">
        <v>441</v>
      </c>
      <c r="B384" t="s">
        <v>438</v>
      </c>
      <c r="C384" t="str">
        <f>VLOOKUP(A384,Bites!$A$2:$D$514,4,FALSE)</f>
        <v>Indefinido</v>
      </c>
    </row>
    <row r="385" spans="1:3" x14ac:dyDescent="0.25">
      <c r="A385" s="1" t="s">
        <v>442</v>
      </c>
      <c r="B385" t="s">
        <v>438</v>
      </c>
      <c r="C385" t="str">
        <f>VLOOKUP(A385,Bites!$A$2:$D$514,4,FALSE)</f>
        <v>Viés Favorável</v>
      </c>
    </row>
    <row r="386" spans="1:3" x14ac:dyDescent="0.25">
      <c r="A386" s="1" t="s">
        <v>1165</v>
      </c>
      <c r="B386" t="s">
        <v>438</v>
      </c>
      <c r="C386" t="str">
        <f>VLOOKUP(A386,Bites!$A$2:$D$514,4,FALSE)</f>
        <v>Viés Contrário</v>
      </c>
    </row>
    <row r="387" spans="1:3" x14ac:dyDescent="0.25">
      <c r="A387" s="1" t="s">
        <v>444</v>
      </c>
      <c r="B387" t="s">
        <v>438</v>
      </c>
      <c r="C387" t="str">
        <f>VLOOKUP(A387,Bites!$A$2:$D$514,4,FALSE)</f>
        <v>Favorável</v>
      </c>
    </row>
    <row r="388" spans="1:3" x14ac:dyDescent="0.25">
      <c r="A388" s="1" t="s">
        <v>445</v>
      </c>
      <c r="B388" t="s">
        <v>438</v>
      </c>
      <c r="C388" t="str">
        <f>VLOOKUP(A388,Bites!$A$2:$D$514,4,FALSE)</f>
        <v>Indefinido</v>
      </c>
    </row>
    <row r="389" spans="1:3" x14ac:dyDescent="0.25">
      <c r="A389" s="1" t="s">
        <v>446</v>
      </c>
      <c r="B389" t="s">
        <v>438</v>
      </c>
      <c r="C389" t="str">
        <f>VLOOKUP(A389,Bites!$A$2:$D$514,4,FALSE)</f>
        <v>Viés Favorável</v>
      </c>
    </row>
    <row r="390" spans="1:3" x14ac:dyDescent="0.25">
      <c r="A390" s="1" t="s">
        <v>447</v>
      </c>
      <c r="B390" t="s">
        <v>438</v>
      </c>
      <c r="C390" t="str">
        <f>VLOOKUP(A390,Bites!$A$2:$D$514,4,FALSE)</f>
        <v>Favorável</v>
      </c>
    </row>
    <row r="391" spans="1:3" x14ac:dyDescent="0.25">
      <c r="A391" s="1" t="s">
        <v>448</v>
      </c>
      <c r="B391" t="s">
        <v>438</v>
      </c>
      <c r="C391" t="str">
        <f>VLOOKUP(A391,Bites!$A$2:$D$514,4,FALSE)</f>
        <v>Viés Favorável</v>
      </c>
    </row>
    <row r="392" spans="1:3" x14ac:dyDescent="0.25">
      <c r="A392" s="1" t="s">
        <v>449</v>
      </c>
      <c r="B392" t="s">
        <v>438</v>
      </c>
      <c r="C392" t="str">
        <f>VLOOKUP(A392,Bites!$A$2:$D$514,4,FALSE)</f>
        <v>Viés Contrário</v>
      </c>
    </row>
    <row r="393" spans="1:3" x14ac:dyDescent="0.25">
      <c r="A393" s="1" t="s">
        <v>450</v>
      </c>
      <c r="B393" t="s">
        <v>438</v>
      </c>
      <c r="C393" t="str">
        <f>VLOOKUP(A393,Bites!$A$2:$D$514,4,FALSE)</f>
        <v>Viés Favorável</v>
      </c>
    </row>
    <row r="394" spans="1:3" x14ac:dyDescent="0.25">
      <c r="A394" s="1" t="s">
        <v>451</v>
      </c>
      <c r="B394" t="s">
        <v>438</v>
      </c>
      <c r="C394" t="str">
        <f>VLOOKUP(A394,Bites!$A$2:$D$514,4,FALSE)</f>
        <v>Favorável</v>
      </c>
    </row>
    <row r="395" spans="1:3" x14ac:dyDescent="0.25">
      <c r="A395" s="1" t="s">
        <v>452</v>
      </c>
      <c r="B395" t="s">
        <v>438</v>
      </c>
      <c r="C395" t="str">
        <f>VLOOKUP(A395,Bites!$A$2:$D$514,4,FALSE)</f>
        <v>Viés Favorável</v>
      </c>
    </row>
    <row r="396" spans="1:3" x14ac:dyDescent="0.25">
      <c r="A396" s="1" t="s">
        <v>453</v>
      </c>
      <c r="B396" t="s">
        <v>438</v>
      </c>
      <c r="C396" t="str">
        <f>VLOOKUP(A396,Bites!$A$2:$D$514,4,FALSE)</f>
        <v>Indefinido</v>
      </c>
    </row>
    <row r="397" spans="1:3" x14ac:dyDescent="0.25">
      <c r="A397" s="1" t="s">
        <v>454</v>
      </c>
      <c r="B397" t="s">
        <v>438</v>
      </c>
      <c r="C397" t="str">
        <f>VLOOKUP(A397,Bites!$A$2:$D$514,4,FALSE)</f>
        <v>Indefinido</v>
      </c>
    </row>
    <row r="398" spans="1:3" x14ac:dyDescent="0.25">
      <c r="A398" s="1" t="s">
        <v>455</v>
      </c>
      <c r="B398" t="s">
        <v>438</v>
      </c>
      <c r="C398" t="str">
        <f>VLOOKUP(A398,Bites!$A$2:$D$514,4,FALSE)</f>
        <v>Viés Contrário</v>
      </c>
    </row>
    <row r="399" spans="1:3" x14ac:dyDescent="0.25">
      <c r="A399" s="1" t="s">
        <v>456</v>
      </c>
      <c r="B399" t="s">
        <v>438</v>
      </c>
      <c r="C399" t="str">
        <f>VLOOKUP(A399,Bites!$A$2:$D$514,4,FALSE)</f>
        <v>Indefinido</v>
      </c>
    </row>
    <row r="400" spans="1:3" x14ac:dyDescent="0.25">
      <c r="A400" s="1" t="s">
        <v>457</v>
      </c>
      <c r="B400" t="s">
        <v>438</v>
      </c>
      <c r="C400" t="str">
        <f>VLOOKUP(A400,Bites!$A$2:$D$514,4,FALSE)</f>
        <v>Viés contrário</v>
      </c>
    </row>
    <row r="401" spans="1:3" x14ac:dyDescent="0.25">
      <c r="A401" s="1" t="s">
        <v>458</v>
      </c>
      <c r="B401" t="s">
        <v>438</v>
      </c>
      <c r="C401" t="str">
        <f>VLOOKUP(A401,Bites!$A$2:$D$514,4,FALSE)</f>
        <v>Viés Favorável</v>
      </c>
    </row>
    <row r="402" spans="1:3" x14ac:dyDescent="0.25">
      <c r="A402" s="1" t="s">
        <v>459</v>
      </c>
      <c r="B402" t="s">
        <v>438</v>
      </c>
      <c r="C402" t="str">
        <f>VLOOKUP(A402,Bites!$A$2:$D$514,4,FALSE)</f>
        <v>Viés Favorável</v>
      </c>
    </row>
    <row r="403" spans="1:3" x14ac:dyDescent="0.25">
      <c r="A403" s="1" t="s">
        <v>460</v>
      </c>
      <c r="B403" t="s">
        <v>438</v>
      </c>
      <c r="C403" t="str">
        <f>VLOOKUP(A403,Bites!$A$2:$D$514,4,FALSE)</f>
        <v>Viés Favorável</v>
      </c>
    </row>
    <row r="404" spans="1:3" x14ac:dyDescent="0.25">
      <c r="A404" s="1" t="s">
        <v>461</v>
      </c>
      <c r="B404" t="s">
        <v>438</v>
      </c>
      <c r="C404" t="str">
        <f>VLOOKUP(A404,Bites!$A$2:$D$514,4,FALSE)</f>
        <v>Viés Contrário</v>
      </c>
    </row>
    <row r="405" spans="1:3" x14ac:dyDescent="0.25">
      <c r="A405" s="1" t="s">
        <v>462</v>
      </c>
      <c r="B405" t="s">
        <v>438</v>
      </c>
      <c r="C405" t="str">
        <f>VLOOKUP(A405,Bites!$A$2:$D$514,4,FALSE)</f>
        <v>Contrário</v>
      </c>
    </row>
    <row r="406" spans="1:3" x14ac:dyDescent="0.25">
      <c r="A406" s="1" t="s">
        <v>463</v>
      </c>
      <c r="B406" t="s">
        <v>438</v>
      </c>
      <c r="C406" t="str">
        <f>VLOOKUP(A406,Bites!$A$2:$D$514,4,FALSE)</f>
        <v>Viés Favorável</v>
      </c>
    </row>
    <row r="407" spans="1:3" x14ac:dyDescent="0.25">
      <c r="A407" s="1" t="s">
        <v>464</v>
      </c>
      <c r="B407" t="s">
        <v>438</v>
      </c>
      <c r="C407" t="str">
        <f>VLOOKUP(A407,Bites!$A$2:$D$514,4,FALSE)</f>
        <v>Favorável</v>
      </c>
    </row>
    <row r="408" spans="1:3" x14ac:dyDescent="0.25">
      <c r="A408" s="1" t="s">
        <v>465</v>
      </c>
      <c r="B408" t="s">
        <v>438</v>
      </c>
      <c r="C408" t="str">
        <f>VLOOKUP(A408,Bites!$A$2:$D$514,4,FALSE)</f>
        <v>Indefinido</v>
      </c>
    </row>
    <row r="409" spans="1:3" x14ac:dyDescent="0.25">
      <c r="A409" s="1" t="s">
        <v>728</v>
      </c>
      <c r="B409" t="s">
        <v>438</v>
      </c>
      <c r="C409" t="str">
        <f>VLOOKUP(A409,Bites!$A$2:$D$514,4,FALSE)</f>
        <v>Viés Contrário</v>
      </c>
    </row>
    <row r="410" spans="1:3" x14ac:dyDescent="0.25">
      <c r="A410" s="1" t="s">
        <v>467</v>
      </c>
      <c r="B410" t="s">
        <v>438</v>
      </c>
      <c r="C410" t="str">
        <f>VLOOKUP(A410,Bites!$A$2:$D$514,4,FALSE)</f>
        <v>Viés Favorável</v>
      </c>
    </row>
    <row r="411" spans="1:3" x14ac:dyDescent="0.25">
      <c r="A411" s="1" t="s">
        <v>468</v>
      </c>
      <c r="B411" t="s">
        <v>438</v>
      </c>
      <c r="C411" t="str">
        <f>VLOOKUP(A411,Bites!$A$2:$D$514,4,FALSE)</f>
        <v>Indefinido</v>
      </c>
    </row>
    <row r="412" spans="1:3" x14ac:dyDescent="0.25">
      <c r="A412" s="1" t="s">
        <v>469</v>
      </c>
      <c r="B412" t="s">
        <v>438</v>
      </c>
      <c r="C412" t="str">
        <f>VLOOKUP(A412,Bites!$A$2:$D$514,4,FALSE)</f>
        <v>Contrário</v>
      </c>
    </row>
    <row r="413" spans="1:3" x14ac:dyDescent="0.25">
      <c r="A413" s="1" t="s">
        <v>470</v>
      </c>
      <c r="B413" t="s">
        <v>438</v>
      </c>
      <c r="C413" t="str">
        <f>VLOOKUP(A413,Bites!$A$2:$D$514,4,FALSE)</f>
        <v>Indefinido</v>
      </c>
    </row>
    <row r="414" spans="1:3" x14ac:dyDescent="0.25">
      <c r="A414" s="1" t="s">
        <v>1166</v>
      </c>
      <c r="B414" t="s">
        <v>438</v>
      </c>
      <c r="C414" t="str">
        <f>VLOOKUP(A414,Bites!$A$2:$D$514,4,FALSE)</f>
        <v>Favorável</v>
      </c>
    </row>
    <row r="415" spans="1:3" x14ac:dyDescent="0.25">
      <c r="A415" s="1" t="s">
        <v>472</v>
      </c>
      <c r="B415" t="s">
        <v>438</v>
      </c>
      <c r="C415" t="str">
        <f>VLOOKUP(A415,Bites!$A$2:$D$514,4,FALSE)</f>
        <v>Indefinido</v>
      </c>
    </row>
    <row r="416" spans="1:3" x14ac:dyDescent="0.25">
      <c r="A416" s="1" t="s">
        <v>762</v>
      </c>
      <c r="B416" t="s">
        <v>438</v>
      </c>
      <c r="C416" t="str">
        <f>VLOOKUP(A416,Bites!$A$2:$D$514,4,FALSE)</f>
        <v>Favorável</v>
      </c>
    </row>
    <row r="417" spans="1:3" x14ac:dyDescent="0.25">
      <c r="A417" s="1" t="s">
        <v>474</v>
      </c>
      <c r="B417" t="s">
        <v>438</v>
      </c>
      <c r="C417" t="str">
        <f>VLOOKUP(A417,Bites!$A$2:$D$514,4,FALSE)</f>
        <v>Viés Favorável</v>
      </c>
    </row>
    <row r="418" spans="1:3" x14ac:dyDescent="0.25">
      <c r="A418" s="1" t="s">
        <v>475</v>
      </c>
      <c r="B418" t="s">
        <v>438</v>
      </c>
      <c r="C418" t="str">
        <f>VLOOKUP(A418,Bites!$A$2:$D$514,4,FALSE)</f>
        <v>Indefinido</v>
      </c>
    </row>
    <row r="419" spans="1:3" x14ac:dyDescent="0.25">
      <c r="A419" s="1" t="s">
        <v>476</v>
      </c>
      <c r="B419" t="s">
        <v>438</v>
      </c>
      <c r="C419" t="str">
        <f>VLOOKUP(A419,Bites!$A$2:$D$514,4,FALSE)</f>
        <v>Viés Contrário</v>
      </c>
    </row>
    <row r="420" spans="1:3" x14ac:dyDescent="0.25">
      <c r="A420" s="1" t="s">
        <v>1167</v>
      </c>
      <c r="B420" t="s">
        <v>438</v>
      </c>
      <c r="C420" t="str">
        <f>VLOOKUP(A420,Bites!$A$2:$D$514,4,FALSE)</f>
        <v>Indefinido</v>
      </c>
    </row>
    <row r="421" spans="1:3" x14ac:dyDescent="0.25">
      <c r="A421" s="1" t="s">
        <v>1168</v>
      </c>
      <c r="B421" t="s">
        <v>438</v>
      </c>
      <c r="C421" t="str">
        <f>VLOOKUP(A421,Bites!$A$2:$D$514,4,FALSE)</f>
        <v>Viés Contrário</v>
      </c>
    </row>
    <row r="422" spans="1:3" x14ac:dyDescent="0.25">
      <c r="A422" s="1" t="s">
        <v>1169</v>
      </c>
      <c r="B422" t="s">
        <v>438</v>
      </c>
      <c r="C422" t="str">
        <f>VLOOKUP(A422,Bites!$A$2:$D$514,4,FALSE)</f>
        <v>Viés Favorável</v>
      </c>
    </row>
    <row r="423" spans="1:3" x14ac:dyDescent="0.25">
      <c r="A423" s="1" t="s">
        <v>480</v>
      </c>
      <c r="B423" t="s">
        <v>438</v>
      </c>
      <c r="C423" t="str">
        <f>VLOOKUP(A423,Bites!$A$2:$D$514,4,FALSE)</f>
        <v>Viés Favorável</v>
      </c>
    </row>
    <row r="424" spans="1:3" x14ac:dyDescent="0.25">
      <c r="A424" s="1" t="s">
        <v>1170</v>
      </c>
      <c r="B424" t="s">
        <v>438</v>
      </c>
      <c r="C424" t="str">
        <f>VLOOKUP(A424,Bites!$A$2:$D$514,4,FALSE)</f>
        <v>Viés Favorável</v>
      </c>
    </row>
    <row r="425" spans="1:3" x14ac:dyDescent="0.25">
      <c r="A425" s="1" t="s">
        <v>482</v>
      </c>
      <c r="B425" t="s">
        <v>438</v>
      </c>
      <c r="C425" t="str">
        <f>VLOOKUP(A425,Bites!$A$2:$D$514,4,FALSE)</f>
        <v>Viés Favorável</v>
      </c>
    </row>
    <row r="426" spans="1:3" x14ac:dyDescent="0.25">
      <c r="A426" s="1" t="s">
        <v>483</v>
      </c>
      <c r="B426" t="s">
        <v>438</v>
      </c>
      <c r="C426" t="str">
        <f>VLOOKUP(A426,Bites!$A$2:$D$514,4,FALSE)</f>
        <v>Viés Favorável</v>
      </c>
    </row>
    <row r="427" spans="1:3" x14ac:dyDescent="0.25">
      <c r="A427" s="1" t="s">
        <v>484</v>
      </c>
      <c r="B427" t="s">
        <v>438</v>
      </c>
      <c r="C427" t="str">
        <f>VLOOKUP(A427,Bites!$A$2:$D$514,4,FALSE)</f>
        <v>Viés Favorável</v>
      </c>
    </row>
    <row r="428" spans="1:3" x14ac:dyDescent="0.25">
      <c r="A428" s="1" t="s">
        <v>485</v>
      </c>
      <c r="B428" t="s">
        <v>438</v>
      </c>
      <c r="C428" t="str">
        <f>VLOOKUP(A428,Bites!$A$2:$D$514,4,FALSE)</f>
        <v>Indefinido</v>
      </c>
    </row>
    <row r="429" spans="1:3" x14ac:dyDescent="0.25">
      <c r="A429" s="1" t="s">
        <v>486</v>
      </c>
      <c r="B429" t="s">
        <v>438</v>
      </c>
      <c r="C429" t="str">
        <f>VLOOKUP(A429,Bites!$A$2:$D$514,4,FALSE)</f>
        <v>Favorável</v>
      </c>
    </row>
    <row r="430" spans="1:3" x14ac:dyDescent="0.25">
      <c r="A430" s="1" t="s">
        <v>487</v>
      </c>
      <c r="B430" t="s">
        <v>438</v>
      </c>
      <c r="C430" t="str">
        <f>VLOOKUP(A430,Bites!$A$2:$D$514,4,FALSE)</f>
        <v>Favorável</v>
      </c>
    </row>
    <row r="431" spans="1:3" x14ac:dyDescent="0.25">
      <c r="A431" s="1" t="s">
        <v>488</v>
      </c>
      <c r="B431" t="s">
        <v>438</v>
      </c>
      <c r="C431" t="str">
        <f>VLOOKUP(A431,Bites!$A$2:$D$514,4,FALSE)</f>
        <v>Viés Contrário</v>
      </c>
    </row>
    <row r="432" spans="1:3" x14ac:dyDescent="0.25">
      <c r="A432" s="1" t="s">
        <v>489</v>
      </c>
      <c r="B432" t="s">
        <v>438</v>
      </c>
      <c r="C432" t="str">
        <f>VLOOKUP(A432,Bites!$A$2:$D$514,4,FALSE)</f>
        <v>Indefinido</v>
      </c>
    </row>
    <row r="433" spans="1:3" x14ac:dyDescent="0.25">
      <c r="A433" s="1" t="s">
        <v>829</v>
      </c>
      <c r="B433" t="s">
        <v>438</v>
      </c>
      <c r="C433" t="str">
        <f>VLOOKUP(A433,Bites!$A$2:$D$514,4,FALSE)</f>
        <v>Viés Favorável</v>
      </c>
    </row>
    <row r="434" spans="1:3" x14ac:dyDescent="0.25">
      <c r="A434" s="1" t="s">
        <v>491</v>
      </c>
      <c r="B434" t="s">
        <v>438</v>
      </c>
      <c r="C434" t="str">
        <f>VLOOKUP(A434,Bites!$A$2:$D$514,4,FALSE)</f>
        <v>Indefinido</v>
      </c>
    </row>
    <row r="435" spans="1:3" x14ac:dyDescent="0.25">
      <c r="A435" s="1" t="s">
        <v>492</v>
      </c>
      <c r="B435" t="s">
        <v>438</v>
      </c>
      <c r="C435" t="str">
        <f>VLOOKUP(A435,Bites!$A$2:$D$514,4,FALSE)</f>
        <v>Contrário</v>
      </c>
    </row>
    <row r="436" spans="1:3" x14ac:dyDescent="0.25">
      <c r="A436" s="1" t="s">
        <v>493</v>
      </c>
      <c r="B436" t="s">
        <v>438</v>
      </c>
      <c r="C436" t="str">
        <f>VLOOKUP(A436,Bites!$A$2:$D$514,4,FALSE)</f>
        <v>Favorável</v>
      </c>
    </row>
    <row r="437" spans="1:3" x14ac:dyDescent="0.25">
      <c r="A437" s="1" t="s">
        <v>494</v>
      </c>
      <c r="B437" t="s">
        <v>438</v>
      </c>
      <c r="C437" t="str">
        <f>VLOOKUP(A437,Bites!$A$2:$D$514,4,FALSE)</f>
        <v>Indefinido</v>
      </c>
    </row>
    <row r="438" spans="1:3" x14ac:dyDescent="0.25">
      <c r="A438" s="1" t="s">
        <v>1171</v>
      </c>
      <c r="B438" t="s">
        <v>438</v>
      </c>
      <c r="C438" t="str">
        <f>VLOOKUP(A438,Bites!$A$2:$D$514,4,FALSE)</f>
        <v>Indefinido</v>
      </c>
    </row>
    <row r="439" spans="1:3" x14ac:dyDescent="0.25">
      <c r="A439" s="1" t="s">
        <v>497</v>
      </c>
      <c r="B439" t="s">
        <v>438</v>
      </c>
      <c r="C439" t="str">
        <f>VLOOKUP(A439,Bites!$A$2:$D$514,4,FALSE)</f>
        <v>Indefinido</v>
      </c>
    </row>
    <row r="440" spans="1:3" x14ac:dyDescent="0.25">
      <c r="A440" s="1" t="s">
        <v>498</v>
      </c>
      <c r="B440" t="s">
        <v>438</v>
      </c>
      <c r="C440" t="str">
        <f>VLOOKUP(A440,Bites!$A$2:$D$514,4,FALSE)</f>
        <v>Indefinido</v>
      </c>
    </row>
    <row r="441" spans="1:3" x14ac:dyDescent="0.25">
      <c r="A441" s="1" t="s">
        <v>499</v>
      </c>
      <c r="B441" t="s">
        <v>438</v>
      </c>
      <c r="C441" t="str">
        <f>VLOOKUP(A441,Bites!$A$2:$D$514,4,FALSE)</f>
        <v>Indefinido</v>
      </c>
    </row>
    <row r="442" spans="1:3" x14ac:dyDescent="0.25">
      <c r="A442" s="1" t="s">
        <v>500</v>
      </c>
      <c r="B442" t="s">
        <v>438</v>
      </c>
      <c r="C442" t="str">
        <f>VLOOKUP(A442,Bites!$A$2:$D$514,4,FALSE)</f>
        <v>Indefinido</v>
      </c>
    </row>
    <row r="443" spans="1:3" x14ac:dyDescent="0.25">
      <c r="A443" s="1" t="s">
        <v>501</v>
      </c>
      <c r="B443" t="s">
        <v>438</v>
      </c>
      <c r="C443" t="str">
        <f>VLOOKUP(A443,Bites!$A$2:$D$514,4,FALSE)</f>
        <v>Indefinido</v>
      </c>
    </row>
    <row r="444" spans="1:3" x14ac:dyDescent="0.25">
      <c r="A444" s="1" t="s">
        <v>502</v>
      </c>
      <c r="B444" t="s">
        <v>438</v>
      </c>
      <c r="C444" t="str">
        <f>VLOOKUP(A444,Bites!$A$2:$D$514,4,FALSE)</f>
        <v>Viés Contrário</v>
      </c>
    </row>
    <row r="445" spans="1:3" x14ac:dyDescent="0.25">
      <c r="A445" s="1" t="s">
        <v>503</v>
      </c>
      <c r="B445" t="s">
        <v>438</v>
      </c>
      <c r="C445" t="str">
        <f>VLOOKUP(A445,Bites!$A$2:$D$514,4,FALSE)</f>
        <v>Viés Favorável</v>
      </c>
    </row>
    <row r="446" spans="1:3" x14ac:dyDescent="0.25">
      <c r="A446" s="1" t="s">
        <v>1172</v>
      </c>
      <c r="B446" t="s">
        <v>438</v>
      </c>
      <c r="C446" t="str">
        <f>VLOOKUP(A446,Bites!$A$2:$D$514,4,FALSE)</f>
        <v>Indefinido</v>
      </c>
    </row>
    <row r="447" spans="1:3" x14ac:dyDescent="0.25">
      <c r="A447" s="1" t="s">
        <v>1173</v>
      </c>
      <c r="B447" t="s">
        <v>438</v>
      </c>
      <c r="C447" t="str">
        <f>VLOOKUP(A447,Bites!$A$2:$D$514,4,FALSE)</f>
        <v>Viés Contrário</v>
      </c>
    </row>
    <row r="448" spans="1:3" x14ac:dyDescent="0.25">
      <c r="A448" s="1" t="s">
        <v>506</v>
      </c>
      <c r="B448" t="s">
        <v>438</v>
      </c>
      <c r="C448" t="str">
        <f>VLOOKUP(A448,Bites!$A$2:$D$514,4,FALSE)</f>
        <v>Indefinido</v>
      </c>
    </row>
    <row r="449" spans="1:3" x14ac:dyDescent="0.25">
      <c r="A449" s="1" t="s">
        <v>507</v>
      </c>
      <c r="B449" t="s">
        <v>438</v>
      </c>
      <c r="C449" t="str">
        <f>VLOOKUP(A449,Bites!$A$2:$D$514,4,FALSE)</f>
        <v>Viés Contrário</v>
      </c>
    </row>
    <row r="450" spans="1:3" x14ac:dyDescent="0.25">
      <c r="A450" s="1" t="s">
        <v>508</v>
      </c>
      <c r="B450" t="s">
        <v>438</v>
      </c>
      <c r="C450" t="str">
        <f>VLOOKUP(A450,Bites!$A$2:$D$514,4,FALSE)</f>
        <v>Viés Contrário</v>
      </c>
    </row>
    <row r="451" spans="1:3" x14ac:dyDescent="0.25">
      <c r="A451" s="1" t="s">
        <v>509</v>
      </c>
      <c r="B451" t="s">
        <v>438</v>
      </c>
      <c r="C451" t="str">
        <f>VLOOKUP(A451,Bites!$A$2:$D$514,4,FALSE)</f>
        <v>Viés Favorável</v>
      </c>
    </row>
    <row r="452" spans="1:3" x14ac:dyDescent="0.25">
      <c r="A452" s="1" t="s">
        <v>510</v>
      </c>
      <c r="B452" t="s">
        <v>438</v>
      </c>
      <c r="C452" t="str">
        <f>VLOOKUP(A452,Bites!$A$2:$D$514,4,FALSE)</f>
        <v>Viés Favorável</v>
      </c>
    </row>
    <row r="453" spans="1:3" x14ac:dyDescent="0.25">
      <c r="A453" s="1" t="s">
        <v>511</v>
      </c>
      <c r="B453" t="s">
        <v>438</v>
      </c>
      <c r="C453" t="str">
        <f>VLOOKUP(A453,Bites!$A$2:$D$514,4,FALSE)</f>
        <v>Viés Contrário</v>
      </c>
    </row>
    <row r="454" spans="1:3" x14ac:dyDescent="0.25">
      <c r="A454" s="1" t="s">
        <v>512</v>
      </c>
      <c r="B454" t="s">
        <v>438</v>
      </c>
      <c r="C454" t="str">
        <f>VLOOKUP(A454,Bites!$A$2:$D$514,4,FALSE)</f>
        <v>Contrário</v>
      </c>
    </row>
    <row r="455" spans="1:3" x14ac:dyDescent="0.25">
      <c r="A455" s="1" t="s">
        <v>513</v>
      </c>
      <c r="B455" t="s">
        <v>438</v>
      </c>
      <c r="C455" t="str">
        <f>VLOOKUP(A455,Bites!$A$2:$D$514,4,FALSE)</f>
        <v>Indefinido</v>
      </c>
    </row>
    <row r="456" spans="1:3" x14ac:dyDescent="0.25">
      <c r="A456" s="1" t="s">
        <v>887</v>
      </c>
      <c r="B456" t="s">
        <v>438</v>
      </c>
      <c r="C456" t="str">
        <f>VLOOKUP(A456,Bites!$A$2:$D$514,4,FALSE)</f>
        <v>Viés Favorável</v>
      </c>
    </row>
    <row r="457" spans="1:3" x14ac:dyDescent="0.25">
      <c r="A457" s="1" t="s">
        <v>515</v>
      </c>
      <c r="B457" t="s">
        <v>438</v>
      </c>
      <c r="C457" t="str">
        <f>VLOOKUP(A457,Bites!$A$2:$D$514,4,FALSE)</f>
        <v>Viés Contrário</v>
      </c>
    </row>
    <row r="458" spans="1:3" x14ac:dyDescent="0.25">
      <c r="A458" s="1" t="s">
        <v>516</v>
      </c>
      <c r="B458" t="s">
        <v>438</v>
      </c>
      <c r="C458" t="str">
        <f>VLOOKUP(A458,Bites!$A$2:$D$514,4,FALSE)</f>
        <v>Indefinido</v>
      </c>
    </row>
    <row r="459" spans="1:3" x14ac:dyDescent="0.25">
      <c r="A459" s="1" t="s">
        <v>517</v>
      </c>
      <c r="B459" t="s">
        <v>438</v>
      </c>
      <c r="C459" t="str">
        <f>VLOOKUP(A459,Bites!$A$2:$D$514,4,FALSE)</f>
        <v>Indefinido</v>
      </c>
    </row>
    <row r="460" spans="1:3" x14ac:dyDescent="0.25">
      <c r="A460" s="1" t="s">
        <v>518</v>
      </c>
      <c r="B460" t="s">
        <v>438</v>
      </c>
      <c r="C460" t="str">
        <f>VLOOKUP(A460,Bites!$A$2:$D$514,4,FALSE)</f>
        <v>Viés Contrário</v>
      </c>
    </row>
    <row r="461" spans="1:3" x14ac:dyDescent="0.25">
      <c r="A461" s="1" t="s">
        <v>898</v>
      </c>
      <c r="B461" t="s">
        <v>438</v>
      </c>
      <c r="C461" t="str">
        <f>VLOOKUP(A461,Bites!$A$2:$D$514,4,FALSE)</f>
        <v>Viés Contrário</v>
      </c>
    </row>
    <row r="462" spans="1:3" x14ac:dyDescent="0.25">
      <c r="A462" s="1" t="s">
        <v>1174</v>
      </c>
      <c r="B462" t="s">
        <v>438</v>
      </c>
      <c r="C462" t="str">
        <f>VLOOKUP(A462,Bites!$A$2:$D$514,4,FALSE)</f>
        <v>Viés Favorável</v>
      </c>
    </row>
    <row r="463" spans="1:3" x14ac:dyDescent="0.25">
      <c r="A463" s="1" t="s">
        <v>522</v>
      </c>
      <c r="B463" t="s">
        <v>438</v>
      </c>
      <c r="C463" t="str">
        <f>VLOOKUP(A463,Bites!$A$2:$D$514,4,FALSE)</f>
        <v>Viés contrário</v>
      </c>
    </row>
    <row r="464" spans="1:3" x14ac:dyDescent="0.25">
      <c r="A464" s="1" t="s">
        <v>523</v>
      </c>
      <c r="B464" t="s">
        <v>438</v>
      </c>
      <c r="C464" t="str">
        <f>VLOOKUP(A464,Bites!$A$2:$D$514,4,FALSE)</f>
        <v>Viés Contrário</v>
      </c>
    </row>
    <row r="465" spans="1:3" x14ac:dyDescent="0.25">
      <c r="A465" s="1" t="s">
        <v>524</v>
      </c>
      <c r="B465" t="s">
        <v>438</v>
      </c>
      <c r="C465" t="str">
        <f>VLOOKUP(A465,Bites!$A$2:$D$514,4,FALSE)</f>
        <v>Viés contrário</v>
      </c>
    </row>
    <row r="466" spans="1:3" x14ac:dyDescent="0.25">
      <c r="A466" s="1" t="s">
        <v>969</v>
      </c>
      <c r="B466" t="s">
        <v>438</v>
      </c>
      <c r="C466" t="str">
        <f>VLOOKUP(A466,Bites!$A$2:$D$514,4,FALSE)</f>
        <v>Indefinido</v>
      </c>
    </row>
    <row r="467" spans="1:3" x14ac:dyDescent="0.25">
      <c r="A467" s="1" t="s">
        <v>1175</v>
      </c>
      <c r="B467" t="s">
        <v>438</v>
      </c>
      <c r="C467" t="str">
        <f>VLOOKUP(A467,Bites!$A$2:$D$514,4,FALSE)</f>
        <v>Viés Favorável</v>
      </c>
    </row>
    <row r="468" spans="1:3" x14ac:dyDescent="0.25">
      <c r="A468" s="1" t="s">
        <v>527</v>
      </c>
      <c r="B468" t="s">
        <v>438</v>
      </c>
      <c r="C468" t="str">
        <f>VLOOKUP(A468,Bites!$A$2:$D$514,4,FALSE)</f>
        <v>Favorável</v>
      </c>
    </row>
    <row r="469" spans="1:3" x14ac:dyDescent="0.25">
      <c r="A469" s="1" t="s">
        <v>528</v>
      </c>
      <c r="B469" t="s">
        <v>438</v>
      </c>
      <c r="C469" t="str">
        <f>VLOOKUP(A469,Bites!$A$2:$D$514,4,FALSE)</f>
        <v>Viés Favorável</v>
      </c>
    </row>
    <row r="470" spans="1:3" x14ac:dyDescent="0.25">
      <c r="A470" s="1" t="s">
        <v>529</v>
      </c>
      <c r="B470" t="s">
        <v>438</v>
      </c>
      <c r="C470" t="str">
        <f>VLOOKUP(A470,Bites!$A$2:$D$514,4,FALSE)</f>
        <v>Indefinido</v>
      </c>
    </row>
    <row r="471" spans="1:3" x14ac:dyDescent="0.25">
      <c r="A471" s="1" t="s">
        <v>530</v>
      </c>
      <c r="B471" t="s">
        <v>438</v>
      </c>
      <c r="C471" t="str">
        <f>VLOOKUP(A471,Bites!$A$2:$D$514,4,FALSE)</f>
        <v>Viés Favorável</v>
      </c>
    </row>
    <row r="472" spans="1:3" x14ac:dyDescent="0.25">
      <c r="A472" s="1" t="s">
        <v>531</v>
      </c>
      <c r="B472" t="s">
        <v>438</v>
      </c>
      <c r="C472" t="str">
        <f>VLOOKUP(A472,Bites!$A$2:$D$514,4,FALSE)</f>
        <v>Viés Contrário</v>
      </c>
    </row>
    <row r="473" spans="1:3" x14ac:dyDescent="0.25">
      <c r="A473" s="1" t="s">
        <v>532</v>
      </c>
      <c r="B473" t="s">
        <v>438</v>
      </c>
      <c r="C473" t="str">
        <f>VLOOKUP(A473,Bites!$A$2:$D$514,4,FALSE)</f>
        <v>Viés Favorável</v>
      </c>
    </row>
    <row r="474" spans="1:3" x14ac:dyDescent="0.25">
      <c r="A474" s="1" t="s">
        <v>533</v>
      </c>
      <c r="B474" t="s">
        <v>438</v>
      </c>
      <c r="C474" t="str">
        <f>VLOOKUP(A474,Bites!$A$2:$D$514,4,FALSE)</f>
        <v>Indefinido</v>
      </c>
    </row>
    <row r="475" spans="1:3" x14ac:dyDescent="0.25">
      <c r="A475" s="1" t="s">
        <v>534</v>
      </c>
      <c r="B475" t="s">
        <v>438</v>
      </c>
      <c r="C475" t="str">
        <f>VLOOKUP(A475,Bites!$A$2:$D$514,4,FALSE)</f>
        <v>Viés Favorável</v>
      </c>
    </row>
    <row r="476" spans="1:3" x14ac:dyDescent="0.25">
      <c r="A476" s="1" t="s">
        <v>1176</v>
      </c>
      <c r="B476" t="s">
        <v>438</v>
      </c>
      <c r="C476" t="str">
        <f>VLOOKUP(A476,Bites!$A$2:$D$514,4,FALSE)</f>
        <v>Favorável</v>
      </c>
    </row>
    <row r="477" spans="1:3" x14ac:dyDescent="0.25">
      <c r="A477" s="1" t="s">
        <v>938</v>
      </c>
      <c r="B477" t="s">
        <v>438</v>
      </c>
      <c r="C477" t="str">
        <f>VLOOKUP(A477,Bites!$A$2:$D$514,4,FALSE)</f>
        <v>Indefinido</v>
      </c>
    </row>
    <row r="478" spans="1:3" x14ac:dyDescent="0.25">
      <c r="A478" s="1" t="s">
        <v>537</v>
      </c>
      <c r="B478" t="s">
        <v>438</v>
      </c>
      <c r="C478" t="str">
        <f>VLOOKUP(A478,Bites!$A$2:$D$514,4,FALSE)</f>
        <v>Viés Favorável</v>
      </c>
    </row>
    <row r="479" spans="1:3" x14ac:dyDescent="0.25">
      <c r="A479" s="1" t="s">
        <v>538</v>
      </c>
      <c r="B479" t="s">
        <v>438</v>
      </c>
      <c r="C479" t="str">
        <f>VLOOKUP(A479,Bites!$A$2:$D$514,4,FALSE)</f>
        <v>Indefinido</v>
      </c>
    </row>
    <row r="480" spans="1:3" x14ac:dyDescent="0.25">
      <c r="A480" s="1" t="s">
        <v>539</v>
      </c>
      <c r="B480" t="s">
        <v>438</v>
      </c>
      <c r="C480" t="str">
        <f>VLOOKUP(A480,Bites!$A$2:$D$514,4,FALSE)</f>
        <v>Favorável</v>
      </c>
    </row>
    <row r="481" spans="1:3" x14ac:dyDescent="0.25">
      <c r="A481" s="1" t="s">
        <v>652</v>
      </c>
      <c r="B481" t="s">
        <v>438</v>
      </c>
      <c r="C481" t="str">
        <f>VLOOKUP(A481,Bites!$A$2:$D$514,4,FALSE)</f>
        <v>Indefinido</v>
      </c>
    </row>
    <row r="482" spans="1:3" x14ac:dyDescent="0.25">
      <c r="A482" s="1" t="s">
        <v>1177</v>
      </c>
      <c r="B482" t="s">
        <v>438</v>
      </c>
      <c r="C482" t="str">
        <f>VLOOKUP(A482,Bites!$A$2:$D$514,4,FALSE)</f>
        <v>Viés Favorável</v>
      </c>
    </row>
    <row r="483" spans="1:3" x14ac:dyDescent="0.25">
      <c r="A483" s="1" t="s">
        <v>1178</v>
      </c>
      <c r="B483" t="s">
        <v>438</v>
      </c>
      <c r="C483" t="str">
        <f>VLOOKUP(A483,Bites!$A$2:$D$514,4,FALSE)</f>
        <v>Indefinido</v>
      </c>
    </row>
    <row r="484" spans="1:3" x14ac:dyDescent="0.25">
      <c r="A484" s="1" t="s">
        <v>543</v>
      </c>
      <c r="B484" t="s">
        <v>438</v>
      </c>
      <c r="C484" t="str">
        <f>VLOOKUP(A484,Bites!$A$2:$D$514,4,FALSE)</f>
        <v>Viés Favorável</v>
      </c>
    </row>
    <row r="485" spans="1:3" x14ac:dyDescent="0.25">
      <c r="A485" s="1" t="s">
        <v>544</v>
      </c>
      <c r="B485" t="s">
        <v>438</v>
      </c>
      <c r="C485" t="str">
        <f>VLOOKUP(A485,Bites!$A$2:$D$514,4,FALSE)</f>
        <v>Viés Contrário</v>
      </c>
    </row>
    <row r="486" spans="1:3" x14ac:dyDescent="0.25">
      <c r="A486" s="1" t="s">
        <v>970</v>
      </c>
      <c r="B486" t="s">
        <v>438</v>
      </c>
      <c r="C486" t="str">
        <f>VLOOKUP(A486,Bites!$A$2:$D$514,4,FALSE)</f>
        <v>Favorável</v>
      </c>
    </row>
    <row r="487" spans="1:3" x14ac:dyDescent="0.25">
      <c r="A487" s="1" t="s">
        <v>1179</v>
      </c>
      <c r="B487" t="s">
        <v>438</v>
      </c>
      <c r="C487" t="str">
        <f>VLOOKUP(A487,Bites!$A$2:$D$514,4,FALSE)</f>
        <v>Indefinido</v>
      </c>
    </row>
    <row r="488" spans="1:3" x14ac:dyDescent="0.25">
      <c r="A488" s="1" t="s">
        <v>547</v>
      </c>
      <c r="B488" t="s">
        <v>438</v>
      </c>
      <c r="C488" t="str">
        <f>VLOOKUP(A488,Bites!$A$2:$D$514,4,FALSE)</f>
        <v>Contrário</v>
      </c>
    </row>
    <row r="489" spans="1:3" x14ac:dyDescent="0.25">
      <c r="A489" s="1" t="s">
        <v>548</v>
      </c>
      <c r="B489" t="s">
        <v>438</v>
      </c>
      <c r="C489" t="str">
        <f>VLOOKUP(A489,Bites!$A$2:$D$514,4,FALSE)</f>
        <v>Indefinido</v>
      </c>
    </row>
    <row r="490" spans="1:3" x14ac:dyDescent="0.25">
      <c r="A490" s="1" t="s">
        <v>549</v>
      </c>
      <c r="B490" t="s">
        <v>438</v>
      </c>
      <c r="C490" t="str">
        <f>VLOOKUP(A490,Bites!$A$2:$D$514,4,FALSE)</f>
        <v>Indefinido</v>
      </c>
    </row>
    <row r="491" spans="1:3" x14ac:dyDescent="0.25">
      <c r="A491" s="1" t="s">
        <v>550</v>
      </c>
      <c r="B491" t="s">
        <v>438</v>
      </c>
      <c r="C491" t="str">
        <f>VLOOKUP(A491,Bites!$A$2:$D$514,4,FALSE)</f>
        <v>Viés Favorável</v>
      </c>
    </row>
    <row r="492" spans="1:3" x14ac:dyDescent="0.25">
      <c r="A492" s="1" t="s">
        <v>551</v>
      </c>
      <c r="B492" t="s">
        <v>438</v>
      </c>
      <c r="C492" t="str">
        <f>VLOOKUP(A492,Bites!$A$2:$D$514,4,FALSE)</f>
        <v>Viés Favorável</v>
      </c>
    </row>
    <row r="493" spans="1:3" x14ac:dyDescent="0.25">
      <c r="A493" s="1" t="s">
        <v>552</v>
      </c>
      <c r="B493" t="s">
        <v>438</v>
      </c>
      <c r="C493" t="str">
        <f>VLOOKUP(A493,Bites!$A$2:$D$514,4,FALSE)</f>
        <v>Viés Contrário</v>
      </c>
    </row>
    <row r="494" spans="1:3" x14ac:dyDescent="0.25">
      <c r="A494" s="1" t="s">
        <v>553</v>
      </c>
      <c r="B494" t="s">
        <v>438</v>
      </c>
      <c r="C494" t="str">
        <f>VLOOKUP(A494,Bites!$A$2:$D$514,4,FALSE)</f>
        <v>Favorável</v>
      </c>
    </row>
    <row r="495" spans="1:3" x14ac:dyDescent="0.25">
      <c r="A495" s="1" t="s">
        <v>554</v>
      </c>
      <c r="B495" t="s">
        <v>438</v>
      </c>
      <c r="C495" t="str">
        <f>VLOOKUP(A495,Bites!$A$2:$D$514,4,FALSE)</f>
        <v>Viés Contrário</v>
      </c>
    </row>
    <row r="496" spans="1:3" x14ac:dyDescent="0.25">
      <c r="A496" s="1" t="s">
        <v>1028</v>
      </c>
      <c r="B496" t="s">
        <v>438</v>
      </c>
      <c r="C496" t="str">
        <f>VLOOKUP(A496,Bites!$A$2:$D$514,4,FALSE)</f>
        <v>Indefinido</v>
      </c>
    </row>
    <row r="497" spans="1:3" x14ac:dyDescent="0.25">
      <c r="A497" s="1" t="s">
        <v>556</v>
      </c>
      <c r="B497" t="s">
        <v>438</v>
      </c>
      <c r="C497" t="str">
        <f>VLOOKUP(A497,Bites!$A$2:$D$514,4,FALSE)</f>
        <v>Viés Contrário</v>
      </c>
    </row>
    <row r="498" spans="1:3" x14ac:dyDescent="0.25">
      <c r="A498" s="1" t="s">
        <v>1180</v>
      </c>
      <c r="B498" t="s">
        <v>438</v>
      </c>
      <c r="C498" t="str">
        <f>VLOOKUP(A498,Bites!$A$2:$D$514,4,FALSE)</f>
        <v>Viés Favorável</v>
      </c>
    </row>
    <row r="499" spans="1:3" x14ac:dyDescent="0.25">
      <c r="A499" s="1" t="s">
        <v>1181</v>
      </c>
      <c r="B499" t="s">
        <v>438</v>
      </c>
      <c r="C499" t="str">
        <f>VLOOKUP(A499,Bites!$A$2:$D$514,4,FALSE)</f>
        <v>Indefinido</v>
      </c>
    </row>
    <row r="500" spans="1:3" x14ac:dyDescent="0.25">
      <c r="A500" s="1" t="s">
        <v>559</v>
      </c>
      <c r="B500" t="s">
        <v>438</v>
      </c>
      <c r="C500" t="str">
        <f>VLOOKUP(A500,Bites!$A$2:$D$514,4,FALSE)</f>
        <v>Viés Contrário</v>
      </c>
    </row>
    <row r="501" spans="1:3" x14ac:dyDescent="0.25">
      <c r="A501" s="1" t="s">
        <v>560</v>
      </c>
      <c r="B501" t="s">
        <v>438</v>
      </c>
      <c r="C501" t="str">
        <f>VLOOKUP(A501,Bites!$A$2:$D$514,4,FALSE)</f>
        <v>Viés Contrário</v>
      </c>
    </row>
    <row r="502" spans="1:3" x14ac:dyDescent="0.25">
      <c r="A502" s="1" t="s">
        <v>561</v>
      </c>
      <c r="B502" t="s">
        <v>438</v>
      </c>
      <c r="C502" t="str">
        <f>VLOOKUP(A502,Bites!$A$2:$D$514,4,FALSE)</f>
        <v>Indefinido</v>
      </c>
    </row>
    <row r="503" spans="1:3" x14ac:dyDescent="0.25">
      <c r="A503" s="1" t="s">
        <v>562</v>
      </c>
      <c r="B503" t="s">
        <v>438</v>
      </c>
      <c r="C503" t="str">
        <f>VLOOKUP(A503,Bites!$A$2:$D$514,4,FALSE)</f>
        <v>Viés Contrário</v>
      </c>
    </row>
    <row r="504" spans="1:3" x14ac:dyDescent="0.25">
      <c r="A504" s="1" t="s">
        <v>563</v>
      </c>
      <c r="B504" t="s">
        <v>438</v>
      </c>
      <c r="C504" t="str">
        <f>VLOOKUP(A504,Bites!$A$2:$D$514,4,FALSE)</f>
        <v>Favorável</v>
      </c>
    </row>
    <row r="505" spans="1:3" x14ac:dyDescent="0.25">
      <c r="A505" s="1" t="s">
        <v>564</v>
      </c>
      <c r="B505" t="s">
        <v>438</v>
      </c>
      <c r="C505" t="str">
        <f>VLOOKUP(A505,Bites!$A$2:$D$514,4,FALSE)</f>
        <v>Contrário</v>
      </c>
    </row>
    <row r="506" spans="1:3" x14ac:dyDescent="0.25">
      <c r="A506" s="1" t="s">
        <v>565</v>
      </c>
      <c r="B506" t="s">
        <v>438</v>
      </c>
      <c r="C506" t="str">
        <f>VLOOKUP(A506,Bites!$A$2:$D$514,4,FALSE)</f>
        <v>Contrário</v>
      </c>
    </row>
    <row r="507" spans="1:3" x14ac:dyDescent="0.25">
      <c r="A507" s="1" t="s">
        <v>566</v>
      </c>
      <c r="B507" t="s">
        <v>438</v>
      </c>
      <c r="C507" t="str">
        <f>VLOOKUP(A507,Bites!$A$2:$D$514,4,FALSE)</f>
        <v>Viés Favorável</v>
      </c>
    </row>
    <row r="508" spans="1:3" x14ac:dyDescent="0.25">
      <c r="A508" s="1" t="s">
        <v>567</v>
      </c>
      <c r="B508" t="s">
        <v>438</v>
      </c>
      <c r="C508" t="str">
        <f>VLOOKUP(A508,Bites!$A$2:$D$514,4,FALSE)</f>
        <v>Viés Favorável</v>
      </c>
    </row>
    <row r="509" spans="1:3" x14ac:dyDescent="0.25">
      <c r="A509" s="1" t="s">
        <v>568</v>
      </c>
      <c r="B509" t="s">
        <v>438</v>
      </c>
      <c r="C509" t="str">
        <f>VLOOKUP(A509,Bites!$A$2:$D$514,4,FALSE)</f>
        <v>Favorável</v>
      </c>
    </row>
    <row r="510" spans="1:3" x14ac:dyDescent="0.25">
      <c r="A510" s="1" t="s">
        <v>1078</v>
      </c>
      <c r="B510" t="s">
        <v>438</v>
      </c>
      <c r="C510" t="str">
        <f>VLOOKUP(A510,Bites!$A$2:$D$514,4,FALSE)</f>
        <v>Viés Contrário</v>
      </c>
    </row>
    <row r="511" spans="1:3" x14ac:dyDescent="0.25">
      <c r="A511" s="1" t="s">
        <v>570</v>
      </c>
      <c r="B511" t="s">
        <v>438</v>
      </c>
      <c r="C511" t="str">
        <f>VLOOKUP(A511,Bites!$A$2:$D$514,4,FALSE)</f>
        <v>Indefinido</v>
      </c>
    </row>
    <row r="512" spans="1:3" x14ac:dyDescent="0.25">
      <c r="A512" s="1" t="s">
        <v>571</v>
      </c>
      <c r="B512" t="s">
        <v>438</v>
      </c>
      <c r="C512" t="str">
        <f>VLOOKUP(A512,Bites!$A$2:$D$514,4,FALSE)</f>
        <v>Indefinido</v>
      </c>
    </row>
    <row r="513" spans="1:3" x14ac:dyDescent="0.25">
      <c r="A513" s="4" t="s">
        <v>1182</v>
      </c>
      <c r="B513" t="s">
        <v>438</v>
      </c>
      <c r="C513" t="str">
        <f>VLOOKUP(A513,Bites!$A$2:$D$514,4,FALSE)</f>
        <v>Indefinido</v>
      </c>
    </row>
    <row r="514" spans="1:3" ht="15.75" thickBot="1" x14ac:dyDescent="0.3">
      <c r="A514" s="10" t="s">
        <v>573</v>
      </c>
      <c r="B514" t="s">
        <v>438</v>
      </c>
      <c r="C514" t="str">
        <f>VLOOKUP(A514,Bites!$A$2:$D$514,4,FALSE)</f>
        <v>Indefinido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AFEF-FB84-4773-9B2A-B403FE6C270C}">
  <dimension ref="A1:L520"/>
  <sheetViews>
    <sheetView workbookViewId="0">
      <pane xSplit="1" ySplit="1" topLeftCell="B482" activePane="bottomRight" state="frozen"/>
      <selection pane="topRight" activeCell="B1" sqref="B1"/>
      <selection pane="bottomLeft" activeCell="A2" sqref="A2"/>
      <selection pane="bottomRight" activeCell="F515" sqref="F515"/>
    </sheetView>
  </sheetViews>
  <sheetFormatPr defaultRowHeight="15" x14ac:dyDescent="0.25"/>
  <cols>
    <col min="1" max="1" width="39.28515625" customWidth="1"/>
    <col min="2" max="2" width="14.85546875" bestFit="1" customWidth="1"/>
    <col min="3" max="3" width="15.85546875" customWidth="1"/>
    <col min="5" max="5" width="21.140625" bestFit="1" customWidth="1"/>
    <col min="6" max="6" width="19.85546875" bestFit="1" customWidth="1"/>
    <col min="7" max="7" width="20.85546875" bestFit="1" customWidth="1"/>
  </cols>
  <sheetData>
    <row r="1" spans="1:12" x14ac:dyDescent="0.25">
      <c r="B1" t="s">
        <v>1095</v>
      </c>
      <c r="C1" t="s">
        <v>1096</v>
      </c>
      <c r="D1" t="s">
        <v>1189</v>
      </c>
      <c r="E1" t="s">
        <v>1190</v>
      </c>
      <c r="F1" t="s">
        <v>1191</v>
      </c>
      <c r="G1" t="s">
        <v>1204</v>
      </c>
      <c r="H1" t="s">
        <v>1208</v>
      </c>
      <c r="I1" t="s">
        <v>1209</v>
      </c>
      <c r="J1" t="s">
        <v>1212</v>
      </c>
      <c r="K1" t="s">
        <v>1215</v>
      </c>
      <c r="L1" t="s">
        <v>1218</v>
      </c>
    </row>
    <row r="2" spans="1:12" x14ac:dyDescent="0.25">
      <c r="A2" s="1" t="s">
        <v>4</v>
      </c>
      <c r="B2" t="s">
        <v>7</v>
      </c>
      <c r="C2" t="s">
        <v>1184</v>
      </c>
      <c r="D2">
        <f>IF(AND(OR(B2="a favor",B2="apoio parcial"),OR(C2="a favor",C2="apoio parcial")),1,0)</f>
        <v>1</v>
      </c>
      <c r="E2">
        <f>IF(AND(OR(B2="a favor",B2="apoio parcial"),C2="indefinido"),1,0)</f>
        <v>0</v>
      </c>
      <c r="F2">
        <f>IF(AND(OR(B2="a favor",B2="apoio parcial"),OR(C2="contrário",C2="viés contrário")),1,0)</f>
        <v>0</v>
      </c>
      <c r="G2">
        <f>IF(AND(B2="indefinido",OR(C2="contrário",C2="viés contrário")),1,0)</f>
        <v>0</v>
      </c>
      <c r="H2">
        <f>IF(AND(B2="indefinido",OR(C2="apoio parcial",C2="a favor")),1,0)</f>
        <v>0</v>
      </c>
      <c r="I2">
        <f>IF(AND(B2="contra",OR(C2="apoio parcial",C2="a favor")),1,0)</f>
        <v>0</v>
      </c>
      <c r="J2">
        <f>IF(AND(B2="indefinido",C2="indefinido"),1,0)</f>
        <v>0</v>
      </c>
      <c r="K2">
        <f>IF(AND(B2="contra",OR(C2="contrário",C2="viés contrário")),1,0)</f>
        <v>0</v>
      </c>
      <c r="L2">
        <f>IF(AND(B2="contra",C2="indefinido"),1,0)</f>
        <v>0</v>
      </c>
    </row>
    <row r="3" spans="1:12" x14ac:dyDescent="0.25">
      <c r="A3" s="1" t="s">
        <v>8</v>
      </c>
      <c r="B3" t="s">
        <v>7</v>
      </c>
      <c r="C3" t="s">
        <v>1183</v>
      </c>
      <c r="D3">
        <f t="shared" ref="D3:D66" si="0">IF(AND(OR(B3="a favor",B3="apoio parcial"),OR(C3="a favor",C3="apoio parcial")),1,0)</f>
        <v>1</v>
      </c>
      <c r="E3">
        <f t="shared" ref="E3:E66" si="1">IF(AND(OR(B3="a favor",B3="apoio parcial"),C3="indefinido"),1,0)</f>
        <v>0</v>
      </c>
      <c r="F3">
        <f t="shared" ref="F3:F66" si="2">IF(AND(OR(B3="a favor",B3="apoio parcial"),OR(C3="contrário",C3="viés contrário")),1,0)</f>
        <v>0</v>
      </c>
      <c r="G3">
        <f t="shared" ref="G3:G66" si="3">IF(AND(B3="indefinido",OR(C3="contrário",C3="viés contrário")),1,0)</f>
        <v>0</v>
      </c>
      <c r="H3">
        <f t="shared" ref="H3:H66" si="4">IF(AND(B3="indefinido",OR(C3="apoio parcial",C3="a favor")),1,0)</f>
        <v>0</v>
      </c>
      <c r="I3">
        <f t="shared" ref="I3:I66" si="5">IF(AND(B3="contra",OR(C3="apoio parcial",C3="a favor")),1,0)</f>
        <v>0</v>
      </c>
      <c r="J3">
        <f t="shared" ref="J3:J66" si="6">IF(AND(B3="indefinido",C3="indefinido"),1,0)</f>
        <v>0</v>
      </c>
      <c r="K3">
        <f t="shared" ref="K3:K66" si="7">IF(AND(B3="contra",OR(C3="contrário",C3="viés contrário")),1,0)</f>
        <v>0</v>
      </c>
      <c r="L3">
        <f t="shared" ref="L3:L66" si="8">IF(AND(B3="contra",C3="indefinido"),1,0)</f>
        <v>0</v>
      </c>
    </row>
    <row r="4" spans="1:12" x14ac:dyDescent="0.25">
      <c r="A4" s="1" t="s">
        <v>10</v>
      </c>
      <c r="B4" t="s">
        <v>7</v>
      </c>
      <c r="C4" t="s">
        <v>1183</v>
      </c>
      <c r="D4">
        <f t="shared" si="0"/>
        <v>1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0</v>
      </c>
      <c r="L4">
        <f t="shared" si="8"/>
        <v>0</v>
      </c>
    </row>
    <row r="5" spans="1:12" x14ac:dyDescent="0.25">
      <c r="A5" s="1" t="s">
        <v>13</v>
      </c>
      <c r="B5" t="s">
        <v>7</v>
      </c>
      <c r="C5" t="s">
        <v>1183</v>
      </c>
      <c r="D5">
        <f t="shared" si="0"/>
        <v>1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</row>
    <row r="6" spans="1:12" x14ac:dyDescent="0.25">
      <c r="A6" s="1" t="s">
        <v>16</v>
      </c>
      <c r="B6" t="s">
        <v>7</v>
      </c>
      <c r="C6" t="s">
        <v>1183</v>
      </c>
      <c r="D6">
        <f t="shared" si="0"/>
        <v>1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</row>
    <row r="7" spans="1:12" x14ac:dyDescent="0.25">
      <c r="A7" s="1" t="s">
        <v>17</v>
      </c>
      <c r="B7" t="s">
        <v>7</v>
      </c>
      <c r="C7" t="s">
        <v>1183</v>
      </c>
      <c r="D7">
        <f t="shared" si="0"/>
        <v>1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</row>
    <row r="8" spans="1:12" x14ac:dyDescent="0.25">
      <c r="A8" s="1" t="s">
        <v>19</v>
      </c>
      <c r="B8" t="s">
        <v>7</v>
      </c>
      <c r="C8" t="s">
        <v>581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</row>
    <row r="9" spans="1:12" x14ac:dyDescent="0.25">
      <c r="A9" s="1" t="s">
        <v>22</v>
      </c>
      <c r="B9" t="s">
        <v>7</v>
      </c>
      <c r="C9" t="s">
        <v>1183</v>
      </c>
      <c r="D9">
        <f t="shared" si="0"/>
        <v>1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</row>
    <row r="10" spans="1:12" x14ac:dyDescent="0.25">
      <c r="A10" s="1" t="s">
        <v>1097</v>
      </c>
      <c r="B10" t="s">
        <v>7</v>
      </c>
      <c r="C10" t="s">
        <v>1184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</row>
    <row r="11" spans="1:12" x14ac:dyDescent="0.25">
      <c r="A11" s="1" t="s">
        <v>25</v>
      </c>
      <c r="B11" t="s">
        <v>7</v>
      </c>
      <c r="C11" t="s">
        <v>1183</v>
      </c>
      <c r="D11">
        <f t="shared" si="0"/>
        <v>1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</row>
    <row r="12" spans="1:12" x14ac:dyDescent="0.25">
      <c r="A12" s="1" t="s">
        <v>27</v>
      </c>
      <c r="B12" t="s">
        <v>7</v>
      </c>
      <c r="C12" t="s">
        <v>1183</v>
      </c>
      <c r="D12">
        <f t="shared" si="0"/>
        <v>1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</row>
    <row r="13" spans="1:12" x14ac:dyDescent="0.25">
      <c r="A13" s="1" t="s">
        <v>29</v>
      </c>
      <c r="B13" t="s">
        <v>7</v>
      </c>
      <c r="C13" t="s">
        <v>1183</v>
      </c>
      <c r="D13">
        <f t="shared" si="0"/>
        <v>1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</row>
    <row r="14" spans="1:12" x14ac:dyDescent="0.25">
      <c r="A14" s="1" t="s">
        <v>30</v>
      </c>
      <c r="B14" t="s">
        <v>7</v>
      </c>
      <c r="C14" t="s">
        <v>1183</v>
      </c>
      <c r="D14">
        <f t="shared" si="0"/>
        <v>1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</row>
    <row r="15" spans="1:12" x14ac:dyDescent="0.25">
      <c r="A15" s="1" t="s">
        <v>32</v>
      </c>
      <c r="B15" t="s">
        <v>7</v>
      </c>
      <c r="C15" t="s">
        <v>1183</v>
      </c>
      <c r="D15">
        <f t="shared" si="0"/>
        <v>1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</row>
    <row r="16" spans="1:12" x14ac:dyDescent="0.25">
      <c r="A16" s="1" t="s">
        <v>33</v>
      </c>
      <c r="B16" t="s">
        <v>7</v>
      </c>
      <c r="C16" t="s">
        <v>1183</v>
      </c>
      <c r="D16">
        <f t="shared" si="0"/>
        <v>1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</row>
    <row r="17" spans="1:12" x14ac:dyDescent="0.25">
      <c r="A17" s="1" t="s">
        <v>34</v>
      </c>
      <c r="B17" t="s">
        <v>7</v>
      </c>
      <c r="C17" t="s">
        <v>1183</v>
      </c>
      <c r="D17">
        <f t="shared" si="0"/>
        <v>1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</row>
    <row r="18" spans="1:12" x14ac:dyDescent="0.25">
      <c r="A18" s="1" t="s">
        <v>36</v>
      </c>
      <c r="B18" t="s">
        <v>7</v>
      </c>
      <c r="C18" t="s">
        <v>1183</v>
      </c>
      <c r="D18">
        <f t="shared" si="0"/>
        <v>1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</row>
    <row r="19" spans="1:12" x14ac:dyDescent="0.25">
      <c r="A19" s="1" t="s">
        <v>38</v>
      </c>
      <c r="B19" t="s">
        <v>7</v>
      </c>
      <c r="C19" t="s">
        <v>1183</v>
      </c>
      <c r="D19">
        <f t="shared" si="0"/>
        <v>1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>
        <f t="shared" si="8"/>
        <v>0</v>
      </c>
    </row>
    <row r="20" spans="1:12" x14ac:dyDescent="0.25">
      <c r="A20" s="1" t="s">
        <v>40</v>
      </c>
      <c r="B20" t="s">
        <v>7</v>
      </c>
      <c r="C20" t="s">
        <v>1183</v>
      </c>
      <c r="D20">
        <f t="shared" si="0"/>
        <v>1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</row>
    <row r="21" spans="1:12" x14ac:dyDescent="0.25">
      <c r="A21" s="1" t="s">
        <v>1098</v>
      </c>
      <c r="B21" t="s">
        <v>7</v>
      </c>
      <c r="C21" t="s">
        <v>1183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</row>
    <row r="22" spans="1:12" x14ac:dyDescent="0.25">
      <c r="A22" s="1" t="s">
        <v>43</v>
      </c>
      <c r="B22" t="s">
        <v>7</v>
      </c>
      <c r="C22" t="s">
        <v>1183</v>
      </c>
      <c r="D22">
        <f t="shared" si="0"/>
        <v>1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</row>
    <row r="23" spans="1:12" x14ac:dyDescent="0.25">
      <c r="A23" s="1" t="s">
        <v>44</v>
      </c>
      <c r="B23" t="s">
        <v>7</v>
      </c>
      <c r="C23" t="s">
        <v>1183</v>
      </c>
      <c r="D23">
        <f t="shared" si="0"/>
        <v>1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</row>
    <row r="24" spans="1:12" x14ac:dyDescent="0.25">
      <c r="A24" s="1" t="s">
        <v>46</v>
      </c>
      <c r="B24" t="s">
        <v>7</v>
      </c>
      <c r="C24" t="s">
        <v>1183</v>
      </c>
      <c r="D24">
        <f t="shared" si="0"/>
        <v>1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</row>
    <row r="25" spans="1:12" x14ac:dyDescent="0.25">
      <c r="A25" s="1" t="s">
        <v>47</v>
      </c>
      <c r="B25" t="s">
        <v>7</v>
      </c>
      <c r="C25" t="s">
        <v>581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</row>
    <row r="26" spans="1:12" x14ac:dyDescent="0.25">
      <c r="A26" s="1" t="s">
        <v>49</v>
      </c>
      <c r="B26" t="s">
        <v>7</v>
      </c>
      <c r="C26" t="s">
        <v>1183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</row>
    <row r="27" spans="1:12" x14ac:dyDescent="0.25">
      <c r="A27" s="1" t="s">
        <v>50</v>
      </c>
      <c r="B27" t="s">
        <v>7</v>
      </c>
      <c r="C27" t="s">
        <v>1183</v>
      </c>
      <c r="D27">
        <f t="shared" si="0"/>
        <v>1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 t="shared" si="8"/>
        <v>0</v>
      </c>
    </row>
    <row r="28" spans="1:12" x14ac:dyDescent="0.25">
      <c r="A28" s="1" t="s">
        <v>51</v>
      </c>
      <c r="B28" t="s">
        <v>7</v>
      </c>
      <c r="C28" t="s">
        <v>1183</v>
      </c>
      <c r="D28">
        <f t="shared" si="0"/>
        <v>1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 t="shared" si="8"/>
        <v>0</v>
      </c>
    </row>
    <row r="29" spans="1:12" x14ac:dyDescent="0.25">
      <c r="A29" s="1" t="s">
        <v>52</v>
      </c>
      <c r="B29" t="s">
        <v>7</v>
      </c>
      <c r="C29" t="s">
        <v>1183</v>
      </c>
      <c r="D29">
        <f t="shared" si="0"/>
        <v>1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</row>
    <row r="30" spans="1:12" x14ac:dyDescent="0.25">
      <c r="A30" s="1" t="s">
        <v>53</v>
      </c>
      <c r="B30" t="s">
        <v>7</v>
      </c>
      <c r="C30" t="s">
        <v>581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0</v>
      </c>
      <c r="L30">
        <f t="shared" si="8"/>
        <v>0</v>
      </c>
    </row>
    <row r="31" spans="1:12" x14ac:dyDescent="0.25">
      <c r="A31" s="1" t="s">
        <v>54</v>
      </c>
      <c r="B31" t="s">
        <v>7</v>
      </c>
      <c r="C31" t="s">
        <v>1183</v>
      </c>
      <c r="D31">
        <f t="shared" si="0"/>
        <v>1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>
        <f t="shared" si="8"/>
        <v>0</v>
      </c>
    </row>
    <row r="32" spans="1:12" x14ac:dyDescent="0.25">
      <c r="A32" s="1" t="s">
        <v>55</v>
      </c>
      <c r="B32" t="s">
        <v>7</v>
      </c>
      <c r="C32" t="s">
        <v>1183</v>
      </c>
      <c r="D32">
        <f t="shared" si="0"/>
        <v>1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0</v>
      </c>
    </row>
    <row r="33" spans="1:12" x14ac:dyDescent="0.25">
      <c r="A33" s="1" t="s">
        <v>57</v>
      </c>
      <c r="B33" t="s">
        <v>7</v>
      </c>
      <c r="C33" t="s">
        <v>1183</v>
      </c>
      <c r="D33">
        <f t="shared" si="0"/>
        <v>1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  <c r="L33">
        <f t="shared" si="8"/>
        <v>0</v>
      </c>
    </row>
    <row r="34" spans="1:12" x14ac:dyDescent="0.25">
      <c r="A34" s="1" t="s">
        <v>59</v>
      </c>
      <c r="B34" t="s">
        <v>7</v>
      </c>
      <c r="C34" t="s">
        <v>1183</v>
      </c>
      <c r="D34">
        <f t="shared" si="0"/>
        <v>1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</row>
    <row r="35" spans="1:12" x14ac:dyDescent="0.25">
      <c r="A35" s="1" t="s">
        <v>62</v>
      </c>
      <c r="B35" t="s">
        <v>7</v>
      </c>
      <c r="C35" t="s">
        <v>1183</v>
      </c>
      <c r="D35">
        <f t="shared" si="0"/>
        <v>1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</row>
    <row r="36" spans="1:12" x14ac:dyDescent="0.25">
      <c r="A36" s="1" t="s">
        <v>63</v>
      </c>
      <c r="B36" t="s">
        <v>7</v>
      </c>
      <c r="C36" t="s">
        <v>1183</v>
      </c>
      <c r="D36">
        <f t="shared" si="0"/>
        <v>1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</row>
    <row r="37" spans="1:12" x14ac:dyDescent="0.25">
      <c r="A37" s="1" t="s">
        <v>65</v>
      </c>
      <c r="B37" t="s">
        <v>7</v>
      </c>
      <c r="C37" t="s">
        <v>604</v>
      </c>
      <c r="D37">
        <f t="shared" si="0"/>
        <v>0</v>
      </c>
      <c r="E37">
        <f t="shared" si="1"/>
        <v>0</v>
      </c>
      <c r="F37">
        <f t="shared" si="2"/>
        <v>1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0</v>
      </c>
    </row>
    <row r="38" spans="1:12" x14ac:dyDescent="0.25">
      <c r="A38" s="1" t="s">
        <v>67</v>
      </c>
      <c r="B38" t="s">
        <v>7</v>
      </c>
      <c r="C38" t="s">
        <v>581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</row>
    <row r="39" spans="1:12" x14ac:dyDescent="0.25">
      <c r="A39" s="1" t="s">
        <v>69</v>
      </c>
      <c r="B39" t="s">
        <v>7</v>
      </c>
      <c r="C39" t="s">
        <v>1183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</row>
    <row r="40" spans="1:12" x14ac:dyDescent="0.25">
      <c r="A40" s="1" t="s">
        <v>1100</v>
      </c>
      <c r="B40" t="s">
        <v>7</v>
      </c>
      <c r="C40" t="s">
        <v>1184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</row>
    <row r="41" spans="1:12" x14ac:dyDescent="0.25">
      <c r="A41" s="1" t="s">
        <v>71</v>
      </c>
      <c r="B41" t="s">
        <v>7</v>
      </c>
      <c r="C41" t="s">
        <v>1183</v>
      </c>
      <c r="D41">
        <f t="shared" si="0"/>
        <v>1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</row>
    <row r="42" spans="1:12" x14ac:dyDescent="0.25">
      <c r="A42" s="1" t="s">
        <v>72</v>
      </c>
      <c r="B42" t="s">
        <v>7</v>
      </c>
      <c r="C42" t="s">
        <v>1183</v>
      </c>
      <c r="D42">
        <f t="shared" si="0"/>
        <v>1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</row>
    <row r="43" spans="1:12" x14ac:dyDescent="0.25">
      <c r="A43" s="1" t="s">
        <v>74</v>
      </c>
      <c r="B43" t="s">
        <v>7</v>
      </c>
      <c r="C43" t="s">
        <v>1183</v>
      </c>
      <c r="D43">
        <f t="shared" si="0"/>
        <v>1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</row>
    <row r="44" spans="1:12" x14ac:dyDescent="0.25">
      <c r="A44" s="1" t="s">
        <v>75</v>
      </c>
      <c r="B44" t="s">
        <v>7</v>
      </c>
      <c r="C44" t="s">
        <v>1183</v>
      </c>
      <c r="D44">
        <f t="shared" si="0"/>
        <v>1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</row>
    <row r="45" spans="1:12" x14ac:dyDescent="0.25">
      <c r="A45" s="1" t="s">
        <v>76</v>
      </c>
      <c r="B45" t="s">
        <v>7</v>
      </c>
      <c r="C45" t="s">
        <v>1184</v>
      </c>
      <c r="D45">
        <f t="shared" si="0"/>
        <v>1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</row>
    <row r="46" spans="1:12" x14ac:dyDescent="0.25">
      <c r="A46" s="1" t="s">
        <v>78</v>
      </c>
      <c r="B46" t="s">
        <v>7</v>
      </c>
      <c r="C46" t="s">
        <v>581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</row>
    <row r="47" spans="1:12" x14ac:dyDescent="0.25">
      <c r="A47" s="1" t="s">
        <v>79</v>
      </c>
      <c r="B47" t="s">
        <v>7</v>
      </c>
      <c r="C47" t="s">
        <v>1183</v>
      </c>
      <c r="D47">
        <f t="shared" si="0"/>
        <v>1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</row>
    <row r="48" spans="1:12" x14ac:dyDescent="0.25">
      <c r="A48" s="1" t="s">
        <v>80</v>
      </c>
      <c r="B48" t="s">
        <v>7</v>
      </c>
      <c r="C48" t="s">
        <v>1183</v>
      </c>
      <c r="D48">
        <f t="shared" si="0"/>
        <v>1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  <c r="L48">
        <f t="shared" si="8"/>
        <v>0</v>
      </c>
    </row>
    <row r="49" spans="1:12" x14ac:dyDescent="0.25">
      <c r="A49" s="1" t="s">
        <v>81</v>
      </c>
      <c r="B49" t="s">
        <v>7</v>
      </c>
      <c r="C49" t="s">
        <v>1184</v>
      </c>
      <c r="D49">
        <f t="shared" si="0"/>
        <v>1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</row>
    <row r="50" spans="1:12" x14ac:dyDescent="0.25">
      <c r="A50" s="1" t="s">
        <v>82</v>
      </c>
      <c r="B50" t="s">
        <v>7</v>
      </c>
      <c r="C50" t="s">
        <v>1184</v>
      </c>
      <c r="D50">
        <f t="shared" si="0"/>
        <v>1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</row>
    <row r="51" spans="1:12" x14ac:dyDescent="0.25">
      <c r="A51" s="1" t="s">
        <v>84</v>
      </c>
      <c r="B51" t="s">
        <v>7</v>
      </c>
      <c r="C51" t="s">
        <v>1183</v>
      </c>
      <c r="D51">
        <f t="shared" si="0"/>
        <v>1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  <c r="L51">
        <f t="shared" si="8"/>
        <v>0</v>
      </c>
    </row>
    <row r="52" spans="1:12" x14ac:dyDescent="0.25">
      <c r="A52" s="1" t="s">
        <v>1101</v>
      </c>
      <c r="B52" t="s">
        <v>7</v>
      </c>
      <c r="C52" t="s">
        <v>1183</v>
      </c>
      <c r="D52">
        <f t="shared" si="0"/>
        <v>1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</row>
    <row r="53" spans="1:12" x14ac:dyDescent="0.25">
      <c r="A53" s="1" t="s">
        <v>87</v>
      </c>
      <c r="B53" t="s">
        <v>7</v>
      </c>
      <c r="C53" t="s">
        <v>1183</v>
      </c>
      <c r="D53">
        <f t="shared" si="0"/>
        <v>1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</row>
    <row r="54" spans="1:12" x14ac:dyDescent="0.25">
      <c r="A54" s="1" t="s">
        <v>88</v>
      </c>
      <c r="B54" t="s">
        <v>7</v>
      </c>
      <c r="C54" t="s">
        <v>1183</v>
      </c>
      <c r="D54">
        <f t="shared" si="0"/>
        <v>1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</row>
    <row r="55" spans="1:12" x14ac:dyDescent="0.25">
      <c r="A55" s="1" t="s">
        <v>89</v>
      </c>
      <c r="B55" t="s">
        <v>7</v>
      </c>
      <c r="C55" t="s">
        <v>1183</v>
      </c>
      <c r="D55">
        <f t="shared" si="0"/>
        <v>1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>
        <f t="shared" si="8"/>
        <v>0</v>
      </c>
    </row>
    <row r="56" spans="1:12" x14ac:dyDescent="0.25">
      <c r="A56" s="1" t="s">
        <v>90</v>
      </c>
      <c r="B56" t="s">
        <v>7</v>
      </c>
      <c r="C56" t="s">
        <v>1183</v>
      </c>
      <c r="D56">
        <f t="shared" si="0"/>
        <v>1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</row>
    <row r="57" spans="1:12" x14ac:dyDescent="0.25">
      <c r="A57" s="1" t="s">
        <v>91</v>
      </c>
      <c r="B57" t="s">
        <v>7</v>
      </c>
      <c r="C57" t="s">
        <v>1183</v>
      </c>
      <c r="D57">
        <f t="shared" si="0"/>
        <v>1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</row>
    <row r="58" spans="1:12" x14ac:dyDescent="0.25">
      <c r="A58" s="1" t="s">
        <v>92</v>
      </c>
      <c r="B58" t="s">
        <v>7</v>
      </c>
      <c r="C58" t="s">
        <v>1183</v>
      </c>
      <c r="D58">
        <f t="shared" si="0"/>
        <v>1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  <c r="L58">
        <f t="shared" si="8"/>
        <v>0</v>
      </c>
    </row>
    <row r="59" spans="1:12" x14ac:dyDescent="0.25">
      <c r="A59" s="1" t="s">
        <v>93</v>
      </c>
      <c r="B59" t="s">
        <v>7</v>
      </c>
      <c r="C59" t="s">
        <v>1183</v>
      </c>
      <c r="D59">
        <f t="shared" si="0"/>
        <v>1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</row>
    <row r="60" spans="1:12" x14ac:dyDescent="0.25">
      <c r="A60" s="1" t="s">
        <v>94</v>
      </c>
      <c r="B60" t="s">
        <v>7</v>
      </c>
      <c r="C60" t="s">
        <v>1183</v>
      </c>
      <c r="D60">
        <f t="shared" si="0"/>
        <v>1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  <c r="L60">
        <f t="shared" si="8"/>
        <v>0</v>
      </c>
    </row>
    <row r="61" spans="1:12" x14ac:dyDescent="0.25">
      <c r="A61" s="1" t="s">
        <v>95</v>
      </c>
      <c r="B61" t="s">
        <v>7</v>
      </c>
      <c r="C61" t="s">
        <v>1183</v>
      </c>
      <c r="D61">
        <f t="shared" si="0"/>
        <v>1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>
        <f t="shared" si="8"/>
        <v>0</v>
      </c>
    </row>
    <row r="62" spans="1:12" x14ac:dyDescent="0.25">
      <c r="A62" s="1" t="s">
        <v>96</v>
      </c>
      <c r="B62" t="s">
        <v>7</v>
      </c>
      <c r="C62" t="s">
        <v>1184</v>
      </c>
      <c r="D62">
        <f t="shared" si="0"/>
        <v>1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</row>
    <row r="63" spans="1:12" x14ac:dyDescent="0.25">
      <c r="A63" s="1" t="s">
        <v>97</v>
      </c>
      <c r="B63" t="s">
        <v>7</v>
      </c>
      <c r="C63" t="s">
        <v>1183</v>
      </c>
      <c r="D63">
        <f t="shared" si="0"/>
        <v>1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0</v>
      </c>
      <c r="L63">
        <f t="shared" si="8"/>
        <v>0</v>
      </c>
    </row>
    <row r="64" spans="1:12" x14ac:dyDescent="0.25">
      <c r="A64" s="1" t="s">
        <v>98</v>
      </c>
      <c r="B64" t="s">
        <v>7</v>
      </c>
      <c r="C64" t="s">
        <v>1183</v>
      </c>
      <c r="D64">
        <f t="shared" si="0"/>
        <v>1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</row>
    <row r="65" spans="1:12" x14ac:dyDescent="0.25">
      <c r="A65" s="1" t="s">
        <v>99</v>
      </c>
      <c r="B65" t="s">
        <v>7</v>
      </c>
      <c r="C65" t="s">
        <v>1183</v>
      </c>
      <c r="D65">
        <f t="shared" si="0"/>
        <v>1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  <c r="L65">
        <f t="shared" si="8"/>
        <v>0</v>
      </c>
    </row>
    <row r="66" spans="1:12" x14ac:dyDescent="0.25">
      <c r="A66" s="1" t="s">
        <v>1104</v>
      </c>
      <c r="B66" t="s">
        <v>7</v>
      </c>
      <c r="C66" t="s">
        <v>1183</v>
      </c>
      <c r="D66">
        <f t="shared" si="0"/>
        <v>1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0</v>
      </c>
    </row>
    <row r="67" spans="1:12" x14ac:dyDescent="0.25">
      <c r="A67" s="1" t="s">
        <v>101</v>
      </c>
      <c r="B67" t="s">
        <v>7</v>
      </c>
      <c r="C67" t="s">
        <v>1183</v>
      </c>
      <c r="D67">
        <f t="shared" ref="D67:D130" si="9">IF(AND(OR(B67="a favor",B67="apoio parcial"),OR(C67="a favor",C67="apoio parcial")),1,0)</f>
        <v>1</v>
      </c>
      <c r="E67">
        <f t="shared" ref="E67:E130" si="10">IF(AND(OR(B67="a favor",B67="apoio parcial"),C67="indefinido"),1,0)</f>
        <v>0</v>
      </c>
      <c r="F67">
        <f t="shared" ref="F67:F130" si="11">IF(AND(OR(B67="a favor",B67="apoio parcial"),OR(C67="contrário",C67="viés contrário")),1,0)</f>
        <v>0</v>
      </c>
      <c r="G67">
        <f t="shared" ref="G67:G130" si="12">IF(AND(B67="indefinido",OR(C67="contrário",C67="viés contrário")),1,0)</f>
        <v>0</v>
      </c>
      <c r="H67">
        <f t="shared" ref="H67:H130" si="13">IF(AND(B67="indefinido",OR(C67="apoio parcial",C67="a favor")),1,0)</f>
        <v>0</v>
      </c>
      <c r="I67">
        <f t="shared" ref="I67:I130" si="14">IF(AND(B67="contra",OR(C67="apoio parcial",C67="a favor")),1,0)</f>
        <v>0</v>
      </c>
      <c r="J67">
        <f t="shared" ref="J67:J130" si="15">IF(AND(B67="indefinido",C67="indefinido"),1,0)</f>
        <v>0</v>
      </c>
      <c r="K67">
        <f t="shared" ref="K67:K130" si="16">IF(AND(B67="contra",OR(C67="contrário",C67="viés contrário")),1,0)</f>
        <v>0</v>
      </c>
      <c r="L67">
        <f t="shared" ref="L67:L130" si="17">IF(AND(B67="contra",C67="indefinido"),1,0)</f>
        <v>0</v>
      </c>
    </row>
    <row r="68" spans="1:12" x14ac:dyDescent="0.25">
      <c r="A68" s="1" t="s">
        <v>1105</v>
      </c>
      <c r="B68" t="s">
        <v>7</v>
      </c>
      <c r="C68" t="s">
        <v>1183</v>
      </c>
      <c r="D68">
        <f t="shared" si="9"/>
        <v>1</v>
      </c>
      <c r="E68">
        <f t="shared" si="10"/>
        <v>0</v>
      </c>
      <c r="F68">
        <f t="shared" si="11"/>
        <v>0</v>
      </c>
      <c r="G68">
        <f t="shared" si="12"/>
        <v>0</v>
      </c>
      <c r="H68">
        <f t="shared" si="13"/>
        <v>0</v>
      </c>
      <c r="I68">
        <f t="shared" si="14"/>
        <v>0</v>
      </c>
      <c r="J68">
        <f t="shared" si="15"/>
        <v>0</v>
      </c>
      <c r="K68">
        <f t="shared" si="16"/>
        <v>0</v>
      </c>
      <c r="L68">
        <f t="shared" si="17"/>
        <v>0</v>
      </c>
    </row>
    <row r="69" spans="1:12" x14ac:dyDescent="0.25">
      <c r="A69" s="1" t="s">
        <v>1106</v>
      </c>
      <c r="B69" t="s">
        <v>7</v>
      </c>
      <c r="C69" t="s">
        <v>1183</v>
      </c>
      <c r="D69">
        <f t="shared" si="9"/>
        <v>1</v>
      </c>
      <c r="E69">
        <f t="shared" si="10"/>
        <v>0</v>
      </c>
      <c r="F69">
        <f t="shared" si="11"/>
        <v>0</v>
      </c>
      <c r="G69">
        <f t="shared" si="12"/>
        <v>0</v>
      </c>
      <c r="H69">
        <f t="shared" si="13"/>
        <v>0</v>
      </c>
      <c r="I69">
        <f t="shared" si="14"/>
        <v>0</v>
      </c>
      <c r="J69">
        <f t="shared" si="15"/>
        <v>0</v>
      </c>
      <c r="K69">
        <f t="shared" si="16"/>
        <v>0</v>
      </c>
      <c r="L69">
        <f t="shared" si="17"/>
        <v>0</v>
      </c>
    </row>
    <row r="70" spans="1:12" x14ac:dyDescent="0.25">
      <c r="A70" s="1" t="s">
        <v>104</v>
      </c>
      <c r="B70" t="s">
        <v>7</v>
      </c>
      <c r="C70" t="s">
        <v>1183</v>
      </c>
      <c r="D70">
        <f t="shared" si="9"/>
        <v>1</v>
      </c>
      <c r="E70">
        <f t="shared" si="10"/>
        <v>0</v>
      </c>
      <c r="F70">
        <f t="shared" si="11"/>
        <v>0</v>
      </c>
      <c r="G70">
        <f t="shared" si="12"/>
        <v>0</v>
      </c>
      <c r="H70">
        <f t="shared" si="13"/>
        <v>0</v>
      </c>
      <c r="I70">
        <f t="shared" si="14"/>
        <v>0</v>
      </c>
      <c r="J70">
        <f t="shared" si="15"/>
        <v>0</v>
      </c>
      <c r="K70">
        <f t="shared" si="16"/>
        <v>0</v>
      </c>
      <c r="L70">
        <f t="shared" si="17"/>
        <v>0</v>
      </c>
    </row>
    <row r="71" spans="1:12" x14ac:dyDescent="0.25">
      <c r="A71" s="1" t="s">
        <v>105</v>
      </c>
      <c r="B71" t="s">
        <v>7</v>
      </c>
      <c r="C71" t="s">
        <v>1183</v>
      </c>
      <c r="D71">
        <f t="shared" si="9"/>
        <v>1</v>
      </c>
      <c r="E71">
        <f t="shared" si="10"/>
        <v>0</v>
      </c>
      <c r="F71">
        <f t="shared" si="11"/>
        <v>0</v>
      </c>
      <c r="G71">
        <f t="shared" si="12"/>
        <v>0</v>
      </c>
      <c r="H71">
        <f t="shared" si="13"/>
        <v>0</v>
      </c>
      <c r="I71">
        <f t="shared" si="14"/>
        <v>0</v>
      </c>
      <c r="J71">
        <f t="shared" si="15"/>
        <v>0</v>
      </c>
      <c r="K71">
        <f t="shared" si="16"/>
        <v>0</v>
      </c>
      <c r="L71">
        <f t="shared" si="17"/>
        <v>0</v>
      </c>
    </row>
    <row r="72" spans="1:12" x14ac:dyDescent="0.25">
      <c r="A72" s="1" t="s">
        <v>107</v>
      </c>
      <c r="B72" t="s">
        <v>7</v>
      </c>
      <c r="C72" t="s">
        <v>1184</v>
      </c>
      <c r="D72">
        <f t="shared" si="9"/>
        <v>1</v>
      </c>
      <c r="E72">
        <f t="shared" si="10"/>
        <v>0</v>
      </c>
      <c r="F72">
        <f t="shared" si="11"/>
        <v>0</v>
      </c>
      <c r="G72">
        <f t="shared" si="12"/>
        <v>0</v>
      </c>
      <c r="H72">
        <f t="shared" si="13"/>
        <v>0</v>
      </c>
      <c r="I72">
        <f t="shared" si="14"/>
        <v>0</v>
      </c>
      <c r="J72">
        <f t="shared" si="15"/>
        <v>0</v>
      </c>
      <c r="K72">
        <f t="shared" si="16"/>
        <v>0</v>
      </c>
      <c r="L72">
        <f t="shared" si="17"/>
        <v>0</v>
      </c>
    </row>
    <row r="73" spans="1:12" x14ac:dyDescent="0.25">
      <c r="A73" s="1" t="s">
        <v>109</v>
      </c>
      <c r="B73" t="s">
        <v>7</v>
      </c>
      <c r="C73" t="s">
        <v>1183</v>
      </c>
      <c r="D73">
        <f t="shared" si="9"/>
        <v>1</v>
      </c>
      <c r="E73">
        <f t="shared" si="10"/>
        <v>0</v>
      </c>
      <c r="F73">
        <f t="shared" si="11"/>
        <v>0</v>
      </c>
      <c r="G73">
        <f t="shared" si="12"/>
        <v>0</v>
      </c>
      <c r="H73">
        <f t="shared" si="13"/>
        <v>0</v>
      </c>
      <c r="I73">
        <f t="shared" si="14"/>
        <v>0</v>
      </c>
      <c r="J73">
        <f t="shared" si="15"/>
        <v>0</v>
      </c>
      <c r="K73">
        <f t="shared" si="16"/>
        <v>0</v>
      </c>
      <c r="L73">
        <f t="shared" si="17"/>
        <v>0</v>
      </c>
    </row>
    <row r="74" spans="1:12" x14ac:dyDescent="0.25">
      <c r="A74" s="1" t="s">
        <v>907</v>
      </c>
      <c r="B74" t="s">
        <v>7</v>
      </c>
      <c r="C74" t="s">
        <v>1183</v>
      </c>
      <c r="D74">
        <f t="shared" si="9"/>
        <v>1</v>
      </c>
      <c r="E74">
        <f t="shared" si="10"/>
        <v>0</v>
      </c>
      <c r="F74">
        <f t="shared" si="11"/>
        <v>0</v>
      </c>
      <c r="G74">
        <f t="shared" si="12"/>
        <v>0</v>
      </c>
      <c r="H74">
        <f t="shared" si="13"/>
        <v>0</v>
      </c>
      <c r="I74">
        <f t="shared" si="14"/>
        <v>0</v>
      </c>
      <c r="J74">
        <f t="shared" si="15"/>
        <v>0</v>
      </c>
      <c r="K74">
        <f t="shared" si="16"/>
        <v>0</v>
      </c>
      <c r="L74">
        <f t="shared" si="17"/>
        <v>0</v>
      </c>
    </row>
    <row r="75" spans="1:12" x14ac:dyDescent="0.25">
      <c r="A75" s="1" t="s">
        <v>111</v>
      </c>
      <c r="B75" t="s">
        <v>7</v>
      </c>
      <c r="C75" t="s">
        <v>1184</v>
      </c>
      <c r="D75">
        <f t="shared" si="9"/>
        <v>1</v>
      </c>
      <c r="E75">
        <f t="shared" si="10"/>
        <v>0</v>
      </c>
      <c r="F75">
        <f t="shared" si="11"/>
        <v>0</v>
      </c>
      <c r="G75">
        <f t="shared" si="12"/>
        <v>0</v>
      </c>
      <c r="H75">
        <f t="shared" si="13"/>
        <v>0</v>
      </c>
      <c r="I75">
        <f t="shared" si="14"/>
        <v>0</v>
      </c>
      <c r="J75">
        <f t="shared" si="15"/>
        <v>0</v>
      </c>
      <c r="K75">
        <f t="shared" si="16"/>
        <v>0</v>
      </c>
      <c r="L75">
        <f t="shared" si="17"/>
        <v>0</v>
      </c>
    </row>
    <row r="76" spans="1:12" x14ac:dyDescent="0.25">
      <c r="A76" s="1" t="s">
        <v>112</v>
      </c>
      <c r="B76" t="s">
        <v>7</v>
      </c>
      <c r="C76" t="s">
        <v>1183</v>
      </c>
      <c r="D76">
        <f t="shared" si="9"/>
        <v>1</v>
      </c>
      <c r="E76">
        <f t="shared" si="10"/>
        <v>0</v>
      </c>
      <c r="F76">
        <f t="shared" si="11"/>
        <v>0</v>
      </c>
      <c r="G76">
        <f t="shared" si="12"/>
        <v>0</v>
      </c>
      <c r="H76">
        <f t="shared" si="13"/>
        <v>0</v>
      </c>
      <c r="I76">
        <f t="shared" si="14"/>
        <v>0</v>
      </c>
      <c r="J76">
        <f t="shared" si="15"/>
        <v>0</v>
      </c>
      <c r="K76">
        <f t="shared" si="16"/>
        <v>0</v>
      </c>
      <c r="L76">
        <f t="shared" si="17"/>
        <v>0</v>
      </c>
    </row>
    <row r="77" spans="1:12" x14ac:dyDescent="0.25">
      <c r="A77" s="1" t="s">
        <v>113</v>
      </c>
      <c r="B77" t="s">
        <v>7</v>
      </c>
      <c r="C77" t="s">
        <v>1183</v>
      </c>
      <c r="D77">
        <f t="shared" si="9"/>
        <v>1</v>
      </c>
      <c r="E77">
        <f t="shared" si="10"/>
        <v>0</v>
      </c>
      <c r="F77">
        <f t="shared" si="11"/>
        <v>0</v>
      </c>
      <c r="G77">
        <f t="shared" si="12"/>
        <v>0</v>
      </c>
      <c r="H77">
        <f t="shared" si="13"/>
        <v>0</v>
      </c>
      <c r="I77">
        <f t="shared" si="14"/>
        <v>0</v>
      </c>
      <c r="J77">
        <f t="shared" si="15"/>
        <v>0</v>
      </c>
      <c r="K77">
        <f t="shared" si="16"/>
        <v>0</v>
      </c>
      <c r="L77">
        <f t="shared" si="17"/>
        <v>0</v>
      </c>
    </row>
    <row r="78" spans="1:12" x14ac:dyDescent="0.25">
      <c r="A78" s="1" t="s">
        <v>114</v>
      </c>
      <c r="B78" t="s">
        <v>7</v>
      </c>
      <c r="C78" t="s">
        <v>604</v>
      </c>
      <c r="D78">
        <f t="shared" si="9"/>
        <v>0</v>
      </c>
      <c r="E78">
        <f t="shared" si="10"/>
        <v>0</v>
      </c>
      <c r="F78">
        <f t="shared" si="11"/>
        <v>1</v>
      </c>
      <c r="G78">
        <f t="shared" si="12"/>
        <v>0</v>
      </c>
      <c r="H78">
        <f t="shared" si="13"/>
        <v>0</v>
      </c>
      <c r="I78">
        <f t="shared" si="14"/>
        <v>0</v>
      </c>
      <c r="J78">
        <f t="shared" si="15"/>
        <v>0</v>
      </c>
      <c r="K78">
        <f t="shared" si="16"/>
        <v>0</v>
      </c>
      <c r="L78">
        <f t="shared" si="17"/>
        <v>0</v>
      </c>
    </row>
    <row r="79" spans="1:12" x14ac:dyDescent="0.25">
      <c r="A79" s="1" t="s">
        <v>115</v>
      </c>
      <c r="B79" t="s">
        <v>7</v>
      </c>
      <c r="C79" t="s">
        <v>1183</v>
      </c>
      <c r="D79">
        <f t="shared" si="9"/>
        <v>1</v>
      </c>
      <c r="E79">
        <f t="shared" si="10"/>
        <v>0</v>
      </c>
      <c r="F79">
        <f t="shared" si="11"/>
        <v>0</v>
      </c>
      <c r="G79">
        <f t="shared" si="12"/>
        <v>0</v>
      </c>
      <c r="H79">
        <f t="shared" si="13"/>
        <v>0</v>
      </c>
      <c r="I79">
        <f t="shared" si="14"/>
        <v>0</v>
      </c>
      <c r="J79">
        <f t="shared" si="15"/>
        <v>0</v>
      </c>
      <c r="K79">
        <f t="shared" si="16"/>
        <v>0</v>
      </c>
      <c r="L79">
        <f t="shared" si="17"/>
        <v>0</v>
      </c>
    </row>
    <row r="80" spans="1:12" x14ac:dyDescent="0.25">
      <c r="A80" s="1" t="s">
        <v>116</v>
      </c>
      <c r="B80" t="s">
        <v>7</v>
      </c>
      <c r="C80" t="s">
        <v>1184</v>
      </c>
      <c r="D80">
        <f t="shared" si="9"/>
        <v>1</v>
      </c>
      <c r="E80">
        <f t="shared" si="10"/>
        <v>0</v>
      </c>
      <c r="F80">
        <f t="shared" si="11"/>
        <v>0</v>
      </c>
      <c r="G80">
        <f t="shared" si="12"/>
        <v>0</v>
      </c>
      <c r="H80">
        <f t="shared" si="13"/>
        <v>0</v>
      </c>
      <c r="I80">
        <f t="shared" si="14"/>
        <v>0</v>
      </c>
      <c r="J80">
        <f t="shared" si="15"/>
        <v>0</v>
      </c>
      <c r="K80">
        <f t="shared" si="16"/>
        <v>0</v>
      </c>
      <c r="L80">
        <f t="shared" si="17"/>
        <v>0</v>
      </c>
    </row>
    <row r="81" spans="1:12" x14ac:dyDescent="0.25">
      <c r="A81" s="1" t="s">
        <v>118</v>
      </c>
      <c r="B81" t="s">
        <v>7</v>
      </c>
      <c r="C81" t="s">
        <v>1183</v>
      </c>
      <c r="D81">
        <f t="shared" si="9"/>
        <v>1</v>
      </c>
      <c r="E81">
        <f t="shared" si="10"/>
        <v>0</v>
      </c>
      <c r="F81">
        <f t="shared" si="11"/>
        <v>0</v>
      </c>
      <c r="G81">
        <f t="shared" si="12"/>
        <v>0</v>
      </c>
      <c r="H81">
        <f t="shared" si="13"/>
        <v>0</v>
      </c>
      <c r="I81">
        <f t="shared" si="14"/>
        <v>0</v>
      </c>
      <c r="J81">
        <f t="shared" si="15"/>
        <v>0</v>
      </c>
      <c r="K81">
        <f t="shared" si="16"/>
        <v>0</v>
      </c>
      <c r="L81">
        <f t="shared" si="17"/>
        <v>0</v>
      </c>
    </row>
    <row r="82" spans="1:12" x14ac:dyDescent="0.25">
      <c r="A82" s="1" t="s">
        <v>119</v>
      </c>
      <c r="B82" t="s">
        <v>7</v>
      </c>
      <c r="C82" t="s">
        <v>1183</v>
      </c>
      <c r="D82">
        <f t="shared" si="9"/>
        <v>1</v>
      </c>
      <c r="E82">
        <f t="shared" si="10"/>
        <v>0</v>
      </c>
      <c r="F82">
        <f t="shared" si="11"/>
        <v>0</v>
      </c>
      <c r="G82">
        <f t="shared" si="12"/>
        <v>0</v>
      </c>
      <c r="H82">
        <f t="shared" si="13"/>
        <v>0</v>
      </c>
      <c r="I82">
        <f t="shared" si="14"/>
        <v>0</v>
      </c>
      <c r="J82">
        <f t="shared" si="15"/>
        <v>0</v>
      </c>
      <c r="K82">
        <f t="shared" si="16"/>
        <v>0</v>
      </c>
      <c r="L82">
        <f t="shared" si="17"/>
        <v>0</v>
      </c>
    </row>
    <row r="83" spans="1:12" x14ac:dyDescent="0.25">
      <c r="A83" s="1" t="s">
        <v>1108</v>
      </c>
      <c r="B83" t="s">
        <v>7</v>
      </c>
      <c r="C83" t="s">
        <v>1183</v>
      </c>
      <c r="D83">
        <f t="shared" si="9"/>
        <v>1</v>
      </c>
      <c r="E83">
        <f t="shared" si="10"/>
        <v>0</v>
      </c>
      <c r="F83">
        <f t="shared" si="11"/>
        <v>0</v>
      </c>
      <c r="G83">
        <f t="shared" si="12"/>
        <v>0</v>
      </c>
      <c r="H83">
        <f t="shared" si="13"/>
        <v>0</v>
      </c>
      <c r="I83">
        <f t="shared" si="14"/>
        <v>0</v>
      </c>
      <c r="J83">
        <f t="shared" si="15"/>
        <v>0</v>
      </c>
      <c r="K83">
        <f t="shared" si="16"/>
        <v>0</v>
      </c>
      <c r="L83">
        <f t="shared" si="17"/>
        <v>0</v>
      </c>
    </row>
    <row r="84" spans="1:12" x14ac:dyDescent="0.25">
      <c r="A84" s="1" t="s">
        <v>122</v>
      </c>
      <c r="B84" t="s">
        <v>7</v>
      </c>
      <c r="C84" t="s">
        <v>1184</v>
      </c>
      <c r="D84">
        <f t="shared" si="9"/>
        <v>1</v>
      </c>
      <c r="E84">
        <f t="shared" si="10"/>
        <v>0</v>
      </c>
      <c r="F84">
        <f t="shared" si="11"/>
        <v>0</v>
      </c>
      <c r="G84">
        <f t="shared" si="12"/>
        <v>0</v>
      </c>
      <c r="H84">
        <f t="shared" si="13"/>
        <v>0</v>
      </c>
      <c r="I84">
        <f t="shared" si="14"/>
        <v>0</v>
      </c>
      <c r="J84">
        <f t="shared" si="15"/>
        <v>0</v>
      </c>
      <c r="K84">
        <f t="shared" si="16"/>
        <v>0</v>
      </c>
      <c r="L84">
        <f t="shared" si="17"/>
        <v>0</v>
      </c>
    </row>
    <row r="85" spans="1:12" x14ac:dyDescent="0.25">
      <c r="A85" s="1" t="s">
        <v>124</v>
      </c>
      <c r="B85" t="s">
        <v>7</v>
      </c>
      <c r="C85" t="s">
        <v>581</v>
      </c>
      <c r="D85">
        <f t="shared" si="9"/>
        <v>0</v>
      </c>
      <c r="E85">
        <f t="shared" si="10"/>
        <v>1</v>
      </c>
      <c r="F85">
        <f t="shared" si="11"/>
        <v>0</v>
      </c>
      <c r="G85">
        <f t="shared" si="12"/>
        <v>0</v>
      </c>
      <c r="H85">
        <f t="shared" si="13"/>
        <v>0</v>
      </c>
      <c r="I85">
        <f t="shared" si="14"/>
        <v>0</v>
      </c>
      <c r="J85">
        <f t="shared" si="15"/>
        <v>0</v>
      </c>
      <c r="K85">
        <f t="shared" si="16"/>
        <v>0</v>
      </c>
      <c r="L85">
        <f t="shared" si="17"/>
        <v>0</v>
      </c>
    </row>
    <row r="86" spans="1:12" x14ac:dyDescent="0.25">
      <c r="A86" s="1" t="s">
        <v>125</v>
      </c>
      <c r="B86" t="s">
        <v>7</v>
      </c>
      <c r="C86" t="s">
        <v>1184</v>
      </c>
      <c r="D86">
        <f t="shared" si="9"/>
        <v>1</v>
      </c>
      <c r="E86">
        <f t="shared" si="10"/>
        <v>0</v>
      </c>
      <c r="F86">
        <f t="shared" si="11"/>
        <v>0</v>
      </c>
      <c r="G86">
        <f t="shared" si="12"/>
        <v>0</v>
      </c>
      <c r="H86">
        <f t="shared" si="13"/>
        <v>0</v>
      </c>
      <c r="I86">
        <f t="shared" si="14"/>
        <v>0</v>
      </c>
      <c r="J86">
        <f t="shared" si="15"/>
        <v>0</v>
      </c>
      <c r="K86">
        <f t="shared" si="16"/>
        <v>0</v>
      </c>
      <c r="L86">
        <f t="shared" si="17"/>
        <v>0</v>
      </c>
    </row>
    <row r="87" spans="1:12" x14ac:dyDescent="0.25">
      <c r="A87" s="1" t="s">
        <v>126</v>
      </c>
      <c r="B87" t="s">
        <v>7</v>
      </c>
      <c r="C87" t="s">
        <v>1184</v>
      </c>
      <c r="D87">
        <f t="shared" si="9"/>
        <v>1</v>
      </c>
      <c r="E87">
        <f t="shared" si="10"/>
        <v>0</v>
      </c>
      <c r="F87">
        <f t="shared" si="11"/>
        <v>0</v>
      </c>
      <c r="G87">
        <f t="shared" si="12"/>
        <v>0</v>
      </c>
      <c r="H87">
        <f t="shared" si="13"/>
        <v>0</v>
      </c>
      <c r="I87">
        <f t="shared" si="14"/>
        <v>0</v>
      </c>
      <c r="J87">
        <f t="shared" si="15"/>
        <v>0</v>
      </c>
      <c r="K87">
        <f t="shared" si="16"/>
        <v>0</v>
      </c>
      <c r="L87">
        <f t="shared" si="17"/>
        <v>0</v>
      </c>
    </row>
    <row r="88" spans="1:12" x14ac:dyDescent="0.25">
      <c r="A88" s="1" t="s">
        <v>128</v>
      </c>
      <c r="B88" t="s">
        <v>7</v>
      </c>
      <c r="C88" t="s">
        <v>581</v>
      </c>
      <c r="D88">
        <f t="shared" si="9"/>
        <v>0</v>
      </c>
      <c r="E88">
        <f t="shared" si="10"/>
        <v>1</v>
      </c>
      <c r="F88">
        <f t="shared" si="11"/>
        <v>0</v>
      </c>
      <c r="G88">
        <f t="shared" si="12"/>
        <v>0</v>
      </c>
      <c r="H88">
        <f t="shared" si="13"/>
        <v>0</v>
      </c>
      <c r="I88">
        <f t="shared" si="14"/>
        <v>0</v>
      </c>
      <c r="J88">
        <f t="shared" si="15"/>
        <v>0</v>
      </c>
      <c r="K88">
        <f t="shared" si="16"/>
        <v>0</v>
      </c>
      <c r="L88">
        <f t="shared" si="17"/>
        <v>0</v>
      </c>
    </row>
    <row r="89" spans="1:12" x14ac:dyDescent="0.25">
      <c r="A89" s="1" t="s">
        <v>1109</v>
      </c>
      <c r="B89" t="s">
        <v>7</v>
      </c>
      <c r="C89" t="s">
        <v>1183</v>
      </c>
      <c r="D89">
        <f t="shared" si="9"/>
        <v>1</v>
      </c>
      <c r="E89">
        <f t="shared" si="10"/>
        <v>0</v>
      </c>
      <c r="F89">
        <f t="shared" si="11"/>
        <v>0</v>
      </c>
      <c r="G89">
        <f t="shared" si="12"/>
        <v>0</v>
      </c>
      <c r="H89">
        <f t="shared" si="13"/>
        <v>0</v>
      </c>
      <c r="I89">
        <f t="shared" si="14"/>
        <v>0</v>
      </c>
      <c r="J89">
        <f t="shared" si="15"/>
        <v>0</v>
      </c>
      <c r="K89">
        <f t="shared" si="16"/>
        <v>0</v>
      </c>
      <c r="L89">
        <f t="shared" si="17"/>
        <v>0</v>
      </c>
    </row>
    <row r="90" spans="1:12" x14ac:dyDescent="0.25">
      <c r="A90" s="1" t="s">
        <v>131</v>
      </c>
      <c r="B90" t="s">
        <v>7</v>
      </c>
      <c r="C90" t="s">
        <v>604</v>
      </c>
      <c r="D90">
        <f t="shared" si="9"/>
        <v>0</v>
      </c>
      <c r="E90">
        <f t="shared" si="10"/>
        <v>0</v>
      </c>
      <c r="F90">
        <f t="shared" si="11"/>
        <v>1</v>
      </c>
      <c r="G90">
        <f t="shared" si="12"/>
        <v>0</v>
      </c>
      <c r="H90">
        <f t="shared" si="13"/>
        <v>0</v>
      </c>
      <c r="I90">
        <f t="shared" si="14"/>
        <v>0</v>
      </c>
      <c r="J90">
        <f t="shared" si="15"/>
        <v>0</v>
      </c>
      <c r="K90">
        <f t="shared" si="16"/>
        <v>0</v>
      </c>
      <c r="L90">
        <f t="shared" si="17"/>
        <v>0</v>
      </c>
    </row>
    <row r="91" spans="1:12" x14ac:dyDescent="0.25">
      <c r="A91" s="1" t="s">
        <v>132</v>
      </c>
      <c r="B91" t="s">
        <v>7</v>
      </c>
      <c r="C91" t="s">
        <v>1183</v>
      </c>
      <c r="D91">
        <f t="shared" si="9"/>
        <v>1</v>
      </c>
      <c r="E91">
        <f t="shared" si="10"/>
        <v>0</v>
      </c>
      <c r="F91">
        <f t="shared" si="11"/>
        <v>0</v>
      </c>
      <c r="G91">
        <f t="shared" si="12"/>
        <v>0</v>
      </c>
      <c r="H91">
        <f t="shared" si="13"/>
        <v>0</v>
      </c>
      <c r="I91">
        <f t="shared" si="14"/>
        <v>0</v>
      </c>
      <c r="J91">
        <f t="shared" si="15"/>
        <v>0</v>
      </c>
      <c r="K91">
        <f t="shared" si="16"/>
        <v>0</v>
      </c>
      <c r="L91">
        <f t="shared" si="17"/>
        <v>0</v>
      </c>
    </row>
    <row r="92" spans="1:12" x14ac:dyDescent="0.25">
      <c r="A92" s="1" t="s">
        <v>133</v>
      </c>
      <c r="B92" t="s">
        <v>7</v>
      </c>
      <c r="C92" t="s">
        <v>581</v>
      </c>
      <c r="D92">
        <f t="shared" si="9"/>
        <v>0</v>
      </c>
      <c r="E92">
        <f t="shared" si="10"/>
        <v>1</v>
      </c>
      <c r="F92">
        <f t="shared" si="11"/>
        <v>0</v>
      </c>
      <c r="G92">
        <f t="shared" si="12"/>
        <v>0</v>
      </c>
      <c r="H92">
        <f t="shared" si="13"/>
        <v>0</v>
      </c>
      <c r="I92">
        <f t="shared" si="14"/>
        <v>0</v>
      </c>
      <c r="J92">
        <f t="shared" si="15"/>
        <v>0</v>
      </c>
      <c r="K92">
        <f t="shared" si="16"/>
        <v>0</v>
      </c>
      <c r="L92">
        <f t="shared" si="17"/>
        <v>0</v>
      </c>
    </row>
    <row r="93" spans="1:12" x14ac:dyDescent="0.25">
      <c r="A93" s="1" t="s">
        <v>135</v>
      </c>
      <c r="B93" t="s">
        <v>7</v>
      </c>
      <c r="C93" t="s">
        <v>1184</v>
      </c>
      <c r="D93">
        <f t="shared" si="9"/>
        <v>1</v>
      </c>
      <c r="E93">
        <f t="shared" si="10"/>
        <v>0</v>
      </c>
      <c r="F93">
        <f t="shared" si="11"/>
        <v>0</v>
      </c>
      <c r="G93">
        <f t="shared" si="12"/>
        <v>0</v>
      </c>
      <c r="H93">
        <f t="shared" si="13"/>
        <v>0</v>
      </c>
      <c r="I93">
        <f t="shared" si="14"/>
        <v>0</v>
      </c>
      <c r="J93">
        <f t="shared" si="15"/>
        <v>0</v>
      </c>
      <c r="K93">
        <f t="shared" si="16"/>
        <v>0</v>
      </c>
      <c r="L93">
        <f t="shared" si="17"/>
        <v>0</v>
      </c>
    </row>
    <row r="94" spans="1:12" x14ac:dyDescent="0.25">
      <c r="A94" s="1" t="s">
        <v>136</v>
      </c>
      <c r="B94" t="s">
        <v>7</v>
      </c>
      <c r="C94" t="s">
        <v>1183</v>
      </c>
      <c r="D94">
        <f t="shared" si="9"/>
        <v>1</v>
      </c>
      <c r="E94">
        <f t="shared" si="10"/>
        <v>0</v>
      </c>
      <c r="F94">
        <f t="shared" si="11"/>
        <v>0</v>
      </c>
      <c r="G94">
        <f t="shared" si="12"/>
        <v>0</v>
      </c>
      <c r="H94">
        <f t="shared" si="13"/>
        <v>0</v>
      </c>
      <c r="I94">
        <f t="shared" si="14"/>
        <v>0</v>
      </c>
      <c r="J94">
        <f t="shared" si="15"/>
        <v>0</v>
      </c>
      <c r="K94">
        <f t="shared" si="16"/>
        <v>0</v>
      </c>
      <c r="L94">
        <f t="shared" si="17"/>
        <v>0</v>
      </c>
    </row>
    <row r="95" spans="1:12" x14ac:dyDescent="0.25">
      <c r="A95" s="1" t="s">
        <v>137</v>
      </c>
      <c r="B95" t="s">
        <v>7</v>
      </c>
      <c r="C95" t="s">
        <v>581</v>
      </c>
      <c r="D95">
        <f t="shared" si="9"/>
        <v>0</v>
      </c>
      <c r="E95">
        <f t="shared" si="10"/>
        <v>1</v>
      </c>
      <c r="F95">
        <f t="shared" si="11"/>
        <v>0</v>
      </c>
      <c r="G95">
        <f t="shared" si="12"/>
        <v>0</v>
      </c>
      <c r="H95">
        <f t="shared" si="13"/>
        <v>0</v>
      </c>
      <c r="I95">
        <f t="shared" si="14"/>
        <v>0</v>
      </c>
      <c r="J95">
        <f t="shared" si="15"/>
        <v>0</v>
      </c>
      <c r="K95">
        <f t="shared" si="16"/>
        <v>0</v>
      </c>
      <c r="L95">
        <f t="shared" si="17"/>
        <v>0</v>
      </c>
    </row>
    <row r="96" spans="1:12" x14ac:dyDescent="0.25">
      <c r="A96" s="1" t="s">
        <v>1110</v>
      </c>
      <c r="B96" t="s">
        <v>7</v>
      </c>
      <c r="C96" t="s">
        <v>1183</v>
      </c>
      <c r="D96">
        <f t="shared" si="9"/>
        <v>1</v>
      </c>
      <c r="E96">
        <f t="shared" si="10"/>
        <v>0</v>
      </c>
      <c r="F96">
        <f t="shared" si="11"/>
        <v>0</v>
      </c>
      <c r="G96">
        <f t="shared" si="12"/>
        <v>0</v>
      </c>
      <c r="H96">
        <f t="shared" si="13"/>
        <v>0</v>
      </c>
      <c r="I96">
        <f t="shared" si="14"/>
        <v>0</v>
      </c>
      <c r="J96">
        <f t="shared" si="15"/>
        <v>0</v>
      </c>
      <c r="K96">
        <f t="shared" si="16"/>
        <v>0</v>
      </c>
      <c r="L96">
        <f t="shared" si="17"/>
        <v>0</v>
      </c>
    </row>
    <row r="97" spans="1:12" x14ac:dyDescent="0.25">
      <c r="A97" s="1" t="s">
        <v>1111</v>
      </c>
      <c r="B97" t="s">
        <v>7</v>
      </c>
      <c r="C97" t="s">
        <v>1183</v>
      </c>
      <c r="D97">
        <f t="shared" si="9"/>
        <v>1</v>
      </c>
      <c r="E97">
        <f t="shared" si="10"/>
        <v>0</v>
      </c>
      <c r="F97">
        <f t="shared" si="11"/>
        <v>0</v>
      </c>
      <c r="G97">
        <f t="shared" si="12"/>
        <v>0</v>
      </c>
      <c r="H97">
        <f t="shared" si="13"/>
        <v>0</v>
      </c>
      <c r="I97">
        <f t="shared" si="14"/>
        <v>0</v>
      </c>
      <c r="J97">
        <f t="shared" si="15"/>
        <v>0</v>
      </c>
      <c r="K97">
        <f t="shared" si="16"/>
        <v>0</v>
      </c>
      <c r="L97">
        <f t="shared" si="17"/>
        <v>0</v>
      </c>
    </row>
    <row r="98" spans="1:12" x14ac:dyDescent="0.25">
      <c r="A98" s="1" t="s">
        <v>140</v>
      </c>
      <c r="B98" t="s">
        <v>7</v>
      </c>
      <c r="C98" t="s">
        <v>1184</v>
      </c>
      <c r="D98">
        <f t="shared" si="9"/>
        <v>1</v>
      </c>
      <c r="E98">
        <f t="shared" si="10"/>
        <v>0</v>
      </c>
      <c r="F98">
        <f t="shared" si="11"/>
        <v>0</v>
      </c>
      <c r="G98">
        <f t="shared" si="12"/>
        <v>0</v>
      </c>
      <c r="H98">
        <f t="shared" si="13"/>
        <v>0</v>
      </c>
      <c r="I98">
        <f t="shared" si="14"/>
        <v>0</v>
      </c>
      <c r="J98">
        <f t="shared" si="15"/>
        <v>0</v>
      </c>
      <c r="K98">
        <f t="shared" si="16"/>
        <v>0</v>
      </c>
      <c r="L98">
        <f t="shared" si="17"/>
        <v>0</v>
      </c>
    </row>
    <row r="99" spans="1:12" x14ac:dyDescent="0.25">
      <c r="A99" s="1" t="s">
        <v>141</v>
      </c>
      <c r="B99" t="s">
        <v>7</v>
      </c>
      <c r="C99" t="s">
        <v>1183</v>
      </c>
      <c r="D99">
        <f t="shared" si="9"/>
        <v>1</v>
      </c>
      <c r="E99">
        <f t="shared" si="10"/>
        <v>0</v>
      </c>
      <c r="F99">
        <f t="shared" si="11"/>
        <v>0</v>
      </c>
      <c r="G99">
        <f t="shared" si="12"/>
        <v>0</v>
      </c>
      <c r="H99">
        <f t="shared" si="13"/>
        <v>0</v>
      </c>
      <c r="I99">
        <f t="shared" si="14"/>
        <v>0</v>
      </c>
      <c r="J99">
        <f t="shared" si="15"/>
        <v>0</v>
      </c>
      <c r="K99">
        <f t="shared" si="16"/>
        <v>0</v>
      </c>
      <c r="L99">
        <f t="shared" si="17"/>
        <v>0</v>
      </c>
    </row>
    <row r="100" spans="1:12" x14ac:dyDescent="0.25">
      <c r="A100" s="1" t="s">
        <v>1113</v>
      </c>
      <c r="B100" t="s">
        <v>7</v>
      </c>
      <c r="C100" t="s">
        <v>1183</v>
      </c>
      <c r="D100">
        <f t="shared" si="9"/>
        <v>1</v>
      </c>
      <c r="E100">
        <f t="shared" si="10"/>
        <v>0</v>
      </c>
      <c r="F100">
        <f t="shared" si="11"/>
        <v>0</v>
      </c>
      <c r="G100">
        <f t="shared" si="12"/>
        <v>0</v>
      </c>
      <c r="H100">
        <f t="shared" si="13"/>
        <v>0</v>
      </c>
      <c r="I100">
        <f t="shared" si="14"/>
        <v>0</v>
      </c>
      <c r="J100">
        <f t="shared" si="15"/>
        <v>0</v>
      </c>
      <c r="K100">
        <f t="shared" si="16"/>
        <v>0</v>
      </c>
      <c r="L100">
        <f t="shared" si="17"/>
        <v>0</v>
      </c>
    </row>
    <row r="101" spans="1:12" x14ac:dyDescent="0.25">
      <c r="A101" s="1" t="s">
        <v>143</v>
      </c>
      <c r="B101" t="s">
        <v>7</v>
      </c>
      <c r="C101" t="s">
        <v>1184</v>
      </c>
      <c r="D101">
        <f t="shared" si="9"/>
        <v>1</v>
      </c>
      <c r="E101">
        <f t="shared" si="10"/>
        <v>0</v>
      </c>
      <c r="F101">
        <f t="shared" si="11"/>
        <v>0</v>
      </c>
      <c r="G101">
        <f t="shared" si="12"/>
        <v>0</v>
      </c>
      <c r="H101">
        <f t="shared" si="13"/>
        <v>0</v>
      </c>
      <c r="I101">
        <f t="shared" si="14"/>
        <v>0</v>
      </c>
      <c r="J101">
        <f t="shared" si="15"/>
        <v>0</v>
      </c>
      <c r="K101">
        <f t="shared" si="16"/>
        <v>0</v>
      </c>
      <c r="L101">
        <f t="shared" si="17"/>
        <v>0</v>
      </c>
    </row>
    <row r="102" spans="1:12" x14ac:dyDescent="0.25">
      <c r="A102" s="1" t="s">
        <v>144</v>
      </c>
      <c r="B102" t="s">
        <v>7</v>
      </c>
      <c r="C102" t="s">
        <v>1183</v>
      </c>
      <c r="D102">
        <f t="shared" si="9"/>
        <v>1</v>
      </c>
      <c r="E102">
        <f t="shared" si="10"/>
        <v>0</v>
      </c>
      <c r="F102">
        <f t="shared" si="11"/>
        <v>0</v>
      </c>
      <c r="G102">
        <f t="shared" si="12"/>
        <v>0</v>
      </c>
      <c r="H102">
        <f t="shared" si="13"/>
        <v>0</v>
      </c>
      <c r="I102">
        <f t="shared" si="14"/>
        <v>0</v>
      </c>
      <c r="J102">
        <f t="shared" si="15"/>
        <v>0</v>
      </c>
      <c r="K102">
        <f t="shared" si="16"/>
        <v>0</v>
      </c>
      <c r="L102">
        <f t="shared" si="17"/>
        <v>0</v>
      </c>
    </row>
    <row r="103" spans="1:12" x14ac:dyDescent="0.25">
      <c r="A103" s="1" t="s">
        <v>145</v>
      </c>
      <c r="B103" t="s">
        <v>7</v>
      </c>
      <c r="C103" t="s">
        <v>1183</v>
      </c>
      <c r="D103">
        <f t="shared" si="9"/>
        <v>1</v>
      </c>
      <c r="E103">
        <f t="shared" si="10"/>
        <v>0</v>
      </c>
      <c r="F103">
        <f t="shared" si="11"/>
        <v>0</v>
      </c>
      <c r="G103">
        <f t="shared" si="12"/>
        <v>0</v>
      </c>
      <c r="H103">
        <f t="shared" si="13"/>
        <v>0</v>
      </c>
      <c r="I103">
        <f t="shared" si="14"/>
        <v>0</v>
      </c>
      <c r="J103">
        <f t="shared" si="15"/>
        <v>0</v>
      </c>
      <c r="K103">
        <f t="shared" si="16"/>
        <v>0</v>
      </c>
      <c r="L103">
        <f t="shared" si="17"/>
        <v>0</v>
      </c>
    </row>
    <row r="104" spans="1:12" x14ac:dyDescent="0.25">
      <c r="A104" s="1" t="s">
        <v>146</v>
      </c>
      <c r="B104" t="s">
        <v>7</v>
      </c>
      <c r="C104" t="s">
        <v>1183</v>
      </c>
      <c r="D104">
        <f t="shared" si="9"/>
        <v>1</v>
      </c>
      <c r="E104">
        <f t="shared" si="10"/>
        <v>0</v>
      </c>
      <c r="F104">
        <f t="shared" si="11"/>
        <v>0</v>
      </c>
      <c r="G104">
        <f t="shared" si="12"/>
        <v>0</v>
      </c>
      <c r="H104">
        <f t="shared" si="13"/>
        <v>0</v>
      </c>
      <c r="I104">
        <f t="shared" si="14"/>
        <v>0</v>
      </c>
      <c r="J104">
        <f t="shared" si="15"/>
        <v>0</v>
      </c>
      <c r="K104">
        <f t="shared" si="16"/>
        <v>0</v>
      </c>
      <c r="L104">
        <f t="shared" si="17"/>
        <v>0</v>
      </c>
    </row>
    <row r="105" spans="1:12" x14ac:dyDescent="0.25">
      <c r="A105" s="1" t="s">
        <v>147</v>
      </c>
      <c r="B105" t="s">
        <v>7</v>
      </c>
      <c r="C105" t="s">
        <v>604</v>
      </c>
      <c r="D105">
        <f t="shared" si="9"/>
        <v>0</v>
      </c>
      <c r="E105">
        <f t="shared" si="10"/>
        <v>0</v>
      </c>
      <c r="F105">
        <f t="shared" si="11"/>
        <v>1</v>
      </c>
      <c r="G105">
        <f t="shared" si="12"/>
        <v>0</v>
      </c>
      <c r="H105">
        <f t="shared" si="13"/>
        <v>0</v>
      </c>
      <c r="I105">
        <f t="shared" si="14"/>
        <v>0</v>
      </c>
      <c r="J105">
        <f t="shared" si="15"/>
        <v>0</v>
      </c>
      <c r="K105">
        <f t="shared" si="16"/>
        <v>0</v>
      </c>
      <c r="L105">
        <f t="shared" si="17"/>
        <v>0</v>
      </c>
    </row>
    <row r="106" spans="1:12" x14ac:dyDescent="0.25">
      <c r="A106" s="1" t="s">
        <v>148</v>
      </c>
      <c r="B106" t="s">
        <v>7</v>
      </c>
      <c r="C106" t="s">
        <v>1183</v>
      </c>
      <c r="D106">
        <f t="shared" si="9"/>
        <v>1</v>
      </c>
      <c r="E106">
        <f t="shared" si="10"/>
        <v>0</v>
      </c>
      <c r="F106">
        <f t="shared" si="11"/>
        <v>0</v>
      </c>
      <c r="G106">
        <f t="shared" si="12"/>
        <v>0</v>
      </c>
      <c r="H106">
        <f t="shared" si="13"/>
        <v>0</v>
      </c>
      <c r="I106">
        <f t="shared" si="14"/>
        <v>0</v>
      </c>
      <c r="J106">
        <f t="shared" si="15"/>
        <v>0</v>
      </c>
      <c r="K106">
        <f t="shared" si="16"/>
        <v>0</v>
      </c>
      <c r="L106">
        <f t="shared" si="17"/>
        <v>0</v>
      </c>
    </row>
    <row r="107" spans="1:12" x14ac:dyDescent="0.25">
      <c r="A107" s="1" t="s">
        <v>1115</v>
      </c>
      <c r="B107" t="s">
        <v>150</v>
      </c>
      <c r="C107" t="s">
        <v>1183</v>
      </c>
      <c r="D107">
        <f t="shared" si="9"/>
        <v>1</v>
      </c>
      <c r="E107">
        <f t="shared" si="10"/>
        <v>0</v>
      </c>
      <c r="F107">
        <f t="shared" si="11"/>
        <v>0</v>
      </c>
      <c r="G107">
        <f t="shared" si="12"/>
        <v>0</v>
      </c>
      <c r="H107">
        <f t="shared" si="13"/>
        <v>0</v>
      </c>
      <c r="I107">
        <f t="shared" si="14"/>
        <v>0</v>
      </c>
      <c r="J107">
        <f t="shared" si="15"/>
        <v>0</v>
      </c>
      <c r="K107">
        <f t="shared" si="16"/>
        <v>0</v>
      </c>
      <c r="L107">
        <f t="shared" si="17"/>
        <v>0</v>
      </c>
    </row>
    <row r="108" spans="1:12" x14ac:dyDescent="0.25">
      <c r="A108" s="1" t="s">
        <v>151</v>
      </c>
      <c r="B108" t="s">
        <v>150</v>
      </c>
      <c r="C108" t="s">
        <v>581</v>
      </c>
      <c r="D108">
        <f t="shared" si="9"/>
        <v>0</v>
      </c>
      <c r="E108">
        <f t="shared" si="10"/>
        <v>1</v>
      </c>
      <c r="F108">
        <f t="shared" si="11"/>
        <v>0</v>
      </c>
      <c r="G108">
        <f t="shared" si="12"/>
        <v>0</v>
      </c>
      <c r="H108">
        <f t="shared" si="13"/>
        <v>0</v>
      </c>
      <c r="I108">
        <f t="shared" si="14"/>
        <v>0</v>
      </c>
      <c r="J108">
        <f t="shared" si="15"/>
        <v>0</v>
      </c>
      <c r="K108">
        <f t="shared" si="16"/>
        <v>0</v>
      </c>
      <c r="L108">
        <f t="shared" si="17"/>
        <v>0</v>
      </c>
    </row>
    <row r="109" spans="1:12" x14ac:dyDescent="0.25">
      <c r="A109" s="1" t="s">
        <v>152</v>
      </c>
      <c r="B109" t="s">
        <v>150</v>
      </c>
      <c r="C109" t="s">
        <v>1183</v>
      </c>
      <c r="D109">
        <f t="shared" si="9"/>
        <v>1</v>
      </c>
      <c r="E109">
        <f t="shared" si="10"/>
        <v>0</v>
      </c>
      <c r="F109">
        <f t="shared" si="11"/>
        <v>0</v>
      </c>
      <c r="G109">
        <f t="shared" si="12"/>
        <v>0</v>
      </c>
      <c r="H109">
        <f t="shared" si="13"/>
        <v>0</v>
      </c>
      <c r="I109">
        <f t="shared" si="14"/>
        <v>0</v>
      </c>
      <c r="J109">
        <f t="shared" si="15"/>
        <v>0</v>
      </c>
      <c r="K109">
        <f t="shared" si="16"/>
        <v>0</v>
      </c>
      <c r="L109">
        <f t="shared" si="17"/>
        <v>0</v>
      </c>
    </row>
    <row r="110" spans="1:12" x14ac:dyDescent="0.25">
      <c r="A110" s="1" t="s">
        <v>153</v>
      </c>
      <c r="B110" t="s">
        <v>150</v>
      </c>
      <c r="C110" t="s">
        <v>581</v>
      </c>
      <c r="D110">
        <f t="shared" si="9"/>
        <v>0</v>
      </c>
      <c r="E110">
        <f t="shared" si="10"/>
        <v>1</v>
      </c>
      <c r="F110">
        <f t="shared" si="11"/>
        <v>0</v>
      </c>
      <c r="G110">
        <f t="shared" si="12"/>
        <v>0</v>
      </c>
      <c r="H110">
        <f t="shared" si="13"/>
        <v>0</v>
      </c>
      <c r="I110">
        <f t="shared" si="14"/>
        <v>0</v>
      </c>
      <c r="J110">
        <f t="shared" si="15"/>
        <v>0</v>
      </c>
      <c r="K110">
        <f t="shared" si="16"/>
        <v>0</v>
      </c>
      <c r="L110">
        <f t="shared" si="17"/>
        <v>0</v>
      </c>
    </row>
    <row r="111" spans="1:12" x14ac:dyDescent="0.25">
      <c r="A111" s="1" t="s">
        <v>154</v>
      </c>
      <c r="B111" t="s">
        <v>150</v>
      </c>
      <c r="C111" t="s">
        <v>588</v>
      </c>
      <c r="D111">
        <f t="shared" si="9"/>
        <v>0</v>
      </c>
      <c r="E111">
        <f t="shared" si="10"/>
        <v>0</v>
      </c>
      <c r="F111">
        <f t="shared" si="11"/>
        <v>1</v>
      </c>
      <c r="G111">
        <f t="shared" si="12"/>
        <v>0</v>
      </c>
      <c r="H111">
        <f t="shared" si="13"/>
        <v>0</v>
      </c>
      <c r="I111">
        <f t="shared" si="14"/>
        <v>0</v>
      </c>
      <c r="J111">
        <f t="shared" si="15"/>
        <v>0</v>
      </c>
      <c r="K111">
        <f t="shared" si="16"/>
        <v>0</v>
      </c>
      <c r="L111">
        <f t="shared" si="17"/>
        <v>0</v>
      </c>
    </row>
    <row r="112" spans="1:12" x14ac:dyDescent="0.25">
      <c r="A112" s="1" t="s">
        <v>155</v>
      </c>
      <c r="B112" t="s">
        <v>150</v>
      </c>
      <c r="C112" t="s">
        <v>1184</v>
      </c>
      <c r="D112">
        <f t="shared" si="9"/>
        <v>1</v>
      </c>
      <c r="E112">
        <f t="shared" si="10"/>
        <v>0</v>
      </c>
      <c r="F112">
        <f t="shared" si="11"/>
        <v>0</v>
      </c>
      <c r="G112">
        <f t="shared" si="12"/>
        <v>0</v>
      </c>
      <c r="H112">
        <f t="shared" si="13"/>
        <v>0</v>
      </c>
      <c r="I112">
        <f t="shared" si="14"/>
        <v>0</v>
      </c>
      <c r="J112">
        <f t="shared" si="15"/>
        <v>0</v>
      </c>
      <c r="K112">
        <f t="shared" si="16"/>
        <v>0</v>
      </c>
      <c r="L112">
        <f t="shared" si="17"/>
        <v>0</v>
      </c>
    </row>
    <row r="113" spans="1:12" x14ac:dyDescent="0.25">
      <c r="A113" s="1" t="s">
        <v>156</v>
      </c>
      <c r="B113" t="s">
        <v>150</v>
      </c>
      <c r="C113" t="s">
        <v>1183</v>
      </c>
      <c r="D113">
        <f t="shared" si="9"/>
        <v>1</v>
      </c>
      <c r="E113">
        <f t="shared" si="10"/>
        <v>0</v>
      </c>
      <c r="F113">
        <f t="shared" si="11"/>
        <v>0</v>
      </c>
      <c r="G113">
        <f t="shared" si="12"/>
        <v>0</v>
      </c>
      <c r="H113">
        <f t="shared" si="13"/>
        <v>0</v>
      </c>
      <c r="I113">
        <f t="shared" si="14"/>
        <v>0</v>
      </c>
      <c r="J113">
        <f t="shared" si="15"/>
        <v>0</v>
      </c>
      <c r="K113">
        <f t="shared" si="16"/>
        <v>0</v>
      </c>
      <c r="L113">
        <f t="shared" si="17"/>
        <v>0</v>
      </c>
    </row>
    <row r="114" spans="1:12" x14ac:dyDescent="0.25">
      <c r="A114" s="1" t="s">
        <v>157</v>
      </c>
      <c r="B114" t="s">
        <v>150</v>
      </c>
      <c r="C114" t="s">
        <v>1183</v>
      </c>
      <c r="D114">
        <f t="shared" si="9"/>
        <v>1</v>
      </c>
      <c r="E114">
        <f t="shared" si="10"/>
        <v>0</v>
      </c>
      <c r="F114">
        <f t="shared" si="11"/>
        <v>0</v>
      </c>
      <c r="G114">
        <f t="shared" si="12"/>
        <v>0</v>
      </c>
      <c r="H114">
        <f t="shared" si="13"/>
        <v>0</v>
      </c>
      <c r="I114">
        <f t="shared" si="14"/>
        <v>0</v>
      </c>
      <c r="J114">
        <f t="shared" si="15"/>
        <v>0</v>
      </c>
      <c r="K114">
        <f t="shared" si="16"/>
        <v>0</v>
      </c>
      <c r="L114">
        <f t="shared" si="17"/>
        <v>0</v>
      </c>
    </row>
    <row r="115" spans="1:12" x14ac:dyDescent="0.25">
      <c r="A115" s="1" t="s">
        <v>158</v>
      </c>
      <c r="B115" t="s">
        <v>150</v>
      </c>
      <c r="C115" t="s">
        <v>581</v>
      </c>
      <c r="D115">
        <f t="shared" si="9"/>
        <v>0</v>
      </c>
      <c r="E115">
        <f t="shared" si="10"/>
        <v>1</v>
      </c>
      <c r="F115">
        <f t="shared" si="11"/>
        <v>0</v>
      </c>
      <c r="G115">
        <f t="shared" si="12"/>
        <v>0</v>
      </c>
      <c r="H115">
        <f t="shared" si="13"/>
        <v>0</v>
      </c>
      <c r="I115">
        <f t="shared" si="14"/>
        <v>0</v>
      </c>
      <c r="J115">
        <f t="shared" si="15"/>
        <v>0</v>
      </c>
      <c r="K115">
        <f t="shared" si="16"/>
        <v>0</v>
      </c>
      <c r="L115">
        <f t="shared" si="17"/>
        <v>0</v>
      </c>
    </row>
    <row r="116" spans="1:12" x14ac:dyDescent="0.25">
      <c r="A116" s="1" t="s">
        <v>1117</v>
      </c>
      <c r="B116" t="s">
        <v>150</v>
      </c>
      <c r="C116" t="s">
        <v>1184</v>
      </c>
      <c r="D116">
        <f t="shared" si="9"/>
        <v>1</v>
      </c>
      <c r="E116">
        <f t="shared" si="10"/>
        <v>0</v>
      </c>
      <c r="F116">
        <f t="shared" si="11"/>
        <v>0</v>
      </c>
      <c r="G116">
        <f t="shared" si="12"/>
        <v>0</v>
      </c>
      <c r="H116">
        <f t="shared" si="13"/>
        <v>0</v>
      </c>
      <c r="I116">
        <f t="shared" si="14"/>
        <v>0</v>
      </c>
      <c r="J116">
        <f t="shared" si="15"/>
        <v>0</v>
      </c>
      <c r="K116">
        <f t="shared" si="16"/>
        <v>0</v>
      </c>
      <c r="L116">
        <f t="shared" si="17"/>
        <v>0</v>
      </c>
    </row>
    <row r="117" spans="1:12" x14ac:dyDescent="0.25">
      <c r="A117" s="1" t="s">
        <v>161</v>
      </c>
      <c r="B117" t="s">
        <v>150</v>
      </c>
      <c r="C117" t="s">
        <v>1183</v>
      </c>
      <c r="D117">
        <f t="shared" si="9"/>
        <v>1</v>
      </c>
      <c r="E117">
        <f t="shared" si="10"/>
        <v>0</v>
      </c>
      <c r="F117">
        <f t="shared" si="11"/>
        <v>0</v>
      </c>
      <c r="G117">
        <f t="shared" si="12"/>
        <v>0</v>
      </c>
      <c r="H117">
        <f t="shared" si="13"/>
        <v>0</v>
      </c>
      <c r="I117">
        <f t="shared" si="14"/>
        <v>0</v>
      </c>
      <c r="J117">
        <f t="shared" si="15"/>
        <v>0</v>
      </c>
      <c r="K117">
        <f t="shared" si="16"/>
        <v>0</v>
      </c>
      <c r="L117">
        <f t="shared" si="17"/>
        <v>0</v>
      </c>
    </row>
    <row r="118" spans="1:12" x14ac:dyDescent="0.25">
      <c r="A118" s="1" t="s">
        <v>1118</v>
      </c>
      <c r="B118" t="s">
        <v>150</v>
      </c>
      <c r="C118" t="s">
        <v>1184</v>
      </c>
      <c r="D118">
        <f t="shared" si="9"/>
        <v>1</v>
      </c>
      <c r="E118">
        <f t="shared" si="10"/>
        <v>0</v>
      </c>
      <c r="F118">
        <f t="shared" si="11"/>
        <v>0</v>
      </c>
      <c r="G118">
        <f t="shared" si="12"/>
        <v>0</v>
      </c>
      <c r="H118">
        <f t="shared" si="13"/>
        <v>0</v>
      </c>
      <c r="I118">
        <f t="shared" si="14"/>
        <v>0</v>
      </c>
      <c r="J118">
        <f t="shared" si="15"/>
        <v>0</v>
      </c>
      <c r="K118">
        <f t="shared" si="16"/>
        <v>0</v>
      </c>
      <c r="L118">
        <f t="shared" si="17"/>
        <v>0</v>
      </c>
    </row>
    <row r="119" spans="1:12" x14ac:dyDescent="0.25">
      <c r="A119" s="1" t="s">
        <v>163</v>
      </c>
      <c r="B119" t="s">
        <v>150</v>
      </c>
      <c r="C119" t="s">
        <v>604</v>
      </c>
      <c r="D119">
        <f t="shared" si="9"/>
        <v>0</v>
      </c>
      <c r="E119">
        <f t="shared" si="10"/>
        <v>0</v>
      </c>
      <c r="F119">
        <f t="shared" si="11"/>
        <v>1</v>
      </c>
      <c r="G119">
        <f t="shared" si="12"/>
        <v>0</v>
      </c>
      <c r="H119">
        <f t="shared" si="13"/>
        <v>0</v>
      </c>
      <c r="I119">
        <f t="shared" si="14"/>
        <v>0</v>
      </c>
      <c r="J119">
        <f t="shared" si="15"/>
        <v>0</v>
      </c>
      <c r="K119">
        <f t="shared" si="16"/>
        <v>0</v>
      </c>
      <c r="L119">
        <f t="shared" si="17"/>
        <v>0</v>
      </c>
    </row>
    <row r="120" spans="1:12" x14ac:dyDescent="0.25">
      <c r="A120" s="1" t="s">
        <v>1119</v>
      </c>
      <c r="B120" t="s">
        <v>150</v>
      </c>
      <c r="C120" t="s">
        <v>1183</v>
      </c>
      <c r="D120">
        <f t="shared" si="9"/>
        <v>1</v>
      </c>
      <c r="E120">
        <f t="shared" si="10"/>
        <v>0</v>
      </c>
      <c r="F120">
        <f t="shared" si="11"/>
        <v>0</v>
      </c>
      <c r="G120">
        <f t="shared" si="12"/>
        <v>0</v>
      </c>
      <c r="H120">
        <f t="shared" si="13"/>
        <v>0</v>
      </c>
      <c r="I120">
        <f t="shared" si="14"/>
        <v>0</v>
      </c>
      <c r="J120">
        <f t="shared" si="15"/>
        <v>0</v>
      </c>
      <c r="K120">
        <f t="shared" si="16"/>
        <v>0</v>
      </c>
      <c r="L120">
        <f t="shared" si="17"/>
        <v>0</v>
      </c>
    </row>
    <row r="121" spans="1:12" x14ac:dyDescent="0.25">
      <c r="A121" s="1" t="s">
        <v>165</v>
      </c>
      <c r="B121" t="s">
        <v>150</v>
      </c>
      <c r="C121" t="s">
        <v>1183</v>
      </c>
      <c r="D121">
        <f t="shared" si="9"/>
        <v>1</v>
      </c>
      <c r="E121">
        <f t="shared" si="10"/>
        <v>0</v>
      </c>
      <c r="F121">
        <f t="shared" si="11"/>
        <v>0</v>
      </c>
      <c r="G121">
        <f t="shared" si="12"/>
        <v>0</v>
      </c>
      <c r="H121">
        <f t="shared" si="13"/>
        <v>0</v>
      </c>
      <c r="I121">
        <f t="shared" si="14"/>
        <v>0</v>
      </c>
      <c r="J121">
        <f t="shared" si="15"/>
        <v>0</v>
      </c>
      <c r="K121">
        <f t="shared" si="16"/>
        <v>0</v>
      </c>
      <c r="L121">
        <f t="shared" si="17"/>
        <v>0</v>
      </c>
    </row>
    <row r="122" spans="1:12" x14ac:dyDescent="0.25">
      <c r="A122" s="1" t="s">
        <v>1120</v>
      </c>
      <c r="B122" t="s">
        <v>150</v>
      </c>
      <c r="C122" t="s">
        <v>639</v>
      </c>
      <c r="D122">
        <f t="shared" si="9"/>
        <v>0</v>
      </c>
      <c r="E122">
        <f t="shared" si="10"/>
        <v>0</v>
      </c>
      <c r="F122">
        <f t="shared" si="11"/>
        <v>1</v>
      </c>
      <c r="G122">
        <f t="shared" si="12"/>
        <v>0</v>
      </c>
      <c r="H122">
        <f t="shared" si="13"/>
        <v>0</v>
      </c>
      <c r="I122">
        <f t="shared" si="14"/>
        <v>0</v>
      </c>
      <c r="J122">
        <f t="shared" si="15"/>
        <v>0</v>
      </c>
      <c r="K122">
        <f t="shared" si="16"/>
        <v>0</v>
      </c>
      <c r="L122">
        <f t="shared" si="17"/>
        <v>0</v>
      </c>
    </row>
    <row r="123" spans="1:12" x14ac:dyDescent="0.25">
      <c r="A123" s="1" t="s">
        <v>167</v>
      </c>
      <c r="B123" t="s">
        <v>150</v>
      </c>
      <c r="C123" t="s">
        <v>1184</v>
      </c>
      <c r="D123">
        <f t="shared" si="9"/>
        <v>1</v>
      </c>
      <c r="E123">
        <f t="shared" si="10"/>
        <v>0</v>
      </c>
      <c r="F123">
        <f t="shared" si="11"/>
        <v>0</v>
      </c>
      <c r="G123">
        <f t="shared" si="12"/>
        <v>0</v>
      </c>
      <c r="H123">
        <f t="shared" si="13"/>
        <v>0</v>
      </c>
      <c r="I123">
        <f t="shared" si="14"/>
        <v>0</v>
      </c>
      <c r="J123">
        <f t="shared" si="15"/>
        <v>0</v>
      </c>
      <c r="K123">
        <f t="shared" si="16"/>
        <v>0</v>
      </c>
      <c r="L123">
        <f t="shared" si="17"/>
        <v>0</v>
      </c>
    </row>
    <row r="124" spans="1:12" x14ac:dyDescent="0.25">
      <c r="A124" s="1" t="s">
        <v>1121</v>
      </c>
      <c r="B124" t="s">
        <v>150</v>
      </c>
      <c r="C124" t="s">
        <v>639</v>
      </c>
      <c r="D124">
        <f t="shared" si="9"/>
        <v>0</v>
      </c>
      <c r="E124">
        <f t="shared" si="10"/>
        <v>0</v>
      </c>
      <c r="F124">
        <f t="shared" si="11"/>
        <v>1</v>
      </c>
      <c r="G124">
        <f t="shared" si="12"/>
        <v>0</v>
      </c>
      <c r="H124">
        <f t="shared" si="13"/>
        <v>0</v>
      </c>
      <c r="I124">
        <f t="shared" si="14"/>
        <v>0</v>
      </c>
      <c r="J124">
        <f t="shared" si="15"/>
        <v>0</v>
      </c>
      <c r="K124">
        <f t="shared" si="16"/>
        <v>0</v>
      </c>
      <c r="L124">
        <f t="shared" si="17"/>
        <v>0</v>
      </c>
    </row>
    <row r="125" spans="1:12" x14ac:dyDescent="0.25">
      <c r="A125" s="1" t="s">
        <v>169</v>
      </c>
      <c r="B125" t="s">
        <v>150</v>
      </c>
      <c r="C125" t="s">
        <v>1183</v>
      </c>
      <c r="D125">
        <f t="shared" si="9"/>
        <v>1</v>
      </c>
      <c r="E125">
        <f t="shared" si="10"/>
        <v>0</v>
      </c>
      <c r="F125">
        <f t="shared" si="11"/>
        <v>0</v>
      </c>
      <c r="G125">
        <f t="shared" si="12"/>
        <v>0</v>
      </c>
      <c r="H125">
        <f t="shared" si="13"/>
        <v>0</v>
      </c>
      <c r="I125">
        <f t="shared" si="14"/>
        <v>0</v>
      </c>
      <c r="J125">
        <f t="shared" si="15"/>
        <v>0</v>
      </c>
      <c r="K125">
        <f t="shared" si="16"/>
        <v>0</v>
      </c>
      <c r="L125">
        <f t="shared" si="17"/>
        <v>0</v>
      </c>
    </row>
    <row r="126" spans="1:12" x14ac:dyDescent="0.25">
      <c r="A126" s="1" t="s">
        <v>170</v>
      </c>
      <c r="B126" t="s">
        <v>150</v>
      </c>
      <c r="C126" t="s">
        <v>1184</v>
      </c>
      <c r="D126">
        <f t="shared" si="9"/>
        <v>1</v>
      </c>
      <c r="E126">
        <f t="shared" si="10"/>
        <v>0</v>
      </c>
      <c r="F126">
        <f t="shared" si="11"/>
        <v>0</v>
      </c>
      <c r="G126">
        <f t="shared" si="12"/>
        <v>0</v>
      </c>
      <c r="H126">
        <f t="shared" si="13"/>
        <v>0</v>
      </c>
      <c r="I126">
        <f t="shared" si="14"/>
        <v>0</v>
      </c>
      <c r="J126">
        <f t="shared" si="15"/>
        <v>0</v>
      </c>
      <c r="K126">
        <f t="shared" si="16"/>
        <v>0</v>
      </c>
      <c r="L126">
        <f t="shared" si="17"/>
        <v>0</v>
      </c>
    </row>
    <row r="127" spans="1:12" x14ac:dyDescent="0.25">
      <c r="A127" s="1" t="s">
        <v>171</v>
      </c>
      <c r="B127" t="s">
        <v>150</v>
      </c>
      <c r="C127" t="s">
        <v>654</v>
      </c>
      <c r="D127">
        <f t="shared" si="9"/>
        <v>0</v>
      </c>
      <c r="E127">
        <f t="shared" si="10"/>
        <v>0</v>
      </c>
      <c r="F127">
        <f t="shared" si="11"/>
        <v>1</v>
      </c>
      <c r="G127">
        <f t="shared" si="12"/>
        <v>0</v>
      </c>
      <c r="H127">
        <f t="shared" si="13"/>
        <v>0</v>
      </c>
      <c r="I127">
        <f t="shared" si="14"/>
        <v>0</v>
      </c>
      <c r="J127">
        <f t="shared" si="15"/>
        <v>0</v>
      </c>
      <c r="K127">
        <f t="shared" si="16"/>
        <v>0</v>
      </c>
      <c r="L127">
        <f t="shared" si="17"/>
        <v>0</v>
      </c>
    </row>
    <row r="128" spans="1:12" x14ac:dyDescent="0.25">
      <c r="A128" s="1" t="s">
        <v>172</v>
      </c>
      <c r="B128" t="s">
        <v>150</v>
      </c>
      <c r="C128" t="s">
        <v>1184</v>
      </c>
      <c r="D128">
        <f t="shared" si="9"/>
        <v>1</v>
      </c>
      <c r="E128">
        <f t="shared" si="10"/>
        <v>0</v>
      </c>
      <c r="F128">
        <f t="shared" si="11"/>
        <v>0</v>
      </c>
      <c r="G128">
        <f t="shared" si="12"/>
        <v>0</v>
      </c>
      <c r="H128">
        <f t="shared" si="13"/>
        <v>0</v>
      </c>
      <c r="I128">
        <f t="shared" si="14"/>
        <v>0</v>
      </c>
      <c r="J128">
        <f t="shared" si="15"/>
        <v>0</v>
      </c>
      <c r="K128">
        <f t="shared" si="16"/>
        <v>0</v>
      </c>
      <c r="L128">
        <f t="shared" si="17"/>
        <v>0</v>
      </c>
    </row>
    <row r="129" spans="1:12" x14ac:dyDescent="0.25">
      <c r="A129" s="1" t="s">
        <v>173</v>
      </c>
      <c r="B129" t="s">
        <v>150</v>
      </c>
      <c r="C129" t="s">
        <v>1184</v>
      </c>
      <c r="D129">
        <f t="shared" si="9"/>
        <v>1</v>
      </c>
      <c r="E129">
        <f t="shared" si="10"/>
        <v>0</v>
      </c>
      <c r="F129">
        <f t="shared" si="11"/>
        <v>0</v>
      </c>
      <c r="G129">
        <f t="shared" si="12"/>
        <v>0</v>
      </c>
      <c r="H129">
        <f t="shared" si="13"/>
        <v>0</v>
      </c>
      <c r="I129">
        <f t="shared" si="14"/>
        <v>0</v>
      </c>
      <c r="J129">
        <f t="shared" si="15"/>
        <v>0</v>
      </c>
      <c r="K129">
        <f t="shared" si="16"/>
        <v>0</v>
      </c>
      <c r="L129">
        <f t="shared" si="17"/>
        <v>0</v>
      </c>
    </row>
    <row r="130" spans="1:12" x14ac:dyDescent="0.25">
      <c r="A130" s="1" t="s">
        <v>174</v>
      </c>
      <c r="B130" t="s">
        <v>150</v>
      </c>
      <c r="C130" t="s">
        <v>1184</v>
      </c>
      <c r="D130">
        <f t="shared" si="9"/>
        <v>1</v>
      </c>
      <c r="E130">
        <f t="shared" si="10"/>
        <v>0</v>
      </c>
      <c r="F130">
        <f t="shared" si="11"/>
        <v>0</v>
      </c>
      <c r="G130">
        <f t="shared" si="12"/>
        <v>0</v>
      </c>
      <c r="H130">
        <f t="shared" si="13"/>
        <v>0</v>
      </c>
      <c r="I130">
        <f t="shared" si="14"/>
        <v>0</v>
      </c>
      <c r="J130">
        <f t="shared" si="15"/>
        <v>0</v>
      </c>
      <c r="K130">
        <f t="shared" si="16"/>
        <v>0</v>
      </c>
      <c r="L130">
        <f t="shared" si="17"/>
        <v>0</v>
      </c>
    </row>
    <row r="131" spans="1:12" x14ac:dyDescent="0.25">
      <c r="A131" s="1" t="s">
        <v>175</v>
      </c>
      <c r="B131" t="s">
        <v>150</v>
      </c>
      <c r="C131" t="s">
        <v>1184</v>
      </c>
      <c r="D131">
        <f t="shared" ref="D131:D194" si="18">IF(AND(OR(B131="a favor",B131="apoio parcial"),OR(C131="a favor",C131="apoio parcial")),1,0)</f>
        <v>1</v>
      </c>
      <c r="E131">
        <f t="shared" ref="E131:E194" si="19">IF(AND(OR(B131="a favor",B131="apoio parcial"),C131="indefinido"),1,0)</f>
        <v>0</v>
      </c>
      <c r="F131">
        <f t="shared" ref="F131:F194" si="20">IF(AND(OR(B131="a favor",B131="apoio parcial"),OR(C131="contrário",C131="viés contrário")),1,0)</f>
        <v>0</v>
      </c>
      <c r="G131">
        <f t="shared" ref="G131:G194" si="21">IF(AND(B131="indefinido",OR(C131="contrário",C131="viés contrário")),1,0)</f>
        <v>0</v>
      </c>
      <c r="H131">
        <f t="shared" ref="H131:H194" si="22">IF(AND(B131="indefinido",OR(C131="apoio parcial",C131="a favor")),1,0)</f>
        <v>0</v>
      </c>
      <c r="I131">
        <f t="shared" ref="I131:I194" si="23">IF(AND(B131="contra",OR(C131="apoio parcial",C131="a favor")),1,0)</f>
        <v>0</v>
      </c>
      <c r="J131">
        <f t="shared" ref="J131:J194" si="24">IF(AND(B131="indefinido",C131="indefinido"),1,0)</f>
        <v>0</v>
      </c>
      <c r="K131">
        <f t="shared" ref="K131:K194" si="25">IF(AND(B131="contra",OR(C131="contrário",C131="viés contrário")),1,0)</f>
        <v>0</v>
      </c>
      <c r="L131">
        <f t="shared" ref="L131:L194" si="26">IF(AND(B131="contra",C131="indefinido"),1,0)</f>
        <v>0</v>
      </c>
    </row>
    <row r="132" spans="1:12" x14ac:dyDescent="0.25">
      <c r="A132" s="1" t="s">
        <v>176</v>
      </c>
      <c r="B132" t="s">
        <v>150</v>
      </c>
      <c r="C132" t="s">
        <v>1183</v>
      </c>
      <c r="D132">
        <f t="shared" si="18"/>
        <v>1</v>
      </c>
      <c r="E132">
        <f t="shared" si="19"/>
        <v>0</v>
      </c>
      <c r="F132">
        <f t="shared" si="20"/>
        <v>0</v>
      </c>
      <c r="G132">
        <f t="shared" si="21"/>
        <v>0</v>
      </c>
      <c r="H132">
        <f t="shared" si="22"/>
        <v>0</v>
      </c>
      <c r="I132">
        <f t="shared" si="23"/>
        <v>0</v>
      </c>
      <c r="J132">
        <f t="shared" si="24"/>
        <v>0</v>
      </c>
      <c r="K132">
        <f t="shared" si="25"/>
        <v>0</v>
      </c>
      <c r="L132">
        <f t="shared" si="26"/>
        <v>0</v>
      </c>
    </row>
    <row r="133" spans="1:12" x14ac:dyDescent="0.25">
      <c r="A133" s="1" t="s">
        <v>177</v>
      </c>
      <c r="B133" t="s">
        <v>150</v>
      </c>
      <c r="C133" t="s">
        <v>1184</v>
      </c>
      <c r="D133">
        <f t="shared" si="18"/>
        <v>1</v>
      </c>
      <c r="E133">
        <f t="shared" si="19"/>
        <v>0</v>
      </c>
      <c r="F133">
        <f t="shared" si="20"/>
        <v>0</v>
      </c>
      <c r="G133">
        <f t="shared" si="21"/>
        <v>0</v>
      </c>
      <c r="H133">
        <f t="shared" si="22"/>
        <v>0</v>
      </c>
      <c r="I133">
        <f t="shared" si="23"/>
        <v>0</v>
      </c>
      <c r="J133">
        <f t="shared" si="24"/>
        <v>0</v>
      </c>
      <c r="K133">
        <f t="shared" si="25"/>
        <v>0</v>
      </c>
      <c r="L133">
        <f t="shared" si="26"/>
        <v>0</v>
      </c>
    </row>
    <row r="134" spans="1:12" x14ac:dyDescent="0.25">
      <c r="A134" s="1" t="s">
        <v>178</v>
      </c>
      <c r="B134" t="s">
        <v>150</v>
      </c>
      <c r="C134" t="s">
        <v>1184</v>
      </c>
      <c r="D134">
        <f t="shared" si="18"/>
        <v>1</v>
      </c>
      <c r="E134">
        <f t="shared" si="19"/>
        <v>0</v>
      </c>
      <c r="F134">
        <f t="shared" si="20"/>
        <v>0</v>
      </c>
      <c r="G134">
        <f t="shared" si="21"/>
        <v>0</v>
      </c>
      <c r="H134">
        <f t="shared" si="22"/>
        <v>0</v>
      </c>
      <c r="I134">
        <f t="shared" si="23"/>
        <v>0</v>
      </c>
      <c r="J134">
        <f t="shared" si="24"/>
        <v>0</v>
      </c>
      <c r="K134">
        <f t="shared" si="25"/>
        <v>0</v>
      </c>
      <c r="L134">
        <f t="shared" si="26"/>
        <v>0</v>
      </c>
    </row>
    <row r="135" spans="1:12" x14ac:dyDescent="0.25">
      <c r="A135" s="1" t="s">
        <v>179</v>
      </c>
      <c r="B135" t="s">
        <v>150</v>
      </c>
      <c r="C135" t="s">
        <v>1183</v>
      </c>
      <c r="D135">
        <f t="shared" si="18"/>
        <v>1</v>
      </c>
      <c r="E135">
        <f t="shared" si="19"/>
        <v>0</v>
      </c>
      <c r="F135">
        <f t="shared" si="20"/>
        <v>0</v>
      </c>
      <c r="G135">
        <f t="shared" si="21"/>
        <v>0</v>
      </c>
      <c r="H135">
        <f t="shared" si="22"/>
        <v>0</v>
      </c>
      <c r="I135">
        <f t="shared" si="23"/>
        <v>0</v>
      </c>
      <c r="J135">
        <f t="shared" si="24"/>
        <v>0</v>
      </c>
      <c r="K135">
        <f t="shared" si="25"/>
        <v>0</v>
      </c>
      <c r="L135">
        <f t="shared" si="26"/>
        <v>0</v>
      </c>
    </row>
    <row r="136" spans="1:12" x14ac:dyDescent="0.25">
      <c r="A136" s="1" t="s">
        <v>180</v>
      </c>
      <c r="B136" t="s">
        <v>150</v>
      </c>
      <c r="C136" t="s">
        <v>581</v>
      </c>
      <c r="D136">
        <f t="shared" si="18"/>
        <v>0</v>
      </c>
      <c r="E136">
        <f t="shared" si="19"/>
        <v>1</v>
      </c>
      <c r="F136">
        <f t="shared" si="20"/>
        <v>0</v>
      </c>
      <c r="G136">
        <f t="shared" si="21"/>
        <v>0</v>
      </c>
      <c r="H136">
        <f t="shared" si="22"/>
        <v>0</v>
      </c>
      <c r="I136">
        <f t="shared" si="23"/>
        <v>0</v>
      </c>
      <c r="J136">
        <f t="shared" si="24"/>
        <v>0</v>
      </c>
      <c r="K136">
        <f t="shared" si="25"/>
        <v>0</v>
      </c>
      <c r="L136">
        <f t="shared" si="26"/>
        <v>0</v>
      </c>
    </row>
    <row r="137" spans="1:12" x14ac:dyDescent="0.25">
      <c r="A137" s="1" t="s">
        <v>181</v>
      </c>
      <c r="B137" t="s">
        <v>150</v>
      </c>
      <c r="C137" t="s">
        <v>1183</v>
      </c>
      <c r="D137">
        <f t="shared" si="18"/>
        <v>1</v>
      </c>
      <c r="E137">
        <f t="shared" si="19"/>
        <v>0</v>
      </c>
      <c r="F137">
        <f t="shared" si="20"/>
        <v>0</v>
      </c>
      <c r="G137">
        <f t="shared" si="21"/>
        <v>0</v>
      </c>
      <c r="H137">
        <f t="shared" si="22"/>
        <v>0</v>
      </c>
      <c r="I137">
        <f t="shared" si="23"/>
        <v>0</v>
      </c>
      <c r="J137">
        <f t="shared" si="24"/>
        <v>0</v>
      </c>
      <c r="K137">
        <f t="shared" si="25"/>
        <v>0</v>
      </c>
      <c r="L137">
        <f t="shared" si="26"/>
        <v>0</v>
      </c>
    </row>
    <row r="138" spans="1:12" x14ac:dyDescent="0.25">
      <c r="A138" s="1" t="s">
        <v>182</v>
      </c>
      <c r="B138" t="s">
        <v>150</v>
      </c>
      <c r="C138" t="s">
        <v>1183</v>
      </c>
      <c r="D138">
        <f t="shared" si="18"/>
        <v>1</v>
      </c>
      <c r="E138">
        <f t="shared" si="19"/>
        <v>0</v>
      </c>
      <c r="F138">
        <f t="shared" si="20"/>
        <v>0</v>
      </c>
      <c r="G138">
        <f t="shared" si="21"/>
        <v>0</v>
      </c>
      <c r="H138">
        <f t="shared" si="22"/>
        <v>0</v>
      </c>
      <c r="I138">
        <f t="shared" si="23"/>
        <v>0</v>
      </c>
      <c r="J138">
        <f t="shared" si="24"/>
        <v>0</v>
      </c>
      <c r="K138">
        <f t="shared" si="25"/>
        <v>0</v>
      </c>
      <c r="L138">
        <f t="shared" si="26"/>
        <v>0</v>
      </c>
    </row>
    <row r="139" spans="1:12" x14ac:dyDescent="0.25">
      <c r="A139" s="1" t="s">
        <v>706</v>
      </c>
      <c r="B139" t="s">
        <v>150</v>
      </c>
      <c r="C139" t="s">
        <v>581</v>
      </c>
      <c r="D139">
        <f t="shared" si="18"/>
        <v>0</v>
      </c>
      <c r="E139">
        <f t="shared" si="19"/>
        <v>1</v>
      </c>
      <c r="F139">
        <f t="shared" si="20"/>
        <v>0</v>
      </c>
      <c r="G139">
        <f t="shared" si="21"/>
        <v>0</v>
      </c>
      <c r="H139">
        <f t="shared" si="22"/>
        <v>0</v>
      </c>
      <c r="I139">
        <f t="shared" si="23"/>
        <v>0</v>
      </c>
      <c r="J139">
        <f t="shared" si="24"/>
        <v>0</v>
      </c>
      <c r="K139">
        <f t="shared" si="25"/>
        <v>0</v>
      </c>
      <c r="L139">
        <f t="shared" si="26"/>
        <v>0</v>
      </c>
    </row>
    <row r="140" spans="1:12" x14ac:dyDescent="0.25">
      <c r="A140" s="1" t="s">
        <v>184</v>
      </c>
      <c r="B140" t="s">
        <v>150</v>
      </c>
      <c r="C140" t="s">
        <v>1183</v>
      </c>
      <c r="D140">
        <f t="shared" si="18"/>
        <v>1</v>
      </c>
      <c r="E140">
        <f t="shared" si="19"/>
        <v>0</v>
      </c>
      <c r="F140">
        <f t="shared" si="20"/>
        <v>0</v>
      </c>
      <c r="G140">
        <f t="shared" si="21"/>
        <v>0</v>
      </c>
      <c r="H140">
        <f t="shared" si="22"/>
        <v>0</v>
      </c>
      <c r="I140">
        <f t="shared" si="23"/>
        <v>0</v>
      </c>
      <c r="J140">
        <f t="shared" si="24"/>
        <v>0</v>
      </c>
      <c r="K140">
        <f t="shared" si="25"/>
        <v>0</v>
      </c>
      <c r="L140">
        <f t="shared" si="26"/>
        <v>0</v>
      </c>
    </row>
    <row r="141" spans="1:12" x14ac:dyDescent="0.25">
      <c r="A141" s="1" t="s">
        <v>185</v>
      </c>
      <c r="B141" t="s">
        <v>150</v>
      </c>
      <c r="C141" t="s">
        <v>1183</v>
      </c>
      <c r="D141">
        <f t="shared" si="18"/>
        <v>1</v>
      </c>
      <c r="E141">
        <f t="shared" si="19"/>
        <v>0</v>
      </c>
      <c r="F141">
        <f t="shared" si="20"/>
        <v>0</v>
      </c>
      <c r="G141">
        <f t="shared" si="21"/>
        <v>0</v>
      </c>
      <c r="H141">
        <f t="shared" si="22"/>
        <v>0</v>
      </c>
      <c r="I141">
        <f t="shared" si="23"/>
        <v>0</v>
      </c>
      <c r="J141">
        <f t="shared" si="24"/>
        <v>0</v>
      </c>
      <c r="K141">
        <f t="shared" si="25"/>
        <v>0</v>
      </c>
      <c r="L141">
        <f t="shared" si="26"/>
        <v>0</v>
      </c>
    </row>
    <row r="142" spans="1:12" x14ac:dyDescent="0.25">
      <c r="A142" s="1" t="s">
        <v>1123</v>
      </c>
      <c r="B142" t="s">
        <v>150</v>
      </c>
      <c r="C142" t="s">
        <v>1183</v>
      </c>
      <c r="D142">
        <f t="shared" si="18"/>
        <v>1</v>
      </c>
      <c r="E142">
        <f t="shared" si="19"/>
        <v>0</v>
      </c>
      <c r="F142">
        <f t="shared" si="20"/>
        <v>0</v>
      </c>
      <c r="G142">
        <f t="shared" si="21"/>
        <v>0</v>
      </c>
      <c r="H142">
        <f t="shared" si="22"/>
        <v>0</v>
      </c>
      <c r="I142">
        <f t="shared" si="23"/>
        <v>0</v>
      </c>
      <c r="J142">
        <f t="shared" si="24"/>
        <v>0</v>
      </c>
      <c r="K142">
        <f t="shared" si="25"/>
        <v>0</v>
      </c>
      <c r="L142">
        <f t="shared" si="26"/>
        <v>0</v>
      </c>
    </row>
    <row r="143" spans="1:12" x14ac:dyDescent="0.25">
      <c r="A143" s="1" t="s">
        <v>187</v>
      </c>
      <c r="B143" t="s">
        <v>150</v>
      </c>
      <c r="C143" t="s">
        <v>581</v>
      </c>
      <c r="D143">
        <f t="shared" si="18"/>
        <v>0</v>
      </c>
      <c r="E143">
        <f t="shared" si="19"/>
        <v>1</v>
      </c>
      <c r="F143">
        <f t="shared" si="20"/>
        <v>0</v>
      </c>
      <c r="G143">
        <f t="shared" si="21"/>
        <v>0</v>
      </c>
      <c r="H143">
        <f t="shared" si="22"/>
        <v>0</v>
      </c>
      <c r="I143">
        <f t="shared" si="23"/>
        <v>0</v>
      </c>
      <c r="J143">
        <f t="shared" si="24"/>
        <v>0</v>
      </c>
      <c r="K143">
        <f t="shared" si="25"/>
        <v>0</v>
      </c>
      <c r="L143">
        <f t="shared" si="26"/>
        <v>0</v>
      </c>
    </row>
    <row r="144" spans="1:12" x14ac:dyDescent="0.25">
      <c r="A144" s="1" t="s">
        <v>188</v>
      </c>
      <c r="B144" t="s">
        <v>150</v>
      </c>
      <c r="C144" t="s">
        <v>1184</v>
      </c>
      <c r="D144">
        <f t="shared" si="18"/>
        <v>1</v>
      </c>
      <c r="E144">
        <f t="shared" si="19"/>
        <v>0</v>
      </c>
      <c r="F144">
        <f t="shared" si="20"/>
        <v>0</v>
      </c>
      <c r="G144">
        <f t="shared" si="21"/>
        <v>0</v>
      </c>
      <c r="H144">
        <f t="shared" si="22"/>
        <v>0</v>
      </c>
      <c r="I144">
        <f t="shared" si="23"/>
        <v>0</v>
      </c>
      <c r="J144">
        <f t="shared" si="24"/>
        <v>0</v>
      </c>
      <c r="K144">
        <f t="shared" si="25"/>
        <v>0</v>
      </c>
      <c r="L144">
        <f t="shared" si="26"/>
        <v>0</v>
      </c>
    </row>
    <row r="145" spans="1:12" x14ac:dyDescent="0.25">
      <c r="A145" s="1" t="s">
        <v>189</v>
      </c>
      <c r="B145" t="s">
        <v>150</v>
      </c>
      <c r="C145" t="s">
        <v>1184</v>
      </c>
      <c r="D145">
        <f t="shared" si="18"/>
        <v>1</v>
      </c>
      <c r="E145">
        <f t="shared" si="19"/>
        <v>0</v>
      </c>
      <c r="F145">
        <f t="shared" si="20"/>
        <v>0</v>
      </c>
      <c r="G145">
        <f t="shared" si="21"/>
        <v>0</v>
      </c>
      <c r="H145">
        <f t="shared" si="22"/>
        <v>0</v>
      </c>
      <c r="I145">
        <f t="shared" si="23"/>
        <v>0</v>
      </c>
      <c r="J145">
        <f t="shared" si="24"/>
        <v>0</v>
      </c>
      <c r="K145">
        <f t="shared" si="25"/>
        <v>0</v>
      </c>
      <c r="L145">
        <f t="shared" si="26"/>
        <v>0</v>
      </c>
    </row>
    <row r="146" spans="1:12" x14ac:dyDescent="0.25">
      <c r="A146" s="1" t="s">
        <v>190</v>
      </c>
      <c r="B146" t="s">
        <v>150</v>
      </c>
      <c r="C146" t="s">
        <v>1183</v>
      </c>
      <c r="D146">
        <f t="shared" si="18"/>
        <v>1</v>
      </c>
      <c r="E146">
        <f t="shared" si="19"/>
        <v>0</v>
      </c>
      <c r="F146">
        <f t="shared" si="20"/>
        <v>0</v>
      </c>
      <c r="G146">
        <f t="shared" si="21"/>
        <v>0</v>
      </c>
      <c r="H146">
        <f t="shared" si="22"/>
        <v>0</v>
      </c>
      <c r="I146">
        <f t="shared" si="23"/>
        <v>0</v>
      </c>
      <c r="J146">
        <f t="shared" si="24"/>
        <v>0</v>
      </c>
      <c r="K146">
        <f t="shared" si="25"/>
        <v>0</v>
      </c>
      <c r="L146">
        <f t="shared" si="26"/>
        <v>0</v>
      </c>
    </row>
    <row r="147" spans="1:12" x14ac:dyDescent="0.25">
      <c r="A147" s="1" t="s">
        <v>191</v>
      </c>
      <c r="B147" t="s">
        <v>150</v>
      </c>
      <c r="C147" t="s">
        <v>581</v>
      </c>
      <c r="D147">
        <f t="shared" si="18"/>
        <v>0</v>
      </c>
      <c r="E147">
        <f t="shared" si="19"/>
        <v>1</v>
      </c>
      <c r="F147">
        <f t="shared" si="20"/>
        <v>0</v>
      </c>
      <c r="G147">
        <f t="shared" si="21"/>
        <v>0</v>
      </c>
      <c r="H147">
        <f t="shared" si="22"/>
        <v>0</v>
      </c>
      <c r="I147">
        <f t="shared" si="23"/>
        <v>0</v>
      </c>
      <c r="J147">
        <f t="shared" si="24"/>
        <v>0</v>
      </c>
      <c r="K147">
        <f t="shared" si="25"/>
        <v>0</v>
      </c>
      <c r="L147">
        <f t="shared" si="26"/>
        <v>0</v>
      </c>
    </row>
    <row r="148" spans="1:12" x14ac:dyDescent="0.25">
      <c r="A148" s="1" t="s">
        <v>1124</v>
      </c>
      <c r="B148" t="s">
        <v>150</v>
      </c>
      <c r="C148" t="s">
        <v>1184</v>
      </c>
      <c r="D148">
        <f t="shared" si="18"/>
        <v>1</v>
      </c>
      <c r="E148">
        <f t="shared" si="19"/>
        <v>0</v>
      </c>
      <c r="F148">
        <f t="shared" si="20"/>
        <v>0</v>
      </c>
      <c r="G148">
        <f t="shared" si="21"/>
        <v>0</v>
      </c>
      <c r="H148">
        <f t="shared" si="22"/>
        <v>0</v>
      </c>
      <c r="I148">
        <f t="shared" si="23"/>
        <v>0</v>
      </c>
      <c r="J148">
        <f t="shared" si="24"/>
        <v>0</v>
      </c>
      <c r="K148">
        <f t="shared" si="25"/>
        <v>0</v>
      </c>
      <c r="L148">
        <f t="shared" si="26"/>
        <v>0</v>
      </c>
    </row>
    <row r="149" spans="1:12" x14ac:dyDescent="0.25">
      <c r="A149" s="1" t="s">
        <v>754</v>
      </c>
      <c r="B149" t="s">
        <v>150</v>
      </c>
      <c r="C149" t="s">
        <v>1183</v>
      </c>
      <c r="D149">
        <f t="shared" si="18"/>
        <v>1</v>
      </c>
      <c r="E149">
        <f t="shared" si="19"/>
        <v>0</v>
      </c>
      <c r="F149">
        <f t="shared" si="20"/>
        <v>0</v>
      </c>
      <c r="G149">
        <f t="shared" si="21"/>
        <v>0</v>
      </c>
      <c r="H149">
        <f t="shared" si="22"/>
        <v>0</v>
      </c>
      <c r="I149">
        <f t="shared" si="23"/>
        <v>0</v>
      </c>
      <c r="J149">
        <f t="shared" si="24"/>
        <v>0</v>
      </c>
      <c r="K149">
        <f t="shared" si="25"/>
        <v>0</v>
      </c>
      <c r="L149">
        <f t="shared" si="26"/>
        <v>0</v>
      </c>
    </row>
    <row r="150" spans="1:12" x14ac:dyDescent="0.25">
      <c r="A150" s="1" t="s">
        <v>195</v>
      </c>
      <c r="B150" t="s">
        <v>150</v>
      </c>
      <c r="C150" t="s">
        <v>1184</v>
      </c>
      <c r="D150">
        <f t="shared" si="18"/>
        <v>1</v>
      </c>
      <c r="E150">
        <f t="shared" si="19"/>
        <v>0</v>
      </c>
      <c r="F150">
        <f t="shared" si="20"/>
        <v>0</v>
      </c>
      <c r="G150">
        <f t="shared" si="21"/>
        <v>0</v>
      </c>
      <c r="H150">
        <f t="shared" si="22"/>
        <v>0</v>
      </c>
      <c r="I150">
        <f t="shared" si="23"/>
        <v>0</v>
      </c>
      <c r="J150">
        <f t="shared" si="24"/>
        <v>0</v>
      </c>
      <c r="K150">
        <f t="shared" si="25"/>
        <v>0</v>
      </c>
      <c r="L150">
        <f t="shared" si="26"/>
        <v>0</v>
      </c>
    </row>
    <row r="151" spans="1:12" x14ac:dyDescent="0.25">
      <c r="A151" s="1" t="s">
        <v>197</v>
      </c>
      <c r="B151" t="s">
        <v>150</v>
      </c>
      <c r="C151" t="s">
        <v>1183</v>
      </c>
      <c r="D151">
        <f t="shared" si="18"/>
        <v>1</v>
      </c>
      <c r="E151">
        <f t="shared" si="19"/>
        <v>0</v>
      </c>
      <c r="F151">
        <f t="shared" si="20"/>
        <v>0</v>
      </c>
      <c r="G151">
        <f t="shared" si="21"/>
        <v>0</v>
      </c>
      <c r="H151">
        <f t="shared" si="22"/>
        <v>0</v>
      </c>
      <c r="I151">
        <f t="shared" si="23"/>
        <v>0</v>
      </c>
      <c r="J151">
        <f t="shared" si="24"/>
        <v>0</v>
      </c>
      <c r="K151">
        <f t="shared" si="25"/>
        <v>0</v>
      </c>
      <c r="L151">
        <f t="shared" si="26"/>
        <v>0</v>
      </c>
    </row>
    <row r="152" spans="1:12" x14ac:dyDescent="0.25">
      <c r="A152" s="1" t="s">
        <v>198</v>
      </c>
      <c r="B152" t="s">
        <v>150</v>
      </c>
      <c r="C152" t="s">
        <v>1183</v>
      </c>
      <c r="D152">
        <f t="shared" si="18"/>
        <v>1</v>
      </c>
      <c r="E152">
        <f t="shared" si="19"/>
        <v>0</v>
      </c>
      <c r="F152">
        <f t="shared" si="20"/>
        <v>0</v>
      </c>
      <c r="G152">
        <f t="shared" si="21"/>
        <v>0</v>
      </c>
      <c r="H152">
        <f t="shared" si="22"/>
        <v>0</v>
      </c>
      <c r="I152">
        <f t="shared" si="23"/>
        <v>0</v>
      </c>
      <c r="J152">
        <f t="shared" si="24"/>
        <v>0</v>
      </c>
      <c r="K152">
        <f t="shared" si="25"/>
        <v>0</v>
      </c>
      <c r="L152">
        <f t="shared" si="26"/>
        <v>0</v>
      </c>
    </row>
    <row r="153" spans="1:12" x14ac:dyDescent="0.25">
      <c r="A153" s="1" t="s">
        <v>200</v>
      </c>
      <c r="B153" t="s">
        <v>150</v>
      </c>
      <c r="C153" t="s">
        <v>1184</v>
      </c>
      <c r="D153">
        <f t="shared" si="18"/>
        <v>1</v>
      </c>
      <c r="E153">
        <f t="shared" si="19"/>
        <v>0</v>
      </c>
      <c r="F153">
        <f t="shared" si="20"/>
        <v>0</v>
      </c>
      <c r="G153">
        <f t="shared" si="21"/>
        <v>0</v>
      </c>
      <c r="H153">
        <f t="shared" si="22"/>
        <v>0</v>
      </c>
      <c r="I153">
        <f t="shared" si="23"/>
        <v>0</v>
      </c>
      <c r="J153">
        <f t="shared" si="24"/>
        <v>0</v>
      </c>
      <c r="K153">
        <f t="shared" si="25"/>
        <v>0</v>
      </c>
      <c r="L153">
        <f t="shared" si="26"/>
        <v>0</v>
      </c>
    </row>
    <row r="154" spans="1:12" x14ac:dyDescent="0.25">
      <c r="A154" s="1" t="s">
        <v>201</v>
      </c>
      <c r="B154" t="s">
        <v>150</v>
      </c>
      <c r="C154" t="s">
        <v>581</v>
      </c>
      <c r="D154">
        <f t="shared" si="18"/>
        <v>0</v>
      </c>
      <c r="E154">
        <f t="shared" si="19"/>
        <v>1</v>
      </c>
      <c r="F154">
        <f t="shared" si="20"/>
        <v>0</v>
      </c>
      <c r="G154">
        <f t="shared" si="21"/>
        <v>0</v>
      </c>
      <c r="H154">
        <f t="shared" si="22"/>
        <v>0</v>
      </c>
      <c r="I154">
        <f t="shared" si="23"/>
        <v>0</v>
      </c>
      <c r="J154">
        <f t="shared" si="24"/>
        <v>0</v>
      </c>
      <c r="K154">
        <f t="shared" si="25"/>
        <v>0</v>
      </c>
      <c r="L154">
        <f t="shared" si="26"/>
        <v>0</v>
      </c>
    </row>
    <row r="155" spans="1:12" x14ac:dyDescent="0.25">
      <c r="A155" s="1" t="s">
        <v>202</v>
      </c>
      <c r="B155" t="s">
        <v>150</v>
      </c>
      <c r="C155" t="s">
        <v>1184</v>
      </c>
      <c r="D155">
        <f t="shared" si="18"/>
        <v>1</v>
      </c>
      <c r="E155">
        <f t="shared" si="19"/>
        <v>0</v>
      </c>
      <c r="F155">
        <f t="shared" si="20"/>
        <v>0</v>
      </c>
      <c r="G155">
        <f t="shared" si="21"/>
        <v>0</v>
      </c>
      <c r="H155">
        <f t="shared" si="22"/>
        <v>0</v>
      </c>
      <c r="I155">
        <f t="shared" si="23"/>
        <v>0</v>
      </c>
      <c r="J155">
        <f t="shared" si="24"/>
        <v>0</v>
      </c>
      <c r="K155">
        <f t="shared" si="25"/>
        <v>0</v>
      </c>
      <c r="L155">
        <f t="shared" si="26"/>
        <v>0</v>
      </c>
    </row>
    <row r="156" spans="1:12" x14ac:dyDescent="0.25">
      <c r="A156" s="1" t="s">
        <v>205</v>
      </c>
      <c r="B156" t="s">
        <v>150</v>
      </c>
      <c r="C156" t="s">
        <v>639</v>
      </c>
      <c r="D156">
        <f t="shared" si="18"/>
        <v>0</v>
      </c>
      <c r="E156">
        <f t="shared" si="19"/>
        <v>0</v>
      </c>
      <c r="F156">
        <f t="shared" si="20"/>
        <v>1</v>
      </c>
      <c r="G156">
        <f t="shared" si="21"/>
        <v>0</v>
      </c>
      <c r="H156">
        <f t="shared" si="22"/>
        <v>0</v>
      </c>
      <c r="I156">
        <f t="shared" si="23"/>
        <v>0</v>
      </c>
      <c r="J156">
        <f t="shared" si="24"/>
        <v>0</v>
      </c>
      <c r="K156">
        <f t="shared" si="25"/>
        <v>0</v>
      </c>
      <c r="L156">
        <f t="shared" si="26"/>
        <v>0</v>
      </c>
    </row>
    <row r="157" spans="1:12" x14ac:dyDescent="0.25">
      <c r="A157" s="1" t="s">
        <v>206</v>
      </c>
      <c r="B157" t="s">
        <v>150</v>
      </c>
      <c r="C157" t="s">
        <v>1184</v>
      </c>
      <c r="D157">
        <f t="shared" si="18"/>
        <v>1</v>
      </c>
      <c r="E157">
        <f t="shared" si="19"/>
        <v>0</v>
      </c>
      <c r="F157">
        <f t="shared" si="20"/>
        <v>0</v>
      </c>
      <c r="G157">
        <f t="shared" si="21"/>
        <v>0</v>
      </c>
      <c r="H157">
        <f t="shared" si="22"/>
        <v>0</v>
      </c>
      <c r="I157">
        <f t="shared" si="23"/>
        <v>0</v>
      </c>
      <c r="J157">
        <f t="shared" si="24"/>
        <v>0</v>
      </c>
      <c r="K157">
        <f t="shared" si="25"/>
        <v>0</v>
      </c>
      <c r="L157">
        <f t="shared" si="26"/>
        <v>0</v>
      </c>
    </row>
    <row r="158" spans="1:12" x14ac:dyDescent="0.25">
      <c r="A158" s="1" t="s">
        <v>1125</v>
      </c>
      <c r="B158" t="s">
        <v>150</v>
      </c>
      <c r="C158" t="s">
        <v>1184</v>
      </c>
      <c r="D158">
        <f t="shared" si="18"/>
        <v>1</v>
      </c>
      <c r="E158">
        <f t="shared" si="19"/>
        <v>0</v>
      </c>
      <c r="F158">
        <f t="shared" si="20"/>
        <v>0</v>
      </c>
      <c r="G158">
        <f t="shared" si="21"/>
        <v>0</v>
      </c>
      <c r="H158">
        <f t="shared" si="22"/>
        <v>0</v>
      </c>
      <c r="I158">
        <f t="shared" si="23"/>
        <v>0</v>
      </c>
      <c r="J158">
        <f t="shared" si="24"/>
        <v>0</v>
      </c>
      <c r="K158">
        <f t="shared" si="25"/>
        <v>0</v>
      </c>
      <c r="L158">
        <f t="shared" si="26"/>
        <v>0</v>
      </c>
    </row>
    <row r="159" spans="1:12" x14ac:dyDescent="0.25">
      <c r="A159" s="1" t="s">
        <v>1126</v>
      </c>
      <c r="B159" t="s">
        <v>150</v>
      </c>
      <c r="C159" t="s">
        <v>1184</v>
      </c>
      <c r="D159">
        <f t="shared" si="18"/>
        <v>1</v>
      </c>
      <c r="E159">
        <f t="shared" si="19"/>
        <v>0</v>
      </c>
      <c r="F159">
        <f t="shared" si="20"/>
        <v>0</v>
      </c>
      <c r="G159">
        <f t="shared" si="21"/>
        <v>0</v>
      </c>
      <c r="H159">
        <f t="shared" si="22"/>
        <v>0</v>
      </c>
      <c r="I159">
        <f t="shared" si="23"/>
        <v>0</v>
      </c>
      <c r="J159">
        <f t="shared" si="24"/>
        <v>0</v>
      </c>
      <c r="K159">
        <f t="shared" si="25"/>
        <v>0</v>
      </c>
      <c r="L159">
        <f t="shared" si="26"/>
        <v>0</v>
      </c>
    </row>
    <row r="160" spans="1:12" x14ac:dyDescent="0.25">
      <c r="A160" s="1" t="s">
        <v>1127</v>
      </c>
      <c r="B160" t="s">
        <v>150</v>
      </c>
      <c r="C160" t="s">
        <v>1184</v>
      </c>
      <c r="D160">
        <f t="shared" si="18"/>
        <v>1</v>
      </c>
      <c r="E160">
        <f t="shared" si="19"/>
        <v>0</v>
      </c>
      <c r="F160">
        <f t="shared" si="20"/>
        <v>0</v>
      </c>
      <c r="G160">
        <f t="shared" si="21"/>
        <v>0</v>
      </c>
      <c r="H160">
        <f t="shared" si="22"/>
        <v>0</v>
      </c>
      <c r="I160">
        <f t="shared" si="23"/>
        <v>0</v>
      </c>
      <c r="J160">
        <f t="shared" si="24"/>
        <v>0</v>
      </c>
      <c r="K160">
        <f t="shared" si="25"/>
        <v>0</v>
      </c>
      <c r="L160">
        <f t="shared" si="26"/>
        <v>0</v>
      </c>
    </row>
    <row r="161" spans="1:12" x14ac:dyDescent="0.25">
      <c r="A161" s="1" t="s">
        <v>210</v>
      </c>
      <c r="B161" t="s">
        <v>150</v>
      </c>
      <c r="C161" t="s">
        <v>1184</v>
      </c>
      <c r="D161">
        <f t="shared" si="18"/>
        <v>1</v>
      </c>
      <c r="E161">
        <f t="shared" si="19"/>
        <v>0</v>
      </c>
      <c r="F161">
        <f t="shared" si="20"/>
        <v>0</v>
      </c>
      <c r="G161">
        <f t="shared" si="21"/>
        <v>0</v>
      </c>
      <c r="H161">
        <f t="shared" si="22"/>
        <v>0</v>
      </c>
      <c r="I161">
        <f t="shared" si="23"/>
        <v>0</v>
      </c>
      <c r="J161">
        <f t="shared" si="24"/>
        <v>0</v>
      </c>
      <c r="K161">
        <f t="shared" si="25"/>
        <v>0</v>
      </c>
      <c r="L161">
        <f t="shared" si="26"/>
        <v>0</v>
      </c>
    </row>
    <row r="162" spans="1:12" x14ac:dyDescent="0.25">
      <c r="A162" s="1" t="s">
        <v>1128</v>
      </c>
      <c r="B162" t="s">
        <v>150</v>
      </c>
      <c r="C162" t="s">
        <v>581</v>
      </c>
      <c r="D162">
        <f t="shared" si="18"/>
        <v>0</v>
      </c>
      <c r="E162">
        <f t="shared" si="19"/>
        <v>1</v>
      </c>
      <c r="F162">
        <f t="shared" si="20"/>
        <v>0</v>
      </c>
      <c r="G162">
        <f t="shared" si="21"/>
        <v>0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</row>
    <row r="163" spans="1:12" x14ac:dyDescent="0.25">
      <c r="A163" s="1" t="s">
        <v>212</v>
      </c>
      <c r="B163" t="s">
        <v>150</v>
      </c>
      <c r="C163" t="s">
        <v>1184</v>
      </c>
      <c r="D163">
        <f t="shared" si="18"/>
        <v>1</v>
      </c>
      <c r="E163">
        <f t="shared" si="19"/>
        <v>0</v>
      </c>
      <c r="F163">
        <f t="shared" si="20"/>
        <v>0</v>
      </c>
      <c r="G163">
        <f t="shared" si="21"/>
        <v>0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f t="shared" si="25"/>
        <v>0</v>
      </c>
      <c r="L163">
        <f t="shared" si="26"/>
        <v>0</v>
      </c>
    </row>
    <row r="164" spans="1:12" x14ac:dyDescent="0.25">
      <c r="A164" s="1" t="s">
        <v>214</v>
      </c>
      <c r="B164" t="s">
        <v>150</v>
      </c>
      <c r="C164" t="s">
        <v>581</v>
      </c>
      <c r="D164">
        <f t="shared" si="18"/>
        <v>0</v>
      </c>
      <c r="E164">
        <f t="shared" si="19"/>
        <v>1</v>
      </c>
      <c r="F164">
        <f t="shared" si="20"/>
        <v>0</v>
      </c>
      <c r="G164">
        <f t="shared" si="21"/>
        <v>0</v>
      </c>
      <c r="H164">
        <f t="shared" si="22"/>
        <v>0</v>
      </c>
      <c r="I164">
        <f t="shared" si="23"/>
        <v>0</v>
      </c>
      <c r="J164">
        <f t="shared" si="24"/>
        <v>0</v>
      </c>
      <c r="K164">
        <f t="shared" si="25"/>
        <v>0</v>
      </c>
      <c r="L164">
        <f t="shared" si="26"/>
        <v>0</v>
      </c>
    </row>
    <row r="165" spans="1:12" x14ac:dyDescent="0.25">
      <c r="A165" s="1" t="s">
        <v>215</v>
      </c>
      <c r="B165" t="s">
        <v>150</v>
      </c>
      <c r="C165" t="s">
        <v>1184</v>
      </c>
      <c r="D165">
        <f t="shared" si="18"/>
        <v>1</v>
      </c>
      <c r="E165">
        <f t="shared" si="19"/>
        <v>0</v>
      </c>
      <c r="F165">
        <f t="shared" si="20"/>
        <v>0</v>
      </c>
      <c r="G165">
        <f t="shared" si="21"/>
        <v>0</v>
      </c>
      <c r="H165">
        <f t="shared" si="22"/>
        <v>0</v>
      </c>
      <c r="I165">
        <f t="shared" si="23"/>
        <v>0</v>
      </c>
      <c r="J165">
        <f t="shared" si="24"/>
        <v>0</v>
      </c>
      <c r="K165">
        <f t="shared" si="25"/>
        <v>0</v>
      </c>
      <c r="L165">
        <f t="shared" si="26"/>
        <v>0</v>
      </c>
    </row>
    <row r="166" spans="1:12" x14ac:dyDescent="0.25">
      <c r="A166" s="1" t="s">
        <v>1129</v>
      </c>
      <c r="B166" t="s">
        <v>150</v>
      </c>
      <c r="C166" t="s">
        <v>1184</v>
      </c>
      <c r="D166">
        <f t="shared" si="18"/>
        <v>1</v>
      </c>
      <c r="E166">
        <f t="shared" si="19"/>
        <v>0</v>
      </c>
      <c r="F166">
        <f t="shared" si="20"/>
        <v>0</v>
      </c>
      <c r="G166">
        <f t="shared" si="21"/>
        <v>0</v>
      </c>
      <c r="H166">
        <f t="shared" si="22"/>
        <v>0</v>
      </c>
      <c r="I166">
        <f t="shared" si="23"/>
        <v>0</v>
      </c>
      <c r="J166">
        <f t="shared" si="24"/>
        <v>0</v>
      </c>
      <c r="K166">
        <f t="shared" si="25"/>
        <v>0</v>
      </c>
      <c r="L166">
        <f t="shared" si="26"/>
        <v>0</v>
      </c>
    </row>
    <row r="167" spans="1:12" x14ac:dyDescent="0.25">
      <c r="A167" s="1" t="s">
        <v>217</v>
      </c>
      <c r="B167" t="s">
        <v>150</v>
      </c>
      <c r="C167" t="s">
        <v>1184</v>
      </c>
      <c r="D167">
        <f t="shared" si="18"/>
        <v>1</v>
      </c>
      <c r="E167">
        <f t="shared" si="19"/>
        <v>0</v>
      </c>
      <c r="F167">
        <f t="shared" si="20"/>
        <v>0</v>
      </c>
      <c r="G167">
        <f t="shared" si="21"/>
        <v>0</v>
      </c>
      <c r="H167">
        <f t="shared" si="22"/>
        <v>0</v>
      </c>
      <c r="I167">
        <f t="shared" si="23"/>
        <v>0</v>
      </c>
      <c r="J167">
        <f t="shared" si="24"/>
        <v>0</v>
      </c>
      <c r="K167">
        <f t="shared" si="25"/>
        <v>0</v>
      </c>
      <c r="L167">
        <f t="shared" si="26"/>
        <v>0</v>
      </c>
    </row>
    <row r="168" spans="1:12" x14ac:dyDescent="0.25">
      <c r="A168" s="1" t="s">
        <v>1130</v>
      </c>
      <c r="B168" t="s">
        <v>150</v>
      </c>
      <c r="C168" t="s">
        <v>1184</v>
      </c>
      <c r="D168">
        <f t="shared" si="18"/>
        <v>1</v>
      </c>
      <c r="E168">
        <f t="shared" si="19"/>
        <v>0</v>
      </c>
      <c r="F168">
        <f t="shared" si="20"/>
        <v>0</v>
      </c>
      <c r="G168">
        <f t="shared" si="21"/>
        <v>0</v>
      </c>
      <c r="H168">
        <f t="shared" si="22"/>
        <v>0</v>
      </c>
      <c r="I168">
        <f t="shared" si="23"/>
        <v>0</v>
      </c>
      <c r="J168">
        <f t="shared" si="24"/>
        <v>0</v>
      </c>
      <c r="K168">
        <f t="shared" si="25"/>
        <v>0</v>
      </c>
      <c r="L168">
        <f t="shared" si="26"/>
        <v>0</v>
      </c>
    </row>
    <row r="169" spans="1:12" x14ac:dyDescent="0.25">
      <c r="A169" s="1" t="s">
        <v>220</v>
      </c>
      <c r="B169" t="s">
        <v>150</v>
      </c>
      <c r="C169" t="s">
        <v>1183</v>
      </c>
      <c r="D169">
        <f t="shared" si="18"/>
        <v>1</v>
      </c>
      <c r="E169">
        <f t="shared" si="19"/>
        <v>0</v>
      </c>
      <c r="F169">
        <f t="shared" si="20"/>
        <v>0</v>
      </c>
      <c r="G169">
        <f t="shared" si="21"/>
        <v>0</v>
      </c>
      <c r="H169">
        <f t="shared" si="22"/>
        <v>0</v>
      </c>
      <c r="I169">
        <f t="shared" si="23"/>
        <v>0</v>
      </c>
      <c r="J169">
        <f t="shared" si="24"/>
        <v>0</v>
      </c>
      <c r="K169">
        <f t="shared" si="25"/>
        <v>0</v>
      </c>
      <c r="L169">
        <f t="shared" si="26"/>
        <v>0</v>
      </c>
    </row>
    <row r="170" spans="1:12" x14ac:dyDescent="0.25">
      <c r="A170" s="1" t="s">
        <v>221</v>
      </c>
      <c r="B170" t="s">
        <v>150</v>
      </c>
      <c r="C170" t="s">
        <v>1183</v>
      </c>
      <c r="D170">
        <f t="shared" si="18"/>
        <v>1</v>
      </c>
      <c r="E170">
        <f t="shared" si="19"/>
        <v>0</v>
      </c>
      <c r="F170">
        <f t="shared" si="20"/>
        <v>0</v>
      </c>
      <c r="G170">
        <f t="shared" si="21"/>
        <v>0</v>
      </c>
      <c r="H170">
        <f t="shared" si="22"/>
        <v>0</v>
      </c>
      <c r="I170">
        <f t="shared" si="23"/>
        <v>0</v>
      </c>
      <c r="J170">
        <f t="shared" si="24"/>
        <v>0</v>
      </c>
      <c r="K170">
        <f t="shared" si="25"/>
        <v>0</v>
      </c>
      <c r="L170">
        <f t="shared" si="26"/>
        <v>0</v>
      </c>
    </row>
    <row r="171" spans="1:12" x14ac:dyDescent="0.25">
      <c r="A171" s="1" t="s">
        <v>222</v>
      </c>
      <c r="B171" t="s">
        <v>150</v>
      </c>
      <c r="C171" t="s">
        <v>604</v>
      </c>
      <c r="D171">
        <f t="shared" si="18"/>
        <v>0</v>
      </c>
      <c r="E171">
        <f t="shared" si="19"/>
        <v>0</v>
      </c>
      <c r="F171">
        <f t="shared" si="20"/>
        <v>1</v>
      </c>
      <c r="G171">
        <f t="shared" si="21"/>
        <v>0</v>
      </c>
      <c r="H171">
        <f t="shared" si="22"/>
        <v>0</v>
      </c>
      <c r="I171">
        <f t="shared" si="23"/>
        <v>0</v>
      </c>
      <c r="J171">
        <f t="shared" si="24"/>
        <v>0</v>
      </c>
      <c r="K171">
        <f t="shared" si="25"/>
        <v>0</v>
      </c>
      <c r="L171">
        <f t="shared" si="26"/>
        <v>0</v>
      </c>
    </row>
    <row r="172" spans="1:12" x14ac:dyDescent="0.25">
      <c r="A172" s="1" t="s">
        <v>1131</v>
      </c>
      <c r="B172" t="s">
        <v>150</v>
      </c>
      <c r="C172" t="s">
        <v>1183</v>
      </c>
      <c r="D172">
        <f t="shared" si="18"/>
        <v>1</v>
      </c>
      <c r="E172">
        <f t="shared" si="19"/>
        <v>0</v>
      </c>
      <c r="F172">
        <f t="shared" si="20"/>
        <v>0</v>
      </c>
      <c r="G172">
        <f t="shared" si="21"/>
        <v>0</v>
      </c>
      <c r="H172">
        <f t="shared" si="22"/>
        <v>0</v>
      </c>
      <c r="I172">
        <f t="shared" si="23"/>
        <v>0</v>
      </c>
      <c r="J172">
        <f t="shared" si="24"/>
        <v>0</v>
      </c>
      <c r="K172">
        <f t="shared" si="25"/>
        <v>0</v>
      </c>
      <c r="L172">
        <f t="shared" si="26"/>
        <v>0</v>
      </c>
    </row>
    <row r="173" spans="1:12" x14ac:dyDescent="0.25">
      <c r="A173" s="1" t="s">
        <v>1132</v>
      </c>
      <c r="B173" t="s">
        <v>150</v>
      </c>
      <c r="C173" t="s">
        <v>1183</v>
      </c>
      <c r="D173">
        <f t="shared" si="18"/>
        <v>1</v>
      </c>
      <c r="E173">
        <f t="shared" si="19"/>
        <v>0</v>
      </c>
      <c r="F173">
        <f t="shared" si="20"/>
        <v>0</v>
      </c>
      <c r="G173">
        <f t="shared" si="21"/>
        <v>0</v>
      </c>
      <c r="H173">
        <f t="shared" si="22"/>
        <v>0</v>
      </c>
      <c r="I173">
        <f t="shared" si="23"/>
        <v>0</v>
      </c>
      <c r="J173">
        <f t="shared" si="24"/>
        <v>0</v>
      </c>
      <c r="K173">
        <f t="shared" si="25"/>
        <v>0</v>
      </c>
      <c r="L173">
        <f t="shared" si="26"/>
        <v>0</v>
      </c>
    </row>
    <row r="174" spans="1:12" x14ac:dyDescent="0.25">
      <c r="A174" s="1" t="s">
        <v>1133</v>
      </c>
      <c r="B174" t="s">
        <v>150</v>
      </c>
      <c r="C174" t="s">
        <v>1184</v>
      </c>
      <c r="D174">
        <f t="shared" si="18"/>
        <v>1</v>
      </c>
      <c r="E174">
        <f t="shared" si="19"/>
        <v>0</v>
      </c>
      <c r="F174">
        <f t="shared" si="20"/>
        <v>0</v>
      </c>
      <c r="G174">
        <f t="shared" si="21"/>
        <v>0</v>
      </c>
      <c r="H174">
        <f t="shared" si="22"/>
        <v>0</v>
      </c>
      <c r="I174">
        <f t="shared" si="23"/>
        <v>0</v>
      </c>
      <c r="J174">
        <f t="shared" si="24"/>
        <v>0</v>
      </c>
      <c r="K174">
        <f t="shared" si="25"/>
        <v>0</v>
      </c>
      <c r="L174">
        <f t="shared" si="26"/>
        <v>0</v>
      </c>
    </row>
    <row r="175" spans="1:12" x14ac:dyDescent="0.25">
      <c r="A175" s="1" t="s">
        <v>226</v>
      </c>
      <c r="B175" t="s">
        <v>150</v>
      </c>
      <c r="C175" t="s">
        <v>1183</v>
      </c>
      <c r="D175">
        <f t="shared" si="18"/>
        <v>1</v>
      </c>
      <c r="E175">
        <f t="shared" si="19"/>
        <v>0</v>
      </c>
      <c r="F175">
        <f t="shared" si="20"/>
        <v>0</v>
      </c>
      <c r="G175">
        <f t="shared" si="21"/>
        <v>0</v>
      </c>
      <c r="H175">
        <f t="shared" si="22"/>
        <v>0</v>
      </c>
      <c r="I175">
        <f t="shared" si="23"/>
        <v>0</v>
      </c>
      <c r="J175">
        <f t="shared" si="24"/>
        <v>0</v>
      </c>
      <c r="K175">
        <f t="shared" si="25"/>
        <v>0</v>
      </c>
      <c r="L175">
        <f t="shared" si="26"/>
        <v>0</v>
      </c>
    </row>
    <row r="176" spans="1:12" x14ac:dyDescent="0.25">
      <c r="A176" s="1" t="s">
        <v>1134</v>
      </c>
      <c r="B176" t="s">
        <v>150</v>
      </c>
      <c r="C176" t="s">
        <v>1184</v>
      </c>
      <c r="D176">
        <f t="shared" si="18"/>
        <v>1</v>
      </c>
      <c r="E176">
        <f t="shared" si="19"/>
        <v>0</v>
      </c>
      <c r="F176">
        <f t="shared" si="20"/>
        <v>0</v>
      </c>
      <c r="G176">
        <f t="shared" si="21"/>
        <v>0</v>
      </c>
      <c r="H176">
        <f t="shared" si="22"/>
        <v>0</v>
      </c>
      <c r="I176">
        <f t="shared" si="23"/>
        <v>0</v>
      </c>
      <c r="J176">
        <f t="shared" si="24"/>
        <v>0</v>
      </c>
      <c r="K176">
        <f t="shared" si="25"/>
        <v>0</v>
      </c>
      <c r="L176">
        <f t="shared" si="26"/>
        <v>0</v>
      </c>
    </row>
    <row r="177" spans="1:12" x14ac:dyDescent="0.25">
      <c r="A177" s="1" t="s">
        <v>228</v>
      </c>
      <c r="B177" t="s">
        <v>150</v>
      </c>
      <c r="C177" t="s">
        <v>1184</v>
      </c>
      <c r="D177">
        <f t="shared" si="18"/>
        <v>1</v>
      </c>
      <c r="E177">
        <f t="shared" si="19"/>
        <v>0</v>
      </c>
      <c r="F177">
        <f t="shared" si="20"/>
        <v>0</v>
      </c>
      <c r="G177">
        <f t="shared" si="21"/>
        <v>0</v>
      </c>
      <c r="H177">
        <f t="shared" si="22"/>
        <v>0</v>
      </c>
      <c r="I177">
        <f t="shared" si="23"/>
        <v>0</v>
      </c>
      <c r="J177">
        <f t="shared" si="24"/>
        <v>0</v>
      </c>
      <c r="K177">
        <f t="shared" si="25"/>
        <v>0</v>
      </c>
      <c r="L177">
        <f t="shared" si="26"/>
        <v>0</v>
      </c>
    </row>
    <row r="178" spans="1:12" x14ac:dyDescent="0.25">
      <c r="A178" s="1" t="s">
        <v>229</v>
      </c>
      <c r="B178" t="s">
        <v>150</v>
      </c>
      <c r="C178" t="s">
        <v>1183</v>
      </c>
      <c r="D178">
        <f t="shared" si="18"/>
        <v>1</v>
      </c>
      <c r="E178">
        <f t="shared" si="19"/>
        <v>0</v>
      </c>
      <c r="F178">
        <f t="shared" si="20"/>
        <v>0</v>
      </c>
      <c r="G178">
        <f t="shared" si="21"/>
        <v>0</v>
      </c>
      <c r="H178">
        <f t="shared" si="22"/>
        <v>0</v>
      </c>
      <c r="I178">
        <f t="shared" si="23"/>
        <v>0</v>
      </c>
      <c r="J178">
        <f t="shared" si="24"/>
        <v>0</v>
      </c>
      <c r="K178">
        <f t="shared" si="25"/>
        <v>0</v>
      </c>
      <c r="L178">
        <f t="shared" si="26"/>
        <v>0</v>
      </c>
    </row>
    <row r="179" spans="1:12" x14ac:dyDescent="0.25">
      <c r="A179" s="1" t="s">
        <v>230</v>
      </c>
      <c r="B179" t="s">
        <v>150</v>
      </c>
      <c r="C179" t="s">
        <v>1184</v>
      </c>
      <c r="D179">
        <f t="shared" si="18"/>
        <v>1</v>
      </c>
      <c r="E179">
        <f t="shared" si="19"/>
        <v>0</v>
      </c>
      <c r="F179">
        <f t="shared" si="20"/>
        <v>0</v>
      </c>
      <c r="G179">
        <f t="shared" si="21"/>
        <v>0</v>
      </c>
      <c r="H179">
        <f t="shared" si="22"/>
        <v>0</v>
      </c>
      <c r="I179">
        <f t="shared" si="23"/>
        <v>0</v>
      </c>
      <c r="J179">
        <f t="shared" si="24"/>
        <v>0</v>
      </c>
      <c r="K179">
        <f t="shared" si="25"/>
        <v>0</v>
      </c>
      <c r="L179">
        <f t="shared" si="26"/>
        <v>0</v>
      </c>
    </row>
    <row r="180" spans="1:12" x14ac:dyDescent="0.25">
      <c r="A180" s="1" t="s">
        <v>231</v>
      </c>
      <c r="B180" t="s">
        <v>150</v>
      </c>
      <c r="C180" t="s">
        <v>1183</v>
      </c>
      <c r="D180">
        <f t="shared" si="18"/>
        <v>1</v>
      </c>
      <c r="E180">
        <f t="shared" si="19"/>
        <v>0</v>
      </c>
      <c r="F180">
        <f t="shared" si="20"/>
        <v>0</v>
      </c>
      <c r="G180">
        <f t="shared" si="21"/>
        <v>0</v>
      </c>
      <c r="H180">
        <f t="shared" si="22"/>
        <v>0</v>
      </c>
      <c r="I180">
        <f t="shared" si="23"/>
        <v>0</v>
      </c>
      <c r="J180">
        <f t="shared" si="24"/>
        <v>0</v>
      </c>
      <c r="K180">
        <f t="shared" si="25"/>
        <v>0</v>
      </c>
      <c r="L180">
        <f t="shared" si="26"/>
        <v>0</v>
      </c>
    </row>
    <row r="181" spans="1:12" x14ac:dyDescent="0.25">
      <c r="A181" s="1" t="s">
        <v>232</v>
      </c>
      <c r="B181" t="s">
        <v>150</v>
      </c>
      <c r="C181" t="s">
        <v>1183</v>
      </c>
      <c r="D181">
        <f t="shared" si="18"/>
        <v>1</v>
      </c>
      <c r="E181">
        <f t="shared" si="19"/>
        <v>0</v>
      </c>
      <c r="F181">
        <f t="shared" si="20"/>
        <v>0</v>
      </c>
      <c r="G181">
        <f t="shared" si="21"/>
        <v>0</v>
      </c>
      <c r="H181">
        <f t="shared" si="22"/>
        <v>0</v>
      </c>
      <c r="I181">
        <f t="shared" si="23"/>
        <v>0</v>
      </c>
      <c r="J181">
        <f t="shared" si="24"/>
        <v>0</v>
      </c>
      <c r="K181">
        <f t="shared" si="25"/>
        <v>0</v>
      </c>
      <c r="L181">
        <f t="shared" si="26"/>
        <v>0</v>
      </c>
    </row>
    <row r="182" spans="1:12" x14ac:dyDescent="0.25">
      <c r="A182" s="1" t="s">
        <v>233</v>
      </c>
      <c r="B182" t="s">
        <v>150</v>
      </c>
      <c r="C182" t="s">
        <v>1183</v>
      </c>
      <c r="D182">
        <f t="shared" si="18"/>
        <v>1</v>
      </c>
      <c r="E182">
        <f t="shared" si="19"/>
        <v>0</v>
      </c>
      <c r="F182">
        <f t="shared" si="20"/>
        <v>0</v>
      </c>
      <c r="G182">
        <f t="shared" si="21"/>
        <v>0</v>
      </c>
      <c r="H182">
        <f t="shared" si="22"/>
        <v>0</v>
      </c>
      <c r="I182">
        <f t="shared" si="23"/>
        <v>0</v>
      </c>
      <c r="J182">
        <f t="shared" si="24"/>
        <v>0</v>
      </c>
      <c r="K182">
        <f t="shared" si="25"/>
        <v>0</v>
      </c>
      <c r="L182">
        <f t="shared" si="26"/>
        <v>0</v>
      </c>
    </row>
    <row r="183" spans="1:12" x14ac:dyDescent="0.25">
      <c r="A183" s="1" t="s">
        <v>235</v>
      </c>
      <c r="B183" t="s">
        <v>150</v>
      </c>
      <c r="C183" t="s">
        <v>604</v>
      </c>
      <c r="D183">
        <f t="shared" si="18"/>
        <v>0</v>
      </c>
      <c r="E183">
        <f t="shared" si="19"/>
        <v>0</v>
      </c>
      <c r="F183">
        <f t="shared" si="20"/>
        <v>1</v>
      </c>
      <c r="G183">
        <f t="shared" si="21"/>
        <v>0</v>
      </c>
      <c r="H183">
        <f t="shared" si="22"/>
        <v>0</v>
      </c>
      <c r="I183">
        <f t="shared" si="23"/>
        <v>0</v>
      </c>
      <c r="J183">
        <f t="shared" si="24"/>
        <v>0</v>
      </c>
      <c r="K183">
        <f t="shared" si="25"/>
        <v>0</v>
      </c>
      <c r="L183">
        <f t="shared" si="26"/>
        <v>0</v>
      </c>
    </row>
    <row r="184" spans="1:12" x14ac:dyDescent="0.25">
      <c r="A184" s="1" t="s">
        <v>236</v>
      </c>
      <c r="B184" t="s">
        <v>150</v>
      </c>
      <c r="C184" t="s">
        <v>1183</v>
      </c>
      <c r="D184">
        <f t="shared" si="18"/>
        <v>1</v>
      </c>
      <c r="E184">
        <f t="shared" si="19"/>
        <v>0</v>
      </c>
      <c r="F184">
        <f t="shared" si="20"/>
        <v>0</v>
      </c>
      <c r="G184">
        <f t="shared" si="21"/>
        <v>0</v>
      </c>
      <c r="H184">
        <f t="shared" si="22"/>
        <v>0</v>
      </c>
      <c r="I184">
        <f t="shared" si="23"/>
        <v>0</v>
      </c>
      <c r="J184">
        <f t="shared" si="24"/>
        <v>0</v>
      </c>
      <c r="K184">
        <f t="shared" si="25"/>
        <v>0</v>
      </c>
      <c r="L184">
        <f t="shared" si="26"/>
        <v>0</v>
      </c>
    </row>
    <row r="185" spans="1:12" x14ac:dyDescent="0.25">
      <c r="A185" s="1" t="s">
        <v>237</v>
      </c>
      <c r="B185" t="s">
        <v>150</v>
      </c>
      <c r="C185" t="s">
        <v>1183</v>
      </c>
      <c r="D185">
        <f t="shared" si="18"/>
        <v>1</v>
      </c>
      <c r="E185">
        <f t="shared" si="19"/>
        <v>0</v>
      </c>
      <c r="F185">
        <f t="shared" si="20"/>
        <v>0</v>
      </c>
      <c r="G185">
        <f t="shared" si="21"/>
        <v>0</v>
      </c>
      <c r="H185">
        <f t="shared" si="22"/>
        <v>0</v>
      </c>
      <c r="I185">
        <f t="shared" si="23"/>
        <v>0</v>
      </c>
      <c r="J185">
        <f t="shared" si="24"/>
        <v>0</v>
      </c>
      <c r="K185">
        <f t="shared" si="25"/>
        <v>0</v>
      </c>
      <c r="L185">
        <f t="shared" si="26"/>
        <v>0</v>
      </c>
    </row>
    <row r="186" spans="1:12" x14ac:dyDescent="0.25">
      <c r="A186" s="1" t="s">
        <v>238</v>
      </c>
      <c r="B186" t="s">
        <v>150</v>
      </c>
      <c r="C186" t="s">
        <v>1184</v>
      </c>
      <c r="D186">
        <f t="shared" si="18"/>
        <v>1</v>
      </c>
      <c r="E186">
        <f t="shared" si="19"/>
        <v>0</v>
      </c>
      <c r="F186">
        <f t="shared" si="20"/>
        <v>0</v>
      </c>
      <c r="G186">
        <f t="shared" si="21"/>
        <v>0</v>
      </c>
      <c r="H186">
        <f t="shared" si="22"/>
        <v>0</v>
      </c>
      <c r="I186">
        <f t="shared" si="23"/>
        <v>0</v>
      </c>
      <c r="J186">
        <f t="shared" si="24"/>
        <v>0</v>
      </c>
      <c r="K186">
        <f t="shared" si="25"/>
        <v>0</v>
      </c>
      <c r="L186">
        <f t="shared" si="26"/>
        <v>0</v>
      </c>
    </row>
    <row r="187" spans="1:12" x14ac:dyDescent="0.25">
      <c r="A187" s="1" t="s">
        <v>239</v>
      </c>
      <c r="B187" t="s">
        <v>150</v>
      </c>
      <c r="C187" t="s">
        <v>1184</v>
      </c>
      <c r="D187">
        <f t="shared" si="18"/>
        <v>1</v>
      </c>
      <c r="E187">
        <f t="shared" si="19"/>
        <v>0</v>
      </c>
      <c r="F187">
        <f t="shared" si="20"/>
        <v>0</v>
      </c>
      <c r="G187">
        <f t="shared" si="21"/>
        <v>0</v>
      </c>
      <c r="H187">
        <f t="shared" si="22"/>
        <v>0</v>
      </c>
      <c r="I187">
        <f t="shared" si="23"/>
        <v>0</v>
      </c>
      <c r="J187">
        <f t="shared" si="24"/>
        <v>0</v>
      </c>
      <c r="K187">
        <f t="shared" si="25"/>
        <v>0</v>
      </c>
      <c r="L187">
        <f t="shared" si="26"/>
        <v>0</v>
      </c>
    </row>
    <row r="188" spans="1:12" x14ac:dyDescent="0.25">
      <c r="A188" s="1" t="s">
        <v>240</v>
      </c>
      <c r="B188" t="s">
        <v>150</v>
      </c>
      <c r="C188" t="s">
        <v>1183</v>
      </c>
      <c r="D188">
        <f t="shared" si="18"/>
        <v>1</v>
      </c>
      <c r="E188">
        <f t="shared" si="19"/>
        <v>0</v>
      </c>
      <c r="F188">
        <f t="shared" si="20"/>
        <v>0</v>
      </c>
      <c r="G188">
        <f t="shared" si="21"/>
        <v>0</v>
      </c>
      <c r="H188">
        <f t="shared" si="22"/>
        <v>0</v>
      </c>
      <c r="I188">
        <f t="shared" si="23"/>
        <v>0</v>
      </c>
      <c r="J188">
        <f t="shared" si="24"/>
        <v>0</v>
      </c>
      <c r="K188">
        <f t="shared" si="25"/>
        <v>0</v>
      </c>
      <c r="L188">
        <f t="shared" si="26"/>
        <v>0</v>
      </c>
    </row>
    <row r="189" spans="1:12" x14ac:dyDescent="0.25">
      <c r="A189" s="1" t="s">
        <v>241</v>
      </c>
      <c r="B189" t="s">
        <v>150</v>
      </c>
      <c r="C189" t="s">
        <v>1184</v>
      </c>
      <c r="D189">
        <f t="shared" si="18"/>
        <v>1</v>
      </c>
      <c r="E189">
        <f t="shared" si="19"/>
        <v>0</v>
      </c>
      <c r="F189">
        <f t="shared" si="20"/>
        <v>0</v>
      </c>
      <c r="G189">
        <f t="shared" si="21"/>
        <v>0</v>
      </c>
      <c r="H189">
        <f t="shared" si="22"/>
        <v>0</v>
      </c>
      <c r="I189">
        <f t="shared" si="23"/>
        <v>0</v>
      </c>
      <c r="J189">
        <f t="shared" si="24"/>
        <v>0</v>
      </c>
      <c r="K189">
        <f t="shared" si="25"/>
        <v>0</v>
      </c>
      <c r="L189">
        <f t="shared" si="26"/>
        <v>0</v>
      </c>
    </row>
    <row r="190" spans="1:12" x14ac:dyDescent="0.25">
      <c r="A190" s="1" t="s">
        <v>242</v>
      </c>
      <c r="B190" t="s">
        <v>150</v>
      </c>
      <c r="C190" t="s">
        <v>1183</v>
      </c>
      <c r="D190">
        <f t="shared" si="18"/>
        <v>1</v>
      </c>
      <c r="E190">
        <f t="shared" si="19"/>
        <v>0</v>
      </c>
      <c r="F190">
        <f t="shared" si="20"/>
        <v>0</v>
      </c>
      <c r="G190">
        <f t="shared" si="21"/>
        <v>0</v>
      </c>
      <c r="H190">
        <f t="shared" si="22"/>
        <v>0</v>
      </c>
      <c r="I190">
        <f t="shared" si="23"/>
        <v>0</v>
      </c>
      <c r="J190">
        <f t="shared" si="24"/>
        <v>0</v>
      </c>
      <c r="K190">
        <f t="shared" si="25"/>
        <v>0</v>
      </c>
      <c r="L190">
        <f t="shared" si="26"/>
        <v>0</v>
      </c>
    </row>
    <row r="191" spans="1:12" x14ac:dyDescent="0.25">
      <c r="A191" s="1" t="s">
        <v>243</v>
      </c>
      <c r="B191" t="s">
        <v>150</v>
      </c>
      <c r="C191" t="s">
        <v>581</v>
      </c>
      <c r="D191">
        <f t="shared" si="18"/>
        <v>0</v>
      </c>
      <c r="E191">
        <f t="shared" si="19"/>
        <v>1</v>
      </c>
      <c r="F191">
        <f t="shared" si="20"/>
        <v>0</v>
      </c>
      <c r="G191">
        <f t="shared" si="21"/>
        <v>0</v>
      </c>
      <c r="H191">
        <f t="shared" si="22"/>
        <v>0</v>
      </c>
      <c r="I191">
        <f t="shared" si="23"/>
        <v>0</v>
      </c>
      <c r="J191">
        <f t="shared" si="24"/>
        <v>0</v>
      </c>
      <c r="K191">
        <f t="shared" si="25"/>
        <v>0</v>
      </c>
      <c r="L191">
        <f t="shared" si="26"/>
        <v>0</v>
      </c>
    </row>
    <row r="192" spans="1:12" x14ac:dyDescent="0.25">
      <c r="A192" s="1" t="s">
        <v>244</v>
      </c>
      <c r="B192" t="s">
        <v>150</v>
      </c>
      <c r="C192" t="s">
        <v>1183</v>
      </c>
      <c r="D192">
        <f t="shared" si="18"/>
        <v>1</v>
      </c>
      <c r="E192">
        <f t="shared" si="19"/>
        <v>0</v>
      </c>
      <c r="F192">
        <f t="shared" si="20"/>
        <v>0</v>
      </c>
      <c r="G192">
        <f t="shared" si="21"/>
        <v>0</v>
      </c>
      <c r="H192">
        <f t="shared" si="22"/>
        <v>0</v>
      </c>
      <c r="I192">
        <f t="shared" si="23"/>
        <v>0</v>
      </c>
      <c r="J192">
        <f t="shared" si="24"/>
        <v>0</v>
      </c>
      <c r="K192">
        <f t="shared" si="25"/>
        <v>0</v>
      </c>
      <c r="L192">
        <f t="shared" si="26"/>
        <v>0</v>
      </c>
    </row>
    <row r="193" spans="1:12" x14ac:dyDescent="0.25">
      <c r="A193" s="1" t="s">
        <v>245</v>
      </c>
      <c r="B193" t="s">
        <v>150</v>
      </c>
      <c r="C193" t="s">
        <v>1183</v>
      </c>
      <c r="D193">
        <f t="shared" si="18"/>
        <v>1</v>
      </c>
      <c r="E193">
        <f t="shared" si="19"/>
        <v>0</v>
      </c>
      <c r="F193">
        <f t="shared" si="20"/>
        <v>0</v>
      </c>
      <c r="G193">
        <f t="shared" si="21"/>
        <v>0</v>
      </c>
      <c r="H193">
        <f t="shared" si="22"/>
        <v>0</v>
      </c>
      <c r="I193">
        <f t="shared" si="23"/>
        <v>0</v>
      </c>
      <c r="J193">
        <f t="shared" si="24"/>
        <v>0</v>
      </c>
      <c r="K193">
        <f t="shared" si="25"/>
        <v>0</v>
      </c>
      <c r="L193">
        <f t="shared" si="26"/>
        <v>0</v>
      </c>
    </row>
    <row r="194" spans="1:12" x14ac:dyDescent="0.25">
      <c r="A194" s="1" t="s">
        <v>246</v>
      </c>
      <c r="B194" t="s">
        <v>150</v>
      </c>
      <c r="C194" t="s">
        <v>604</v>
      </c>
      <c r="D194">
        <f t="shared" si="18"/>
        <v>0</v>
      </c>
      <c r="E194">
        <f t="shared" si="19"/>
        <v>0</v>
      </c>
      <c r="F194">
        <f t="shared" si="20"/>
        <v>1</v>
      </c>
      <c r="G194">
        <f t="shared" si="21"/>
        <v>0</v>
      </c>
      <c r="H194">
        <f t="shared" si="22"/>
        <v>0</v>
      </c>
      <c r="I194">
        <f t="shared" si="23"/>
        <v>0</v>
      </c>
      <c r="J194">
        <f t="shared" si="24"/>
        <v>0</v>
      </c>
      <c r="K194">
        <f t="shared" si="25"/>
        <v>0</v>
      </c>
      <c r="L194">
        <f t="shared" si="26"/>
        <v>0</v>
      </c>
    </row>
    <row r="195" spans="1:12" x14ac:dyDescent="0.25">
      <c r="A195" s="1" t="s">
        <v>247</v>
      </c>
      <c r="B195" t="s">
        <v>150</v>
      </c>
      <c r="C195" t="s">
        <v>1184</v>
      </c>
      <c r="D195">
        <f t="shared" ref="D195:D258" si="27">IF(AND(OR(B195="a favor",B195="apoio parcial"),OR(C195="a favor",C195="apoio parcial")),1,0)</f>
        <v>1</v>
      </c>
      <c r="E195">
        <f t="shared" ref="E195:E258" si="28">IF(AND(OR(B195="a favor",B195="apoio parcial"),C195="indefinido"),1,0)</f>
        <v>0</v>
      </c>
      <c r="F195">
        <f t="shared" ref="F195:F258" si="29">IF(AND(OR(B195="a favor",B195="apoio parcial"),OR(C195="contrário",C195="viés contrário")),1,0)</f>
        <v>0</v>
      </c>
      <c r="G195">
        <f t="shared" ref="G195:G258" si="30">IF(AND(B195="indefinido",OR(C195="contrário",C195="viés contrário")),1,0)</f>
        <v>0</v>
      </c>
      <c r="H195">
        <f t="shared" ref="H195:H258" si="31">IF(AND(B195="indefinido",OR(C195="apoio parcial",C195="a favor")),1,0)</f>
        <v>0</v>
      </c>
      <c r="I195">
        <f t="shared" ref="I195:I258" si="32">IF(AND(B195="contra",OR(C195="apoio parcial",C195="a favor")),1,0)</f>
        <v>0</v>
      </c>
      <c r="J195">
        <f t="shared" ref="J195:J258" si="33">IF(AND(B195="indefinido",C195="indefinido"),1,0)</f>
        <v>0</v>
      </c>
      <c r="K195">
        <f t="shared" ref="K195:K258" si="34">IF(AND(B195="contra",OR(C195="contrário",C195="viés contrário")),1,0)</f>
        <v>0</v>
      </c>
      <c r="L195">
        <f t="shared" ref="L195:L258" si="35">IF(AND(B195="contra",C195="indefinido"),1,0)</f>
        <v>0</v>
      </c>
    </row>
    <row r="196" spans="1:12" x14ac:dyDescent="0.25">
      <c r="A196" s="1" t="s">
        <v>248</v>
      </c>
      <c r="B196" t="s">
        <v>150</v>
      </c>
      <c r="C196" t="s">
        <v>1184</v>
      </c>
      <c r="D196">
        <f t="shared" si="27"/>
        <v>1</v>
      </c>
      <c r="E196">
        <f t="shared" si="28"/>
        <v>0</v>
      </c>
      <c r="F196">
        <f t="shared" si="29"/>
        <v>0</v>
      </c>
      <c r="G196">
        <f t="shared" si="30"/>
        <v>0</v>
      </c>
      <c r="H196">
        <f t="shared" si="31"/>
        <v>0</v>
      </c>
      <c r="I196">
        <f t="shared" si="32"/>
        <v>0</v>
      </c>
      <c r="J196">
        <f t="shared" si="33"/>
        <v>0</v>
      </c>
      <c r="K196">
        <f t="shared" si="34"/>
        <v>0</v>
      </c>
      <c r="L196">
        <f t="shared" si="35"/>
        <v>0</v>
      </c>
    </row>
    <row r="197" spans="1:12" x14ac:dyDescent="0.25">
      <c r="A197" s="1" t="s">
        <v>732</v>
      </c>
      <c r="B197" t="s">
        <v>150</v>
      </c>
      <c r="C197" t="s">
        <v>581</v>
      </c>
      <c r="D197">
        <f t="shared" si="27"/>
        <v>0</v>
      </c>
      <c r="E197">
        <f t="shared" si="28"/>
        <v>1</v>
      </c>
      <c r="F197">
        <f t="shared" si="29"/>
        <v>0</v>
      </c>
      <c r="G197">
        <f t="shared" si="30"/>
        <v>0</v>
      </c>
      <c r="H197">
        <f t="shared" si="31"/>
        <v>0</v>
      </c>
      <c r="I197">
        <f t="shared" si="32"/>
        <v>0</v>
      </c>
      <c r="J197">
        <f t="shared" si="33"/>
        <v>0</v>
      </c>
      <c r="K197">
        <f t="shared" si="34"/>
        <v>0</v>
      </c>
      <c r="L197">
        <f t="shared" si="35"/>
        <v>0</v>
      </c>
    </row>
    <row r="198" spans="1:12" x14ac:dyDescent="0.25">
      <c r="A198" s="1" t="s">
        <v>250</v>
      </c>
      <c r="B198" t="s">
        <v>150</v>
      </c>
      <c r="C198" t="s">
        <v>1183</v>
      </c>
      <c r="D198">
        <f t="shared" si="27"/>
        <v>1</v>
      </c>
      <c r="E198">
        <f t="shared" si="28"/>
        <v>0</v>
      </c>
      <c r="F198">
        <f t="shared" si="29"/>
        <v>0</v>
      </c>
      <c r="G198">
        <f t="shared" si="30"/>
        <v>0</v>
      </c>
      <c r="H198">
        <f t="shared" si="31"/>
        <v>0</v>
      </c>
      <c r="I198">
        <f t="shared" si="32"/>
        <v>0</v>
      </c>
      <c r="J198">
        <f t="shared" si="33"/>
        <v>0</v>
      </c>
      <c r="K198">
        <f t="shared" si="34"/>
        <v>0</v>
      </c>
      <c r="L198">
        <f t="shared" si="35"/>
        <v>0</v>
      </c>
    </row>
    <row r="199" spans="1:12" x14ac:dyDescent="0.25">
      <c r="A199" s="1" t="s">
        <v>251</v>
      </c>
      <c r="B199" t="s">
        <v>150</v>
      </c>
      <c r="C199" t="s">
        <v>1184</v>
      </c>
      <c r="D199">
        <f t="shared" si="27"/>
        <v>1</v>
      </c>
      <c r="E199">
        <f t="shared" si="28"/>
        <v>0</v>
      </c>
      <c r="F199">
        <f t="shared" si="29"/>
        <v>0</v>
      </c>
      <c r="G199">
        <f t="shared" si="30"/>
        <v>0</v>
      </c>
      <c r="H199">
        <f t="shared" si="31"/>
        <v>0</v>
      </c>
      <c r="I199">
        <f t="shared" si="32"/>
        <v>0</v>
      </c>
      <c r="J199">
        <f t="shared" si="33"/>
        <v>0</v>
      </c>
      <c r="K199">
        <f t="shared" si="34"/>
        <v>0</v>
      </c>
      <c r="L199">
        <f t="shared" si="35"/>
        <v>0</v>
      </c>
    </row>
    <row r="200" spans="1:12" x14ac:dyDescent="0.25">
      <c r="A200" s="1" t="s">
        <v>252</v>
      </c>
      <c r="B200" t="s">
        <v>150</v>
      </c>
      <c r="C200" t="s">
        <v>1184</v>
      </c>
      <c r="D200">
        <f t="shared" si="27"/>
        <v>1</v>
      </c>
      <c r="E200">
        <f t="shared" si="28"/>
        <v>0</v>
      </c>
      <c r="F200">
        <f t="shared" si="29"/>
        <v>0</v>
      </c>
      <c r="G200">
        <f t="shared" si="30"/>
        <v>0</v>
      </c>
      <c r="H200">
        <f t="shared" si="31"/>
        <v>0</v>
      </c>
      <c r="I200">
        <f t="shared" si="32"/>
        <v>0</v>
      </c>
      <c r="J200">
        <f t="shared" si="33"/>
        <v>0</v>
      </c>
      <c r="K200">
        <f t="shared" si="34"/>
        <v>0</v>
      </c>
      <c r="L200">
        <f t="shared" si="35"/>
        <v>0</v>
      </c>
    </row>
    <row r="201" spans="1:12" x14ac:dyDescent="0.25">
      <c r="A201" s="1" t="s">
        <v>253</v>
      </c>
      <c r="B201" t="s">
        <v>150</v>
      </c>
      <c r="C201" t="s">
        <v>581</v>
      </c>
      <c r="D201">
        <f t="shared" si="27"/>
        <v>0</v>
      </c>
      <c r="E201">
        <f t="shared" si="28"/>
        <v>1</v>
      </c>
      <c r="F201">
        <f t="shared" si="29"/>
        <v>0</v>
      </c>
      <c r="G201">
        <f t="shared" si="30"/>
        <v>0</v>
      </c>
      <c r="H201">
        <f t="shared" si="31"/>
        <v>0</v>
      </c>
      <c r="I201">
        <f t="shared" si="32"/>
        <v>0</v>
      </c>
      <c r="J201">
        <f t="shared" si="33"/>
        <v>0</v>
      </c>
      <c r="K201">
        <f t="shared" si="34"/>
        <v>0</v>
      </c>
      <c r="L201">
        <f t="shared" si="35"/>
        <v>0</v>
      </c>
    </row>
    <row r="202" spans="1:12" x14ac:dyDescent="0.25">
      <c r="A202" s="1" t="s">
        <v>254</v>
      </c>
      <c r="B202" t="s">
        <v>150</v>
      </c>
      <c r="C202" t="s">
        <v>581</v>
      </c>
      <c r="D202">
        <f t="shared" si="27"/>
        <v>0</v>
      </c>
      <c r="E202">
        <f t="shared" si="28"/>
        <v>1</v>
      </c>
      <c r="F202">
        <f t="shared" si="29"/>
        <v>0</v>
      </c>
      <c r="G202">
        <f t="shared" si="30"/>
        <v>0</v>
      </c>
      <c r="H202">
        <f t="shared" si="31"/>
        <v>0</v>
      </c>
      <c r="I202">
        <f t="shared" si="32"/>
        <v>0</v>
      </c>
      <c r="J202">
        <f t="shared" si="33"/>
        <v>0</v>
      </c>
      <c r="K202">
        <f t="shared" si="34"/>
        <v>0</v>
      </c>
      <c r="L202">
        <f t="shared" si="35"/>
        <v>0</v>
      </c>
    </row>
    <row r="203" spans="1:12" x14ac:dyDescent="0.25">
      <c r="A203" s="1" t="s">
        <v>255</v>
      </c>
      <c r="B203" t="s">
        <v>150</v>
      </c>
      <c r="C203" t="s">
        <v>1184</v>
      </c>
      <c r="D203">
        <f t="shared" si="27"/>
        <v>1</v>
      </c>
      <c r="E203">
        <f t="shared" si="28"/>
        <v>0</v>
      </c>
      <c r="F203">
        <f t="shared" si="29"/>
        <v>0</v>
      </c>
      <c r="G203">
        <f t="shared" si="30"/>
        <v>0</v>
      </c>
      <c r="H203">
        <f t="shared" si="31"/>
        <v>0</v>
      </c>
      <c r="I203">
        <f t="shared" si="32"/>
        <v>0</v>
      </c>
      <c r="J203">
        <f t="shared" si="33"/>
        <v>0</v>
      </c>
      <c r="K203">
        <f t="shared" si="34"/>
        <v>0</v>
      </c>
      <c r="L203">
        <f t="shared" si="35"/>
        <v>0</v>
      </c>
    </row>
    <row r="204" spans="1:12" x14ac:dyDescent="0.25">
      <c r="A204" s="1" t="s">
        <v>256</v>
      </c>
      <c r="B204" t="s">
        <v>150</v>
      </c>
      <c r="C204" t="s">
        <v>1183</v>
      </c>
      <c r="D204">
        <f t="shared" si="27"/>
        <v>1</v>
      </c>
      <c r="E204">
        <f t="shared" si="28"/>
        <v>0</v>
      </c>
      <c r="F204">
        <f t="shared" si="29"/>
        <v>0</v>
      </c>
      <c r="G204">
        <f t="shared" si="30"/>
        <v>0</v>
      </c>
      <c r="H204">
        <f t="shared" si="31"/>
        <v>0</v>
      </c>
      <c r="I204">
        <f t="shared" si="32"/>
        <v>0</v>
      </c>
      <c r="J204">
        <f t="shared" si="33"/>
        <v>0</v>
      </c>
      <c r="K204">
        <f t="shared" si="34"/>
        <v>0</v>
      </c>
      <c r="L204">
        <f t="shared" si="35"/>
        <v>0</v>
      </c>
    </row>
    <row r="205" spans="1:12" x14ac:dyDescent="0.25">
      <c r="A205" s="1" t="s">
        <v>257</v>
      </c>
      <c r="B205" t="s">
        <v>150</v>
      </c>
      <c r="C205" t="s">
        <v>1183</v>
      </c>
      <c r="D205">
        <f t="shared" si="27"/>
        <v>1</v>
      </c>
      <c r="E205">
        <f t="shared" si="28"/>
        <v>0</v>
      </c>
      <c r="F205">
        <f t="shared" si="29"/>
        <v>0</v>
      </c>
      <c r="G205">
        <f t="shared" si="30"/>
        <v>0</v>
      </c>
      <c r="H205">
        <f t="shared" si="31"/>
        <v>0</v>
      </c>
      <c r="I205">
        <f t="shared" si="32"/>
        <v>0</v>
      </c>
      <c r="J205">
        <f t="shared" si="33"/>
        <v>0</v>
      </c>
      <c r="K205">
        <f t="shared" si="34"/>
        <v>0</v>
      </c>
      <c r="L205">
        <f t="shared" si="35"/>
        <v>0</v>
      </c>
    </row>
    <row r="206" spans="1:12" x14ac:dyDescent="0.25">
      <c r="A206" s="1" t="s">
        <v>1136</v>
      </c>
      <c r="B206" t="s">
        <v>150</v>
      </c>
      <c r="C206" t="s">
        <v>1183</v>
      </c>
      <c r="D206">
        <f t="shared" si="27"/>
        <v>1</v>
      </c>
      <c r="E206">
        <f t="shared" si="28"/>
        <v>0</v>
      </c>
      <c r="F206">
        <f t="shared" si="29"/>
        <v>0</v>
      </c>
      <c r="G206">
        <f t="shared" si="30"/>
        <v>0</v>
      </c>
      <c r="H206">
        <f t="shared" si="31"/>
        <v>0</v>
      </c>
      <c r="I206">
        <f t="shared" si="32"/>
        <v>0</v>
      </c>
      <c r="J206">
        <f t="shared" si="33"/>
        <v>0</v>
      </c>
      <c r="K206">
        <f t="shared" si="34"/>
        <v>0</v>
      </c>
      <c r="L206">
        <f t="shared" si="35"/>
        <v>0</v>
      </c>
    </row>
    <row r="207" spans="1:12" x14ac:dyDescent="0.25">
      <c r="A207" s="1" t="s">
        <v>259</v>
      </c>
      <c r="B207" t="s">
        <v>150</v>
      </c>
      <c r="C207" t="s">
        <v>1184</v>
      </c>
      <c r="D207">
        <f t="shared" si="27"/>
        <v>1</v>
      </c>
      <c r="E207">
        <f t="shared" si="28"/>
        <v>0</v>
      </c>
      <c r="F207">
        <f t="shared" si="29"/>
        <v>0</v>
      </c>
      <c r="G207">
        <f t="shared" si="30"/>
        <v>0</v>
      </c>
      <c r="H207">
        <f t="shared" si="31"/>
        <v>0</v>
      </c>
      <c r="I207">
        <f t="shared" si="32"/>
        <v>0</v>
      </c>
      <c r="J207">
        <f t="shared" si="33"/>
        <v>0</v>
      </c>
      <c r="K207">
        <f t="shared" si="34"/>
        <v>0</v>
      </c>
      <c r="L207">
        <f t="shared" si="35"/>
        <v>0</v>
      </c>
    </row>
    <row r="208" spans="1:12" x14ac:dyDescent="0.25">
      <c r="A208" s="1" t="s">
        <v>260</v>
      </c>
      <c r="B208" t="s">
        <v>150</v>
      </c>
      <c r="C208" t="s">
        <v>1184</v>
      </c>
      <c r="D208">
        <f t="shared" si="27"/>
        <v>1</v>
      </c>
      <c r="E208">
        <f t="shared" si="28"/>
        <v>0</v>
      </c>
      <c r="F208">
        <f t="shared" si="29"/>
        <v>0</v>
      </c>
      <c r="G208">
        <f t="shared" si="30"/>
        <v>0</v>
      </c>
      <c r="H208">
        <f t="shared" si="31"/>
        <v>0</v>
      </c>
      <c r="I208">
        <f t="shared" si="32"/>
        <v>0</v>
      </c>
      <c r="J208">
        <f t="shared" si="33"/>
        <v>0</v>
      </c>
      <c r="K208">
        <f t="shared" si="34"/>
        <v>0</v>
      </c>
      <c r="L208">
        <f t="shared" si="35"/>
        <v>0</v>
      </c>
    </row>
    <row r="209" spans="1:12" x14ac:dyDescent="0.25">
      <c r="A209" s="1" t="s">
        <v>261</v>
      </c>
      <c r="B209" t="s">
        <v>150</v>
      </c>
      <c r="C209" t="s">
        <v>1183</v>
      </c>
      <c r="D209">
        <f t="shared" si="27"/>
        <v>1</v>
      </c>
      <c r="E209">
        <f t="shared" si="28"/>
        <v>0</v>
      </c>
      <c r="F209">
        <f t="shared" si="29"/>
        <v>0</v>
      </c>
      <c r="G209">
        <f t="shared" si="30"/>
        <v>0</v>
      </c>
      <c r="H209">
        <f t="shared" si="31"/>
        <v>0</v>
      </c>
      <c r="I209">
        <f t="shared" si="32"/>
        <v>0</v>
      </c>
      <c r="J209">
        <f t="shared" si="33"/>
        <v>0</v>
      </c>
      <c r="K209">
        <f t="shared" si="34"/>
        <v>0</v>
      </c>
      <c r="L209">
        <f t="shared" si="35"/>
        <v>0</v>
      </c>
    </row>
    <row r="210" spans="1:12" x14ac:dyDescent="0.25">
      <c r="A210" s="1" t="s">
        <v>262</v>
      </c>
      <c r="B210" t="s">
        <v>150</v>
      </c>
      <c r="C210" t="s">
        <v>1184</v>
      </c>
      <c r="D210">
        <f t="shared" si="27"/>
        <v>1</v>
      </c>
      <c r="E210">
        <f t="shared" si="28"/>
        <v>0</v>
      </c>
      <c r="F210">
        <f t="shared" si="29"/>
        <v>0</v>
      </c>
      <c r="G210">
        <f t="shared" si="30"/>
        <v>0</v>
      </c>
      <c r="H210">
        <f t="shared" si="31"/>
        <v>0</v>
      </c>
      <c r="I210">
        <f t="shared" si="32"/>
        <v>0</v>
      </c>
      <c r="J210">
        <f t="shared" si="33"/>
        <v>0</v>
      </c>
      <c r="K210">
        <f t="shared" si="34"/>
        <v>0</v>
      </c>
      <c r="L210">
        <f t="shared" si="35"/>
        <v>0</v>
      </c>
    </row>
    <row r="211" spans="1:12" x14ac:dyDescent="0.25">
      <c r="A211" s="1" t="s">
        <v>263</v>
      </c>
      <c r="B211" t="s">
        <v>150</v>
      </c>
      <c r="C211" t="s">
        <v>1184</v>
      </c>
      <c r="D211">
        <f t="shared" si="27"/>
        <v>1</v>
      </c>
      <c r="E211">
        <f t="shared" si="28"/>
        <v>0</v>
      </c>
      <c r="F211">
        <f t="shared" si="29"/>
        <v>0</v>
      </c>
      <c r="G211">
        <f t="shared" si="30"/>
        <v>0</v>
      </c>
      <c r="H211">
        <f t="shared" si="31"/>
        <v>0</v>
      </c>
      <c r="I211">
        <f t="shared" si="32"/>
        <v>0</v>
      </c>
      <c r="J211">
        <f t="shared" si="33"/>
        <v>0</v>
      </c>
      <c r="K211">
        <f t="shared" si="34"/>
        <v>0</v>
      </c>
      <c r="L211">
        <f t="shared" si="35"/>
        <v>0</v>
      </c>
    </row>
    <row r="212" spans="1:12" x14ac:dyDescent="0.25">
      <c r="A212" s="1" t="s">
        <v>264</v>
      </c>
      <c r="B212" t="s">
        <v>150</v>
      </c>
      <c r="C212" t="s">
        <v>1184</v>
      </c>
      <c r="D212">
        <f t="shared" si="27"/>
        <v>1</v>
      </c>
      <c r="E212">
        <f t="shared" si="28"/>
        <v>0</v>
      </c>
      <c r="F212">
        <f t="shared" si="29"/>
        <v>0</v>
      </c>
      <c r="G212">
        <f t="shared" si="30"/>
        <v>0</v>
      </c>
      <c r="H212">
        <f t="shared" si="31"/>
        <v>0</v>
      </c>
      <c r="I212">
        <f t="shared" si="32"/>
        <v>0</v>
      </c>
      <c r="J212">
        <f t="shared" si="33"/>
        <v>0</v>
      </c>
      <c r="K212">
        <f t="shared" si="34"/>
        <v>0</v>
      </c>
      <c r="L212">
        <f t="shared" si="35"/>
        <v>0</v>
      </c>
    </row>
    <row r="213" spans="1:12" x14ac:dyDescent="0.25">
      <c r="A213" s="1" t="s">
        <v>265</v>
      </c>
      <c r="B213" t="s">
        <v>150</v>
      </c>
      <c r="C213" t="s">
        <v>1184</v>
      </c>
      <c r="D213">
        <f t="shared" si="27"/>
        <v>1</v>
      </c>
      <c r="E213">
        <f t="shared" si="28"/>
        <v>0</v>
      </c>
      <c r="F213">
        <f t="shared" si="29"/>
        <v>0</v>
      </c>
      <c r="G213">
        <f t="shared" si="30"/>
        <v>0</v>
      </c>
      <c r="H213">
        <f t="shared" si="31"/>
        <v>0</v>
      </c>
      <c r="I213">
        <f t="shared" si="32"/>
        <v>0</v>
      </c>
      <c r="J213">
        <f t="shared" si="33"/>
        <v>0</v>
      </c>
      <c r="K213">
        <f t="shared" si="34"/>
        <v>0</v>
      </c>
      <c r="L213">
        <f t="shared" si="35"/>
        <v>0</v>
      </c>
    </row>
    <row r="214" spans="1:12" x14ac:dyDescent="0.25">
      <c r="A214" s="1" t="s">
        <v>266</v>
      </c>
      <c r="B214" t="s">
        <v>150</v>
      </c>
      <c r="C214" t="s">
        <v>1183</v>
      </c>
      <c r="D214">
        <f t="shared" si="27"/>
        <v>1</v>
      </c>
      <c r="E214">
        <f t="shared" si="28"/>
        <v>0</v>
      </c>
      <c r="F214">
        <f t="shared" si="29"/>
        <v>0</v>
      </c>
      <c r="G214">
        <f t="shared" si="30"/>
        <v>0</v>
      </c>
      <c r="H214">
        <f t="shared" si="31"/>
        <v>0</v>
      </c>
      <c r="I214">
        <f t="shared" si="32"/>
        <v>0</v>
      </c>
      <c r="J214">
        <f t="shared" si="33"/>
        <v>0</v>
      </c>
      <c r="K214">
        <f t="shared" si="34"/>
        <v>0</v>
      </c>
      <c r="L214">
        <f t="shared" si="35"/>
        <v>0</v>
      </c>
    </row>
    <row r="215" spans="1:12" x14ac:dyDescent="0.25">
      <c r="A215" s="1" t="s">
        <v>267</v>
      </c>
      <c r="B215" t="s">
        <v>150</v>
      </c>
      <c r="C215" t="s">
        <v>1184</v>
      </c>
      <c r="D215">
        <f t="shared" si="27"/>
        <v>1</v>
      </c>
      <c r="E215">
        <f t="shared" si="28"/>
        <v>0</v>
      </c>
      <c r="F215">
        <f t="shared" si="29"/>
        <v>0</v>
      </c>
      <c r="G215">
        <f t="shared" si="30"/>
        <v>0</v>
      </c>
      <c r="H215">
        <f t="shared" si="31"/>
        <v>0</v>
      </c>
      <c r="I215">
        <f t="shared" si="32"/>
        <v>0</v>
      </c>
      <c r="J215">
        <f t="shared" si="33"/>
        <v>0</v>
      </c>
      <c r="K215">
        <f t="shared" si="34"/>
        <v>0</v>
      </c>
      <c r="L215">
        <f t="shared" si="35"/>
        <v>0</v>
      </c>
    </row>
    <row r="216" spans="1:12" x14ac:dyDescent="0.25">
      <c r="A216" s="1" t="s">
        <v>268</v>
      </c>
      <c r="B216" t="s">
        <v>150</v>
      </c>
      <c r="C216" t="s">
        <v>1184</v>
      </c>
      <c r="D216">
        <f t="shared" si="27"/>
        <v>1</v>
      </c>
      <c r="E216">
        <f t="shared" si="28"/>
        <v>0</v>
      </c>
      <c r="F216">
        <f t="shared" si="29"/>
        <v>0</v>
      </c>
      <c r="G216">
        <f t="shared" si="30"/>
        <v>0</v>
      </c>
      <c r="H216">
        <f t="shared" si="31"/>
        <v>0</v>
      </c>
      <c r="I216">
        <f t="shared" si="32"/>
        <v>0</v>
      </c>
      <c r="J216">
        <f t="shared" si="33"/>
        <v>0</v>
      </c>
      <c r="K216">
        <f t="shared" si="34"/>
        <v>0</v>
      </c>
      <c r="L216">
        <f t="shared" si="35"/>
        <v>0</v>
      </c>
    </row>
    <row r="217" spans="1:12" x14ac:dyDescent="0.25">
      <c r="A217" s="1" t="s">
        <v>269</v>
      </c>
      <c r="B217" t="s">
        <v>150</v>
      </c>
      <c r="C217" t="s">
        <v>1184</v>
      </c>
      <c r="D217">
        <f t="shared" si="27"/>
        <v>1</v>
      </c>
      <c r="E217">
        <f t="shared" si="28"/>
        <v>0</v>
      </c>
      <c r="F217">
        <f t="shared" si="29"/>
        <v>0</v>
      </c>
      <c r="G217">
        <f t="shared" si="30"/>
        <v>0</v>
      </c>
      <c r="H217">
        <f t="shared" si="31"/>
        <v>0</v>
      </c>
      <c r="I217">
        <f t="shared" si="32"/>
        <v>0</v>
      </c>
      <c r="J217">
        <f t="shared" si="33"/>
        <v>0</v>
      </c>
      <c r="K217">
        <f t="shared" si="34"/>
        <v>0</v>
      </c>
      <c r="L217">
        <f t="shared" si="35"/>
        <v>0</v>
      </c>
    </row>
    <row r="218" spans="1:12" x14ac:dyDescent="0.25">
      <c r="A218" s="1" t="s">
        <v>270</v>
      </c>
      <c r="B218" t="s">
        <v>150</v>
      </c>
      <c r="C218" t="s">
        <v>1184</v>
      </c>
      <c r="D218">
        <f t="shared" si="27"/>
        <v>1</v>
      </c>
      <c r="E218">
        <f t="shared" si="28"/>
        <v>0</v>
      </c>
      <c r="F218">
        <f t="shared" si="29"/>
        <v>0</v>
      </c>
      <c r="G218">
        <f t="shared" si="30"/>
        <v>0</v>
      </c>
      <c r="H218">
        <f t="shared" si="31"/>
        <v>0</v>
      </c>
      <c r="I218">
        <f t="shared" si="32"/>
        <v>0</v>
      </c>
      <c r="J218">
        <f t="shared" si="33"/>
        <v>0</v>
      </c>
      <c r="K218">
        <f t="shared" si="34"/>
        <v>0</v>
      </c>
      <c r="L218">
        <f t="shared" si="35"/>
        <v>0</v>
      </c>
    </row>
    <row r="219" spans="1:12" x14ac:dyDescent="0.25">
      <c r="A219" s="1" t="s">
        <v>271</v>
      </c>
      <c r="B219" t="s">
        <v>150</v>
      </c>
      <c r="C219" t="s">
        <v>588</v>
      </c>
      <c r="D219">
        <f t="shared" si="27"/>
        <v>0</v>
      </c>
      <c r="E219">
        <f t="shared" si="28"/>
        <v>0</v>
      </c>
      <c r="F219">
        <f t="shared" si="29"/>
        <v>1</v>
      </c>
      <c r="G219">
        <f t="shared" si="30"/>
        <v>0</v>
      </c>
      <c r="H219">
        <f t="shared" si="31"/>
        <v>0</v>
      </c>
      <c r="I219">
        <f t="shared" si="32"/>
        <v>0</v>
      </c>
      <c r="J219">
        <f t="shared" si="33"/>
        <v>0</v>
      </c>
      <c r="K219">
        <f t="shared" si="34"/>
        <v>0</v>
      </c>
      <c r="L219">
        <f t="shared" si="35"/>
        <v>0</v>
      </c>
    </row>
    <row r="220" spans="1:12" x14ac:dyDescent="0.25">
      <c r="A220" s="1" t="s">
        <v>272</v>
      </c>
      <c r="B220" t="s">
        <v>150</v>
      </c>
      <c r="C220" t="s">
        <v>1183</v>
      </c>
      <c r="D220">
        <f t="shared" si="27"/>
        <v>1</v>
      </c>
      <c r="E220">
        <f t="shared" si="28"/>
        <v>0</v>
      </c>
      <c r="F220">
        <f t="shared" si="29"/>
        <v>0</v>
      </c>
      <c r="G220">
        <f t="shared" si="30"/>
        <v>0</v>
      </c>
      <c r="H220">
        <f t="shared" si="31"/>
        <v>0</v>
      </c>
      <c r="I220">
        <f t="shared" si="32"/>
        <v>0</v>
      </c>
      <c r="J220">
        <f t="shared" si="33"/>
        <v>0</v>
      </c>
      <c r="K220">
        <f t="shared" si="34"/>
        <v>0</v>
      </c>
      <c r="L220">
        <f t="shared" si="35"/>
        <v>0</v>
      </c>
    </row>
    <row r="221" spans="1:12" x14ac:dyDescent="0.25">
      <c r="A221" s="1" t="s">
        <v>273</v>
      </c>
      <c r="B221" t="s">
        <v>150</v>
      </c>
      <c r="C221" t="s">
        <v>581</v>
      </c>
      <c r="D221">
        <f t="shared" si="27"/>
        <v>0</v>
      </c>
      <c r="E221">
        <f t="shared" si="28"/>
        <v>1</v>
      </c>
      <c r="F221">
        <f t="shared" si="29"/>
        <v>0</v>
      </c>
      <c r="G221">
        <f t="shared" si="30"/>
        <v>0</v>
      </c>
      <c r="H221">
        <f t="shared" si="31"/>
        <v>0</v>
      </c>
      <c r="I221">
        <f t="shared" si="32"/>
        <v>0</v>
      </c>
      <c r="J221">
        <f t="shared" si="33"/>
        <v>0</v>
      </c>
      <c r="K221">
        <f t="shared" si="34"/>
        <v>0</v>
      </c>
      <c r="L221">
        <f t="shared" si="35"/>
        <v>0</v>
      </c>
    </row>
    <row r="222" spans="1:12" x14ac:dyDescent="0.25">
      <c r="A222" s="1" t="s">
        <v>1137</v>
      </c>
      <c r="B222" t="s">
        <v>150</v>
      </c>
      <c r="C222" t="s">
        <v>1184</v>
      </c>
      <c r="D222">
        <f t="shared" si="27"/>
        <v>1</v>
      </c>
      <c r="E222">
        <f t="shared" si="28"/>
        <v>0</v>
      </c>
      <c r="F222">
        <f t="shared" si="29"/>
        <v>0</v>
      </c>
      <c r="G222">
        <f t="shared" si="30"/>
        <v>0</v>
      </c>
      <c r="H222">
        <f t="shared" si="31"/>
        <v>0</v>
      </c>
      <c r="I222">
        <f t="shared" si="32"/>
        <v>0</v>
      </c>
      <c r="J222">
        <f t="shared" si="33"/>
        <v>0</v>
      </c>
      <c r="K222">
        <f t="shared" si="34"/>
        <v>0</v>
      </c>
      <c r="L222">
        <f t="shared" si="35"/>
        <v>0</v>
      </c>
    </row>
    <row r="223" spans="1:12" x14ac:dyDescent="0.25">
      <c r="A223" s="1" t="s">
        <v>275</v>
      </c>
      <c r="B223" t="s">
        <v>150</v>
      </c>
      <c r="C223" t="s">
        <v>604</v>
      </c>
      <c r="D223">
        <f t="shared" si="27"/>
        <v>0</v>
      </c>
      <c r="E223">
        <f t="shared" si="28"/>
        <v>0</v>
      </c>
      <c r="F223">
        <f t="shared" si="29"/>
        <v>1</v>
      </c>
      <c r="G223">
        <f t="shared" si="30"/>
        <v>0</v>
      </c>
      <c r="H223">
        <f t="shared" si="31"/>
        <v>0</v>
      </c>
      <c r="I223">
        <f t="shared" si="32"/>
        <v>0</v>
      </c>
      <c r="J223">
        <f t="shared" si="33"/>
        <v>0</v>
      </c>
      <c r="K223">
        <f t="shared" si="34"/>
        <v>0</v>
      </c>
      <c r="L223">
        <f t="shared" si="35"/>
        <v>0</v>
      </c>
    </row>
    <row r="224" spans="1:12" x14ac:dyDescent="0.25">
      <c r="A224" s="1" t="s">
        <v>276</v>
      </c>
      <c r="B224" t="s">
        <v>150</v>
      </c>
      <c r="C224" t="s">
        <v>1184</v>
      </c>
      <c r="D224">
        <f t="shared" si="27"/>
        <v>1</v>
      </c>
      <c r="E224">
        <f t="shared" si="28"/>
        <v>0</v>
      </c>
      <c r="F224">
        <f t="shared" si="29"/>
        <v>0</v>
      </c>
      <c r="G224">
        <f t="shared" si="30"/>
        <v>0</v>
      </c>
      <c r="H224">
        <f t="shared" si="31"/>
        <v>0</v>
      </c>
      <c r="I224">
        <f t="shared" si="32"/>
        <v>0</v>
      </c>
      <c r="J224">
        <f t="shared" si="33"/>
        <v>0</v>
      </c>
      <c r="K224">
        <f t="shared" si="34"/>
        <v>0</v>
      </c>
      <c r="L224">
        <f t="shared" si="35"/>
        <v>0</v>
      </c>
    </row>
    <row r="225" spans="1:12" x14ac:dyDescent="0.25">
      <c r="A225" s="1" t="s">
        <v>277</v>
      </c>
      <c r="B225" t="s">
        <v>150</v>
      </c>
      <c r="C225" t="s">
        <v>581</v>
      </c>
      <c r="D225">
        <f t="shared" si="27"/>
        <v>0</v>
      </c>
      <c r="E225">
        <f t="shared" si="28"/>
        <v>1</v>
      </c>
      <c r="F225">
        <f t="shared" si="29"/>
        <v>0</v>
      </c>
      <c r="G225">
        <f t="shared" si="30"/>
        <v>0</v>
      </c>
      <c r="H225">
        <f t="shared" si="31"/>
        <v>0</v>
      </c>
      <c r="I225">
        <f t="shared" si="32"/>
        <v>0</v>
      </c>
      <c r="J225">
        <f t="shared" si="33"/>
        <v>0</v>
      </c>
      <c r="K225">
        <f t="shared" si="34"/>
        <v>0</v>
      </c>
      <c r="L225">
        <f t="shared" si="35"/>
        <v>0</v>
      </c>
    </row>
    <row r="226" spans="1:12" x14ac:dyDescent="0.25">
      <c r="A226" s="1" t="s">
        <v>278</v>
      </c>
      <c r="B226" t="s">
        <v>150</v>
      </c>
      <c r="C226" t="s">
        <v>1183</v>
      </c>
      <c r="D226">
        <f t="shared" si="27"/>
        <v>1</v>
      </c>
      <c r="E226">
        <f t="shared" si="28"/>
        <v>0</v>
      </c>
      <c r="F226">
        <f t="shared" si="29"/>
        <v>0</v>
      </c>
      <c r="G226">
        <f t="shared" si="30"/>
        <v>0</v>
      </c>
      <c r="H226">
        <f t="shared" si="31"/>
        <v>0</v>
      </c>
      <c r="I226">
        <f t="shared" si="32"/>
        <v>0</v>
      </c>
      <c r="J226">
        <f t="shared" si="33"/>
        <v>0</v>
      </c>
      <c r="K226">
        <f t="shared" si="34"/>
        <v>0</v>
      </c>
      <c r="L226">
        <f t="shared" si="35"/>
        <v>0</v>
      </c>
    </row>
    <row r="227" spans="1:12" x14ac:dyDescent="0.25">
      <c r="A227" s="1" t="s">
        <v>279</v>
      </c>
      <c r="B227" t="s">
        <v>150</v>
      </c>
      <c r="C227" t="s">
        <v>588</v>
      </c>
      <c r="D227">
        <f t="shared" si="27"/>
        <v>0</v>
      </c>
      <c r="E227">
        <f t="shared" si="28"/>
        <v>0</v>
      </c>
      <c r="F227">
        <f t="shared" si="29"/>
        <v>1</v>
      </c>
      <c r="G227">
        <f t="shared" si="30"/>
        <v>0</v>
      </c>
      <c r="H227">
        <f t="shared" si="31"/>
        <v>0</v>
      </c>
      <c r="I227">
        <f t="shared" si="32"/>
        <v>0</v>
      </c>
      <c r="J227">
        <f t="shared" si="33"/>
        <v>0</v>
      </c>
      <c r="K227">
        <f t="shared" si="34"/>
        <v>0</v>
      </c>
      <c r="L227">
        <f t="shared" si="35"/>
        <v>0</v>
      </c>
    </row>
    <row r="228" spans="1:12" x14ac:dyDescent="0.25">
      <c r="A228" s="1" t="s">
        <v>1138</v>
      </c>
      <c r="B228" t="s">
        <v>150</v>
      </c>
      <c r="C228" t="s">
        <v>1183</v>
      </c>
      <c r="D228">
        <f t="shared" si="27"/>
        <v>1</v>
      </c>
      <c r="E228">
        <f t="shared" si="28"/>
        <v>0</v>
      </c>
      <c r="F228">
        <f t="shared" si="29"/>
        <v>0</v>
      </c>
      <c r="G228">
        <f t="shared" si="30"/>
        <v>0</v>
      </c>
      <c r="H228">
        <f t="shared" si="31"/>
        <v>0</v>
      </c>
      <c r="I228">
        <f t="shared" si="32"/>
        <v>0</v>
      </c>
      <c r="J228">
        <f t="shared" si="33"/>
        <v>0</v>
      </c>
      <c r="K228">
        <f t="shared" si="34"/>
        <v>0</v>
      </c>
      <c r="L228">
        <f t="shared" si="35"/>
        <v>0</v>
      </c>
    </row>
    <row r="229" spans="1:12" x14ac:dyDescent="0.25">
      <c r="A229" s="1" t="s">
        <v>281</v>
      </c>
      <c r="B229" t="s">
        <v>150</v>
      </c>
      <c r="C229" t="s">
        <v>1184</v>
      </c>
      <c r="D229">
        <f t="shared" si="27"/>
        <v>1</v>
      </c>
      <c r="E229">
        <f t="shared" si="28"/>
        <v>0</v>
      </c>
      <c r="F229">
        <f t="shared" si="29"/>
        <v>0</v>
      </c>
      <c r="G229">
        <f t="shared" si="30"/>
        <v>0</v>
      </c>
      <c r="H229">
        <f t="shared" si="31"/>
        <v>0</v>
      </c>
      <c r="I229">
        <f t="shared" si="32"/>
        <v>0</v>
      </c>
      <c r="J229">
        <f t="shared" si="33"/>
        <v>0</v>
      </c>
      <c r="K229">
        <f t="shared" si="34"/>
        <v>0</v>
      </c>
      <c r="L229">
        <f t="shared" si="35"/>
        <v>0</v>
      </c>
    </row>
    <row r="230" spans="1:12" x14ac:dyDescent="0.25">
      <c r="A230" s="1" t="s">
        <v>282</v>
      </c>
      <c r="B230" t="s">
        <v>150</v>
      </c>
      <c r="C230" t="s">
        <v>1183</v>
      </c>
      <c r="D230">
        <f t="shared" si="27"/>
        <v>1</v>
      </c>
      <c r="E230">
        <f t="shared" si="28"/>
        <v>0</v>
      </c>
      <c r="F230">
        <f t="shared" si="29"/>
        <v>0</v>
      </c>
      <c r="G230">
        <f t="shared" si="30"/>
        <v>0</v>
      </c>
      <c r="H230">
        <f t="shared" si="31"/>
        <v>0</v>
      </c>
      <c r="I230">
        <f t="shared" si="32"/>
        <v>0</v>
      </c>
      <c r="J230">
        <f t="shared" si="33"/>
        <v>0</v>
      </c>
      <c r="K230">
        <f t="shared" si="34"/>
        <v>0</v>
      </c>
      <c r="L230">
        <f t="shared" si="35"/>
        <v>0</v>
      </c>
    </row>
    <row r="231" spans="1:12" x14ac:dyDescent="0.25">
      <c r="A231" s="1" t="s">
        <v>283</v>
      </c>
      <c r="B231" t="s">
        <v>150</v>
      </c>
      <c r="C231" t="s">
        <v>1183</v>
      </c>
      <c r="D231">
        <f t="shared" si="27"/>
        <v>1</v>
      </c>
      <c r="E231">
        <f t="shared" si="28"/>
        <v>0</v>
      </c>
      <c r="F231">
        <f t="shared" si="29"/>
        <v>0</v>
      </c>
      <c r="G231">
        <f t="shared" si="30"/>
        <v>0</v>
      </c>
      <c r="H231">
        <f t="shared" si="31"/>
        <v>0</v>
      </c>
      <c r="I231">
        <f t="shared" si="32"/>
        <v>0</v>
      </c>
      <c r="J231">
        <f t="shared" si="33"/>
        <v>0</v>
      </c>
      <c r="K231">
        <f t="shared" si="34"/>
        <v>0</v>
      </c>
      <c r="L231">
        <f t="shared" si="35"/>
        <v>0</v>
      </c>
    </row>
    <row r="232" spans="1:12" x14ac:dyDescent="0.25">
      <c r="A232" s="1" t="s">
        <v>1139</v>
      </c>
      <c r="B232" t="s">
        <v>150</v>
      </c>
      <c r="C232" t="s">
        <v>1184</v>
      </c>
      <c r="D232">
        <f t="shared" si="27"/>
        <v>1</v>
      </c>
      <c r="E232">
        <f t="shared" si="28"/>
        <v>0</v>
      </c>
      <c r="F232">
        <f t="shared" si="29"/>
        <v>0</v>
      </c>
      <c r="G232">
        <f t="shared" si="30"/>
        <v>0</v>
      </c>
      <c r="H232">
        <f t="shared" si="31"/>
        <v>0</v>
      </c>
      <c r="I232">
        <f t="shared" si="32"/>
        <v>0</v>
      </c>
      <c r="J232">
        <f t="shared" si="33"/>
        <v>0</v>
      </c>
      <c r="K232">
        <f t="shared" si="34"/>
        <v>0</v>
      </c>
      <c r="L232">
        <f t="shared" si="35"/>
        <v>0</v>
      </c>
    </row>
    <row r="233" spans="1:12" x14ac:dyDescent="0.25">
      <c r="A233" s="1" t="s">
        <v>1140</v>
      </c>
      <c r="B233" t="s">
        <v>150</v>
      </c>
      <c r="C233" t="s">
        <v>1184</v>
      </c>
      <c r="D233">
        <f t="shared" si="27"/>
        <v>1</v>
      </c>
      <c r="E233">
        <f t="shared" si="28"/>
        <v>0</v>
      </c>
      <c r="F233">
        <f t="shared" si="29"/>
        <v>0</v>
      </c>
      <c r="G233">
        <f t="shared" si="30"/>
        <v>0</v>
      </c>
      <c r="H233">
        <f t="shared" si="31"/>
        <v>0</v>
      </c>
      <c r="I233">
        <f t="shared" si="32"/>
        <v>0</v>
      </c>
      <c r="J233">
        <f t="shared" si="33"/>
        <v>0</v>
      </c>
      <c r="K233">
        <f t="shared" si="34"/>
        <v>0</v>
      </c>
      <c r="L233">
        <f t="shared" si="35"/>
        <v>0</v>
      </c>
    </row>
    <row r="234" spans="1:12" x14ac:dyDescent="0.25">
      <c r="A234" s="1" t="s">
        <v>286</v>
      </c>
      <c r="B234" t="s">
        <v>150</v>
      </c>
      <c r="C234" t="s">
        <v>1183</v>
      </c>
      <c r="D234">
        <f t="shared" si="27"/>
        <v>1</v>
      </c>
      <c r="E234">
        <f t="shared" si="28"/>
        <v>0</v>
      </c>
      <c r="F234">
        <f t="shared" si="29"/>
        <v>0</v>
      </c>
      <c r="G234">
        <f t="shared" si="30"/>
        <v>0</v>
      </c>
      <c r="H234">
        <f t="shared" si="31"/>
        <v>0</v>
      </c>
      <c r="I234">
        <f t="shared" si="32"/>
        <v>0</v>
      </c>
      <c r="J234">
        <f t="shared" si="33"/>
        <v>0</v>
      </c>
      <c r="K234">
        <f t="shared" si="34"/>
        <v>0</v>
      </c>
      <c r="L234">
        <f t="shared" si="35"/>
        <v>0</v>
      </c>
    </row>
    <row r="235" spans="1:12" x14ac:dyDescent="0.25">
      <c r="A235" s="1" t="s">
        <v>287</v>
      </c>
      <c r="B235" t="s">
        <v>150</v>
      </c>
      <c r="C235" t="s">
        <v>1184</v>
      </c>
      <c r="D235">
        <f t="shared" si="27"/>
        <v>1</v>
      </c>
      <c r="E235">
        <f t="shared" si="28"/>
        <v>0</v>
      </c>
      <c r="F235">
        <f t="shared" si="29"/>
        <v>0</v>
      </c>
      <c r="G235">
        <f t="shared" si="30"/>
        <v>0</v>
      </c>
      <c r="H235">
        <f t="shared" si="31"/>
        <v>0</v>
      </c>
      <c r="I235">
        <f t="shared" si="32"/>
        <v>0</v>
      </c>
      <c r="J235">
        <f t="shared" si="33"/>
        <v>0</v>
      </c>
      <c r="K235">
        <f t="shared" si="34"/>
        <v>0</v>
      </c>
      <c r="L235">
        <f t="shared" si="35"/>
        <v>0</v>
      </c>
    </row>
    <row r="236" spans="1:12" x14ac:dyDescent="0.25">
      <c r="A236" s="1" t="s">
        <v>288</v>
      </c>
      <c r="B236" t="s">
        <v>150</v>
      </c>
      <c r="C236" t="s">
        <v>581</v>
      </c>
      <c r="D236">
        <f t="shared" si="27"/>
        <v>0</v>
      </c>
      <c r="E236">
        <f t="shared" si="28"/>
        <v>1</v>
      </c>
      <c r="F236">
        <f t="shared" si="29"/>
        <v>0</v>
      </c>
      <c r="G236">
        <f t="shared" si="30"/>
        <v>0</v>
      </c>
      <c r="H236">
        <f t="shared" si="31"/>
        <v>0</v>
      </c>
      <c r="I236">
        <f t="shared" si="32"/>
        <v>0</v>
      </c>
      <c r="J236">
        <f t="shared" si="33"/>
        <v>0</v>
      </c>
      <c r="K236">
        <f t="shared" si="34"/>
        <v>0</v>
      </c>
      <c r="L236">
        <f t="shared" si="35"/>
        <v>0</v>
      </c>
    </row>
    <row r="237" spans="1:12" x14ac:dyDescent="0.25">
      <c r="A237" s="1" t="s">
        <v>289</v>
      </c>
      <c r="B237" t="s">
        <v>291</v>
      </c>
      <c r="C237" t="s">
        <v>588</v>
      </c>
      <c r="D237">
        <f t="shared" si="27"/>
        <v>0</v>
      </c>
      <c r="E237">
        <f t="shared" si="28"/>
        <v>0</v>
      </c>
      <c r="F237">
        <f t="shared" si="29"/>
        <v>0</v>
      </c>
      <c r="G237">
        <f t="shared" si="30"/>
        <v>0</v>
      </c>
      <c r="H237">
        <f t="shared" si="31"/>
        <v>0</v>
      </c>
      <c r="I237">
        <f t="shared" si="32"/>
        <v>0</v>
      </c>
      <c r="J237">
        <f t="shared" si="33"/>
        <v>0</v>
      </c>
      <c r="K237">
        <f t="shared" si="34"/>
        <v>1</v>
      </c>
      <c r="L237">
        <f t="shared" si="35"/>
        <v>0</v>
      </c>
    </row>
    <row r="238" spans="1:12" x14ac:dyDescent="0.25">
      <c r="A238" s="1" t="s">
        <v>292</v>
      </c>
      <c r="B238" t="s">
        <v>291</v>
      </c>
      <c r="C238" t="s">
        <v>588</v>
      </c>
      <c r="D238">
        <f t="shared" si="27"/>
        <v>0</v>
      </c>
      <c r="E238">
        <f t="shared" si="28"/>
        <v>0</v>
      </c>
      <c r="F238">
        <f t="shared" si="29"/>
        <v>0</v>
      </c>
      <c r="G238">
        <f t="shared" si="30"/>
        <v>0</v>
      </c>
      <c r="H238">
        <f t="shared" si="31"/>
        <v>0</v>
      </c>
      <c r="I238">
        <f t="shared" si="32"/>
        <v>0</v>
      </c>
      <c r="J238">
        <f t="shared" si="33"/>
        <v>0</v>
      </c>
      <c r="K238">
        <f t="shared" si="34"/>
        <v>1</v>
      </c>
      <c r="L238">
        <f t="shared" si="35"/>
        <v>0</v>
      </c>
    </row>
    <row r="239" spans="1:12" x14ac:dyDescent="0.25">
      <c r="A239" s="1" t="s">
        <v>293</v>
      </c>
      <c r="B239" t="s">
        <v>291</v>
      </c>
      <c r="C239" t="s">
        <v>588</v>
      </c>
      <c r="D239">
        <f t="shared" si="27"/>
        <v>0</v>
      </c>
      <c r="E239">
        <f t="shared" si="28"/>
        <v>0</v>
      </c>
      <c r="F239">
        <f t="shared" si="29"/>
        <v>0</v>
      </c>
      <c r="G239">
        <f t="shared" si="30"/>
        <v>0</v>
      </c>
      <c r="H239">
        <f t="shared" si="31"/>
        <v>0</v>
      </c>
      <c r="I239">
        <f t="shared" si="32"/>
        <v>0</v>
      </c>
      <c r="J239">
        <f t="shared" si="33"/>
        <v>0</v>
      </c>
      <c r="K239">
        <f t="shared" si="34"/>
        <v>1</v>
      </c>
      <c r="L239">
        <f t="shared" si="35"/>
        <v>0</v>
      </c>
    </row>
    <row r="240" spans="1:12" x14ac:dyDescent="0.25">
      <c r="A240" s="1" t="s">
        <v>1141</v>
      </c>
      <c r="B240" t="s">
        <v>291</v>
      </c>
      <c r="C240" t="s">
        <v>588</v>
      </c>
      <c r="D240">
        <f t="shared" si="27"/>
        <v>0</v>
      </c>
      <c r="E240">
        <f t="shared" si="28"/>
        <v>0</v>
      </c>
      <c r="F240">
        <f t="shared" si="29"/>
        <v>0</v>
      </c>
      <c r="G240">
        <f t="shared" si="30"/>
        <v>0</v>
      </c>
      <c r="H240">
        <f t="shared" si="31"/>
        <v>0</v>
      </c>
      <c r="I240">
        <f t="shared" si="32"/>
        <v>0</v>
      </c>
      <c r="J240">
        <f t="shared" si="33"/>
        <v>0</v>
      </c>
      <c r="K240">
        <f t="shared" si="34"/>
        <v>1</v>
      </c>
      <c r="L240">
        <f t="shared" si="35"/>
        <v>0</v>
      </c>
    </row>
    <row r="241" spans="1:12" x14ac:dyDescent="0.25">
      <c r="A241" s="1" t="s">
        <v>295</v>
      </c>
      <c r="B241" t="s">
        <v>291</v>
      </c>
      <c r="C241" t="s">
        <v>588</v>
      </c>
      <c r="D241">
        <f t="shared" si="27"/>
        <v>0</v>
      </c>
      <c r="E241">
        <f t="shared" si="28"/>
        <v>0</v>
      </c>
      <c r="F241">
        <f t="shared" si="29"/>
        <v>0</v>
      </c>
      <c r="G241">
        <f t="shared" si="30"/>
        <v>0</v>
      </c>
      <c r="H241">
        <f t="shared" si="31"/>
        <v>0</v>
      </c>
      <c r="I241">
        <f t="shared" si="32"/>
        <v>0</v>
      </c>
      <c r="J241">
        <f t="shared" si="33"/>
        <v>0</v>
      </c>
      <c r="K241">
        <f t="shared" si="34"/>
        <v>1</v>
      </c>
      <c r="L241">
        <f t="shared" si="35"/>
        <v>0</v>
      </c>
    </row>
    <row r="242" spans="1:12" x14ac:dyDescent="0.25">
      <c r="A242" s="1" t="s">
        <v>296</v>
      </c>
      <c r="B242" t="s">
        <v>291</v>
      </c>
      <c r="C242" t="s">
        <v>604</v>
      </c>
      <c r="D242">
        <f t="shared" si="27"/>
        <v>0</v>
      </c>
      <c r="E242">
        <f t="shared" si="28"/>
        <v>0</v>
      </c>
      <c r="F242">
        <f t="shared" si="29"/>
        <v>0</v>
      </c>
      <c r="G242">
        <f t="shared" si="30"/>
        <v>0</v>
      </c>
      <c r="H242">
        <f t="shared" si="31"/>
        <v>0</v>
      </c>
      <c r="I242">
        <f t="shared" si="32"/>
        <v>0</v>
      </c>
      <c r="J242">
        <f t="shared" si="33"/>
        <v>0</v>
      </c>
      <c r="K242">
        <f t="shared" si="34"/>
        <v>1</v>
      </c>
      <c r="L242">
        <f t="shared" si="35"/>
        <v>0</v>
      </c>
    </row>
    <row r="243" spans="1:12" x14ac:dyDescent="0.25">
      <c r="A243" s="1" t="s">
        <v>297</v>
      </c>
      <c r="B243" t="s">
        <v>291</v>
      </c>
      <c r="C243" t="s">
        <v>588</v>
      </c>
      <c r="D243">
        <f t="shared" si="27"/>
        <v>0</v>
      </c>
      <c r="E243">
        <f t="shared" si="28"/>
        <v>0</v>
      </c>
      <c r="F243">
        <f t="shared" si="29"/>
        <v>0</v>
      </c>
      <c r="G243">
        <f t="shared" si="30"/>
        <v>0</v>
      </c>
      <c r="H243">
        <f t="shared" si="31"/>
        <v>0</v>
      </c>
      <c r="I243">
        <f t="shared" si="32"/>
        <v>0</v>
      </c>
      <c r="J243">
        <f t="shared" si="33"/>
        <v>0</v>
      </c>
      <c r="K243">
        <f t="shared" si="34"/>
        <v>1</v>
      </c>
      <c r="L243">
        <f t="shared" si="35"/>
        <v>0</v>
      </c>
    </row>
    <row r="244" spans="1:12" x14ac:dyDescent="0.25">
      <c r="A244" s="1" t="s">
        <v>298</v>
      </c>
      <c r="B244" t="s">
        <v>291</v>
      </c>
      <c r="C244" t="s">
        <v>588</v>
      </c>
      <c r="D244">
        <f t="shared" si="27"/>
        <v>0</v>
      </c>
      <c r="E244">
        <f t="shared" si="28"/>
        <v>0</v>
      </c>
      <c r="F244">
        <f t="shared" si="29"/>
        <v>0</v>
      </c>
      <c r="G244">
        <f t="shared" si="30"/>
        <v>0</v>
      </c>
      <c r="H244">
        <f t="shared" si="31"/>
        <v>0</v>
      </c>
      <c r="I244">
        <f t="shared" si="32"/>
        <v>0</v>
      </c>
      <c r="J244">
        <f t="shared" si="33"/>
        <v>0</v>
      </c>
      <c r="K244">
        <f t="shared" si="34"/>
        <v>1</v>
      </c>
      <c r="L244">
        <f t="shared" si="35"/>
        <v>0</v>
      </c>
    </row>
    <row r="245" spans="1:12" x14ac:dyDescent="0.25">
      <c r="A245" s="1" t="s">
        <v>300</v>
      </c>
      <c r="B245" t="s">
        <v>291</v>
      </c>
      <c r="C245" t="s">
        <v>1184</v>
      </c>
      <c r="D245">
        <f t="shared" si="27"/>
        <v>0</v>
      </c>
      <c r="E245">
        <f t="shared" si="28"/>
        <v>0</v>
      </c>
      <c r="F245">
        <f t="shared" si="29"/>
        <v>0</v>
      </c>
      <c r="G245">
        <f t="shared" si="30"/>
        <v>0</v>
      </c>
      <c r="H245">
        <f t="shared" si="31"/>
        <v>0</v>
      </c>
      <c r="I245">
        <f t="shared" si="32"/>
        <v>1</v>
      </c>
      <c r="J245">
        <f t="shared" si="33"/>
        <v>0</v>
      </c>
      <c r="K245">
        <f t="shared" si="34"/>
        <v>0</v>
      </c>
      <c r="L245">
        <f t="shared" si="35"/>
        <v>0</v>
      </c>
    </row>
    <row r="246" spans="1:12" x14ac:dyDescent="0.25">
      <c r="A246" s="1" t="s">
        <v>301</v>
      </c>
      <c r="B246" t="s">
        <v>291</v>
      </c>
      <c r="C246" t="s">
        <v>588</v>
      </c>
      <c r="D246">
        <f t="shared" si="27"/>
        <v>0</v>
      </c>
      <c r="E246">
        <f t="shared" si="28"/>
        <v>0</v>
      </c>
      <c r="F246">
        <f t="shared" si="29"/>
        <v>0</v>
      </c>
      <c r="G246">
        <f t="shared" si="30"/>
        <v>0</v>
      </c>
      <c r="H246">
        <f t="shared" si="31"/>
        <v>0</v>
      </c>
      <c r="I246">
        <f t="shared" si="32"/>
        <v>0</v>
      </c>
      <c r="J246">
        <f t="shared" si="33"/>
        <v>0</v>
      </c>
      <c r="K246">
        <f t="shared" si="34"/>
        <v>1</v>
      </c>
      <c r="L246">
        <f t="shared" si="35"/>
        <v>0</v>
      </c>
    </row>
    <row r="247" spans="1:12" x14ac:dyDescent="0.25">
      <c r="A247" s="1" t="s">
        <v>1142</v>
      </c>
      <c r="B247" t="s">
        <v>291</v>
      </c>
      <c r="C247" t="s">
        <v>588</v>
      </c>
      <c r="D247">
        <f t="shared" si="27"/>
        <v>0</v>
      </c>
      <c r="E247">
        <f t="shared" si="28"/>
        <v>0</v>
      </c>
      <c r="F247">
        <f t="shared" si="29"/>
        <v>0</v>
      </c>
      <c r="G247">
        <f t="shared" si="30"/>
        <v>0</v>
      </c>
      <c r="H247">
        <f t="shared" si="31"/>
        <v>0</v>
      </c>
      <c r="I247">
        <f t="shared" si="32"/>
        <v>0</v>
      </c>
      <c r="J247">
        <f t="shared" si="33"/>
        <v>0</v>
      </c>
      <c r="K247">
        <f t="shared" si="34"/>
        <v>1</v>
      </c>
      <c r="L247">
        <f t="shared" si="35"/>
        <v>0</v>
      </c>
    </row>
    <row r="248" spans="1:12" x14ac:dyDescent="0.25">
      <c r="A248" s="1" t="s">
        <v>303</v>
      </c>
      <c r="B248" t="s">
        <v>291</v>
      </c>
      <c r="C248" t="s">
        <v>604</v>
      </c>
      <c r="D248">
        <f t="shared" si="27"/>
        <v>0</v>
      </c>
      <c r="E248">
        <f t="shared" si="28"/>
        <v>0</v>
      </c>
      <c r="F248">
        <f t="shared" si="29"/>
        <v>0</v>
      </c>
      <c r="G248">
        <f t="shared" si="30"/>
        <v>0</v>
      </c>
      <c r="H248">
        <f t="shared" si="31"/>
        <v>0</v>
      </c>
      <c r="I248">
        <f t="shared" si="32"/>
        <v>0</v>
      </c>
      <c r="J248">
        <f t="shared" si="33"/>
        <v>0</v>
      </c>
      <c r="K248">
        <f t="shared" si="34"/>
        <v>1</v>
      </c>
      <c r="L248">
        <f t="shared" si="35"/>
        <v>0</v>
      </c>
    </row>
    <row r="249" spans="1:12" x14ac:dyDescent="0.25">
      <c r="A249" s="1" t="s">
        <v>304</v>
      </c>
      <c r="B249" t="s">
        <v>291</v>
      </c>
      <c r="C249" t="s">
        <v>588</v>
      </c>
      <c r="D249">
        <f t="shared" si="27"/>
        <v>0</v>
      </c>
      <c r="E249">
        <f t="shared" si="28"/>
        <v>0</v>
      </c>
      <c r="F249">
        <f t="shared" si="29"/>
        <v>0</v>
      </c>
      <c r="G249">
        <f t="shared" si="30"/>
        <v>0</v>
      </c>
      <c r="H249">
        <f t="shared" si="31"/>
        <v>0</v>
      </c>
      <c r="I249">
        <f t="shared" si="32"/>
        <v>0</v>
      </c>
      <c r="J249">
        <f t="shared" si="33"/>
        <v>0</v>
      </c>
      <c r="K249">
        <f t="shared" si="34"/>
        <v>1</v>
      </c>
      <c r="L249">
        <f t="shared" si="35"/>
        <v>0</v>
      </c>
    </row>
    <row r="250" spans="1:12" x14ac:dyDescent="0.25">
      <c r="A250" s="1" t="s">
        <v>305</v>
      </c>
      <c r="B250" t="s">
        <v>291</v>
      </c>
      <c r="C250" t="s">
        <v>588</v>
      </c>
      <c r="D250">
        <f t="shared" si="27"/>
        <v>0</v>
      </c>
      <c r="E250">
        <f t="shared" si="28"/>
        <v>0</v>
      </c>
      <c r="F250">
        <f t="shared" si="29"/>
        <v>0</v>
      </c>
      <c r="G250">
        <f t="shared" si="30"/>
        <v>0</v>
      </c>
      <c r="H250">
        <f t="shared" si="31"/>
        <v>0</v>
      </c>
      <c r="I250">
        <f t="shared" si="32"/>
        <v>0</v>
      </c>
      <c r="J250">
        <f t="shared" si="33"/>
        <v>0</v>
      </c>
      <c r="K250">
        <f t="shared" si="34"/>
        <v>1</v>
      </c>
      <c r="L250">
        <f t="shared" si="35"/>
        <v>0</v>
      </c>
    </row>
    <row r="251" spans="1:12" x14ac:dyDescent="0.25">
      <c r="A251" s="1" t="s">
        <v>306</v>
      </c>
      <c r="B251" t="s">
        <v>291</v>
      </c>
      <c r="C251" t="s">
        <v>588</v>
      </c>
      <c r="D251">
        <f t="shared" si="27"/>
        <v>0</v>
      </c>
      <c r="E251">
        <f t="shared" si="28"/>
        <v>0</v>
      </c>
      <c r="F251">
        <f t="shared" si="29"/>
        <v>0</v>
      </c>
      <c r="G251">
        <f t="shared" si="30"/>
        <v>0</v>
      </c>
      <c r="H251">
        <f t="shared" si="31"/>
        <v>0</v>
      </c>
      <c r="I251">
        <f t="shared" si="32"/>
        <v>0</v>
      </c>
      <c r="J251">
        <f t="shared" si="33"/>
        <v>0</v>
      </c>
      <c r="K251">
        <f t="shared" si="34"/>
        <v>1</v>
      </c>
      <c r="L251">
        <f t="shared" si="35"/>
        <v>0</v>
      </c>
    </row>
    <row r="252" spans="1:12" x14ac:dyDescent="0.25">
      <c r="A252" s="1" t="s">
        <v>307</v>
      </c>
      <c r="B252" t="s">
        <v>291</v>
      </c>
      <c r="C252" t="s">
        <v>588</v>
      </c>
      <c r="D252">
        <f t="shared" si="27"/>
        <v>0</v>
      </c>
      <c r="E252">
        <f t="shared" si="28"/>
        <v>0</v>
      </c>
      <c r="F252">
        <f t="shared" si="29"/>
        <v>0</v>
      </c>
      <c r="G252">
        <f t="shared" si="30"/>
        <v>0</v>
      </c>
      <c r="H252">
        <f t="shared" si="31"/>
        <v>0</v>
      </c>
      <c r="I252">
        <f t="shared" si="32"/>
        <v>0</v>
      </c>
      <c r="J252">
        <f t="shared" si="33"/>
        <v>0</v>
      </c>
      <c r="K252">
        <f t="shared" si="34"/>
        <v>1</v>
      </c>
      <c r="L252">
        <f t="shared" si="35"/>
        <v>0</v>
      </c>
    </row>
    <row r="253" spans="1:12" x14ac:dyDescent="0.25">
      <c r="A253" s="1" t="s">
        <v>308</v>
      </c>
      <c r="B253" t="s">
        <v>291</v>
      </c>
      <c r="C253" t="s">
        <v>588</v>
      </c>
      <c r="D253">
        <f t="shared" si="27"/>
        <v>0</v>
      </c>
      <c r="E253">
        <f t="shared" si="28"/>
        <v>0</v>
      </c>
      <c r="F253">
        <f t="shared" si="29"/>
        <v>0</v>
      </c>
      <c r="G253">
        <f t="shared" si="30"/>
        <v>0</v>
      </c>
      <c r="H253">
        <f t="shared" si="31"/>
        <v>0</v>
      </c>
      <c r="I253">
        <f t="shared" si="32"/>
        <v>0</v>
      </c>
      <c r="J253">
        <f t="shared" si="33"/>
        <v>0</v>
      </c>
      <c r="K253">
        <f t="shared" si="34"/>
        <v>1</v>
      </c>
      <c r="L253">
        <f t="shared" si="35"/>
        <v>0</v>
      </c>
    </row>
    <row r="254" spans="1:12" x14ac:dyDescent="0.25">
      <c r="A254" s="1" t="s">
        <v>309</v>
      </c>
      <c r="B254" t="s">
        <v>291</v>
      </c>
      <c r="C254" t="s">
        <v>588</v>
      </c>
      <c r="D254">
        <f t="shared" si="27"/>
        <v>0</v>
      </c>
      <c r="E254">
        <f t="shared" si="28"/>
        <v>0</v>
      </c>
      <c r="F254">
        <f t="shared" si="29"/>
        <v>0</v>
      </c>
      <c r="G254">
        <f t="shared" si="30"/>
        <v>0</v>
      </c>
      <c r="H254">
        <f t="shared" si="31"/>
        <v>0</v>
      </c>
      <c r="I254">
        <f t="shared" si="32"/>
        <v>0</v>
      </c>
      <c r="J254">
        <f t="shared" si="33"/>
        <v>0</v>
      </c>
      <c r="K254">
        <f t="shared" si="34"/>
        <v>1</v>
      </c>
      <c r="L254">
        <f t="shared" si="35"/>
        <v>0</v>
      </c>
    </row>
    <row r="255" spans="1:12" x14ac:dyDescent="0.25">
      <c r="A255" s="1" t="s">
        <v>310</v>
      </c>
      <c r="B255" t="s">
        <v>291</v>
      </c>
      <c r="C255" t="s">
        <v>588</v>
      </c>
      <c r="D255">
        <f t="shared" si="27"/>
        <v>0</v>
      </c>
      <c r="E255">
        <f t="shared" si="28"/>
        <v>0</v>
      </c>
      <c r="F255">
        <f t="shared" si="29"/>
        <v>0</v>
      </c>
      <c r="G255">
        <f t="shared" si="30"/>
        <v>0</v>
      </c>
      <c r="H255">
        <f t="shared" si="31"/>
        <v>0</v>
      </c>
      <c r="I255">
        <f t="shared" si="32"/>
        <v>0</v>
      </c>
      <c r="J255">
        <f t="shared" si="33"/>
        <v>0</v>
      </c>
      <c r="K255">
        <f t="shared" si="34"/>
        <v>1</v>
      </c>
      <c r="L255">
        <f t="shared" si="35"/>
        <v>0</v>
      </c>
    </row>
    <row r="256" spans="1:12" x14ac:dyDescent="0.25">
      <c r="A256" s="1" t="s">
        <v>311</v>
      </c>
      <c r="B256" t="s">
        <v>291</v>
      </c>
      <c r="C256" t="s">
        <v>588</v>
      </c>
      <c r="D256">
        <f t="shared" si="27"/>
        <v>0</v>
      </c>
      <c r="E256">
        <f t="shared" si="28"/>
        <v>0</v>
      </c>
      <c r="F256">
        <f t="shared" si="29"/>
        <v>0</v>
      </c>
      <c r="G256">
        <f t="shared" si="30"/>
        <v>0</v>
      </c>
      <c r="H256">
        <f t="shared" si="31"/>
        <v>0</v>
      </c>
      <c r="I256">
        <f t="shared" si="32"/>
        <v>0</v>
      </c>
      <c r="J256">
        <f t="shared" si="33"/>
        <v>0</v>
      </c>
      <c r="K256">
        <f t="shared" si="34"/>
        <v>1</v>
      </c>
      <c r="L256">
        <f t="shared" si="35"/>
        <v>0</v>
      </c>
    </row>
    <row r="257" spans="1:12" x14ac:dyDescent="0.25">
      <c r="A257" s="1" t="s">
        <v>312</v>
      </c>
      <c r="B257" t="s">
        <v>291</v>
      </c>
      <c r="C257" t="s">
        <v>604</v>
      </c>
      <c r="D257">
        <f t="shared" si="27"/>
        <v>0</v>
      </c>
      <c r="E257">
        <f t="shared" si="28"/>
        <v>0</v>
      </c>
      <c r="F257">
        <f t="shared" si="29"/>
        <v>0</v>
      </c>
      <c r="G257">
        <f t="shared" si="30"/>
        <v>0</v>
      </c>
      <c r="H257">
        <f t="shared" si="31"/>
        <v>0</v>
      </c>
      <c r="I257">
        <f t="shared" si="32"/>
        <v>0</v>
      </c>
      <c r="J257">
        <f t="shared" si="33"/>
        <v>0</v>
      </c>
      <c r="K257">
        <f t="shared" si="34"/>
        <v>1</v>
      </c>
      <c r="L257">
        <f t="shared" si="35"/>
        <v>0</v>
      </c>
    </row>
    <row r="258" spans="1:12" x14ac:dyDescent="0.25">
      <c r="A258" s="1" t="s">
        <v>313</v>
      </c>
      <c r="B258" t="s">
        <v>291</v>
      </c>
      <c r="C258" t="s">
        <v>588</v>
      </c>
      <c r="D258">
        <f t="shared" si="27"/>
        <v>0</v>
      </c>
      <c r="E258">
        <f t="shared" si="28"/>
        <v>0</v>
      </c>
      <c r="F258">
        <f t="shared" si="29"/>
        <v>0</v>
      </c>
      <c r="G258">
        <f t="shared" si="30"/>
        <v>0</v>
      </c>
      <c r="H258">
        <f t="shared" si="31"/>
        <v>0</v>
      </c>
      <c r="I258">
        <f t="shared" si="32"/>
        <v>0</v>
      </c>
      <c r="J258">
        <f t="shared" si="33"/>
        <v>0</v>
      </c>
      <c r="K258">
        <f t="shared" si="34"/>
        <v>1</v>
      </c>
      <c r="L258">
        <f t="shared" si="35"/>
        <v>0</v>
      </c>
    </row>
    <row r="259" spans="1:12" x14ac:dyDescent="0.25">
      <c r="A259" s="1" t="s">
        <v>314</v>
      </c>
      <c r="B259" t="s">
        <v>291</v>
      </c>
      <c r="C259" t="s">
        <v>588</v>
      </c>
      <c r="D259">
        <f t="shared" ref="D259:D322" si="36">IF(AND(OR(B259="a favor",B259="apoio parcial"),OR(C259="a favor",C259="apoio parcial")),1,0)</f>
        <v>0</v>
      </c>
      <c r="E259">
        <f t="shared" ref="E259:E322" si="37">IF(AND(OR(B259="a favor",B259="apoio parcial"),C259="indefinido"),1,0)</f>
        <v>0</v>
      </c>
      <c r="F259">
        <f t="shared" ref="F259:F322" si="38">IF(AND(OR(B259="a favor",B259="apoio parcial"),OR(C259="contrário",C259="viés contrário")),1,0)</f>
        <v>0</v>
      </c>
      <c r="G259">
        <f t="shared" ref="G259:G322" si="39">IF(AND(B259="indefinido",OR(C259="contrário",C259="viés contrário")),1,0)</f>
        <v>0</v>
      </c>
      <c r="H259">
        <f t="shared" ref="H259:H322" si="40">IF(AND(B259="indefinido",OR(C259="apoio parcial",C259="a favor")),1,0)</f>
        <v>0</v>
      </c>
      <c r="I259">
        <f t="shared" ref="I259:I322" si="41">IF(AND(B259="contra",OR(C259="apoio parcial",C259="a favor")),1,0)</f>
        <v>0</v>
      </c>
      <c r="J259">
        <f t="shared" ref="J259:J322" si="42">IF(AND(B259="indefinido",C259="indefinido"),1,0)</f>
        <v>0</v>
      </c>
      <c r="K259">
        <f t="shared" ref="K259:K322" si="43">IF(AND(B259="contra",OR(C259="contrário",C259="viés contrário")),1,0)</f>
        <v>1</v>
      </c>
      <c r="L259">
        <f t="shared" ref="L259:L322" si="44">IF(AND(B259="contra",C259="indefinido"),1,0)</f>
        <v>0</v>
      </c>
    </row>
    <row r="260" spans="1:12" x14ac:dyDescent="0.25">
      <c r="A260" s="1" t="s">
        <v>315</v>
      </c>
      <c r="B260" t="s">
        <v>291</v>
      </c>
      <c r="C260" t="s">
        <v>581</v>
      </c>
      <c r="D260">
        <f t="shared" si="36"/>
        <v>0</v>
      </c>
      <c r="E260">
        <f t="shared" si="37"/>
        <v>0</v>
      </c>
      <c r="F260">
        <f t="shared" si="38"/>
        <v>0</v>
      </c>
      <c r="G260">
        <f t="shared" si="39"/>
        <v>0</v>
      </c>
      <c r="H260">
        <f t="shared" si="40"/>
        <v>0</v>
      </c>
      <c r="I260">
        <f t="shared" si="41"/>
        <v>0</v>
      </c>
      <c r="J260">
        <f t="shared" si="42"/>
        <v>0</v>
      </c>
      <c r="K260">
        <f t="shared" si="43"/>
        <v>0</v>
      </c>
      <c r="L260">
        <f t="shared" si="44"/>
        <v>1</v>
      </c>
    </row>
    <row r="261" spans="1:12" x14ac:dyDescent="0.25">
      <c r="A261" s="1" t="s">
        <v>316</v>
      </c>
      <c r="B261" t="s">
        <v>291</v>
      </c>
      <c r="C261" t="s">
        <v>588</v>
      </c>
      <c r="D261">
        <f t="shared" si="36"/>
        <v>0</v>
      </c>
      <c r="E261">
        <f t="shared" si="37"/>
        <v>0</v>
      </c>
      <c r="F261">
        <f t="shared" si="38"/>
        <v>0</v>
      </c>
      <c r="G261">
        <f t="shared" si="39"/>
        <v>0</v>
      </c>
      <c r="H261">
        <f t="shared" si="40"/>
        <v>0</v>
      </c>
      <c r="I261">
        <f t="shared" si="41"/>
        <v>0</v>
      </c>
      <c r="J261">
        <f t="shared" si="42"/>
        <v>0</v>
      </c>
      <c r="K261">
        <f t="shared" si="43"/>
        <v>1</v>
      </c>
      <c r="L261">
        <f t="shared" si="44"/>
        <v>0</v>
      </c>
    </row>
    <row r="262" spans="1:12" x14ac:dyDescent="0.25">
      <c r="A262" s="1" t="s">
        <v>317</v>
      </c>
      <c r="B262" t="s">
        <v>291</v>
      </c>
      <c r="C262" t="s">
        <v>588</v>
      </c>
      <c r="D262">
        <f t="shared" si="36"/>
        <v>0</v>
      </c>
      <c r="E262">
        <f t="shared" si="37"/>
        <v>0</v>
      </c>
      <c r="F262">
        <f t="shared" si="38"/>
        <v>0</v>
      </c>
      <c r="G262">
        <f t="shared" si="39"/>
        <v>0</v>
      </c>
      <c r="H262">
        <f t="shared" si="40"/>
        <v>0</v>
      </c>
      <c r="I262">
        <f t="shared" si="41"/>
        <v>0</v>
      </c>
      <c r="J262">
        <f t="shared" si="42"/>
        <v>0</v>
      </c>
      <c r="K262">
        <f t="shared" si="43"/>
        <v>1</v>
      </c>
      <c r="L262">
        <f t="shared" si="44"/>
        <v>0</v>
      </c>
    </row>
    <row r="263" spans="1:12" x14ac:dyDescent="0.25">
      <c r="A263" s="1" t="s">
        <v>1143</v>
      </c>
      <c r="B263" t="s">
        <v>291</v>
      </c>
      <c r="C263" t="s">
        <v>588</v>
      </c>
      <c r="D263">
        <f t="shared" si="36"/>
        <v>0</v>
      </c>
      <c r="E263">
        <f t="shared" si="37"/>
        <v>0</v>
      </c>
      <c r="F263">
        <f t="shared" si="38"/>
        <v>0</v>
      </c>
      <c r="G263">
        <f t="shared" si="39"/>
        <v>0</v>
      </c>
      <c r="H263">
        <f t="shared" si="40"/>
        <v>0</v>
      </c>
      <c r="I263">
        <f t="shared" si="41"/>
        <v>0</v>
      </c>
      <c r="J263">
        <f t="shared" si="42"/>
        <v>0</v>
      </c>
      <c r="K263">
        <f t="shared" si="43"/>
        <v>1</v>
      </c>
      <c r="L263">
        <f t="shared" si="44"/>
        <v>0</v>
      </c>
    </row>
    <row r="264" spans="1:12" x14ac:dyDescent="0.25">
      <c r="A264" s="1" t="s">
        <v>1144</v>
      </c>
      <c r="B264" t="s">
        <v>291</v>
      </c>
      <c r="C264" t="s">
        <v>588</v>
      </c>
      <c r="D264">
        <f t="shared" si="36"/>
        <v>0</v>
      </c>
      <c r="E264">
        <f t="shared" si="37"/>
        <v>0</v>
      </c>
      <c r="F264">
        <f t="shared" si="38"/>
        <v>0</v>
      </c>
      <c r="G264">
        <f t="shared" si="39"/>
        <v>0</v>
      </c>
      <c r="H264">
        <f t="shared" si="40"/>
        <v>0</v>
      </c>
      <c r="I264">
        <f t="shared" si="41"/>
        <v>0</v>
      </c>
      <c r="J264">
        <f t="shared" si="42"/>
        <v>0</v>
      </c>
      <c r="K264">
        <f t="shared" si="43"/>
        <v>1</v>
      </c>
      <c r="L264">
        <f t="shared" si="44"/>
        <v>0</v>
      </c>
    </row>
    <row r="265" spans="1:12" x14ac:dyDescent="0.25">
      <c r="A265" s="1" t="s">
        <v>1145</v>
      </c>
      <c r="B265" t="s">
        <v>291</v>
      </c>
      <c r="C265" t="s">
        <v>588</v>
      </c>
      <c r="D265">
        <f t="shared" si="36"/>
        <v>0</v>
      </c>
      <c r="E265">
        <f t="shared" si="37"/>
        <v>0</v>
      </c>
      <c r="F265">
        <f t="shared" si="38"/>
        <v>0</v>
      </c>
      <c r="G265">
        <f t="shared" si="39"/>
        <v>0</v>
      </c>
      <c r="H265">
        <f t="shared" si="40"/>
        <v>0</v>
      </c>
      <c r="I265">
        <f t="shared" si="41"/>
        <v>0</v>
      </c>
      <c r="J265">
        <f t="shared" si="42"/>
        <v>0</v>
      </c>
      <c r="K265">
        <f t="shared" si="43"/>
        <v>1</v>
      </c>
      <c r="L265">
        <f t="shared" si="44"/>
        <v>0</v>
      </c>
    </row>
    <row r="266" spans="1:12" x14ac:dyDescent="0.25">
      <c r="A266" s="1" t="s">
        <v>1146</v>
      </c>
      <c r="B266" t="s">
        <v>291</v>
      </c>
      <c r="C266" t="s">
        <v>588</v>
      </c>
      <c r="D266">
        <f t="shared" si="36"/>
        <v>0</v>
      </c>
      <c r="E266">
        <f t="shared" si="37"/>
        <v>0</v>
      </c>
      <c r="F266">
        <f t="shared" si="38"/>
        <v>0</v>
      </c>
      <c r="G266">
        <f t="shared" si="39"/>
        <v>0</v>
      </c>
      <c r="H266">
        <f t="shared" si="40"/>
        <v>0</v>
      </c>
      <c r="I266">
        <f t="shared" si="41"/>
        <v>0</v>
      </c>
      <c r="J266">
        <f t="shared" si="42"/>
        <v>0</v>
      </c>
      <c r="K266">
        <f t="shared" si="43"/>
        <v>1</v>
      </c>
      <c r="L266">
        <f t="shared" si="44"/>
        <v>0</v>
      </c>
    </row>
    <row r="267" spans="1:12" x14ac:dyDescent="0.25">
      <c r="A267" s="1" t="s">
        <v>322</v>
      </c>
      <c r="B267" t="s">
        <v>291</v>
      </c>
      <c r="C267" t="s">
        <v>588</v>
      </c>
      <c r="D267">
        <f t="shared" si="36"/>
        <v>0</v>
      </c>
      <c r="E267">
        <f t="shared" si="37"/>
        <v>0</v>
      </c>
      <c r="F267">
        <f t="shared" si="38"/>
        <v>0</v>
      </c>
      <c r="G267">
        <f t="shared" si="39"/>
        <v>0</v>
      </c>
      <c r="H267">
        <f t="shared" si="40"/>
        <v>0</v>
      </c>
      <c r="I267">
        <f t="shared" si="41"/>
        <v>0</v>
      </c>
      <c r="J267">
        <f t="shared" si="42"/>
        <v>0</v>
      </c>
      <c r="K267">
        <f t="shared" si="43"/>
        <v>1</v>
      </c>
      <c r="L267">
        <f t="shared" si="44"/>
        <v>0</v>
      </c>
    </row>
    <row r="268" spans="1:12" x14ac:dyDescent="0.25">
      <c r="A268" s="1" t="s">
        <v>323</v>
      </c>
      <c r="B268" t="s">
        <v>291</v>
      </c>
      <c r="C268" t="s">
        <v>588</v>
      </c>
      <c r="D268">
        <f t="shared" si="36"/>
        <v>0</v>
      </c>
      <c r="E268">
        <f t="shared" si="37"/>
        <v>0</v>
      </c>
      <c r="F268">
        <f t="shared" si="38"/>
        <v>0</v>
      </c>
      <c r="G268">
        <f t="shared" si="39"/>
        <v>0</v>
      </c>
      <c r="H268">
        <f t="shared" si="40"/>
        <v>0</v>
      </c>
      <c r="I268">
        <f t="shared" si="41"/>
        <v>0</v>
      </c>
      <c r="J268">
        <f t="shared" si="42"/>
        <v>0</v>
      </c>
      <c r="K268">
        <f t="shared" si="43"/>
        <v>1</v>
      </c>
      <c r="L268">
        <f t="shared" si="44"/>
        <v>0</v>
      </c>
    </row>
    <row r="269" spans="1:12" x14ac:dyDescent="0.25">
      <c r="A269" s="1" t="s">
        <v>324</v>
      </c>
      <c r="B269" t="s">
        <v>291</v>
      </c>
      <c r="C269" t="s">
        <v>588</v>
      </c>
      <c r="D269">
        <f t="shared" si="36"/>
        <v>0</v>
      </c>
      <c r="E269">
        <f t="shared" si="37"/>
        <v>0</v>
      </c>
      <c r="F269">
        <f t="shared" si="38"/>
        <v>0</v>
      </c>
      <c r="G269">
        <f t="shared" si="39"/>
        <v>0</v>
      </c>
      <c r="H269">
        <f t="shared" si="40"/>
        <v>0</v>
      </c>
      <c r="I269">
        <f t="shared" si="41"/>
        <v>0</v>
      </c>
      <c r="J269">
        <f t="shared" si="42"/>
        <v>0</v>
      </c>
      <c r="K269">
        <f t="shared" si="43"/>
        <v>1</v>
      </c>
      <c r="L269">
        <f t="shared" si="44"/>
        <v>0</v>
      </c>
    </row>
    <row r="270" spans="1:12" x14ac:dyDescent="0.25">
      <c r="A270" s="1" t="s">
        <v>326</v>
      </c>
      <c r="B270" t="s">
        <v>291</v>
      </c>
      <c r="C270" t="s">
        <v>588</v>
      </c>
      <c r="D270">
        <f t="shared" si="36"/>
        <v>0</v>
      </c>
      <c r="E270">
        <f t="shared" si="37"/>
        <v>0</v>
      </c>
      <c r="F270">
        <f t="shared" si="38"/>
        <v>0</v>
      </c>
      <c r="G270">
        <f t="shared" si="39"/>
        <v>0</v>
      </c>
      <c r="H270">
        <f t="shared" si="40"/>
        <v>0</v>
      </c>
      <c r="I270">
        <f t="shared" si="41"/>
        <v>0</v>
      </c>
      <c r="J270">
        <f t="shared" si="42"/>
        <v>0</v>
      </c>
      <c r="K270">
        <f t="shared" si="43"/>
        <v>1</v>
      </c>
      <c r="L270">
        <f t="shared" si="44"/>
        <v>0</v>
      </c>
    </row>
    <row r="271" spans="1:12" x14ac:dyDescent="0.25">
      <c r="A271" s="1" t="s">
        <v>327</v>
      </c>
      <c r="B271" t="s">
        <v>291</v>
      </c>
      <c r="C271" t="s">
        <v>604</v>
      </c>
      <c r="D271">
        <f t="shared" si="36"/>
        <v>0</v>
      </c>
      <c r="E271">
        <f t="shared" si="37"/>
        <v>0</v>
      </c>
      <c r="F271">
        <f t="shared" si="38"/>
        <v>0</v>
      </c>
      <c r="G271">
        <f t="shared" si="39"/>
        <v>0</v>
      </c>
      <c r="H271">
        <f t="shared" si="40"/>
        <v>0</v>
      </c>
      <c r="I271">
        <f t="shared" si="41"/>
        <v>0</v>
      </c>
      <c r="J271">
        <f t="shared" si="42"/>
        <v>0</v>
      </c>
      <c r="K271">
        <f t="shared" si="43"/>
        <v>1</v>
      </c>
      <c r="L271">
        <f t="shared" si="44"/>
        <v>0</v>
      </c>
    </row>
    <row r="272" spans="1:12" x14ac:dyDescent="0.25">
      <c r="A272" s="1" t="s">
        <v>1147</v>
      </c>
      <c r="B272" t="s">
        <v>291</v>
      </c>
      <c r="C272" t="s">
        <v>604</v>
      </c>
      <c r="D272">
        <f t="shared" si="36"/>
        <v>0</v>
      </c>
      <c r="E272">
        <f t="shared" si="37"/>
        <v>0</v>
      </c>
      <c r="F272">
        <f t="shared" si="38"/>
        <v>0</v>
      </c>
      <c r="G272">
        <f t="shared" si="39"/>
        <v>0</v>
      </c>
      <c r="H272">
        <f t="shared" si="40"/>
        <v>0</v>
      </c>
      <c r="I272">
        <f t="shared" si="41"/>
        <v>0</v>
      </c>
      <c r="J272">
        <f t="shared" si="42"/>
        <v>0</v>
      </c>
      <c r="K272">
        <f t="shared" si="43"/>
        <v>1</v>
      </c>
      <c r="L272">
        <f t="shared" si="44"/>
        <v>0</v>
      </c>
    </row>
    <row r="273" spans="1:12" x14ac:dyDescent="0.25">
      <c r="A273" s="1" t="s">
        <v>329</v>
      </c>
      <c r="B273" t="s">
        <v>291</v>
      </c>
      <c r="C273" t="s">
        <v>588</v>
      </c>
      <c r="D273">
        <f t="shared" si="36"/>
        <v>0</v>
      </c>
      <c r="E273">
        <f t="shared" si="37"/>
        <v>0</v>
      </c>
      <c r="F273">
        <f t="shared" si="38"/>
        <v>0</v>
      </c>
      <c r="G273">
        <f t="shared" si="39"/>
        <v>0</v>
      </c>
      <c r="H273">
        <f t="shared" si="40"/>
        <v>0</v>
      </c>
      <c r="I273">
        <f t="shared" si="41"/>
        <v>0</v>
      </c>
      <c r="J273">
        <f t="shared" si="42"/>
        <v>0</v>
      </c>
      <c r="K273">
        <f t="shared" si="43"/>
        <v>1</v>
      </c>
      <c r="L273">
        <f t="shared" si="44"/>
        <v>0</v>
      </c>
    </row>
    <row r="274" spans="1:12" x14ac:dyDescent="0.25">
      <c r="A274" s="1" t="s">
        <v>330</v>
      </c>
      <c r="B274" t="s">
        <v>291</v>
      </c>
      <c r="C274" t="s">
        <v>588</v>
      </c>
      <c r="D274">
        <f t="shared" si="36"/>
        <v>0</v>
      </c>
      <c r="E274">
        <f t="shared" si="37"/>
        <v>0</v>
      </c>
      <c r="F274">
        <f t="shared" si="38"/>
        <v>0</v>
      </c>
      <c r="G274">
        <f t="shared" si="39"/>
        <v>0</v>
      </c>
      <c r="H274">
        <f t="shared" si="40"/>
        <v>0</v>
      </c>
      <c r="I274">
        <f t="shared" si="41"/>
        <v>0</v>
      </c>
      <c r="J274">
        <f t="shared" si="42"/>
        <v>0</v>
      </c>
      <c r="K274">
        <f t="shared" si="43"/>
        <v>1</v>
      </c>
      <c r="L274">
        <f t="shared" si="44"/>
        <v>0</v>
      </c>
    </row>
    <row r="275" spans="1:12" x14ac:dyDescent="0.25">
      <c r="A275" s="1" t="s">
        <v>331</v>
      </c>
      <c r="B275" t="s">
        <v>291</v>
      </c>
      <c r="C275" t="s">
        <v>604</v>
      </c>
      <c r="D275">
        <f t="shared" si="36"/>
        <v>0</v>
      </c>
      <c r="E275">
        <f t="shared" si="37"/>
        <v>0</v>
      </c>
      <c r="F275">
        <f t="shared" si="38"/>
        <v>0</v>
      </c>
      <c r="G275">
        <f t="shared" si="39"/>
        <v>0</v>
      </c>
      <c r="H275">
        <f t="shared" si="40"/>
        <v>0</v>
      </c>
      <c r="I275">
        <f t="shared" si="41"/>
        <v>0</v>
      </c>
      <c r="J275">
        <f t="shared" si="42"/>
        <v>0</v>
      </c>
      <c r="K275">
        <f t="shared" si="43"/>
        <v>1</v>
      </c>
      <c r="L275">
        <f t="shared" si="44"/>
        <v>0</v>
      </c>
    </row>
    <row r="276" spans="1:12" x14ac:dyDescent="0.25">
      <c r="A276" s="1" t="s">
        <v>332</v>
      </c>
      <c r="B276" t="s">
        <v>291</v>
      </c>
      <c r="C276" t="s">
        <v>588</v>
      </c>
      <c r="D276">
        <f t="shared" si="36"/>
        <v>0</v>
      </c>
      <c r="E276">
        <f t="shared" si="37"/>
        <v>0</v>
      </c>
      <c r="F276">
        <f t="shared" si="38"/>
        <v>0</v>
      </c>
      <c r="G276">
        <f t="shared" si="39"/>
        <v>0</v>
      </c>
      <c r="H276">
        <f t="shared" si="40"/>
        <v>0</v>
      </c>
      <c r="I276">
        <f t="shared" si="41"/>
        <v>0</v>
      </c>
      <c r="J276">
        <f t="shared" si="42"/>
        <v>0</v>
      </c>
      <c r="K276">
        <f t="shared" si="43"/>
        <v>1</v>
      </c>
      <c r="L276">
        <f t="shared" si="44"/>
        <v>0</v>
      </c>
    </row>
    <row r="277" spans="1:12" x14ac:dyDescent="0.25">
      <c r="A277" s="1" t="s">
        <v>333</v>
      </c>
      <c r="B277" t="s">
        <v>291</v>
      </c>
      <c r="C277" t="s">
        <v>581</v>
      </c>
      <c r="D277">
        <f t="shared" si="36"/>
        <v>0</v>
      </c>
      <c r="E277">
        <f t="shared" si="37"/>
        <v>0</v>
      </c>
      <c r="F277">
        <f t="shared" si="38"/>
        <v>0</v>
      </c>
      <c r="G277">
        <f t="shared" si="39"/>
        <v>0</v>
      </c>
      <c r="H277">
        <f t="shared" si="40"/>
        <v>0</v>
      </c>
      <c r="I277">
        <f t="shared" si="41"/>
        <v>0</v>
      </c>
      <c r="J277">
        <f t="shared" si="42"/>
        <v>0</v>
      </c>
      <c r="K277">
        <f t="shared" si="43"/>
        <v>0</v>
      </c>
      <c r="L277">
        <f t="shared" si="44"/>
        <v>1</v>
      </c>
    </row>
    <row r="278" spans="1:12" x14ac:dyDescent="0.25">
      <c r="A278" s="1" t="s">
        <v>334</v>
      </c>
      <c r="B278" t="s">
        <v>291</v>
      </c>
      <c r="C278" t="s">
        <v>588</v>
      </c>
      <c r="D278">
        <f t="shared" si="36"/>
        <v>0</v>
      </c>
      <c r="E278">
        <f t="shared" si="37"/>
        <v>0</v>
      </c>
      <c r="F278">
        <f t="shared" si="38"/>
        <v>0</v>
      </c>
      <c r="G278">
        <f t="shared" si="39"/>
        <v>0</v>
      </c>
      <c r="H278">
        <f t="shared" si="40"/>
        <v>0</v>
      </c>
      <c r="I278">
        <f t="shared" si="41"/>
        <v>0</v>
      </c>
      <c r="J278">
        <f t="shared" si="42"/>
        <v>0</v>
      </c>
      <c r="K278">
        <f t="shared" si="43"/>
        <v>1</v>
      </c>
      <c r="L278">
        <f t="shared" si="44"/>
        <v>0</v>
      </c>
    </row>
    <row r="279" spans="1:12" x14ac:dyDescent="0.25">
      <c r="A279" s="1" t="s">
        <v>335</v>
      </c>
      <c r="B279" t="s">
        <v>291</v>
      </c>
      <c r="C279" t="s">
        <v>588</v>
      </c>
      <c r="D279">
        <f t="shared" si="36"/>
        <v>0</v>
      </c>
      <c r="E279">
        <f t="shared" si="37"/>
        <v>0</v>
      </c>
      <c r="F279">
        <f t="shared" si="38"/>
        <v>0</v>
      </c>
      <c r="G279">
        <f t="shared" si="39"/>
        <v>0</v>
      </c>
      <c r="H279">
        <f t="shared" si="40"/>
        <v>0</v>
      </c>
      <c r="I279">
        <f t="shared" si="41"/>
        <v>0</v>
      </c>
      <c r="J279">
        <f t="shared" si="42"/>
        <v>0</v>
      </c>
      <c r="K279">
        <f t="shared" si="43"/>
        <v>1</v>
      </c>
      <c r="L279">
        <f t="shared" si="44"/>
        <v>0</v>
      </c>
    </row>
    <row r="280" spans="1:12" x14ac:dyDescent="0.25">
      <c r="A280" s="1" t="s">
        <v>336</v>
      </c>
      <c r="B280" t="s">
        <v>291</v>
      </c>
      <c r="C280" t="s">
        <v>588</v>
      </c>
      <c r="D280">
        <f t="shared" si="36"/>
        <v>0</v>
      </c>
      <c r="E280">
        <f t="shared" si="37"/>
        <v>0</v>
      </c>
      <c r="F280">
        <f t="shared" si="38"/>
        <v>0</v>
      </c>
      <c r="G280">
        <f t="shared" si="39"/>
        <v>0</v>
      </c>
      <c r="H280">
        <f t="shared" si="40"/>
        <v>0</v>
      </c>
      <c r="I280">
        <f t="shared" si="41"/>
        <v>0</v>
      </c>
      <c r="J280">
        <f t="shared" si="42"/>
        <v>0</v>
      </c>
      <c r="K280">
        <f t="shared" si="43"/>
        <v>1</v>
      </c>
      <c r="L280">
        <f t="shared" si="44"/>
        <v>0</v>
      </c>
    </row>
    <row r="281" spans="1:12" x14ac:dyDescent="0.25">
      <c r="A281" s="1" t="s">
        <v>337</v>
      </c>
      <c r="B281" t="s">
        <v>291</v>
      </c>
      <c r="C281" t="s">
        <v>588</v>
      </c>
      <c r="D281">
        <f t="shared" si="36"/>
        <v>0</v>
      </c>
      <c r="E281">
        <f t="shared" si="37"/>
        <v>0</v>
      </c>
      <c r="F281">
        <f t="shared" si="38"/>
        <v>0</v>
      </c>
      <c r="G281">
        <f t="shared" si="39"/>
        <v>0</v>
      </c>
      <c r="H281">
        <f t="shared" si="40"/>
        <v>0</v>
      </c>
      <c r="I281">
        <f t="shared" si="41"/>
        <v>0</v>
      </c>
      <c r="J281">
        <f t="shared" si="42"/>
        <v>0</v>
      </c>
      <c r="K281">
        <f t="shared" si="43"/>
        <v>1</v>
      </c>
      <c r="L281">
        <f t="shared" si="44"/>
        <v>0</v>
      </c>
    </row>
    <row r="282" spans="1:12" x14ac:dyDescent="0.25">
      <c r="A282" s="1" t="s">
        <v>1148</v>
      </c>
      <c r="B282" t="s">
        <v>291</v>
      </c>
      <c r="C282" t="s">
        <v>588</v>
      </c>
      <c r="D282">
        <f t="shared" si="36"/>
        <v>0</v>
      </c>
      <c r="E282">
        <f t="shared" si="37"/>
        <v>0</v>
      </c>
      <c r="F282">
        <f t="shared" si="38"/>
        <v>0</v>
      </c>
      <c r="G282">
        <f t="shared" si="39"/>
        <v>0</v>
      </c>
      <c r="H282">
        <f t="shared" si="40"/>
        <v>0</v>
      </c>
      <c r="I282">
        <f t="shared" si="41"/>
        <v>0</v>
      </c>
      <c r="J282">
        <f t="shared" si="42"/>
        <v>0</v>
      </c>
      <c r="K282">
        <f t="shared" si="43"/>
        <v>1</v>
      </c>
      <c r="L282">
        <f t="shared" si="44"/>
        <v>0</v>
      </c>
    </row>
    <row r="283" spans="1:12" x14ac:dyDescent="0.25">
      <c r="A283" s="1" t="s">
        <v>1149</v>
      </c>
      <c r="B283" t="s">
        <v>291</v>
      </c>
      <c r="C283" t="s">
        <v>588</v>
      </c>
      <c r="D283">
        <f t="shared" si="36"/>
        <v>0</v>
      </c>
      <c r="E283">
        <f t="shared" si="37"/>
        <v>0</v>
      </c>
      <c r="F283">
        <f t="shared" si="38"/>
        <v>0</v>
      </c>
      <c r="G283">
        <f t="shared" si="39"/>
        <v>0</v>
      </c>
      <c r="H283">
        <f t="shared" si="40"/>
        <v>0</v>
      </c>
      <c r="I283">
        <f t="shared" si="41"/>
        <v>0</v>
      </c>
      <c r="J283">
        <f t="shared" si="42"/>
        <v>0</v>
      </c>
      <c r="K283">
        <f t="shared" si="43"/>
        <v>1</v>
      </c>
      <c r="L283">
        <f t="shared" si="44"/>
        <v>0</v>
      </c>
    </row>
    <row r="284" spans="1:12" x14ac:dyDescent="0.25">
      <c r="A284" s="1" t="s">
        <v>340</v>
      </c>
      <c r="B284" t="s">
        <v>291</v>
      </c>
      <c r="C284" t="s">
        <v>604</v>
      </c>
      <c r="D284">
        <f t="shared" si="36"/>
        <v>0</v>
      </c>
      <c r="E284">
        <f t="shared" si="37"/>
        <v>0</v>
      </c>
      <c r="F284">
        <f t="shared" si="38"/>
        <v>0</v>
      </c>
      <c r="G284">
        <f t="shared" si="39"/>
        <v>0</v>
      </c>
      <c r="H284">
        <f t="shared" si="40"/>
        <v>0</v>
      </c>
      <c r="I284">
        <f t="shared" si="41"/>
        <v>0</v>
      </c>
      <c r="J284">
        <f t="shared" si="42"/>
        <v>0</v>
      </c>
      <c r="K284">
        <f t="shared" si="43"/>
        <v>1</v>
      </c>
      <c r="L284">
        <f t="shared" si="44"/>
        <v>0</v>
      </c>
    </row>
    <row r="285" spans="1:12" x14ac:dyDescent="0.25">
      <c r="A285" s="1" t="s">
        <v>341</v>
      </c>
      <c r="B285" t="s">
        <v>291</v>
      </c>
      <c r="C285" t="s">
        <v>604</v>
      </c>
      <c r="D285">
        <f t="shared" si="36"/>
        <v>0</v>
      </c>
      <c r="E285">
        <f t="shared" si="37"/>
        <v>0</v>
      </c>
      <c r="F285">
        <f t="shared" si="38"/>
        <v>0</v>
      </c>
      <c r="G285">
        <f t="shared" si="39"/>
        <v>0</v>
      </c>
      <c r="H285">
        <f t="shared" si="40"/>
        <v>0</v>
      </c>
      <c r="I285">
        <f t="shared" si="41"/>
        <v>0</v>
      </c>
      <c r="J285">
        <f t="shared" si="42"/>
        <v>0</v>
      </c>
      <c r="K285">
        <f t="shared" si="43"/>
        <v>1</v>
      </c>
      <c r="L285">
        <f t="shared" si="44"/>
        <v>0</v>
      </c>
    </row>
    <row r="286" spans="1:12" x14ac:dyDescent="0.25">
      <c r="A286" s="1" t="s">
        <v>1150</v>
      </c>
      <c r="B286" t="s">
        <v>291</v>
      </c>
      <c r="C286" t="s">
        <v>588</v>
      </c>
      <c r="D286">
        <f t="shared" si="36"/>
        <v>0</v>
      </c>
      <c r="E286">
        <f t="shared" si="37"/>
        <v>0</v>
      </c>
      <c r="F286">
        <f t="shared" si="38"/>
        <v>0</v>
      </c>
      <c r="G286">
        <f t="shared" si="39"/>
        <v>0</v>
      </c>
      <c r="H286">
        <f t="shared" si="40"/>
        <v>0</v>
      </c>
      <c r="I286">
        <f t="shared" si="41"/>
        <v>0</v>
      </c>
      <c r="J286">
        <f t="shared" si="42"/>
        <v>0</v>
      </c>
      <c r="K286">
        <f t="shared" si="43"/>
        <v>1</v>
      </c>
      <c r="L286">
        <f t="shared" si="44"/>
        <v>0</v>
      </c>
    </row>
    <row r="287" spans="1:12" x14ac:dyDescent="0.25">
      <c r="A287" s="1" t="s">
        <v>343</v>
      </c>
      <c r="B287" t="s">
        <v>291</v>
      </c>
      <c r="C287" t="s">
        <v>588</v>
      </c>
      <c r="D287">
        <f t="shared" si="36"/>
        <v>0</v>
      </c>
      <c r="E287">
        <f t="shared" si="37"/>
        <v>0</v>
      </c>
      <c r="F287">
        <f t="shared" si="38"/>
        <v>0</v>
      </c>
      <c r="G287">
        <f t="shared" si="39"/>
        <v>0</v>
      </c>
      <c r="H287">
        <f t="shared" si="40"/>
        <v>0</v>
      </c>
      <c r="I287">
        <f t="shared" si="41"/>
        <v>0</v>
      </c>
      <c r="J287">
        <f t="shared" si="42"/>
        <v>0</v>
      </c>
      <c r="K287">
        <f t="shared" si="43"/>
        <v>1</v>
      </c>
      <c r="L287">
        <f t="shared" si="44"/>
        <v>0</v>
      </c>
    </row>
    <row r="288" spans="1:12" x14ac:dyDescent="0.25">
      <c r="A288" s="1" t="s">
        <v>344</v>
      </c>
      <c r="B288" t="s">
        <v>291</v>
      </c>
      <c r="C288" t="s">
        <v>604</v>
      </c>
      <c r="D288">
        <f t="shared" si="36"/>
        <v>0</v>
      </c>
      <c r="E288">
        <f t="shared" si="37"/>
        <v>0</v>
      </c>
      <c r="F288">
        <f t="shared" si="38"/>
        <v>0</v>
      </c>
      <c r="G288">
        <f t="shared" si="39"/>
        <v>0</v>
      </c>
      <c r="H288">
        <f t="shared" si="40"/>
        <v>0</v>
      </c>
      <c r="I288">
        <f t="shared" si="41"/>
        <v>0</v>
      </c>
      <c r="J288">
        <f t="shared" si="42"/>
        <v>0</v>
      </c>
      <c r="K288">
        <f t="shared" si="43"/>
        <v>1</v>
      </c>
      <c r="L288">
        <f t="shared" si="44"/>
        <v>0</v>
      </c>
    </row>
    <row r="289" spans="1:12" x14ac:dyDescent="0.25">
      <c r="A289" s="1" t="s">
        <v>345</v>
      </c>
      <c r="B289" t="s">
        <v>291</v>
      </c>
      <c r="C289" t="s">
        <v>588</v>
      </c>
      <c r="D289">
        <f t="shared" si="36"/>
        <v>0</v>
      </c>
      <c r="E289">
        <f t="shared" si="37"/>
        <v>0</v>
      </c>
      <c r="F289">
        <f t="shared" si="38"/>
        <v>0</v>
      </c>
      <c r="G289">
        <f t="shared" si="39"/>
        <v>0</v>
      </c>
      <c r="H289">
        <f t="shared" si="40"/>
        <v>0</v>
      </c>
      <c r="I289">
        <f t="shared" si="41"/>
        <v>0</v>
      </c>
      <c r="J289">
        <f t="shared" si="42"/>
        <v>0</v>
      </c>
      <c r="K289">
        <f t="shared" si="43"/>
        <v>1</v>
      </c>
      <c r="L289">
        <f t="shared" si="44"/>
        <v>0</v>
      </c>
    </row>
    <row r="290" spans="1:12" x14ac:dyDescent="0.25">
      <c r="A290" s="1" t="s">
        <v>1151</v>
      </c>
      <c r="B290" t="s">
        <v>291</v>
      </c>
      <c r="C290" t="s">
        <v>588</v>
      </c>
      <c r="D290">
        <f t="shared" si="36"/>
        <v>0</v>
      </c>
      <c r="E290">
        <f t="shared" si="37"/>
        <v>0</v>
      </c>
      <c r="F290">
        <f t="shared" si="38"/>
        <v>0</v>
      </c>
      <c r="G290">
        <f t="shared" si="39"/>
        <v>0</v>
      </c>
      <c r="H290">
        <f t="shared" si="40"/>
        <v>0</v>
      </c>
      <c r="I290">
        <f t="shared" si="41"/>
        <v>0</v>
      </c>
      <c r="J290">
        <f t="shared" si="42"/>
        <v>0</v>
      </c>
      <c r="K290">
        <f t="shared" si="43"/>
        <v>1</v>
      </c>
      <c r="L290">
        <f t="shared" si="44"/>
        <v>0</v>
      </c>
    </row>
    <row r="291" spans="1:12" x14ac:dyDescent="0.25">
      <c r="A291" s="1" t="s">
        <v>347</v>
      </c>
      <c r="B291" t="s">
        <v>291</v>
      </c>
      <c r="C291" t="s">
        <v>588</v>
      </c>
      <c r="D291">
        <f t="shared" si="36"/>
        <v>0</v>
      </c>
      <c r="E291">
        <f t="shared" si="37"/>
        <v>0</v>
      </c>
      <c r="F291">
        <f t="shared" si="38"/>
        <v>0</v>
      </c>
      <c r="G291">
        <f t="shared" si="39"/>
        <v>0</v>
      </c>
      <c r="H291">
        <f t="shared" si="40"/>
        <v>0</v>
      </c>
      <c r="I291">
        <f t="shared" si="41"/>
        <v>0</v>
      </c>
      <c r="J291">
        <f t="shared" si="42"/>
        <v>0</v>
      </c>
      <c r="K291">
        <f t="shared" si="43"/>
        <v>1</v>
      </c>
      <c r="L291">
        <f t="shared" si="44"/>
        <v>0</v>
      </c>
    </row>
    <row r="292" spans="1:12" x14ac:dyDescent="0.25">
      <c r="A292" s="1" t="s">
        <v>348</v>
      </c>
      <c r="B292" t="s">
        <v>291</v>
      </c>
      <c r="C292" t="s">
        <v>604</v>
      </c>
      <c r="D292">
        <f t="shared" si="36"/>
        <v>0</v>
      </c>
      <c r="E292">
        <f t="shared" si="37"/>
        <v>0</v>
      </c>
      <c r="F292">
        <f t="shared" si="38"/>
        <v>0</v>
      </c>
      <c r="G292">
        <f t="shared" si="39"/>
        <v>0</v>
      </c>
      <c r="H292">
        <f t="shared" si="40"/>
        <v>0</v>
      </c>
      <c r="I292">
        <f t="shared" si="41"/>
        <v>0</v>
      </c>
      <c r="J292">
        <f t="shared" si="42"/>
        <v>0</v>
      </c>
      <c r="K292">
        <f t="shared" si="43"/>
        <v>1</v>
      </c>
      <c r="L292">
        <f t="shared" si="44"/>
        <v>0</v>
      </c>
    </row>
    <row r="293" spans="1:12" x14ac:dyDescent="0.25">
      <c r="A293" s="1" t="s">
        <v>349</v>
      </c>
      <c r="B293" t="s">
        <v>291</v>
      </c>
      <c r="C293" t="s">
        <v>588</v>
      </c>
      <c r="D293">
        <f t="shared" si="36"/>
        <v>0</v>
      </c>
      <c r="E293">
        <f t="shared" si="37"/>
        <v>0</v>
      </c>
      <c r="F293">
        <f t="shared" si="38"/>
        <v>0</v>
      </c>
      <c r="G293">
        <f t="shared" si="39"/>
        <v>0</v>
      </c>
      <c r="H293">
        <f t="shared" si="40"/>
        <v>0</v>
      </c>
      <c r="I293">
        <f t="shared" si="41"/>
        <v>0</v>
      </c>
      <c r="J293">
        <f t="shared" si="42"/>
        <v>0</v>
      </c>
      <c r="K293">
        <f t="shared" si="43"/>
        <v>1</v>
      </c>
      <c r="L293">
        <f t="shared" si="44"/>
        <v>0</v>
      </c>
    </row>
    <row r="294" spans="1:12" x14ac:dyDescent="0.25">
      <c r="A294" s="1" t="s">
        <v>350</v>
      </c>
      <c r="B294" t="s">
        <v>291</v>
      </c>
      <c r="C294" t="s">
        <v>588</v>
      </c>
      <c r="D294">
        <f t="shared" si="36"/>
        <v>0</v>
      </c>
      <c r="E294">
        <f t="shared" si="37"/>
        <v>0</v>
      </c>
      <c r="F294">
        <f t="shared" si="38"/>
        <v>0</v>
      </c>
      <c r="G294">
        <f t="shared" si="39"/>
        <v>0</v>
      </c>
      <c r="H294">
        <f t="shared" si="40"/>
        <v>0</v>
      </c>
      <c r="I294">
        <f t="shared" si="41"/>
        <v>0</v>
      </c>
      <c r="J294">
        <f t="shared" si="42"/>
        <v>0</v>
      </c>
      <c r="K294">
        <f t="shared" si="43"/>
        <v>1</v>
      </c>
      <c r="L294">
        <f t="shared" si="44"/>
        <v>0</v>
      </c>
    </row>
    <row r="295" spans="1:12" x14ac:dyDescent="0.25">
      <c r="A295" s="1" t="s">
        <v>351</v>
      </c>
      <c r="B295" t="s">
        <v>291</v>
      </c>
      <c r="C295" t="s">
        <v>588</v>
      </c>
      <c r="D295">
        <f t="shared" si="36"/>
        <v>0</v>
      </c>
      <c r="E295">
        <f t="shared" si="37"/>
        <v>0</v>
      </c>
      <c r="F295">
        <f t="shared" si="38"/>
        <v>0</v>
      </c>
      <c r="G295">
        <f t="shared" si="39"/>
        <v>0</v>
      </c>
      <c r="H295">
        <f t="shared" si="40"/>
        <v>0</v>
      </c>
      <c r="I295">
        <f t="shared" si="41"/>
        <v>0</v>
      </c>
      <c r="J295">
        <f t="shared" si="42"/>
        <v>0</v>
      </c>
      <c r="K295">
        <f t="shared" si="43"/>
        <v>1</v>
      </c>
      <c r="L295">
        <f t="shared" si="44"/>
        <v>0</v>
      </c>
    </row>
    <row r="296" spans="1:12" x14ac:dyDescent="0.25">
      <c r="A296" s="1" t="s">
        <v>1152</v>
      </c>
      <c r="B296" t="s">
        <v>291</v>
      </c>
      <c r="C296" t="s">
        <v>588</v>
      </c>
      <c r="D296">
        <f t="shared" si="36"/>
        <v>0</v>
      </c>
      <c r="E296">
        <f t="shared" si="37"/>
        <v>0</v>
      </c>
      <c r="F296">
        <f t="shared" si="38"/>
        <v>0</v>
      </c>
      <c r="G296">
        <f t="shared" si="39"/>
        <v>0</v>
      </c>
      <c r="H296">
        <f t="shared" si="40"/>
        <v>0</v>
      </c>
      <c r="I296">
        <f t="shared" si="41"/>
        <v>0</v>
      </c>
      <c r="J296">
        <f t="shared" si="42"/>
        <v>0</v>
      </c>
      <c r="K296">
        <f t="shared" si="43"/>
        <v>1</v>
      </c>
      <c r="L296">
        <f t="shared" si="44"/>
        <v>0</v>
      </c>
    </row>
    <row r="297" spans="1:12" x14ac:dyDescent="0.25">
      <c r="A297" s="1" t="s">
        <v>353</v>
      </c>
      <c r="B297" t="s">
        <v>291</v>
      </c>
      <c r="C297" t="s">
        <v>588</v>
      </c>
      <c r="D297">
        <f t="shared" si="36"/>
        <v>0</v>
      </c>
      <c r="E297">
        <f t="shared" si="37"/>
        <v>0</v>
      </c>
      <c r="F297">
        <f t="shared" si="38"/>
        <v>0</v>
      </c>
      <c r="G297">
        <f t="shared" si="39"/>
        <v>0</v>
      </c>
      <c r="H297">
        <f t="shared" si="40"/>
        <v>0</v>
      </c>
      <c r="I297">
        <f t="shared" si="41"/>
        <v>0</v>
      </c>
      <c r="J297">
        <f t="shared" si="42"/>
        <v>0</v>
      </c>
      <c r="K297">
        <f t="shared" si="43"/>
        <v>1</v>
      </c>
      <c r="L297">
        <f t="shared" si="44"/>
        <v>0</v>
      </c>
    </row>
    <row r="298" spans="1:12" x14ac:dyDescent="0.25">
      <c r="A298" s="1" t="s">
        <v>354</v>
      </c>
      <c r="B298" t="s">
        <v>291</v>
      </c>
      <c r="C298" t="s">
        <v>588</v>
      </c>
      <c r="D298">
        <f t="shared" si="36"/>
        <v>0</v>
      </c>
      <c r="E298">
        <f t="shared" si="37"/>
        <v>0</v>
      </c>
      <c r="F298">
        <f t="shared" si="38"/>
        <v>0</v>
      </c>
      <c r="G298">
        <f t="shared" si="39"/>
        <v>0</v>
      </c>
      <c r="H298">
        <f t="shared" si="40"/>
        <v>0</v>
      </c>
      <c r="I298">
        <f t="shared" si="41"/>
        <v>0</v>
      </c>
      <c r="J298">
        <f t="shared" si="42"/>
        <v>0</v>
      </c>
      <c r="K298">
        <f t="shared" si="43"/>
        <v>1</v>
      </c>
      <c r="L298">
        <f t="shared" si="44"/>
        <v>0</v>
      </c>
    </row>
    <row r="299" spans="1:12" x14ac:dyDescent="0.25">
      <c r="A299" s="1" t="s">
        <v>355</v>
      </c>
      <c r="B299" t="s">
        <v>291</v>
      </c>
      <c r="C299" t="s">
        <v>604</v>
      </c>
      <c r="D299">
        <f t="shared" si="36"/>
        <v>0</v>
      </c>
      <c r="E299">
        <f t="shared" si="37"/>
        <v>0</v>
      </c>
      <c r="F299">
        <f t="shared" si="38"/>
        <v>0</v>
      </c>
      <c r="G299">
        <f t="shared" si="39"/>
        <v>0</v>
      </c>
      <c r="H299">
        <f t="shared" si="40"/>
        <v>0</v>
      </c>
      <c r="I299">
        <f t="shared" si="41"/>
        <v>0</v>
      </c>
      <c r="J299">
        <f t="shared" si="42"/>
        <v>0</v>
      </c>
      <c r="K299">
        <f t="shared" si="43"/>
        <v>1</v>
      </c>
      <c r="L299">
        <f t="shared" si="44"/>
        <v>0</v>
      </c>
    </row>
    <row r="300" spans="1:12" x14ac:dyDescent="0.25">
      <c r="A300" s="1" t="s">
        <v>356</v>
      </c>
      <c r="B300" t="s">
        <v>291</v>
      </c>
      <c r="C300" t="s">
        <v>588</v>
      </c>
      <c r="D300">
        <f t="shared" si="36"/>
        <v>0</v>
      </c>
      <c r="E300">
        <f t="shared" si="37"/>
        <v>0</v>
      </c>
      <c r="F300">
        <f t="shared" si="38"/>
        <v>0</v>
      </c>
      <c r="G300">
        <f t="shared" si="39"/>
        <v>0</v>
      </c>
      <c r="H300">
        <f t="shared" si="40"/>
        <v>0</v>
      </c>
      <c r="I300">
        <f t="shared" si="41"/>
        <v>0</v>
      </c>
      <c r="J300">
        <f t="shared" si="42"/>
        <v>0</v>
      </c>
      <c r="K300">
        <f t="shared" si="43"/>
        <v>1</v>
      </c>
      <c r="L300">
        <f t="shared" si="44"/>
        <v>0</v>
      </c>
    </row>
    <row r="301" spans="1:12" x14ac:dyDescent="0.25">
      <c r="A301" s="1" t="s">
        <v>358</v>
      </c>
      <c r="B301" t="s">
        <v>291</v>
      </c>
      <c r="C301" t="s">
        <v>588</v>
      </c>
      <c r="D301">
        <f t="shared" si="36"/>
        <v>0</v>
      </c>
      <c r="E301">
        <f t="shared" si="37"/>
        <v>0</v>
      </c>
      <c r="F301">
        <f t="shared" si="38"/>
        <v>0</v>
      </c>
      <c r="G301">
        <f t="shared" si="39"/>
        <v>0</v>
      </c>
      <c r="H301">
        <f t="shared" si="40"/>
        <v>0</v>
      </c>
      <c r="I301">
        <f t="shared" si="41"/>
        <v>0</v>
      </c>
      <c r="J301">
        <f t="shared" si="42"/>
        <v>0</v>
      </c>
      <c r="K301">
        <f t="shared" si="43"/>
        <v>1</v>
      </c>
      <c r="L301">
        <f t="shared" si="44"/>
        <v>0</v>
      </c>
    </row>
    <row r="302" spans="1:12" x14ac:dyDescent="0.25">
      <c r="A302" s="1" t="s">
        <v>359</v>
      </c>
      <c r="B302" t="s">
        <v>291</v>
      </c>
      <c r="C302" t="s">
        <v>588</v>
      </c>
      <c r="D302">
        <f t="shared" si="36"/>
        <v>0</v>
      </c>
      <c r="E302">
        <f t="shared" si="37"/>
        <v>0</v>
      </c>
      <c r="F302">
        <f t="shared" si="38"/>
        <v>0</v>
      </c>
      <c r="G302">
        <f t="shared" si="39"/>
        <v>0</v>
      </c>
      <c r="H302">
        <f t="shared" si="40"/>
        <v>0</v>
      </c>
      <c r="I302">
        <f t="shared" si="41"/>
        <v>0</v>
      </c>
      <c r="J302">
        <f t="shared" si="42"/>
        <v>0</v>
      </c>
      <c r="K302">
        <f t="shared" si="43"/>
        <v>1</v>
      </c>
      <c r="L302">
        <f t="shared" si="44"/>
        <v>0</v>
      </c>
    </row>
    <row r="303" spans="1:12" x14ac:dyDescent="0.25">
      <c r="A303" s="1" t="s">
        <v>1153</v>
      </c>
      <c r="B303" t="s">
        <v>291</v>
      </c>
      <c r="C303" t="s">
        <v>588</v>
      </c>
      <c r="D303">
        <f t="shared" si="36"/>
        <v>0</v>
      </c>
      <c r="E303">
        <f t="shared" si="37"/>
        <v>0</v>
      </c>
      <c r="F303">
        <f t="shared" si="38"/>
        <v>0</v>
      </c>
      <c r="G303">
        <f t="shared" si="39"/>
        <v>0</v>
      </c>
      <c r="H303">
        <f t="shared" si="40"/>
        <v>0</v>
      </c>
      <c r="I303">
        <f t="shared" si="41"/>
        <v>0</v>
      </c>
      <c r="J303">
        <f t="shared" si="42"/>
        <v>0</v>
      </c>
      <c r="K303">
        <f t="shared" si="43"/>
        <v>1</v>
      </c>
      <c r="L303">
        <f t="shared" si="44"/>
        <v>0</v>
      </c>
    </row>
    <row r="304" spans="1:12" x14ac:dyDescent="0.25">
      <c r="A304" s="1" t="s">
        <v>816</v>
      </c>
      <c r="B304" t="s">
        <v>291</v>
      </c>
      <c r="C304" t="s">
        <v>588</v>
      </c>
      <c r="D304">
        <f t="shared" si="36"/>
        <v>0</v>
      </c>
      <c r="E304">
        <f t="shared" si="37"/>
        <v>0</v>
      </c>
      <c r="F304">
        <f t="shared" si="38"/>
        <v>0</v>
      </c>
      <c r="G304">
        <f t="shared" si="39"/>
        <v>0</v>
      </c>
      <c r="H304">
        <f t="shared" si="40"/>
        <v>0</v>
      </c>
      <c r="I304">
        <f t="shared" si="41"/>
        <v>0</v>
      </c>
      <c r="J304">
        <f t="shared" si="42"/>
        <v>0</v>
      </c>
      <c r="K304">
        <f t="shared" si="43"/>
        <v>1</v>
      </c>
      <c r="L304">
        <f t="shared" si="44"/>
        <v>0</v>
      </c>
    </row>
    <row r="305" spans="1:12" x14ac:dyDescent="0.25">
      <c r="A305" s="1" t="s">
        <v>362</v>
      </c>
      <c r="B305" t="s">
        <v>291</v>
      </c>
      <c r="C305" t="s">
        <v>1183</v>
      </c>
      <c r="D305">
        <f t="shared" si="36"/>
        <v>0</v>
      </c>
      <c r="E305">
        <f t="shared" si="37"/>
        <v>0</v>
      </c>
      <c r="F305">
        <f t="shared" si="38"/>
        <v>0</v>
      </c>
      <c r="G305">
        <f t="shared" si="39"/>
        <v>0</v>
      </c>
      <c r="H305">
        <f t="shared" si="40"/>
        <v>0</v>
      </c>
      <c r="I305">
        <f t="shared" si="41"/>
        <v>1</v>
      </c>
      <c r="J305">
        <f t="shared" si="42"/>
        <v>0</v>
      </c>
      <c r="K305">
        <f t="shared" si="43"/>
        <v>0</v>
      </c>
      <c r="L305">
        <f t="shared" si="44"/>
        <v>0</v>
      </c>
    </row>
    <row r="306" spans="1:12" x14ac:dyDescent="0.25">
      <c r="A306" s="1" t="s">
        <v>363</v>
      </c>
      <c r="B306" t="s">
        <v>291</v>
      </c>
      <c r="C306" t="s">
        <v>588</v>
      </c>
      <c r="D306">
        <f t="shared" si="36"/>
        <v>0</v>
      </c>
      <c r="E306">
        <f t="shared" si="37"/>
        <v>0</v>
      </c>
      <c r="F306">
        <f t="shared" si="38"/>
        <v>0</v>
      </c>
      <c r="G306">
        <f t="shared" si="39"/>
        <v>0</v>
      </c>
      <c r="H306">
        <f t="shared" si="40"/>
        <v>0</v>
      </c>
      <c r="I306">
        <f t="shared" si="41"/>
        <v>0</v>
      </c>
      <c r="J306">
        <f t="shared" si="42"/>
        <v>0</v>
      </c>
      <c r="K306">
        <f t="shared" si="43"/>
        <v>1</v>
      </c>
      <c r="L306">
        <f t="shared" si="44"/>
        <v>0</v>
      </c>
    </row>
    <row r="307" spans="1:12" x14ac:dyDescent="0.25">
      <c r="A307" s="1" t="s">
        <v>1154</v>
      </c>
      <c r="B307" t="s">
        <v>291</v>
      </c>
      <c r="C307" t="s">
        <v>588</v>
      </c>
      <c r="D307">
        <f t="shared" si="36"/>
        <v>0</v>
      </c>
      <c r="E307">
        <f t="shared" si="37"/>
        <v>0</v>
      </c>
      <c r="F307">
        <f t="shared" si="38"/>
        <v>0</v>
      </c>
      <c r="G307">
        <f t="shared" si="39"/>
        <v>0</v>
      </c>
      <c r="H307">
        <f t="shared" si="40"/>
        <v>0</v>
      </c>
      <c r="I307">
        <f t="shared" si="41"/>
        <v>0</v>
      </c>
      <c r="J307">
        <f t="shared" si="42"/>
        <v>0</v>
      </c>
      <c r="K307">
        <f t="shared" si="43"/>
        <v>1</v>
      </c>
      <c r="L307">
        <f t="shared" si="44"/>
        <v>0</v>
      </c>
    </row>
    <row r="308" spans="1:12" x14ac:dyDescent="0.25">
      <c r="A308" s="1" t="s">
        <v>365</v>
      </c>
      <c r="B308" t="s">
        <v>291</v>
      </c>
      <c r="C308" t="s">
        <v>588</v>
      </c>
      <c r="D308">
        <f t="shared" si="36"/>
        <v>0</v>
      </c>
      <c r="E308">
        <f t="shared" si="37"/>
        <v>0</v>
      </c>
      <c r="F308">
        <f t="shared" si="38"/>
        <v>0</v>
      </c>
      <c r="G308">
        <f t="shared" si="39"/>
        <v>0</v>
      </c>
      <c r="H308">
        <f t="shared" si="40"/>
        <v>0</v>
      </c>
      <c r="I308">
        <f t="shared" si="41"/>
        <v>0</v>
      </c>
      <c r="J308">
        <f t="shared" si="42"/>
        <v>0</v>
      </c>
      <c r="K308">
        <f t="shared" si="43"/>
        <v>1</v>
      </c>
      <c r="L308">
        <f t="shared" si="44"/>
        <v>0</v>
      </c>
    </row>
    <row r="309" spans="1:12" x14ac:dyDescent="0.25">
      <c r="A309" s="1" t="s">
        <v>1156</v>
      </c>
      <c r="B309" t="s">
        <v>291</v>
      </c>
      <c r="C309" t="s">
        <v>604</v>
      </c>
      <c r="D309">
        <f t="shared" si="36"/>
        <v>0</v>
      </c>
      <c r="E309">
        <f t="shared" si="37"/>
        <v>0</v>
      </c>
      <c r="F309">
        <f t="shared" si="38"/>
        <v>0</v>
      </c>
      <c r="G309">
        <f t="shared" si="39"/>
        <v>0</v>
      </c>
      <c r="H309">
        <f t="shared" si="40"/>
        <v>0</v>
      </c>
      <c r="I309">
        <f t="shared" si="41"/>
        <v>0</v>
      </c>
      <c r="J309">
        <f t="shared" si="42"/>
        <v>0</v>
      </c>
      <c r="K309">
        <f t="shared" si="43"/>
        <v>1</v>
      </c>
      <c r="L309">
        <f t="shared" si="44"/>
        <v>0</v>
      </c>
    </row>
    <row r="310" spans="1:12" x14ac:dyDescent="0.25">
      <c r="A310" s="1" t="s">
        <v>367</v>
      </c>
      <c r="B310" t="s">
        <v>291</v>
      </c>
      <c r="C310" t="s">
        <v>604</v>
      </c>
      <c r="D310">
        <f t="shared" si="36"/>
        <v>0</v>
      </c>
      <c r="E310">
        <f t="shared" si="37"/>
        <v>0</v>
      </c>
      <c r="F310">
        <f t="shared" si="38"/>
        <v>0</v>
      </c>
      <c r="G310">
        <f t="shared" si="39"/>
        <v>0</v>
      </c>
      <c r="H310">
        <f t="shared" si="40"/>
        <v>0</v>
      </c>
      <c r="I310">
        <f t="shared" si="41"/>
        <v>0</v>
      </c>
      <c r="J310">
        <f t="shared" si="42"/>
        <v>0</v>
      </c>
      <c r="K310">
        <f t="shared" si="43"/>
        <v>1</v>
      </c>
      <c r="L310">
        <f t="shared" si="44"/>
        <v>0</v>
      </c>
    </row>
    <row r="311" spans="1:12" x14ac:dyDescent="0.25">
      <c r="A311" s="1" t="s">
        <v>368</v>
      </c>
      <c r="B311" t="s">
        <v>291</v>
      </c>
      <c r="C311" t="s">
        <v>588</v>
      </c>
      <c r="D311">
        <f t="shared" si="36"/>
        <v>0</v>
      </c>
      <c r="E311">
        <f t="shared" si="37"/>
        <v>0</v>
      </c>
      <c r="F311">
        <f t="shared" si="38"/>
        <v>0</v>
      </c>
      <c r="G311">
        <f t="shared" si="39"/>
        <v>0</v>
      </c>
      <c r="H311">
        <f t="shared" si="40"/>
        <v>0</v>
      </c>
      <c r="I311">
        <f t="shared" si="41"/>
        <v>0</v>
      </c>
      <c r="J311">
        <f t="shared" si="42"/>
        <v>0</v>
      </c>
      <c r="K311">
        <f t="shared" si="43"/>
        <v>1</v>
      </c>
      <c r="L311">
        <f t="shared" si="44"/>
        <v>0</v>
      </c>
    </row>
    <row r="312" spans="1:12" x14ac:dyDescent="0.25">
      <c r="A312" s="1" t="s">
        <v>1157</v>
      </c>
      <c r="B312" t="s">
        <v>291</v>
      </c>
      <c r="C312" t="s">
        <v>588</v>
      </c>
      <c r="D312">
        <f t="shared" si="36"/>
        <v>0</v>
      </c>
      <c r="E312">
        <f t="shared" si="37"/>
        <v>0</v>
      </c>
      <c r="F312">
        <f t="shared" si="38"/>
        <v>0</v>
      </c>
      <c r="G312">
        <f t="shared" si="39"/>
        <v>0</v>
      </c>
      <c r="H312">
        <f t="shared" si="40"/>
        <v>0</v>
      </c>
      <c r="I312">
        <f t="shared" si="41"/>
        <v>0</v>
      </c>
      <c r="J312">
        <f t="shared" si="42"/>
        <v>0</v>
      </c>
      <c r="K312">
        <f t="shared" si="43"/>
        <v>1</v>
      </c>
      <c r="L312">
        <f t="shared" si="44"/>
        <v>0</v>
      </c>
    </row>
    <row r="313" spans="1:12" x14ac:dyDescent="0.25">
      <c r="A313" s="1" t="s">
        <v>370</v>
      </c>
      <c r="B313" t="s">
        <v>291</v>
      </c>
      <c r="C313" t="s">
        <v>588</v>
      </c>
      <c r="D313">
        <f t="shared" si="36"/>
        <v>0</v>
      </c>
      <c r="E313">
        <f t="shared" si="37"/>
        <v>0</v>
      </c>
      <c r="F313">
        <f t="shared" si="38"/>
        <v>0</v>
      </c>
      <c r="G313">
        <f t="shared" si="39"/>
        <v>0</v>
      </c>
      <c r="H313">
        <f t="shared" si="40"/>
        <v>0</v>
      </c>
      <c r="I313">
        <f t="shared" si="41"/>
        <v>0</v>
      </c>
      <c r="J313">
        <f t="shared" si="42"/>
        <v>0</v>
      </c>
      <c r="K313">
        <f t="shared" si="43"/>
        <v>1</v>
      </c>
      <c r="L313">
        <f t="shared" si="44"/>
        <v>0</v>
      </c>
    </row>
    <row r="314" spans="1:12" x14ac:dyDescent="0.25">
      <c r="A314" s="1" t="s">
        <v>371</v>
      </c>
      <c r="B314" t="s">
        <v>291</v>
      </c>
      <c r="C314" t="s">
        <v>588</v>
      </c>
      <c r="D314">
        <f t="shared" si="36"/>
        <v>0</v>
      </c>
      <c r="E314">
        <f t="shared" si="37"/>
        <v>0</v>
      </c>
      <c r="F314">
        <f t="shared" si="38"/>
        <v>0</v>
      </c>
      <c r="G314">
        <f t="shared" si="39"/>
        <v>0</v>
      </c>
      <c r="H314">
        <f t="shared" si="40"/>
        <v>0</v>
      </c>
      <c r="I314">
        <f t="shared" si="41"/>
        <v>0</v>
      </c>
      <c r="J314">
        <f t="shared" si="42"/>
        <v>0</v>
      </c>
      <c r="K314">
        <f t="shared" si="43"/>
        <v>1</v>
      </c>
      <c r="L314">
        <f t="shared" si="44"/>
        <v>0</v>
      </c>
    </row>
    <row r="315" spans="1:12" x14ac:dyDescent="0.25">
      <c r="A315" s="1" t="s">
        <v>1158</v>
      </c>
      <c r="B315" t="s">
        <v>291</v>
      </c>
      <c r="C315" t="s">
        <v>588</v>
      </c>
      <c r="D315">
        <f t="shared" si="36"/>
        <v>0</v>
      </c>
      <c r="E315">
        <f t="shared" si="37"/>
        <v>0</v>
      </c>
      <c r="F315">
        <f t="shared" si="38"/>
        <v>0</v>
      </c>
      <c r="G315">
        <f t="shared" si="39"/>
        <v>0</v>
      </c>
      <c r="H315">
        <f t="shared" si="40"/>
        <v>0</v>
      </c>
      <c r="I315">
        <f t="shared" si="41"/>
        <v>0</v>
      </c>
      <c r="J315">
        <f t="shared" si="42"/>
        <v>0</v>
      </c>
      <c r="K315">
        <f t="shared" si="43"/>
        <v>1</v>
      </c>
      <c r="L315">
        <f t="shared" si="44"/>
        <v>0</v>
      </c>
    </row>
    <row r="316" spans="1:12" x14ac:dyDescent="0.25">
      <c r="A316" s="1" t="s">
        <v>373</v>
      </c>
      <c r="B316" t="s">
        <v>291</v>
      </c>
      <c r="C316" t="s">
        <v>588</v>
      </c>
      <c r="D316">
        <f t="shared" si="36"/>
        <v>0</v>
      </c>
      <c r="E316">
        <f t="shared" si="37"/>
        <v>0</v>
      </c>
      <c r="F316">
        <f t="shared" si="38"/>
        <v>0</v>
      </c>
      <c r="G316">
        <f t="shared" si="39"/>
        <v>0</v>
      </c>
      <c r="H316">
        <f t="shared" si="40"/>
        <v>0</v>
      </c>
      <c r="I316">
        <f t="shared" si="41"/>
        <v>0</v>
      </c>
      <c r="J316">
        <f t="shared" si="42"/>
        <v>0</v>
      </c>
      <c r="K316">
        <f t="shared" si="43"/>
        <v>1</v>
      </c>
      <c r="L316">
        <f t="shared" si="44"/>
        <v>0</v>
      </c>
    </row>
    <row r="317" spans="1:12" x14ac:dyDescent="0.25">
      <c r="A317" s="1" t="s">
        <v>374</v>
      </c>
      <c r="B317" t="s">
        <v>291</v>
      </c>
      <c r="C317" t="s">
        <v>588</v>
      </c>
      <c r="D317">
        <f t="shared" si="36"/>
        <v>0</v>
      </c>
      <c r="E317">
        <f t="shared" si="37"/>
        <v>0</v>
      </c>
      <c r="F317">
        <f t="shared" si="38"/>
        <v>0</v>
      </c>
      <c r="G317">
        <f t="shared" si="39"/>
        <v>0</v>
      </c>
      <c r="H317">
        <f t="shared" si="40"/>
        <v>0</v>
      </c>
      <c r="I317">
        <f t="shared" si="41"/>
        <v>0</v>
      </c>
      <c r="J317">
        <f t="shared" si="42"/>
        <v>0</v>
      </c>
      <c r="K317">
        <f t="shared" si="43"/>
        <v>1</v>
      </c>
      <c r="L317">
        <f t="shared" si="44"/>
        <v>0</v>
      </c>
    </row>
    <row r="318" spans="1:12" x14ac:dyDescent="0.25">
      <c r="A318" s="1" t="s">
        <v>375</v>
      </c>
      <c r="B318" t="s">
        <v>291</v>
      </c>
      <c r="C318" t="s">
        <v>604</v>
      </c>
      <c r="D318">
        <f t="shared" si="36"/>
        <v>0</v>
      </c>
      <c r="E318">
        <f t="shared" si="37"/>
        <v>0</v>
      </c>
      <c r="F318">
        <f t="shared" si="38"/>
        <v>0</v>
      </c>
      <c r="G318">
        <f t="shared" si="39"/>
        <v>0</v>
      </c>
      <c r="H318">
        <f t="shared" si="40"/>
        <v>0</v>
      </c>
      <c r="I318">
        <f t="shared" si="41"/>
        <v>0</v>
      </c>
      <c r="J318">
        <f t="shared" si="42"/>
        <v>0</v>
      </c>
      <c r="K318">
        <f t="shared" si="43"/>
        <v>1</v>
      </c>
      <c r="L318">
        <f t="shared" si="44"/>
        <v>0</v>
      </c>
    </row>
    <row r="319" spans="1:12" x14ac:dyDescent="0.25">
      <c r="A319" s="1" t="s">
        <v>376</v>
      </c>
      <c r="B319" t="s">
        <v>291</v>
      </c>
      <c r="C319" t="s">
        <v>588</v>
      </c>
      <c r="D319">
        <f t="shared" si="36"/>
        <v>0</v>
      </c>
      <c r="E319">
        <f t="shared" si="37"/>
        <v>0</v>
      </c>
      <c r="F319">
        <f t="shared" si="38"/>
        <v>0</v>
      </c>
      <c r="G319">
        <f t="shared" si="39"/>
        <v>0</v>
      </c>
      <c r="H319">
        <f t="shared" si="40"/>
        <v>0</v>
      </c>
      <c r="I319">
        <f t="shared" si="41"/>
        <v>0</v>
      </c>
      <c r="J319">
        <f t="shared" si="42"/>
        <v>0</v>
      </c>
      <c r="K319">
        <f t="shared" si="43"/>
        <v>1</v>
      </c>
      <c r="L319">
        <f t="shared" si="44"/>
        <v>0</v>
      </c>
    </row>
    <row r="320" spans="1:12" x14ac:dyDescent="0.25">
      <c r="A320" s="1" t="s">
        <v>377</v>
      </c>
      <c r="B320" t="s">
        <v>291</v>
      </c>
      <c r="C320" t="s">
        <v>588</v>
      </c>
      <c r="D320">
        <f t="shared" si="36"/>
        <v>0</v>
      </c>
      <c r="E320">
        <f t="shared" si="37"/>
        <v>0</v>
      </c>
      <c r="F320">
        <f t="shared" si="38"/>
        <v>0</v>
      </c>
      <c r="G320">
        <f t="shared" si="39"/>
        <v>0</v>
      </c>
      <c r="H320">
        <f t="shared" si="40"/>
        <v>0</v>
      </c>
      <c r="I320">
        <f t="shared" si="41"/>
        <v>0</v>
      </c>
      <c r="J320">
        <f t="shared" si="42"/>
        <v>0</v>
      </c>
      <c r="K320">
        <f t="shared" si="43"/>
        <v>1</v>
      </c>
      <c r="L320">
        <f t="shared" si="44"/>
        <v>0</v>
      </c>
    </row>
    <row r="321" spans="1:12" x14ac:dyDescent="0.25">
      <c r="A321" s="1" t="s">
        <v>378</v>
      </c>
      <c r="B321" t="s">
        <v>291</v>
      </c>
      <c r="C321" t="s">
        <v>588</v>
      </c>
      <c r="D321">
        <f t="shared" si="36"/>
        <v>0</v>
      </c>
      <c r="E321">
        <f t="shared" si="37"/>
        <v>0</v>
      </c>
      <c r="F321">
        <f t="shared" si="38"/>
        <v>0</v>
      </c>
      <c r="G321">
        <f t="shared" si="39"/>
        <v>0</v>
      </c>
      <c r="H321">
        <f t="shared" si="40"/>
        <v>0</v>
      </c>
      <c r="I321">
        <f t="shared" si="41"/>
        <v>0</v>
      </c>
      <c r="J321">
        <f t="shared" si="42"/>
        <v>0</v>
      </c>
      <c r="K321">
        <f t="shared" si="43"/>
        <v>1</v>
      </c>
      <c r="L321">
        <f t="shared" si="44"/>
        <v>0</v>
      </c>
    </row>
    <row r="322" spans="1:12" x14ac:dyDescent="0.25">
      <c r="A322" s="1" t="s">
        <v>379</v>
      </c>
      <c r="B322" t="s">
        <v>291</v>
      </c>
      <c r="C322" t="s">
        <v>604</v>
      </c>
      <c r="D322">
        <f t="shared" si="36"/>
        <v>0</v>
      </c>
      <c r="E322">
        <f t="shared" si="37"/>
        <v>0</v>
      </c>
      <c r="F322">
        <f t="shared" si="38"/>
        <v>0</v>
      </c>
      <c r="G322">
        <f t="shared" si="39"/>
        <v>0</v>
      </c>
      <c r="H322">
        <f t="shared" si="40"/>
        <v>0</v>
      </c>
      <c r="I322">
        <f t="shared" si="41"/>
        <v>0</v>
      </c>
      <c r="J322">
        <f t="shared" si="42"/>
        <v>0</v>
      </c>
      <c r="K322">
        <f t="shared" si="43"/>
        <v>1</v>
      </c>
      <c r="L322">
        <f t="shared" si="44"/>
        <v>0</v>
      </c>
    </row>
    <row r="323" spans="1:12" x14ac:dyDescent="0.25">
      <c r="A323" s="1" t="s">
        <v>380</v>
      </c>
      <c r="B323" t="s">
        <v>291</v>
      </c>
      <c r="C323" t="s">
        <v>588</v>
      </c>
      <c r="D323">
        <f t="shared" ref="D323:D386" si="45">IF(AND(OR(B323="a favor",B323="apoio parcial"),OR(C323="a favor",C323="apoio parcial")),1,0)</f>
        <v>0</v>
      </c>
      <c r="E323">
        <f t="shared" ref="E323:E386" si="46">IF(AND(OR(B323="a favor",B323="apoio parcial"),C323="indefinido"),1,0)</f>
        <v>0</v>
      </c>
      <c r="F323">
        <f t="shared" ref="F323:F386" si="47">IF(AND(OR(B323="a favor",B323="apoio parcial"),OR(C323="contrário",C323="viés contrário")),1,0)</f>
        <v>0</v>
      </c>
      <c r="G323">
        <f t="shared" ref="G323:G386" si="48">IF(AND(B323="indefinido",OR(C323="contrário",C323="viés contrário")),1,0)</f>
        <v>0</v>
      </c>
      <c r="H323">
        <f t="shared" ref="H323:H386" si="49">IF(AND(B323="indefinido",OR(C323="apoio parcial",C323="a favor")),1,0)</f>
        <v>0</v>
      </c>
      <c r="I323">
        <f t="shared" ref="I323:I386" si="50">IF(AND(B323="contra",OR(C323="apoio parcial",C323="a favor")),1,0)</f>
        <v>0</v>
      </c>
      <c r="J323">
        <f t="shared" ref="J323:J386" si="51">IF(AND(B323="indefinido",C323="indefinido"),1,0)</f>
        <v>0</v>
      </c>
      <c r="K323">
        <f t="shared" ref="K323:K386" si="52">IF(AND(B323="contra",OR(C323="contrário",C323="viés contrário")),1,0)</f>
        <v>1</v>
      </c>
      <c r="L323">
        <f t="shared" ref="L323:L386" si="53">IF(AND(B323="contra",C323="indefinido"),1,0)</f>
        <v>0</v>
      </c>
    </row>
    <row r="324" spans="1:12" x14ac:dyDescent="0.25">
      <c r="A324" s="1" t="s">
        <v>730</v>
      </c>
      <c r="B324" t="s">
        <v>291</v>
      </c>
      <c r="C324" t="s">
        <v>588</v>
      </c>
      <c r="D324">
        <f t="shared" si="45"/>
        <v>0</v>
      </c>
      <c r="E324">
        <f t="shared" si="46"/>
        <v>0</v>
      </c>
      <c r="F324">
        <f t="shared" si="47"/>
        <v>0</v>
      </c>
      <c r="G324">
        <f t="shared" si="48"/>
        <v>0</v>
      </c>
      <c r="H324">
        <f t="shared" si="49"/>
        <v>0</v>
      </c>
      <c r="I324">
        <f t="shared" si="50"/>
        <v>0</v>
      </c>
      <c r="J324">
        <f t="shared" si="51"/>
        <v>0</v>
      </c>
      <c r="K324">
        <f t="shared" si="52"/>
        <v>1</v>
      </c>
      <c r="L324">
        <f t="shared" si="53"/>
        <v>0</v>
      </c>
    </row>
    <row r="325" spans="1:12" x14ac:dyDescent="0.25">
      <c r="A325" s="1" t="s">
        <v>1202</v>
      </c>
      <c r="B325" t="s">
        <v>438</v>
      </c>
      <c r="C325" t="s">
        <v>604</v>
      </c>
      <c r="D325">
        <f t="shared" si="45"/>
        <v>0</v>
      </c>
      <c r="E325">
        <f t="shared" si="46"/>
        <v>0</v>
      </c>
      <c r="F325">
        <f t="shared" si="47"/>
        <v>0</v>
      </c>
      <c r="G325">
        <f t="shared" si="48"/>
        <v>1</v>
      </c>
      <c r="H325">
        <f t="shared" si="49"/>
        <v>0</v>
      </c>
      <c r="I325">
        <f t="shared" si="50"/>
        <v>0</v>
      </c>
      <c r="J325">
        <f t="shared" si="51"/>
        <v>0</v>
      </c>
      <c r="K325">
        <f t="shared" si="52"/>
        <v>0</v>
      </c>
      <c r="L325">
        <f t="shared" si="53"/>
        <v>0</v>
      </c>
    </row>
    <row r="326" spans="1:12" x14ac:dyDescent="0.25">
      <c r="A326" s="1" t="s">
        <v>382</v>
      </c>
      <c r="B326" t="s">
        <v>291</v>
      </c>
      <c r="C326" t="s">
        <v>588</v>
      </c>
      <c r="D326">
        <f t="shared" si="45"/>
        <v>0</v>
      </c>
      <c r="E326">
        <f t="shared" si="46"/>
        <v>0</v>
      </c>
      <c r="F326">
        <f t="shared" si="47"/>
        <v>0</v>
      </c>
      <c r="G326">
        <f t="shared" si="48"/>
        <v>0</v>
      </c>
      <c r="H326">
        <f t="shared" si="49"/>
        <v>0</v>
      </c>
      <c r="I326">
        <f t="shared" si="50"/>
        <v>0</v>
      </c>
      <c r="J326">
        <f t="shared" si="51"/>
        <v>0</v>
      </c>
      <c r="K326">
        <f t="shared" si="52"/>
        <v>1</v>
      </c>
      <c r="L326">
        <f t="shared" si="53"/>
        <v>0</v>
      </c>
    </row>
    <row r="327" spans="1:12" x14ac:dyDescent="0.25">
      <c r="A327" s="1" t="s">
        <v>383</v>
      </c>
      <c r="B327" t="s">
        <v>291</v>
      </c>
      <c r="C327" t="s">
        <v>588</v>
      </c>
      <c r="D327">
        <f t="shared" si="45"/>
        <v>0</v>
      </c>
      <c r="E327">
        <f t="shared" si="46"/>
        <v>0</v>
      </c>
      <c r="F327">
        <f t="shared" si="47"/>
        <v>0</v>
      </c>
      <c r="G327">
        <f t="shared" si="48"/>
        <v>0</v>
      </c>
      <c r="H327">
        <f t="shared" si="49"/>
        <v>0</v>
      </c>
      <c r="I327">
        <f t="shared" si="50"/>
        <v>0</v>
      </c>
      <c r="J327">
        <f t="shared" si="51"/>
        <v>0</v>
      </c>
      <c r="K327">
        <f t="shared" si="52"/>
        <v>1</v>
      </c>
      <c r="L327">
        <f t="shared" si="53"/>
        <v>0</v>
      </c>
    </row>
    <row r="328" spans="1:12" x14ac:dyDescent="0.25">
      <c r="A328" s="1" t="s">
        <v>729</v>
      </c>
      <c r="B328" t="s">
        <v>291</v>
      </c>
      <c r="C328" t="s">
        <v>588</v>
      </c>
      <c r="D328">
        <f t="shared" si="45"/>
        <v>0</v>
      </c>
      <c r="E328">
        <f t="shared" si="46"/>
        <v>0</v>
      </c>
      <c r="F328">
        <f t="shared" si="47"/>
        <v>0</v>
      </c>
      <c r="G328">
        <f t="shared" si="48"/>
        <v>0</v>
      </c>
      <c r="H328">
        <f t="shared" si="49"/>
        <v>0</v>
      </c>
      <c r="I328">
        <f t="shared" si="50"/>
        <v>0</v>
      </c>
      <c r="J328">
        <f t="shared" si="51"/>
        <v>0</v>
      </c>
      <c r="K328">
        <f t="shared" si="52"/>
        <v>1</v>
      </c>
      <c r="L328">
        <f t="shared" si="53"/>
        <v>0</v>
      </c>
    </row>
    <row r="329" spans="1:12" x14ac:dyDescent="0.25">
      <c r="A329" s="1" t="s">
        <v>1159</v>
      </c>
      <c r="B329" t="s">
        <v>291</v>
      </c>
      <c r="C329" t="s">
        <v>588</v>
      </c>
      <c r="D329">
        <f t="shared" si="45"/>
        <v>0</v>
      </c>
      <c r="E329">
        <f t="shared" si="46"/>
        <v>0</v>
      </c>
      <c r="F329">
        <f t="shared" si="47"/>
        <v>0</v>
      </c>
      <c r="G329">
        <f t="shared" si="48"/>
        <v>0</v>
      </c>
      <c r="H329">
        <f t="shared" si="49"/>
        <v>0</v>
      </c>
      <c r="I329">
        <f t="shared" si="50"/>
        <v>0</v>
      </c>
      <c r="J329">
        <f t="shared" si="51"/>
        <v>0</v>
      </c>
      <c r="K329">
        <f t="shared" si="52"/>
        <v>1</v>
      </c>
      <c r="L329">
        <f t="shared" si="53"/>
        <v>0</v>
      </c>
    </row>
    <row r="330" spans="1:12" x14ac:dyDescent="0.25">
      <c r="A330" s="1" t="s">
        <v>950</v>
      </c>
      <c r="B330" t="s">
        <v>291</v>
      </c>
      <c r="C330" t="s">
        <v>588</v>
      </c>
      <c r="D330">
        <f t="shared" si="45"/>
        <v>0</v>
      </c>
      <c r="E330">
        <f t="shared" si="46"/>
        <v>0</v>
      </c>
      <c r="F330">
        <f t="shared" si="47"/>
        <v>0</v>
      </c>
      <c r="G330">
        <f t="shared" si="48"/>
        <v>0</v>
      </c>
      <c r="H330">
        <f t="shared" si="49"/>
        <v>0</v>
      </c>
      <c r="I330">
        <f t="shared" si="50"/>
        <v>0</v>
      </c>
      <c r="J330">
        <f t="shared" si="51"/>
        <v>0</v>
      </c>
      <c r="K330">
        <f t="shared" si="52"/>
        <v>1</v>
      </c>
      <c r="L330">
        <f t="shared" si="53"/>
        <v>0</v>
      </c>
    </row>
    <row r="331" spans="1:12" x14ac:dyDescent="0.25">
      <c r="A331" s="1" t="s">
        <v>387</v>
      </c>
      <c r="B331" t="s">
        <v>291</v>
      </c>
      <c r="C331" t="s">
        <v>588</v>
      </c>
      <c r="D331">
        <f t="shared" si="45"/>
        <v>0</v>
      </c>
      <c r="E331">
        <f t="shared" si="46"/>
        <v>0</v>
      </c>
      <c r="F331">
        <f t="shared" si="47"/>
        <v>0</v>
      </c>
      <c r="G331">
        <f t="shared" si="48"/>
        <v>0</v>
      </c>
      <c r="H331">
        <f t="shared" si="49"/>
        <v>0</v>
      </c>
      <c r="I331">
        <f t="shared" si="50"/>
        <v>0</v>
      </c>
      <c r="J331">
        <f t="shared" si="51"/>
        <v>0</v>
      </c>
      <c r="K331">
        <f t="shared" si="52"/>
        <v>1</v>
      </c>
      <c r="L331">
        <f t="shared" si="53"/>
        <v>0</v>
      </c>
    </row>
    <row r="332" spans="1:12" x14ac:dyDescent="0.25">
      <c r="A332" s="1" t="s">
        <v>388</v>
      </c>
      <c r="B332" t="s">
        <v>291</v>
      </c>
      <c r="C332" t="s">
        <v>588</v>
      </c>
      <c r="D332">
        <f t="shared" si="45"/>
        <v>0</v>
      </c>
      <c r="E332">
        <f t="shared" si="46"/>
        <v>0</v>
      </c>
      <c r="F332">
        <f t="shared" si="47"/>
        <v>0</v>
      </c>
      <c r="G332">
        <f t="shared" si="48"/>
        <v>0</v>
      </c>
      <c r="H332">
        <f t="shared" si="49"/>
        <v>0</v>
      </c>
      <c r="I332">
        <f t="shared" si="50"/>
        <v>0</v>
      </c>
      <c r="J332">
        <f t="shared" si="51"/>
        <v>0</v>
      </c>
      <c r="K332">
        <f t="shared" si="52"/>
        <v>1</v>
      </c>
      <c r="L332">
        <f t="shared" si="53"/>
        <v>0</v>
      </c>
    </row>
    <row r="333" spans="1:12" x14ac:dyDescent="0.25">
      <c r="A333" s="1" t="s">
        <v>389</v>
      </c>
      <c r="B333" t="s">
        <v>291</v>
      </c>
      <c r="C333" t="s">
        <v>588</v>
      </c>
      <c r="D333">
        <f t="shared" si="45"/>
        <v>0</v>
      </c>
      <c r="E333">
        <f t="shared" si="46"/>
        <v>0</v>
      </c>
      <c r="F333">
        <f t="shared" si="47"/>
        <v>0</v>
      </c>
      <c r="G333">
        <f t="shared" si="48"/>
        <v>0</v>
      </c>
      <c r="H333">
        <f t="shared" si="49"/>
        <v>0</v>
      </c>
      <c r="I333">
        <f t="shared" si="50"/>
        <v>0</v>
      </c>
      <c r="J333">
        <f t="shared" si="51"/>
        <v>0</v>
      </c>
      <c r="K333">
        <f t="shared" si="52"/>
        <v>1</v>
      </c>
      <c r="L333">
        <f t="shared" si="53"/>
        <v>0</v>
      </c>
    </row>
    <row r="334" spans="1:12" x14ac:dyDescent="0.25">
      <c r="A334" s="1" t="s">
        <v>390</v>
      </c>
      <c r="B334" t="s">
        <v>291</v>
      </c>
      <c r="C334" t="s">
        <v>604</v>
      </c>
      <c r="D334">
        <f t="shared" si="45"/>
        <v>0</v>
      </c>
      <c r="E334">
        <f t="shared" si="46"/>
        <v>0</v>
      </c>
      <c r="F334">
        <f t="shared" si="47"/>
        <v>0</v>
      </c>
      <c r="G334">
        <f t="shared" si="48"/>
        <v>0</v>
      </c>
      <c r="H334">
        <f t="shared" si="49"/>
        <v>0</v>
      </c>
      <c r="I334">
        <f t="shared" si="50"/>
        <v>0</v>
      </c>
      <c r="J334">
        <f t="shared" si="51"/>
        <v>0</v>
      </c>
      <c r="K334">
        <f t="shared" si="52"/>
        <v>1</v>
      </c>
      <c r="L334">
        <f t="shared" si="53"/>
        <v>0</v>
      </c>
    </row>
    <row r="335" spans="1:12" x14ac:dyDescent="0.25">
      <c r="A335" s="1" t="s">
        <v>391</v>
      </c>
      <c r="B335" t="s">
        <v>291</v>
      </c>
      <c r="C335" t="s">
        <v>588</v>
      </c>
      <c r="D335">
        <f t="shared" si="45"/>
        <v>0</v>
      </c>
      <c r="E335">
        <f t="shared" si="46"/>
        <v>0</v>
      </c>
      <c r="F335">
        <f t="shared" si="47"/>
        <v>0</v>
      </c>
      <c r="G335">
        <f t="shared" si="48"/>
        <v>0</v>
      </c>
      <c r="H335">
        <f t="shared" si="49"/>
        <v>0</v>
      </c>
      <c r="I335">
        <f t="shared" si="50"/>
        <v>0</v>
      </c>
      <c r="J335">
        <f t="shared" si="51"/>
        <v>0</v>
      </c>
      <c r="K335">
        <f t="shared" si="52"/>
        <v>1</v>
      </c>
      <c r="L335">
        <f t="shared" si="53"/>
        <v>0</v>
      </c>
    </row>
    <row r="336" spans="1:12" x14ac:dyDescent="0.25">
      <c r="A336" s="1" t="s">
        <v>392</v>
      </c>
      <c r="B336" t="s">
        <v>291</v>
      </c>
      <c r="C336" t="s">
        <v>588</v>
      </c>
      <c r="D336">
        <f t="shared" si="45"/>
        <v>0</v>
      </c>
      <c r="E336">
        <f t="shared" si="46"/>
        <v>0</v>
      </c>
      <c r="F336">
        <f t="shared" si="47"/>
        <v>0</v>
      </c>
      <c r="G336">
        <f t="shared" si="48"/>
        <v>0</v>
      </c>
      <c r="H336">
        <f t="shared" si="49"/>
        <v>0</v>
      </c>
      <c r="I336">
        <f t="shared" si="50"/>
        <v>0</v>
      </c>
      <c r="J336">
        <f t="shared" si="51"/>
        <v>0</v>
      </c>
      <c r="K336">
        <f t="shared" si="52"/>
        <v>1</v>
      </c>
      <c r="L336">
        <f t="shared" si="53"/>
        <v>0</v>
      </c>
    </row>
    <row r="337" spans="1:12" x14ac:dyDescent="0.25">
      <c r="A337" s="1" t="s">
        <v>393</v>
      </c>
      <c r="B337" t="s">
        <v>291</v>
      </c>
      <c r="C337" t="s">
        <v>588</v>
      </c>
      <c r="D337">
        <f t="shared" si="45"/>
        <v>0</v>
      </c>
      <c r="E337">
        <f t="shared" si="46"/>
        <v>0</v>
      </c>
      <c r="F337">
        <f t="shared" si="47"/>
        <v>0</v>
      </c>
      <c r="G337">
        <f t="shared" si="48"/>
        <v>0</v>
      </c>
      <c r="H337">
        <f t="shared" si="49"/>
        <v>0</v>
      </c>
      <c r="I337">
        <f t="shared" si="50"/>
        <v>0</v>
      </c>
      <c r="J337">
        <f t="shared" si="51"/>
        <v>0</v>
      </c>
      <c r="K337">
        <f t="shared" si="52"/>
        <v>1</v>
      </c>
      <c r="L337">
        <f t="shared" si="53"/>
        <v>0</v>
      </c>
    </row>
    <row r="338" spans="1:12" x14ac:dyDescent="0.25">
      <c r="A338" s="1" t="s">
        <v>394</v>
      </c>
      <c r="B338" t="s">
        <v>291</v>
      </c>
      <c r="C338" t="s">
        <v>588</v>
      </c>
      <c r="D338">
        <f t="shared" si="45"/>
        <v>0</v>
      </c>
      <c r="E338">
        <f t="shared" si="46"/>
        <v>0</v>
      </c>
      <c r="F338">
        <f t="shared" si="47"/>
        <v>0</v>
      </c>
      <c r="G338">
        <f t="shared" si="48"/>
        <v>0</v>
      </c>
      <c r="H338">
        <f t="shared" si="49"/>
        <v>0</v>
      </c>
      <c r="I338">
        <f t="shared" si="50"/>
        <v>0</v>
      </c>
      <c r="J338">
        <f t="shared" si="51"/>
        <v>0</v>
      </c>
      <c r="K338">
        <f t="shared" si="52"/>
        <v>1</v>
      </c>
      <c r="L338">
        <f t="shared" si="53"/>
        <v>0</v>
      </c>
    </row>
    <row r="339" spans="1:12" x14ac:dyDescent="0.25">
      <c r="A339" s="1" t="s">
        <v>975</v>
      </c>
      <c r="B339" t="s">
        <v>291</v>
      </c>
      <c r="C339" t="s">
        <v>588</v>
      </c>
      <c r="D339">
        <f t="shared" si="45"/>
        <v>0</v>
      </c>
      <c r="E339">
        <f t="shared" si="46"/>
        <v>0</v>
      </c>
      <c r="F339">
        <f t="shared" si="47"/>
        <v>0</v>
      </c>
      <c r="G339">
        <f t="shared" si="48"/>
        <v>0</v>
      </c>
      <c r="H339">
        <f t="shared" si="49"/>
        <v>0</v>
      </c>
      <c r="I339">
        <f t="shared" si="50"/>
        <v>0</v>
      </c>
      <c r="J339">
        <f t="shared" si="51"/>
        <v>0</v>
      </c>
      <c r="K339">
        <f t="shared" si="52"/>
        <v>1</v>
      </c>
      <c r="L339">
        <f t="shared" si="53"/>
        <v>0</v>
      </c>
    </row>
    <row r="340" spans="1:12" x14ac:dyDescent="0.25">
      <c r="A340" s="1" t="s">
        <v>396</v>
      </c>
      <c r="B340" t="s">
        <v>291</v>
      </c>
      <c r="C340" t="s">
        <v>588</v>
      </c>
      <c r="D340">
        <f t="shared" si="45"/>
        <v>0</v>
      </c>
      <c r="E340">
        <f t="shared" si="46"/>
        <v>0</v>
      </c>
      <c r="F340">
        <f t="shared" si="47"/>
        <v>0</v>
      </c>
      <c r="G340">
        <f t="shared" si="48"/>
        <v>0</v>
      </c>
      <c r="H340">
        <f t="shared" si="49"/>
        <v>0</v>
      </c>
      <c r="I340">
        <f t="shared" si="50"/>
        <v>0</v>
      </c>
      <c r="J340">
        <f t="shared" si="51"/>
        <v>0</v>
      </c>
      <c r="K340">
        <f t="shared" si="52"/>
        <v>1</v>
      </c>
      <c r="L340">
        <f t="shared" si="53"/>
        <v>0</v>
      </c>
    </row>
    <row r="341" spans="1:12" x14ac:dyDescent="0.25">
      <c r="A341" s="1" t="s">
        <v>397</v>
      </c>
      <c r="B341" t="s">
        <v>291</v>
      </c>
      <c r="C341" t="s">
        <v>588</v>
      </c>
      <c r="D341">
        <f t="shared" si="45"/>
        <v>0</v>
      </c>
      <c r="E341">
        <f t="shared" si="46"/>
        <v>0</v>
      </c>
      <c r="F341">
        <f t="shared" si="47"/>
        <v>0</v>
      </c>
      <c r="G341">
        <f t="shared" si="48"/>
        <v>0</v>
      </c>
      <c r="H341">
        <f t="shared" si="49"/>
        <v>0</v>
      </c>
      <c r="I341">
        <f t="shared" si="50"/>
        <v>0</v>
      </c>
      <c r="J341">
        <f t="shared" si="51"/>
        <v>0</v>
      </c>
      <c r="K341">
        <f t="shared" si="52"/>
        <v>1</v>
      </c>
      <c r="L341">
        <f t="shared" si="53"/>
        <v>0</v>
      </c>
    </row>
    <row r="342" spans="1:12" x14ac:dyDescent="0.25">
      <c r="A342" s="1" t="s">
        <v>398</v>
      </c>
      <c r="B342" t="s">
        <v>291</v>
      </c>
      <c r="C342" t="s">
        <v>588</v>
      </c>
      <c r="D342">
        <f t="shared" si="45"/>
        <v>0</v>
      </c>
      <c r="E342">
        <f t="shared" si="46"/>
        <v>0</v>
      </c>
      <c r="F342">
        <f t="shared" si="47"/>
        <v>0</v>
      </c>
      <c r="G342">
        <f t="shared" si="48"/>
        <v>0</v>
      </c>
      <c r="H342">
        <f t="shared" si="49"/>
        <v>0</v>
      </c>
      <c r="I342">
        <f t="shared" si="50"/>
        <v>0</v>
      </c>
      <c r="J342">
        <f t="shared" si="51"/>
        <v>0</v>
      </c>
      <c r="K342">
        <f t="shared" si="52"/>
        <v>1</v>
      </c>
      <c r="L342">
        <f t="shared" si="53"/>
        <v>0</v>
      </c>
    </row>
    <row r="343" spans="1:12" x14ac:dyDescent="0.25">
      <c r="A343" s="1" t="s">
        <v>399</v>
      </c>
      <c r="B343" t="s">
        <v>291</v>
      </c>
      <c r="C343" t="s">
        <v>588</v>
      </c>
      <c r="D343">
        <f t="shared" si="45"/>
        <v>0</v>
      </c>
      <c r="E343">
        <f t="shared" si="46"/>
        <v>0</v>
      </c>
      <c r="F343">
        <f t="shared" si="47"/>
        <v>0</v>
      </c>
      <c r="G343">
        <f t="shared" si="48"/>
        <v>0</v>
      </c>
      <c r="H343">
        <f t="shared" si="49"/>
        <v>0</v>
      </c>
      <c r="I343">
        <f t="shared" si="50"/>
        <v>0</v>
      </c>
      <c r="J343">
        <f t="shared" si="51"/>
        <v>0</v>
      </c>
      <c r="K343">
        <f t="shared" si="52"/>
        <v>1</v>
      </c>
      <c r="L343">
        <f t="shared" si="53"/>
        <v>0</v>
      </c>
    </row>
    <row r="344" spans="1:12" x14ac:dyDescent="0.25">
      <c r="A344" s="1" t="s">
        <v>400</v>
      </c>
      <c r="B344" t="s">
        <v>291</v>
      </c>
      <c r="C344" t="s">
        <v>588</v>
      </c>
      <c r="D344">
        <f t="shared" si="45"/>
        <v>0</v>
      </c>
      <c r="E344">
        <f t="shared" si="46"/>
        <v>0</v>
      </c>
      <c r="F344">
        <f t="shared" si="47"/>
        <v>0</v>
      </c>
      <c r="G344">
        <f t="shared" si="48"/>
        <v>0</v>
      </c>
      <c r="H344">
        <f t="shared" si="49"/>
        <v>0</v>
      </c>
      <c r="I344">
        <f t="shared" si="50"/>
        <v>0</v>
      </c>
      <c r="J344">
        <f t="shared" si="51"/>
        <v>0</v>
      </c>
      <c r="K344">
        <f t="shared" si="52"/>
        <v>1</v>
      </c>
      <c r="L344">
        <f t="shared" si="53"/>
        <v>0</v>
      </c>
    </row>
    <row r="345" spans="1:12" x14ac:dyDescent="0.25">
      <c r="A345" s="1" t="s">
        <v>1160</v>
      </c>
      <c r="B345" t="s">
        <v>291</v>
      </c>
      <c r="C345" t="s">
        <v>588</v>
      </c>
      <c r="D345">
        <f t="shared" si="45"/>
        <v>0</v>
      </c>
      <c r="E345">
        <f t="shared" si="46"/>
        <v>0</v>
      </c>
      <c r="F345">
        <f t="shared" si="47"/>
        <v>0</v>
      </c>
      <c r="G345">
        <f t="shared" si="48"/>
        <v>0</v>
      </c>
      <c r="H345">
        <f t="shared" si="49"/>
        <v>0</v>
      </c>
      <c r="I345">
        <f t="shared" si="50"/>
        <v>0</v>
      </c>
      <c r="J345">
        <f t="shared" si="51"/>
        <v>0</v>
      </c>
      <c r="K345">
        <f t="shared" si="52"/>
        <v>1</v>
      </c>
      <c r="L345">
        <f t="shared" si="53"/>
        <v>0</v>
      </c>
    </row>
    <row r="346" spans="1:12" x14ac:dyDescent="0.25">
      <c r="A346" s="1" t="s">
        <v>402</v>
      </c>
      <c r="B346" t="s">
        <v>291</v>
      </c>
      <c r="C346" t="s">
        <v>639</v>
      </c>
      <c r="D346">
        <f t="shared" si="45"/>
        <v>0</v>
      </c>
      <c r="E346">
        <f t="shared" si="46"/>
        <v>0</v>
      </c>
      <c r="F346">
        <f t="shared" si="47"/>
        <v>0</v>
      </c>
      <c r="G346">
        <f t="shared" si="48"/>
        <v>0</v>
      </c>
      <c r="H346">
        <f t="shared" si="49"/>
        <v>0</v>
      </c>
      <c r="I346">
        <f t="shared" si="50"/>
        <v>0</v>
      </c>
      <c r="J346">
        <f t="shared" si="51"/>
        <v>0</v>
      </c>
      <c r="K346">
        <f t="shared" si="52"/>
        <v>1</v>
      </c>
      <c r="L346">
        <f t="shared" si="53"/>
        <v>0</v>
      </c>
    </row>
    <row r="347" spans="1:12" x14ac:dyDescent="0.25">
      <c r="A347" s="1" t="s">
        <v>1161</v>
      </c>
      <c r="B347" t="s">
        <v>291</v>
      </c>
      <c r="C347" t="s">
        <v>604</v>
      </c>
      <c r="D347">
        <f t="shared" si="45"/>
        <v>0</v>
      </c>
      <c r="E347">
        <f t="shared" si="46"/>
        <v>0</v>
      </c>
      <c r="F347">
        <f t="shared" si="47"/>
        <v>0</v>
      </c>
      <c r="G347">
        <f t="shared" si="48"/>
        <v>0</v>
      </c>
      <c r="H347">
        <f t="shared" si="49"/>
        <v>0</v>
      </c>
      <c r="I347">
        <f t="shared" si="50"/>
        <v>0</v>
      </c>
      <c r="J347">
        <f t="shared" si="51"/>
        <v>0</v>
      </c>
      <c r="K347">
        <f t="shared" si="52"/>
        <v>1</v>
      </c>
      <c r="L347">
        <f t="shared" si="53"/>
        <v>0</v>
      </c>
    </row>
    <row r="348" spans="1:12" x14ac:dyDescent="0.25">
      <c r="A348" s="1" t="s">
        <v>404</v>
      </c>
      <c r="B348" t="s">
        <v>291</v>
      </c>
      <c r="C348" t="s">
        <v>588</v>
      </c>
      <c r="D348">
        <f t="shared" si="45"/>
        <v>0</v>
      </c>
      <c r="E348">
        <f t="shared" si="46"/>
        <v>0</v>
      </c>
      <c r="F348">
        <f t="shared" si="47"/>
        <v>0</v>
      </c>
      <c r="G348">
        <f t="shared" si="48"/>
        <v>0</v>
      </c>
      <c r="H348">
        <f t="shared" si="49"/>
        <v>0</v>
      </c>
      <c r="I348">
        <f t="shared" si="50"/>
        <v>0</v>
      </c>
      <c r="J348">
        <f t="shared" si="51"/>
        <v>0</v>
      </c>
      <c r="K348">
        <f t="shared" si="52"/>
        <v>1</v>
      </c>
      <c r="L348">
        <f t="shared" si="53"/>
        <v>0</v>
      </c>
    </row>
    <row r="349" spans="1:12" x14ac:dyDescent="0.25">
      <c r="A349" s="1" t="s">
        <v>405</v>
      </c>
      <c r="B349" t="s">
        <v>291</v>
      </c>
      <c r="C349" t="s">
        <v>588</v>
      </c>
      <c r="D349">
        <f t="shared" si="45"/>
        <v>0</v>
      </c>
      <c r="E349">
        <f t="shared" si="46"/>
        <v>0</v>
      </c>
      <c r="F349">
        <f t="shared" si="47"/>
        <v>0</v>
      </c>
      <c r="G349">
        <f t="shared" si="48"/>
        <v>0</v>
      </c>
      <c r="H349">
        <f t="shared" si="49"/>
        <v>0</v>
      </c>
      <c r="I349">
        <f t="shared" si="50"/>
        <v>0</v>
      </c>
      <c r="J349">
        <f t="shared" si="51"/>
        <v>0</v>
      </c>
      <c r="K349">
        <f t="shared" si="52"/>
        <v>1</v>
      </c>
      <c r="L349">
        <f t="shared" si="53"/>
        <v>0</v>
      </c>
    </row>
    <row r="350" spans="1:12" x14ac:dyDescent="0.25">
      <c r="A350" s="1" t="s">
        <v>406</v>
      </c>
      <c r="B350" t="s">
        <v>291</v>
      </c>
      <c r="C350" t="s">
        <v>588</v>
      </c>
      <c r="D350">
        <f t="shared" si="45"/>
        <v>0</v>
      </c>
      <c r="E350">
        <f t="shared" si="46"/>
        <v>0</v>
      </c>
      <c r="F350">
        <f t="shared" si="47"/>
        <v>0</v>
      </c>
      <c r="G350">
        <f t="shared" si="48"/>
        <v>0</v>
      </c>
      <c r="H350">
        <f t="shared" si="49"/>
        <v>0</v>
      </c>
      <c r="I350">
        <f t="shared" si="50"/>
        <v>0</v>
      </c>
      <c r="J350">
        <f t="shared" si="51"/>
        <v>0</v>
      </c>
      <c r="K350">
        <f t="shared" si="52"/>
        <v>1</v>
      </c>
      <c r="L350">
        <f t="shared" si="53"/>
        <v>0</v>
      </c>
    </row>
    <row r="351" spans="1:12" x14ac:dyDescent="0.25">
      <c r="A351" s="1" t="s">
        <v>407</v>
      </c>
      <c r="B351" t="s">
        <v>291</v>
      </c>
      <c r="C351" t="s">
        <v>588</v>
      </c>
      <c r="D351">
        <f t="shared" si="45"/>
        <v>0</v>
      </c>
      <c r="E351">
        <f t="shared" si="46"/>
        <v>0</v>
      </c>
      <c r="F351">
        <f t="shared" si="47"/>
        <v>0</v>
      </c>
      <c r="G351">
        <f t="shared" si="48"/>
        <v>0</v>
      </c>
      <c r="H351">
        <f t="shared" si="49"/>
        <v>0</v>
      </c>
      <c r="I351">
        <f t="shared" si="50"/>
        <v>0</v>
      </c>
      <c r="J351">
        <f t="shared" si="51"/>
        <v>0</v>
      </c>
      <c r="K351">
        <f t="shared" si="52"/>
        <v>1</v>
      </c>
      <c r="L351">
        <f t="shared" si="53"/>
        <v>0</v>
      </c>
    </row>
    <row r="352" spans="1:12" x14ac:dyDescent="0.25">
      <c r="A352" s="1" t="s">
        <v>408</v>
      </c>
      <c r="B352" t="s">
        <v>291</v>
      </c>
      <c r="C352" t="s">
        <v>588</v>
      </c>
      <c r="D352">
        <f t="shared" si="45"/>
        <v>0</v>
      </c>
      <c r="E352">
        <f t="shared" si="46"/>
        <v>0</v>
      </c>
      <c r="F352">
        <f t="shared" si="47"/>
        <v>0</v>
      </c>
      <c r="G352">
        <f t="shared" si="48"/>
        <v>0</v>
      </c>
      <c r="H352">
        <f t="shared" si="49"/>
        <v>0</v>
      </c>
      <c r="I352">
        <f t="shared" si="50"/>
        <v>0</v>
      </c>
      <c r="J352">
        <f t="shared" si="51"/>
        <v>0</v>
      </c>
      <c r="K352">
        <f t="shared" si="52"/>
        <v>1</v>
      </c>
      <c r="L352">
        <f t="shared" si="53"/>
        <v>0</v>
      </c>
    </row>
    <row r="353" spans="1:12" x14ac:dyDescent="0.25">
      <c r="A353" s="1" t="s">
        <v>409</v>
      </c>
      <c r="B353" t="s">
        <v>291</v>
      </c>
      <c r="C353" t="s">
        <v>588</v>
      </c>
      <c r="D353">
        <f t="shared" si="45"/>
        <v>0</v>
      </c>
      <c r="E353">
        <f t="shared" si="46"/>
        <v>0</v>
      </c>
      <c r="F353">
        <f t="shared" si="47"/>
        <v>0</v>
      </c>
      <c r="G353">
        <f t="shared" si="48"/>
        <v>0</v>
      </c>
      <c r="H353">
        <f t="shared" si="49"/>
        <v>0</v>
      </c>
      <c r="I353">
        <f t="shared" si="50"/>
        <v>0</v>
      </c>
      <c r="J353">
        <f t="shared" si="51"/>
        <v>0</v>
      </c>
      <c r="K353">
        <f t="shared" si="52"/>
        <v>1</v>
      </c>
      <c r="L353">
        <f t="shared" si="53"/>
        <v>0</v>
      </c>
    </row>
    <row r="354" spans="1:12" x14ac:dyDescent="0.25">
      <c r="A354" s="1" t="s">
        <v>410</v>
      </c>
      <c r="B354" t="s">
        <v>291</v>
      </c>
      <c r="C354" t="s">
        <v>588</v>
      </c>
      <c r="D354">
        <f t="shared" si="45"/>
        <v>0</v>
      </c>
      <c r="E354">
        <f t="shared" si="46"/>
        <v>0</v>
      </c>
      <c r="F354">
        <f t="shared" si="47"/>
        <v>0</v>
      </c>
      <c r="G354">
        <f t="shared" si="48"/>
        <v>0</v>
      </c>
      <c r="H354">
        <f t="shared" si="49"/>
        <v>0</v>
      </c>
      <c r="I354">
        <f t="shared" si="50"/>
        <v>0</v>
      </c>
      <c r="J354">
        <f t="shared" si="51"/>
        <v>0</v>
      </c>
      <c r="K354">
        <f t="shared" si="52"/>
        <v>1</v>
      </c>
      <c r="L354">
        <f t="shared" si="53"/>
        <v>0</v>
      </c>
    </row>
    <row r="355" spans="1:12" x14ac:dyDescent="0.25">
      <c r="A355" s="1" t="s">
        <v>411</v>
      </c>
      <c r="B355" t="s">
        <v>291</v>
      </c>
      <c r="C355" t="s">
        <v>581</v>
      </c>
      <c r="D355">
        <f t="shared" si="45"/>
        <v>0</v>
      </c>
      <c r="E355">
        <f t="shared" si="46"/>
        <v>0</v>
      </c>
      <c r="F355">
        <f t="shared" si="47"/>
        <v>0</v>
      </c>
      <c r="G355">
        <f t="shared" si="48"/>
        <v>0</v>
      </c>
      <c r="H355">
        <f t="shared" si="49"/>
        <v>0</v>
      </c>
      <c r="I355">
        <f t="shared" si="50"/>
        <v>0</v>
      </c>
      <c r="J355">
        <f t="shared" si="51"/>
        <v>0</v>
      </c>
      <c r="K355">
        <f t="shared" si="52"/>
        <v>0</v>
      </c>
      <c r="L355">
        <f t="shared" si="53"/>
        <v>1</v>
      </c>
    </row>
    <row r="356" spans="1:12" x14ac:dyDescent="0.25">
      <c r="A356" s="1" t="s">
        <v>412</v>
      </c>
      <c r="B356" t="s">
        <v>291</v>
      </c>
      <c r="C356" t="s">
        <v>588</v>
      </c>
      <c r="D356">
        <f t="shared" si="45"/>
        <v>0</v>
      </c>
      <c r="E356">
        <f t="shared" si="46"/>
        <v>0</v>
      </c>
      <c r="F356">
        <f t="shared" si="47"/>
        <v>0</v>
      </c>
      <c r="G356">
        <f t="shared" si="48"/>
        <v>0</v>
      </c>
      <c r="H356">
        <f t="shared" si="49"/>
        <v>0</v>
      </c>
      <c r="I356">
        <f t="shared" si="50"/>
        <v>0</v>
      </c>
      <c r="J356">
        <f t="shared" si="51"/>
        <v>0</v>
      </c>
      <c r="K356">
        <f t="shared" si="52"/>
        <v>1</v>
      </c>
      <c r="L356">
        <f t="shared" si="53"/>
        <v>0</v>
      </c>
    </row>
    <row r="357" spans="1:12" x14ac:dyDescent="0.25">
      <c r="A357" s="1" t="s">
        <v>413</v>
      </c>
      <c r="B357" t="s">
        <v>291</v>
      </c>
      <c r="C357" t="s">
        <v>588</v>
      </c>
      <c r="D357">
        <f t="shared" si="45"/>
        <v>0</v>
      </c>
      <c r="E357">
        <f t="shared" si="46"/>
        <v>0</v>
      </c>
      <c r="F357">
        <f t="shared" si="47"/>
        <v>0</v>
      </c>
      <c r="G357">
        <f t="shared" si="48"/>
        <v>0</v>
      </c>
      <c r="H357">
        <f t="shared" si="49"/>
        <v>0</v>
      </c>
      <c r="I357">
        <f t="shared" si="50"/>
        <v>0</v>
      </c>
      <c r="J357">
        <f t="shared" si="51"/>
        <v>0</v>
      </c>
      <c r="K357">
        <f t="shared" si="52"/>
        <v>1</v>
      </c>
      <c r="L357">
        <f t="shared" si="53"/>
        <v>0</v>
      </c>
    </row>
    <row r="358" spans="1:12" x14ac:dyDescent="0.25">
      <c r="A358" s="1" t="s">
        <v>414</v>
      </c>
      <c r="B358" t="s">
        <v>291</v>
      </c>
      <c r="C358" t="s">
        <v>588</v>
      </c>
      <c r="D358">
        <f t="shared" si="45"/>
        <v>0</v>
      </c>
      <c r="E358">
        <f t="shared" si="46"/>
        <v>0</v>
      </c>
      <c r="F358">
        <f t="shared" si="47"/>
        <v>0</v>
      </c>
      <c r="G358">
        <f t="shared" si="48"/>
        <v>0</v>
      </c>
      <c r="H358">
        <f t="shared" si="49"/>
        <v>0</v>
      </c>
      <c r="I358">
        <f t="shared" si="50"/>
        <v>0</v>
      </c>
      <c r="J358">
        <f t="shared" si="51"/>
        <v>0</v>
      </c>
      <c r="K358">
        <f t="shared" si="52"/>
        <v>1</v>
      </c>
      <c r="L358">
        <f t="shared" si="53"/>
        <v>0</v>
      </c>
    </row>
    <row r="359" spans="1:12" x14ac:dyDescent="0.25">
      <c r="A359" s="1" t="s">
        <v>415</v>
      </c>
      <c r="B359" t="s">
        <v>291</v>
      </c>
      <c r="C359" t="s">
        <v>604</v>
      </c>
      <c r="D359">
        <f t="shared" si="45"/>
        <v>0</v>
      </c>
      <c r="E359">
        <f t="shared" si="46"/>
        <v>0</v>
      </c>
      <c r="F359">
        <f t="shared" si="47"/>
        <v>0</v>
      </c>
      <c r="G359">
        <f t="shared" si="48"/>
        <v>0</v>
      </c>
      <c r="H359">
        <f t="shared" si="49"/>
        <v>0</v>
      </c>
      <c r="I359">
        <f t="shared" si="50"/>
        <v>0</v>
      </c>
      <c r="J359">
        <f t="shared" si="51"/>
        <v>0</v>
      </c>
      <c r="K359">
        <f t="shared" si="52"/>
        <v>1</v>
      </c>
      <c r="L359">
        <f t="shared" si="53"/>
        <v>0</v>
      </c>
    </row>
    <row r="360" spans="1:12" x14ac:dyDescent="0.25">
      <c r="A360" s="1" t="s">
        <v>416</v>
      </c>
      <c r="B360" t="s">
        <v>291</v>
      </c>
      <c r="C360" t="s">
        <v>588</v>
      </c>
      <c r="D360">
        <f t="shared" si="45"/>
        <v>0</v>
      </c>
      <c r="E360">
        <f t="shared" si="46"/>
        <v>0</v>
      </c>
      <c r="F360">
        <f t="shared" si="47"/>
        <v>0</v>
      </c>
      <c r="G360">
        <f t="shared" si="48"/>
        <v>0</v>
      </c>
      <c r="H360">
        <f t="shared" si="49"/>
        <v>0</v>
      </c>
      <c r="I360">
        <f t="shared" si="50"/>
        <v>0</v>
      </c>
      <c r="J360">
        <f t="shared" si="51"/>
        <v>0</v>
      </c>
      <c r="K360">
        <f t="shared" si="52"/>
        <v>1</v>
      </c>
      <c r="L360">
        <f t="shared" si="53"/>
        <v>0</v>
      </c>
    </row>
    <row r="361" spans="1:12" x14ac:dyDescent="0.25">
      <c r="A361" s="1" t="s">
        <v>417</v>
      </c>
      <c r="B361" t="s">
        <v>291</v>
      </c>
      <c r="C361" t="s">
        <v>588</v>
      </c>
      <c r="D361">
        <f t="shared" si="45"/>
        <v>0</v>
      </c>
      <c r="E361">
        <f t="shared" si="46"/>
        <v>0</v>
      </c>
      <c r="F361">
        <f t="shared" si="47"/>
        <v>0</v>
      </c>
      <c r="G361">
        <f t="shared" si="48"/>
        <v>0</v>
      </c>
      <c r="H361">
        <f t="shared" si="49"/>
        <v>0</v>
      </c>
      <c r="I361">
        <f t="shared" si="50"/>
        <v>0</v>
      </c>
      <c r="J361">
        <f t="shared" si="51"/>
        <v>0</v>
      </c>
      <c r="K361">
        <f t="shared" si="52"/>
        <v>1</v>
      </c>
      <c r="L361">
        <f t="shared" si="53"/>
        <v>0</v>
      </c>
    </row>
    <row r="362" spans="1:12" x14ac:dyDescent="0.25">
      <c r="A362" s="1" t="s">
        <v>418</v>
      </c>
      <c r="B362" t="s">
        <v>291</v>
      </c>
      <c r="C362" t="s">
        <v>588</v>
      </c>
      <c r="D362">
        <f t="shared" si="45"/>
        <v>0</v>
      </c>
      <c r="E362">
        <f t="shared" si="46"/>
        <v>0</v>
      </c>
      <c r="F362">
        <f t="shared" si="47"/>
        <v>0</v>
      </c>
      <c r="G362">
        <f t="shared" si="48"/>
        <v>0</v>
      </c>
      <c r="H362">
        <f t="shared" si="49"/>
        <v>0</v>
      </c>
      <c r="I362">
        <f t="shared" si="50"/>
        <v>0</v>
      </c>
      <c r="J362">
        <f t="shared" si="51"/>
        <v>0</v>
      </c>
      <c r="K362">
        <f t="shared" si="52"/>
        <v>1</v>
      </c>
      <c r="L362">
        <f t="shared" si="53"/>
        <v>0</v>
      </c>
    </row>
    <row r="363" spans="1:12" x14ac:dyDescent="0.25">
      <c r="A363" s="1" t="s">
        <v>419</v>
      </c>
      <c r="B363" t="s">
        <v>291</v>
      </c>
      <c r="C363" t="s">
        <v>588</v>
      </c>
      <c r="D363">
        <f t="shared" si="45"/>
        <v>0</v>
      </c>
      <c r="E363">
        <f t="shared" si="46"/>
        <v>0</v>
      </c>
      <c r="F363">
        <f t="shared" si="47"/>
        <v>0</v>
      </c>
      <c r="G363">
        <f t="shared" si="48"/>
        <v>0</v>
      </c>
      <c r="H363">
        <f t="shared" si="49"/>
        <v>0</v>
      </c>
      <c r="I363">
        <f t="shared" si="50"/>
        <v>0</v>
      </c>
      <c r="J363">
        <f t="shared" si="51"/>
        <v>0</v>
      </c>
      <c r="K363">
        <f t="shared" si="52"/>
        <v>1</v>
      </c>
      <c r="L363">
        <f t="shared" si="53"/>
        <v>0</v>
      </c>
    </row>
    <row r="364" spans="1:12" x14ac:dyDescent="0.25">
      <c r="A364" s="1" t="s">
        <v>420</v>
      </c>
      <c r="B364" t="s">
        <v>291</v>
      </c>
      <c r="C364" t="s">
        <v>604</v>
      </c>
      <c r="D364">
        <f t="shared" si="45"/>
        <v>0</v>
      </c>
      <c r="E364">
        <f t="shared" si="46"/>
        <v>0</v>
      </c>
      <c r="F364">
        <f t="shared" si="47"/>
        <v>0</v>
      </c>
      <c r="G364">
        <f t="shared" si="48"/>
        <v>0</v>
      </c>
      <c r="H364">
        <f t="shared" si="49"/>
        <v>0</v>
      </c>
      <c r="I364">
        <f t="shared" si="50"/>
        <v>0</v>
      </c>
      <c r="J364">
        <f t="shared" si="51"/>
        <v>0</v>
      </c>
      <c r="K364">
        <f t="shared" si="52"/>
        <v>1</v>
      </c>
      <c r="L364">
        <f t="shared" si="53"/>
        <v>0</v>
      </c>
    </row>
    <row r="365" spans="1:12" x14ac:dyDescent="0.25">
      <c r="A365" s="1" t="s">
        <v>421</v>
      </c>
      <c r="B365" t="s">
        <v>291</v>
      </c>
      <c r="C365" t="s">
        <v>581</v>
      </c>
      <c r="D365">
        <f t="shared" si="45"/>
        <v>0</v>
      </c>
      <c r="E365">
        <f t="shared" si="46"/>
        <v>0</v>
      </c>
      <c r="F365">
        <f t="shared" si="47"/>
        <v>0</v>
      </c>
      <c r="G365">
        <f t="shared" si="48"/>
        <v>0</v>
      </c>
      <c r="H365">
        <f t="shared" si="49"/>
        <v>0</v>
      </c>
      <c r="I365">
        <f t="shared" si="50"/>
        <v>0</v>
      </c>
      <c r="J365">
        <f t="shared" si="51"/>
        <v>0</v>
      </c>
      <c r="K365">
        <f t="shared" si="52"/>
        <v>0</v>
      </c>
      <c r="L365">
        <f t="shared" si="53"/>
        <v>1</v>
      </c>
    </row>
    <row r="366" spans="1:12" x14ac:dyDescent="0.25">
      <c r="A366" s="1" t="s">
        <v>422</v>
      </c>
      <c r="B366" t="s">
        <v>291</v>
      </c>
      <c r="C366" t="s">
        <v>588</v>
      </c>
      <c r="D366">
        <f t="shared" si="45"/>
        <v>0</v>
      </c>
      <c r="E366">
        <f t="shared" si="46"/>
        <v>0</v>
      </c>
      <c r="F366">
        <f t="shared" si="47"/>
        <v>0</v>
      </c>
      <c r="G366">
        <f t="shared" si="48"/>
        <v>0</v>
      </c>
      <c r="H366">
        <f t="shared" si="49"/>
        <v>0</v>
      </c>
      <c r="I366">
        <f t="shared" si="50"/>
        <v>0</v>
      </c>
      <c r="J366">
        <f t="shared" si="51"/>
        <v>0</v>
      </c>
      <c r="K366">
        <f t="shared" si="52"/>
        <v>1</v>
      </c>
      <c r="L366">
        <f t="shared" si="53"/>
        <v>0</v>
      </c>
    </row>
    <row r="367" spans="1:12" x14ac:dyDescent="0.25">
      <c r="A367" s="1" t="s">
        <v>1162</v>
      </c>
      <c r="B367" t="s">
        <v>291</v>
      </c>
      <c r="C367" t="s">
        <v>581</v>
      </c>
      <c r="D367">
        <f t="shared" si="45"/>
        <v>0</v>
      </c>
      <c r="E367">
        <f t="shared" si="46"/>
        <v>0</v>
      </c>
      <c r="F367">
        <f t="shared" si="47"/>
        <v>0</v>
      </c>
      <c r="G367">
        <f t="shared" si="48"/>
        <v>0</v>
      </c>
      <c r="H367">
        <f t="shared" si="49"/>
        <v>0</v>
      </c>
      <c r="I367">
        <f t="shared" si="50"/>
        <v>0</v>
      </c>
      <c r="J367">
        <f t="shared" si="51"/>
        <v>0</v>
      </c>
      <c r="K367">
        <f t="shared" si="52"/>
        <v>0</v>
      </c>
      <c r="L367">
        <f t="shared" si="53"/>
        <v>1</v>
      </c>
    </row>
    <row r="368" spans="1:12" x14ac:dyDescent="0.25">
      <c r="A368" s="1" t="s">
        <v>424</v>
      </c>
      <c r="B368" t="s">
        <v>291</v>
      </c>
      <c r="C368" t="s">
        <v>588</v>
      </c>
      <c r="D368">
        <f t="shared" si="45"/>
        <v>0</v>
      </c>
      <c r="E368">
        <f t="shared" si="46"/>
        <v>0</v>
      </c>
      <c r="F368">
        <f t="shared" si="47"/>
        <v>0</v>
      </c>
      <c r="G368">
        <f t="shared" si="48"/>
        <v>0</v>
      </c>
      <c r="H368">
        <f t="shared" si="49"/>
        <v>0</v>
      </c>
      <c r="I368">
        <f t="shared" si="50"/>
        <v>0</v>
      </c>
      <c r="J368">
        <f t="shared" si="51"/>
        <v>0</v>
      </c>
      <c r="K368">
        <f t="shared" si="52"/>
        <v>1</v>
      </c>
      <c r="L368">
        <f t="shared" si="53"/>
        <v>0</v>
      </c>
    </row>
    <row r="369" spans="1:12" x14ac:dyDescent="0.25">
      <c r="A369" s="1" t="s">
        <v>425</v>
      </c>
      <c r="B369" t="s">
        <v>291</v>
      </c>
      <c r="C369" t="s">
        <v>588</v>
      </c>
      <c r="D369">
        <f t="shared" si="45"/>
        <v>0</v>
      </c>
      <c r="E369">
        <f t="shared" si="46"/>
        <v>0</v>
      </c>
      <c r="F369">
        <f t="shared" si="47"/>
        <v>0</v>
      </c>
      <c r="G369">
        <f t="shared" si="48"/>
        <v>0</v>
      </c>
      <c r="H369">
        <f t="shared" si="49"/>
        <v>0</v>
      </c>
      <c r="I369">
        <f t="shared" si="50"/>
        <v>0</v>
      </c>
      <c r="J369">
        <f t="shared" si="51"/>
        <v>0</v>
      </c>
      <c r="K369">
        <f t="shared" si="52"/>
        <v>1</v>
      </c>
      <c r="L369">
        <f t="shared" si="53"/>
        <v>0</v>
      </c>
    </row>
    <row r="370" spans="1:12" x14ac:dyDescent="0.25">
      <c r="A370" s="1" t="s">
        <v>426</v>
      </c>
      <c r="B370" t="s">
        <v>291</v>
      </c>
      <c r="C370" t="s">
        <v>588</v>
      </c>
      <c r="D370">
        <f t="shared" si="45"/>
        <v>0</v>
      </c>
      <c r="E370">
        <f t="shared" si="46"/>
        <v>0</v>
      </c>
      <c r="F370">
        <f t="shared" si="47"/>
        <v>0</v>
      </c>
      <c r="G370">
        <f t="shared" si="48"/>
        <v>0</v>
      </c>
      <c r="H370">
        <f t="shared" si="49"/>
        <v>0</v>
      </c>
      <c r="I370">
        <f t="shared" si="50"/>
        <v>0</v>
      </c>
      <c r="J370">
        <f t="shared" si="51"/>
        <v>0</v>
      </c>
      <c r="K370">
        <f t="shared" si="52"/>
        <v>1</v>
      </c>
      <c r="L370">
        <f t="shared" si="53"/>
        <v>0</v>
      </c>
    </row>
    <row r="371" spans="1:12" x14ac:dyDescent="0.25">
      <c r="A371" s="1" t="s">
        <v>427</v>
      </c>
      <c r="B371" t="s">
        <v>291</v>
      </c>
      <c r="C371" t="s">
        <v>588</v>
      </c>
      <c r="D371">
        <f t="shared" si="45"/>
        <v>0</v>
      </c>
      <c r="E371">
        <f t="shared" si="46"/>
        <v>0</v>
      </c>
      <c r="F371">
        <f t="shared" si="47"/>
        <v>0</v>
      </c>
      <c r="G371">
        <f t="shared" si="48"/>
        <v>0</v>
      </c>
      <c r="H371">
        <f t="shared" si="49"/>
        <v>0</v>
      </c>
      <c r="I371">
        <f t="shared" si="50"/>
        <v>0</v>
      </c>
      <c r="J371">
        <f t="shared" si="51"/>
        <v>0</v>
      </c>
      <c r="K371">
        <f t="shared" si="52"/>
        <v>1</v>
      </c>
      <c r="L371">
        <f t="shared" si="53"/>
        <v>0</v>
      </c>
    </row>
    <row r="372" spans="1:12" x14ac:dyDescent="0.25">
      <c r="A372" s="1" t="s">
        <v>428</v>
      </c>
      <c r="B372" t="s">
        <v>291</v>
      </c>
      <c r="C372" t="s">
        <v>588</v>
      </c>
      <c r="D372">
        <f t="shared" si="45"/>
        <v>0</v>
      </c>
      <c r="E372">
        <f t="shared" si="46"/>
        <v>0</v>
      </c>
      <c r="F372">
        <f t="shared" si="47"/>
        <v>0</v>
      </c>
      <c r="G372">
        <f t="shared" si="48"/>
        <v>0</v>
      </c>
      <c r="H372">
        <f t="shared" si="49"/>
        <v>0</v>
      </c>
      <c r="I372">
        <f t="shared" si="50"/>
        <v>0</v>
      </c>
      <c r="J372">
        <f t="shared" si="51"/>
        <v>0</v>
      </c>
      <c r="K372">
        <f t="shared" si="52"/>
        <v>1</v>
      </c>
      <c r="L372">
        <f t="shared" si="53"/>
        <v>0</v>
      </c>
    </row>
    <row r="373" spans="1:12" x14ac:dyDescent="0.25">
      <c r="A373" s="1" t="s">
        <v>429</v>
      </c>
      <c r="B373" t="s">
        <v>291</v>
      </c>
      <c r="C373" t="s">
        <v>588</v>
      </c>
      <c r="D373">
        <f t="shared" si="45"/>
        <v>0</v>
      </c>
      <c r="E373">
        <f t="shared" si="46"/>
        <v>0</v>
      </c>
      <c r="F373">
        <f t="shared" si="47"/>
        <v>0</v>
      </c>
      <c r="G373">
        <f t="shared" si="48"/>
        <v>0</v>
      </c>
      <c r="H373">
        <f t="shared" si="49"/>
        <v>0</v>
      </c>
      <c r="I373">
        <f t="shared" si="50"/>
        <v>0</v>
      </c>
      <c r="J373">
        <f t="shared" si="51"/>
        <v>0</v>
      </c>
      <c r="K373">
        <f t="shared" si="52"/>
        <v>1</v>
      </c>
      <c r="L373">
        <f t="shared" si="53"/>
        <v>0</v>
      </c>
    </row>
    <row r="374" spans="1:12" x14ac:dyDescent="0.25">
      <c r="A374" s="1" t="s">
        <v>430</v>
      </c>
      <c r="B374" t="s">
        <v>291</v>
      </c>
      <c r="C374" t="s">
        <v>604</v>
      </c>
      <c r="D374">
        <f t="shared" si="45"/>
        <v>0</v>
      </c>
      <c r="E374">
        <f t="shared" si="46"/>
        <v>0</v>
      </c>
      <c r="F374">
        <f t="shared" si="47"/>
        <v>0</v>
      </c>
      <c r="G374">
        <f t="shared" si="48"/>
        <v>0</v>
      </c>
      <c r="H374">
        <f t="shared" si="49"/>
        <v>0</v>
      </c>
      <c r="I374">
        <f t="shared" si="50"/>
        <v>0</v>
      </c>
      <c r="J374">
        <f t="shared" si="51"/>
        <v>0</v>
      </c>
      <c r="K374">
        <f t="shared" si="52"/>
        <v>1</v>
      </c>
      <c r="L374">
        <f t="shared" si="53"/>
        <v>0</v>
      </c>
    </row>
    <row r="375" spans="1:12" x14ac:dyDescent="0.25">
      <c r="A375" s="1" t="s">
        <v>431</v>
      </c>
      <c r="B375" t="s">
        <v>291</v>
      </c>
      <c r="C375" t="s">
        <v>588</v>
      </c>
      <c r="D375">
        <f t="shared" si="45"/>
        <v>0</v>
      </c>
      <c r="E375">
        <f t="shared" si="46"/>
        <v>0</v>
      </c>
      <c r="F375">
        <f t="shared" si="47"/>
        <v>0</v>
      </c>
      <c r="G375">
        <f t="shared" si="48"/>
        <v>0</v>
      </c>
      <c r="H375">
        <f t="shared" si="49"/>
        <v>0</v>
      </c>
      <c r="I375">
        <f t="shared" si="50"/>
        <v>0</v>
      </c>
      <c r="J375">
        <f t="shared" si="51"/>
        <v>0</v>
      </c>
      <c r="K375">
        <f t="shared" si="52"/>
        <v>1</v>
      </c>
      <c r="L375">
        <f t="shared" si="53"/>
        <v>0</v>
      </c>
    </row>
    <row r="376" spans="1:12" x14ac:dyDescent="0.25">
      <c r="A376" s="1" t="s">
        <v>432</v>
      </c>
      <c r="B376" t="s">
        <v>291</v>
      </c>
      <c r="C376" t="s">
        <v>588</v>
      </c>
      <c r="D376">
        <f t="shared" si="45"/>
        <v>0</v>
      </c>
      <c r="E376">
        <f t="shared" si="46"/>
        <v>0</v>
      </c>
      <c r="F376">
        <f t="shared" si="47"/>
        <v>0</v>
      </c>
      <c r="G376">
        <f t="shared" si="48"/>
        <v>0</v>
      </c>
      <c r="H376">
        <f t="shared" si="49"/>
        <v>0</v>
      </c>
      <c r="I376">
        <f t="shared" si="50"/>
        <v>0</v>
      </c>
      <c r="J376">
        <f t="shared" si="51"/>
        <v>0</v>
      </c>
      <c r="K376">
        <f t="shared" si="52"/>
        <v>1</v>
      </c>
      <c r="L376">
        <f t="shared" si="53"/>
        <v>0</v>
      </c>
    </row>
    <row r="377" spans="1:12" x14ac:dyDescent="0.25">
      <c r="A377" s="1" t="s">
        <v>1163</v>
      </c>
      <c r="B377" t="s">
        <v>291</v>
      </c>
      <c r="C377" t="s">
        <v>588</v>
      </c>
      <c r="D377">
        <f t="shared" si="45"/>
        <v>0</v>
      </c>
      <c r="E377">
        <f t="shared" si="46"/>
        <v>0</v>
      </c>
      <c r="F377">
        <f t="shared" si="47"/>
        <v>0</v>
      </c>
      <c r="G377">
        <f t="shared" si="48"/>
        <v>0</v>
      </c>
      <c r="H377">
        <f t="shared" si="49"/>
        <v>0</v>
      </c>
      <c r="I377">
        <f t="shared" si="50"/>
        <v>0</v>
      </c>
      <c r="J377">
        <f t="shared" si="51"/>
        <v>0</v>
      </c>
      <c r="K377">
        <f t="shared" si="52"/>
        <v>1</v>
      </c>
      <c r="L377">
        <f t="shared" si="53"/>
        <v>0</v>
      </c>
    </row>
    <row r="378" spans="1:12" x14ac:dyDescent="0.25">
      <c r="A378" s="1" t="s">
        <v>434</v>
      </c>
      <c r="B378" t="s">
        <v>291</v>
      </c>
      <c r="C378" t="s">
        <v>588</v>
      </c>
      <c r="D378">
        <f t="shared" si="45"/>
        <v>0</v>
      </c>
      <c r="E378">
        <f t="shared" si="46"/>
        <v>0</v>
      </c>
      <c r="F378">
        <f t="shared" si="47"/>
        <v>0</v>
      </c>
      <c r="G378">
        <f t="shared" si="48"/>
        <v>0</v>
      </c>
      <c r="H378">
        <f t="shared" si="49"/>
        <v>0</v>
      </c>
      <c r="I378">
        <f t="shared" si="50"/>
        <v>0</v>
      </c>
      <c r="J378">
        <f t="shared" si="51"/>
        <v>0</v>
      </c>
      <c r="K378">
        <f t="shared" si="52"/>
        <v>1</v>
      </c>
      <c r="L378">
        <f t="shared" si="53"/>
        <v>0</v>
      </c>
    </row>
    <row r="379" spans="1:12" x14ac:dyDescent="0.25">
      <c r="A379" s="1" t="s">
        <v>435</v>
      </c>
      <c r="B379" t="s">
        <v>291</v>
      </c>
      <c r="C379" t="s">
        <v>654</v>
      </c>
      <c r="D379">
        <f t="shared" si="45"/>
        <v>0</v>
      </c>
      <c r="E379">
        <f t="shared" si="46"/>
        <v>0</v>
      </c>
      <c r="F379">
        <f t="shared" si="47"/>
        <v>0</v>
      </c>
      <c r="G379">
        <f t="shared" si="48"/>
        <v>0</v>
      </c>
      <c r="H379">
        <f t="shared" si="49"/>
        <v>0</v>
      </c>
      <c r="I379">
        <f t="shared" si="50"/>
        <v>0</v>
      </c>
      <c r="J379">
        <f t="shared" si="51"/>
        <v>0</v>
      </c>
      <c r="K379">
        <f t="shared" si="52"/>
        <v>1</v>
      </c>
      <c r="L379">
        <f t="shared" si="53"/>
        <v>0</v>
      </c>
    </row>
    <row r="380" spans="1:12" x14ac:dyDescent="0.25">
      <c r="A380" s="1" t="s">
        <v>1164</v>
      </c>
      <c r="B380" t="s">
        <v>291</v>
      </c>
      <c r="C380" t="s">
        <v>588</v>
      </c>
      <c r="D380">
        <f t="shared" si="45"/>
        <v>0</v>
      </c>
      <c r="E380">
        <f t="shared" si="46"/>
        <v>0</v>
      </c>
      <c r="F380">
        <f t="shared" si="47"/>
        <v>0</v>
      </c>
      <c r="G380">
        <f t="shared" si="48"/>
        <v>0</v>
      </c>
      <c r="H380">
        <f t="shared" si="49"/>
        <v>0</v>
      </c>
      <c r="I380">
        <f t="shared" si="50"/>
        <v>0</v>
      </c>
      <c r="J380">
        <f t="shared" si="51"/>
        <v>0</v>
      </c>
      <c r="K380">
        <f t="shared" si="52"/>
        <v>1</v>
      </c>
      <c r="L380">
        <f t="shared" si="53"/>
        <v>0</v>
      </c>
    </row>
    <row r="381" spans="1:12" x14ac:dyDescent="0.25">
      <c r="A381" s="1" t="s">
        <v>437</v>
      </c>
      <c r="B381" t="s">
        <v>438</v>
      </c>
      <c r="C381" t="s">
        <v>581</v>
      </c>
      <c r="D381">
        <f t="shared" si="45"/>
        <v>0</v>
      </c>
      <c r="E381">
        <f t="shared" si="46"/>
        <v>0</v>
      </c>
      <c r="F381">
        <f t="shared" si="47"/>
        <v>0</v>
      </c>
      <c r="G381">
        <f t="shared" si="48"/>
        <v>0</v>
      </c>
      <c r="H381">
        <f t="shared" si="49"/>
        <v>0</v>
      </c>
      <c r="I381">
        <f t="shared" si="50"/>
        <v>0</v>
      </c>
      <c r="J381">
        <f t="shared" si="51"/>
        <v>1</v>
      </c>
      <c r="K381">
        <f t="shared" si="52"/>
        <v>0</v>
      </c>
      <c r="L381">
        <f t="shared" si="53"/>
        <v>0</v>
      </c>
    </row>
    <row r="382" spans="1:12" x14ac:dyDescent="0.25">
      <c r="A382" s="1" t="s">
        <v>439</v>
      </c>
      <c r="B382" t="s">
        <v>438</v>
      </c>
      <c r="C382" t="s">
        <v>1184</v>
      </c>
      <c r="D382">
        <f t="shared" si="45"/>
        <v>0</v>
      </c>
      <c r="E382">
        <f t="shared" si="46"/>
        <v>0</v>
      </c>
      <c r="F382">
        <f t="shared" si="47"/>
        <v>0</v>
      </c>
      <c r="G382">
        <f t="shared" si="48"/>
        <v>0</v>
      </c>
      <c r="H382">
        <f t="shared" si="49"/>
        <v>1</v>
      </c>
      <c r="I382">
        <f t="shared" si="50"/>
        <v>0</v>
      </c>
      <c r="J382">
        <f t="shared" si="51"/>
        <v>0</v>
      </c>
      <c r="K382">
        <f t="shared" si="52"/>
        <v>0</v>
      </c>
      <c r="L382">
        <f t="shared" si="53"/>
        <v>0</v>
      </c>
    </row>
    <row r="383" spans="1:12" x14ac:dyDescent="0.25">
      <c r="A383" s="1" t="s">
        <v>440</v>
      </c>
      <c r="B383" t="s">
        <v>438</v>
      </c>
      <c r="C383" t="s">
        <v>1183</v>
      </c>
      <c r="D383">
        <f t="shared" si="45"/>
        <v>0</v>
      </c>
      <c r="E383">
        <f t="shared" si="46"/>
        <v>0</v>
      </c>
      <c r="F383">
        <f t="shared" si="47"/>
        <v>0</v>
      </c>
      <c r="G383">
        <f t="shared" si="48"/>
        <v>0</v>
      </c>
      <c r="H383">
        <f t="shared" si="49"/>
        <v>1</v>
      </c>
      <c r="I383">
        <f t="shared" si="50"/>
        <v>0</v>
      </c>
      <c r="J383">
        <f t="shared" si="51"/>
        <v>0</v>
      </c>
      <c r="K383">
        <f t="shared" si="52"/>
        <v>0</v>
      </c>
      <c r="L383">
        <f t="shared" si="53"/>
        <v>0</v>
      </c>
    </row>
    <row r="384" spans="1:12" x14ac:dyDescent="0.25">
      <c r="A384" s="1" t="s">
        <v>441</v>
      </c>
      <c r="B384" t="s">
        <v>438</v>
      </c>
      <c r="C384" t="s">
        <v>581</v>
      </c>
      <c r="D384">
        <f t="shared" si="45"/>
        <v>0</v>
      </c>
      <c r="E384">
        <f t="shared" si="46"/>
        <v>0</v>
      </c>
      <c r="F384">
        <f t="shared" si="47"/>
        <v>0</v>
      </c>
      <c r="G384">
        <f t="shared" si="48"/>
        <v>0</v>
      </c>
      <c r="H384">
        <f t="shared" si="49"/>
        <v>0</v>
      </c>
      <c r="I384">
        <f t="shared" si="50"/>
        <v>0</v>
      </c>
      <c r="J384">
        <f t="shared" si="51"/>
        <v>1</v>
      </c>
      <c r="K384">
        <f t="shared" si="52"/>
        <v>0</v>
      </c>
      <c r="L384">
        <f t="shared" si="53"/>
        <v>0</v>
      </c>
    </row>
    <row r="385" spans="1:12" x14ac:dyDescent="0.25">
      <c r="A385" s="1" t="s">
        <v>442</v>
      </c>
      <c r="B385" t="s">
        <v>438</v>
      </c>
      <c r="C385" t="s">
        <v>1184</v>
      </c>
      <c r="D385">
        <f t="shared" si="45"/>
        <v>0</v>
      </c>
      <c r="E385">
        <f t="shared" si="46"/>
        <v>0</v>
      </c>
      <c r="F385">
        <f t="shared" si="47"/>
        <v>0</v>
      </c>
      <c r="G385">
        <f t="shared" si="48"/>
        <v>0</v>
      </c>
      <c r="H385">
        <f t="shared" si="49"/>
        <v>1</v>
      </c>
      <c r="I385">
        <f t="shared" si="50"/>
        <v>0</v>
      </c>
      <c r="J385">
        <f t="shared" si="51"/>
        <v>0</v>
      </c>
      <c r="K385">
        <f t="shared" si="52"/>
        <v>0</v>
      </c>
      <c r="L385">
        <f t="shared" si="53"/>
        <v>0</v>
      </c>
    </row>
    <row r="386" spans="1:12" x14ac:dyDescent="0.25">
      <c r="A386" s="1" t="s">
        <v>1165</v>
      </c>
      <c r="B386" t="s">
        <v>438</v>
      </c>
      <c r="C386" t="s">
        <v>604</v>
      </c>
      <c r="D386">
        <f t="shared" si="45"/>
        <v>0</v>
      </c>
      <c r="E386">
        <f t="shared" si="46"/>
        <v>0</v>
      </c>
      <c r="F386">
        <f t="shared" si="47"/>
        <v>0</v>
      </c>
      <c r="G386">
        <f t="shared" si="48"/>
        <v>1</v>
      </c>
      <c r="H386">
        <f t="shared" si="49"/>
        <v>0</v>
      </c>
      <c r="I386">
        <f t="shared" si="50"/>
        <v>0</v>
      </c>
      <c r="J386">
        <f t="shared" si="51"/>
        <v>0</v>
      </c>
      <c r="K386">
        <f t="shared" si="52"/>
        <v>0</v>
      </c>
      <c r="L386">
        <f t="shared" si="53"/>
        <v>0</v>
      </c>
    </row>
    <row r="387" spans="1:12" x14ac:dyDescent="0.25">
      <c r="A387" s="1" t="s">
        <v>444</v>
      </c>
      <c r="B387" t="s">
        <v>438</v>
      </c>
      <c r="C387" t="s">
        <v>1183</v>
      </c>
      <c r="D387">
        <f t="shared" ref="D387:D450" si="54">IF(AND(OR(B387="a favor",B387="apoio parcial"),OR(C387="a favor",C387="apoio parcial")),1,0)</f>
        <v>0</v>
      </c>
      <c r="E387">
        <f t="shared" ref="E387:E450" si="55">IF(AND(OR(B387="a favor",B387="apoio parcial"),C387="indefinido"),1,0)</f>
        <v>0</v>
      </c>
      <c r="F387">
        <f t="shared" ref="F387:F450" si="56">IF(AND(OR(B387="a favor",B387="apoio parcial"),OR(C387="contrário",C387="viés contrário")),1,0)</f>
        <v>0</v>
      </c>
      <c r="G387">
        <f t="shared" ref="G387:G450" si="57">IF(AND(B387="indefinido",OR(C387="contrário",C387="viés contrário")),1,0)</f>
        <v>0</v>
      </c>
      <c r="H387">
        <f t="shared" ref="H387:H450" si="58">IF(AND(B387="indefinido",OR(C387="apoio parcial",C387="a favor")),1,0)</f>
        <v>1</v>
      </c>
      <c r="I387">
        <f t="shared" ref="I387:I450" si="59">IF(AND(B387="contra",OR(C387="apoio parcial",C387="a favor")),1,0)</f>
        <v>0</v>
      </c>
      <c r="J387">
        <f t="shared" ref="J387:J450" si="60">IF(AND(B387="indefinido",C387="indefinido"),1,0)</f>
        <v>0</v>
      </c>
      <c r="K387">
        <f t="shared" ref="K387:K450" si="61">IF(AND(B387="contra",OR(C387="contrário",C387="viés contrário")),1,0)</f>
        <v>0</v>
      </c>
      <c r="L387">
        <f t="shared" ref="L387:L450" si="62">IF(AND(B387="contra",C387="indefinido"),1,0)</f>
        <v>0</v>
      </c>
    </row>
    <row r="388" spans="1:12" x14ac:dyDescent="0.25">
      <c r="A388" s="1" t="s">
        <v>445</v>
      </c>
      <c r="B388" t="s">
        <v>438</v>
      </c>
      <c r="C388" t="s">
        <v>581</v>
      </c>
      <c r="D388">
        <f t="shared" si="54"/>
        <v>0</v>
      </c>
      <c r="E388">
        <f t="shared" si="55"/>
        <v>0</v>
      </c>
      <c r="F388">
        <f t="shared" si="56"/>
        <v>0</v>
      </c>
      <c r="G388">
        <f t="shared" si="57"/>
        <v>0</v>
      </c>
      <c r="H388">
        <f t="shared" si="58"/>
        <v>0</v>
      </c>
      <c r="I388">
        <f t="shared" si="59"/>
        <v>0</v>
      </c>
      <c r="J388">
        <f t="shared" si="60"/>
        <v>1</v>
      </c>
      <c r="K388">
        <f t="shared" si="61"/>
        <v>0</v>
      </c>
      <c r="L388">
        <f t="shared" si="62"/>
        <v>0</v>
      </c>
    </row>
    <row r="389" spans="1:12" x14ac:dyDescent="0.25">
      <c r="A389" s="1" t="s">
        <v>446</v>
      </c>
      <c r="B389" t="s">
        <v>438</v>
      </c>
      <c r="C389" t="s">
        <v>1184</v>
      </c>
      <c r="D389">
        <f t="shared" si="54"/>
        <v>0</v>
      </c>
      <c r="E389">
        <f t="shared" si="55"/>
        <v>0</v>
      </c>
      <c r="F389">
        <f t="shared" si="56"/>
        <v>0</v>
      </c>
      <c r="G389">
        <f t="shared" si="57"/>
        <v>0</v>
      </c>
      <c r="H389">
        <f t="shared" si="58"/>
        <v>1</v>
      </c>
      <c r="I389">
        <f t="shared" si="59"/>
        <v>0</v>
      </c>
      <c r="J389">
        <f t="shared" si="60"/>
        <v>0</v>
      </c>
      <c r="K389">
        <f t="shared" si="61"/>
        <v>0</v>
      </c>
      <c r="L389">
        <f t="shared" si="62"/>
        <v>0</v>
      </c>
    </row>
    <row r="390" spans="1:12" x14ac:dyDescent="0.25">
      <c r="A390" s="1" t="s">
        <v>447</v>
      </c>
      <c r="B390" t="s">
        <v>438</v>
      </c>
      <c r="C390" t="s">
        <v>1183</v>
      </c>
      <c r="D390">
        <f t="shared" si="54"/>
        <v>0</v>
      </c>
      <c r="E390">
        <f t="shared" si="55"/>
        <v>0</v>
      </c>
      <c r="F390">
        <f t="shared" si="56"/>
        <v>0</v>
      </c>
      <c r="G390">
        <f t="shared" si="57"/>
        <v>0</v>
      </c>
      <c r="H390">
        <f t="shared" si="58"/>
        <v>1</v>
      </c>
      <c r="I390">
        <f t="shared" si="59"/>
        <v>0</v>
      </c>
      <c r="J390">
        <f t="shared" si="60"/>
        <v>0</v>
      </c>
      <c r="K390">
        <f t="shared" si="61"/>
        <v>0</v>
      </c>
      <c r="L390">
        <f t="shared" si="62"/>
        <v>0</v>
      </c>
    </row>
    <row r="391" spans="1:12" x14ac:dyDescent="0.25">
      <c r="A391" s="1" t="s">
        <v>448</v>
      </c>
      <c r="B391" t="s">
        <v>438</v>
      </c>
      <c r="C391" t="s">
        <v>1184</v>
      </c>
      <c r="D391">
        <f t="shared" si="54"/>
        <v>0</v>
      </c>
      <c r="E391">
        <f t="shared" si="55"/>
        <v>0</v>
      </c>
      <c r="F391">
        <f t="shared" si="56"/>
        <v>0</v>
      </c>
      <c r="G391">
        <f t="shared" si="57"/>
        <v>0</v>
      </c>
      <c r="H391">
        <f t="shared" si="58"/>
        <v>1</v>
      </c>
      <c r="I391">
        <f t="shared" si="59"/>
        <v>0</v>
      </c>
      <c r="J391">
        <f t="shared" si="60"/>
        <v>0</v>
      </c>
      <c r="K391">
        <f t="shared" si="61"/>
        <v>0</v>
      </c>
      <c r="L391">
        <f t="shared" si="62"/>
        <v>0</v>
      </c>
    </row>
    <row r="392" spans="1:12" x14ac:dyDescent="0.25">
      <c r="A392" s="1" t="s">
        <v>449</v>
      </c>
      <c r="B392" t="s">
        <v>438</v>
      </c>
      <c r="C392" t="s">
        <v>604</v>
      </c>
      <c r="D392">
        <f t="shared" si="54"/>
        <v>0</v>
      </c>
      <c r="E392">
        <f t="shared" si="55"/>
        <v>0</v>
      </c>
      <c r="F392">
        <f t="shared" si="56"/>
        <v>0</v>
      </c>
      <c r="G392">
        <f t="shared" si="57"/>
        <v>1</v>
      </c>
      <c r="H392">
        <f t="shared" si="58"/>
        <v>0</v>
      </c>
      <c r="I392">
        <f t="shared" si="59"/>
        <v>0</v>
      </c>
      <c r="J392">
        <f t="shared" si="60"/>
        <v>0</v>
      </c>
      <c r="K392">
        <f t="shared" si="61"/>
        <v>0</v>
      </c>
      <c r="L392">
        <f t="shared" si="62"/>
        <v>0</v>
      </c>
    </row>
    <row r="393" spans="1:12" x14ac:dyDescent="0.25">
      <c r="A393" s="1" t="s">
        <v>450</v>
      </c>
      <c r="B393" t="s">
        <v>438</v>
      </c>
      <c r="C393" t="s">
        <v>1184</v>
      </c>
      <c r="D393">
        <f t="shared" si="54"/>
        <v>0</v>
      </c>
      <c r="E393">
        <f t="shared" si="55"/>
        <v>0</v>
      </c>
      <c r="F393">
        <f t="shared" si="56"/>
        <v>0</v>
      </c>
      <c r="G393">
        <f t="shared" si="57"/>
        <v>0</v>
      </c>
      <c r="H393">
        <f t="shared" si="58"/>
        <v>1</v>
      </c>
      <c r="I393">
        <f t="shared" si="59"/>
        <v>0</v>
      </c>
      <c r="J393">
        <f t="shared" si="60"/>
        <v>0</v>
      </c>
      <c r="K393">
        <f t="shared" si="61"/>
        <v>0</v>
      </c>
      <c r="L393">
        <f t="shared" si="62"/>
        <v>0</v>
      </c>
    </row>
    <row r="394" spans="1:12" x14ac:dyDescent="0.25">
      <c r="A394" s="1" t="s">
        <v>451</v>
      </c>
      <c r="B394" t="s">
        <v>438</v>
      </c>
      <c r="C394" t="s">
        <v>1183</v>
      </c>
      <c r="D394">
        <f t="shared" si="54"/>
        <v>0</v>
      </c>
      <c r="E394">
        <f t="shared" si="55"/>
        <v>0</v>
      </c>
      <c r="F394">
        <f t="shared" si="56"/>
        <v>0</v>
      </c>
      <c r="G394">
        <f t="shared" si="57"/>
        <v>0</v>
      </c>
      <c r="H394">
        <f t="shared" si="58"/>
        <v>1</v>
      </c>
      <c r="I394">
        <f t="shared" si="59"/>
        <v>0</v>
      </c>
      <c r="J394">
        <f t="shared" si="60"/>
        <v>0</v>
      </c>
      <c r="K394">
        <f t="shared" si="61"/>
        <v>0</v>
      </c>
      <c r="L394">
        <f t="shared" si="62"/>
        <v>0</v>
      </c>
    </row>
    <row r="395" spans="1:12" x14ac:dyDescent="0.25">
      <c r="A395" s="1" t="s">
        <v>452</v>
      </c>
      <c r="B395" t="s">
        <v>438</v>
      </c>
      <c r="C395" t="s">
        <v>1184</v>
      </c>
      <c r="D395">
        <f t="shared" si="54"/>
        <v>0</v>
      </c>
      <c r="E395">
        <f t="shared" si="55"/>
        <v>0</v>
      </c>
      <c r="F395">
        <f t="shared" si="56"/>
        <v>0</v>
      </c>
      <c r="G395">
        <f t="shared" si="57"/>
        <v>0</v>
      </c>
      <c r="H395">
        <f t="shared" si="58"/>
        <v>1</v>
      </c>
      <c r="I395">
        <f t="shared" si="59"/>
        <v>0</v>
      </c>
      <c r="J395">
        <f t="shared" si="60"/>
        <v>0</v>
      </c>
      <c r="K395">
        <f t="shared" si="61"/>
        <v>0</v>
      </c>
      <c r="L395">
        <f t="shared" si="62"/>
        <v>0</v>
      </c>
    </row>
    <row r="396" spans="1:12" x14ac:dyDescent="0.25">
      <c r="A396" s="1" t="s">
        <v>453</v>
      </c>
      <c r="B396" t="s">
        <v>438</v>
      </c>
      <c r="C396" t="s">
        <v>581</v>
      </c>
      <c r="D396">
        <f t="shared" si="54"/>
        <v>0</v>
      </c>
      <c r="E396">
        <f t="shared" si="55"/>
        <v>0</v>
      </c>
      <c r="F396">
        <f t="shared" si="56"/>
        <v>0</v>
      </c>
      <c r="G396">
        <f t="shared" si="57"/>
        <v>0</v>
      </c>
      <c r="H396">
        <f t="shared" si="58"/>
        <v>0</v>
      </c>
      <c r="I396">
        <f t="shared" si="59"/>
        <v>0</v>
      </c>
      <c r="J396">
        <f t="shared" si="60"/>
        <v>1</v>
      </c>
      <c r="K396">
        <f t="shared" si="61"/>
        <v>0</v>
      </c>
      <c r="L396">
        <f t="shared" si="62"/>
        <v>0</v>
      </c>
    </row>
    <row r="397" spans="1:12" x14ac:dyDescent="0.25">
      <c r="A397" s="1" t="s">
        <v>454</v>
      </c>
      <c r="B397" t="s">
        <v>438</v>
      </c>
      <c r="C397" t="s">
        <v>581</v>
      </c>
      <c r="D397">
        <f t="shared" si="54"/>
        <v>0</v>
      </c>
      <c r="E397">
        <f t="shared" si="55"/>
        <v>0</v>
      </c>
      <c r="F397">
        <f t="shared" si="56"/>
        <v>0</v>
      </c>
      <c r="G397">
        <f t="shared" si="57"/>
        <v>0</v>
      </c>
      <c r="H397">
        <f t="shared" si="58"/>
        <v>0</v>
      </c>
      <c r="I397">
        <f t="shared" si="59"/>
        <v>0</v>
      </c>
      <c r="J397">
        <f t="shared" si="60"/>
        <v>1</v>
      </c>
      <c r="K397">
        <f t="shared" si="61"/>
        <v>0</v>
      </c>
      <c r="L397">
        <f t="shared" si="62"/>
        <v>0</v>
      </c>
    </row>
    <row r="398" spans="1:12" x14ac:dyDescent="0.25">
      <c r="A398" s="1" t="s">
        <v>455</v>
      </c>
      <c r="B398" t="s">
        <v>438</v>
      </c>
      <c r="C398" t="s">
        <v>604</v>
      </c>
      <c r="D398">
        <f t="shared" si="54"/>
        <v>0</v>
      </c>
      <c r="E398">
        <f t="shared" si="55"/>
        <v>0</v>
      </c>
      <c r="F398">
        <f t="shared" si="56"/>
        <v>0</v>
      </c>
      <c r="G398">
        <f t="shared" si="57"/>
        <v>1</v>
      </c>
      <c r="H398">
        <f t="shared" si="58"/>
        <v>0</v>
      </c>
      <c r="I398">
        <f t="shared" si="59"/>
        <v>0</v>
      </c>
      <c r="J398">
        <f t="shared" si="60"/>
        <v>0</v>
      </c>
      <c r="K398">
        <f t="shared" si="61"/>
        <v>0</v>
      </c>
      <c r="L398">
        <f t="shared" si="62"/>
        <v>0</v>
      </c>
    </row>
    <row r="399" spans="1:12" x14ac:dyDescent="0.25">
      <c r="A399" s="1" t="s">
        <v>456</v>
      </c>
      <c r="B399" t="s">
        <v>438</v>
      </c>
      <c r="C399" t="s">
        <v>581</v>
      </c>
      <c r="D399">
        <f t="shared" si="54"/>
        <v>0</v>
      </c>
      <c r="E399">
        <f t="shared" si="55"/>
        <v>0</v>
      </c>
      <c r="F399">
        <f t="shared" si="56"/>
        <v>0</v>
      </c>
      <c r="G399">
        <f t="shared" si="57"/>
        <v>0</v>
      </c>
      <c r="H399">
        <f t="shared" si="58"/>
        <v>0</v>
      </c>
      <c r="I399">
        <f t="shared" si="59"/>
        <v>0</v>
      </c>
      <c r="J399">
        <f t="shared" si="60"/>
        <v>1</v>
      </c>
      <c r="K399">
        <f t="shared" si="61"/>
        <v>0</v>
      </c>
      <c r="L399">
        <f t="shared" si="62"/>
        <v>0</v>
      </c>
    </row>
    <row r="400" spans="1:12" x14ac:dyDescent="0.25">
      <c r="A400" s="1" t="s">
        <v>457</v>
      </c>
      <c r="B400" t="s">
        <v>438</v>
      </c>
      <c r="C400" t="s">
        <v>639</v>
      </c>
      <c r="D400">
        <f t="shared" si="54"/>
        <v>0</v>
      </c>
      <c r="E400">
        <f t="shared" si="55"/>
        <v>0</v>
      </c>
      <c r="F400">
        <f t="shared" si="56"/>
        <v>0</v>
      </c>
      <c r="G400">
        <f t="shared" si="57"/>
        <v>1</v>
      </c>
      <c r="H400">
        <f t="shared" si="58"/>
        <v>0</v>
      </c>
      <c r="I400">
        <f t="shared" si="59"/>
        <v>0</v>
      </c>
      <c r="J400">
        <f t="shared" si="60"/>
        <v>0</v>
      </c>
      <c r="K400">
        <f t="shared" si="61"/>
        <v>0</v>
      </c>
      <c r="L400">
        <f t="shared" si="62"/>
        <v>0</v>
      </c>
    </row>
    <row r="401" spans="1:12" x14ac:dyDescent="0.25">
      <c r="A401" s="1" t="s">
        <v>458</v>
      </c>
      <c r="B401" t="s">
        <v>438</v>
      </c>
      <c r="C401" t="s">
        <v>1184</v>
      </c>
      <c r="D401">
        <f t="shared" si="54"/>
        <v>0</v>
      </c>
      <c r="E401">
        <f t="shared" si="55"/>
        <v>0</v>
      </c>
      <c r="F401">
        <f t="shared" si="56"/>
        <v>0</v>
      </c>
      <c r="G401">
        <f t="shared" si="57"/>
        <v>0</v>
      </c>
      <c r="H401">
        <f t="shared" si="58"/>
        <v>1</v>
      </c>
      <c r="I401">
        <f t="shared" si="59"/>
        <v>0</v>
      </c>
      <c r="J401">
        <f t="shared" si="60"/>
        <v>0</v>
      </c>
      <c r="K401">
        <f t="shared" si="61"/>
        <v>0</v>
      </c>
      <c r="L401">
        <f t="shared" si="62"/>
        <v>0</v>
      </c>
    </row>
    <row r="402" spans="1:12" x14ac:dyDescent="0.25">
      <c r="A402" s="1" t="s">
        <v>459</v>
      </c>
      <c r="B402" t="s">
        <v>438</v>
      </c>
      <c r="C402" t="s">
        <v>1184</v>
      </c>
      <c r="D402">
        <f t="shared" si="54"/>
        <v>0</v>
      </c>
      <c r="E402">
        <f t="shared" si="55"/>
        <v>0</v>
      </c>
      <c r="F402">
        <f t="shared" si="56"/>
        <v>0</v>
      </c>
      <c r="G402">
        <f t="shared" si="57"/>
        <v>0</v>
      </c>
      <c r="H402">
        <f t="shared" si="58"/>
        <v>1</v>
      </c>
      <c r="I402">
        <f t="shared" si="59"/>
        <v>0</v>
      </c>
      <c r="J402">
        <f t="shared" si="60"/>
        <v>0</v>
      </c>
      <c r="K402">
        <f t="shared" si="61"/>
        <v>0</v>
      </c>
      <c r="L402">
        <f t="shared" si="62"/>
        <v>0</v>
      </c>
    </row>
    <row r="403" spans="1:12" x14ac:dyDescent="0.25">
      <c r="A403" s="1" t="s">
        <v>460</v>
      </c>
      <c r="B403" t="s">
        <v>438</v>
      </c>
      <c r="C403" t="s">
        <v>1184</v>
      </c>
      <c r="D403">
        <f t="shared" si="54"/>
        <v>0</v>
      </c>
      <c r="E403">
        <f t="shared" si="55"/>
        <v>0</v>
      </c>
      <c r="F403">
        <f t="shared" si="56"/>
        <v>0</v>
      </c>
      <c r="G403">
        <f t="shared" si="57"/>
        <v>0</v>
      </c>
      <c r="H403">
        <f t="shared" si="58"/>
        <v>1</v>
      </c>
      <c r="I403">
        <f t="shared" si="59"/>
        <v>0</v>
      </c>
      <c r="J403">
        <f t="shared" si="60"/>
        <v>0</v>
      </c>
      <c r="K403">
        <f t="shared" si="61"/>
        <v>0</v>
      </c>
      <c r="L403">
        <f t="shared" si="62"/>
        <v>0</v>
      </c>
    </row>
    <row r="404" spans="1:12" x14ac:dyDescent="0.25">
      <c r="A404" s="1" t="s">
        <v>461</v>
      </c>
      <c r="B404" t="s">
        <v>438</v>
      </c>
      <c r="C404" t="s">
        <v>604</v>
      </c>
      <c r="D404">
        <f t="shared" si="54"/>
        <v>0</v>
      </c>
      <c r="E404">
        <f t="shared" si="55"/>
        <v>0</v>
      </c>
      <c r="F404">
        <f t="shared" si="56"/>
        <v>0</v>
      </c>
      <c r="G404">
        <f t="shared" si="57"/>
        <v>1</v>
      </c>
      <c r="H404">
        <f t="shared" si="58"/>
        <v>0</v>
      </c>
      <c r="I404">
        <f t="shared" si="59"/>
        <v>0</v>
      </c>
      <c r="J404">
        <f t="shared" si="60"/>
        <v>0</v>
      </c>
      <c r="K404">
        <f t="shared" si="61"/>
        <v>0</v>
      </c>
      <c r="L404">
        <f t="shared" si="62"/>
        <v>0</v>
      </c>
    </row>
    <row r="405" spans="1:12" x14ac:dyDescent="0.25">
      <c r="A405" s="1" t="s">
        <v>462</v>
      </c>
      <c r="B405" t="s">
        <v>438</v>
      </c>
      <c r="C405" t="s">
        <v>588</v>
      </c>
      <c r="D405">
        <f t="shared" si="54"/>
        <v>0</v>
      </c>
      <c r="E405">
        <f t="shared" si="55"/>
        <v>0</v>
      </c>
      <c r="F405">
        <f t="shared" si="56"/>
        <v>0</v>
      </c>
      <c r="G405">
        <f t="shared" si="57"/>
        <v>1</v>
      </c>
      <c r="H405">
        <f t="shared" si="58"/>
        <v>0</v>
      </c>
      <c r="I405">
        <f t="shared" si="59"/>
        <v>0</v>
      </c>
      <c r="J405">
        <f t="shared" si="60"/>
        <v>0</v>
      </c>
      <c r="K405">
        <f t="shared" si="61"/>
        <v>0</v>
      </c>
      <c r="L405">
        <f t="shared" si="62"/>
        <v>0</v>
      </c>
    </row>
    <row r="406" spans="1:12" x14ac:dyDescent="0.25">
      <c r="A406" s="1" t="s">
        <v>463</v>
      </c>
      <c r="B406" t="s">
        <v>438</v>
      </c>
      <c r="C406" t="s">
        <v>1184</v>
      </c>
      <c r="D406">
        <f t="shared" si="54"/>
        <v>0</v>
      </c>
      <c r="E406">
        <f t="shared" si="55"/>
        <v>0</v>
      </c>
      <c r="F406">
        <f t="shared" si="56"/>
        <v>0</v>
      </c>
      <c r="G406">
        <f t="shared" si="57"/>
        <v>0</v>
      </c>
      <c r="H406">
        <f t="shared" si="58"/>
        <v>1</v>
      </c>
      <c r="I406">
        <f t="shared" si="59"/>
        <v>0</v>
      </c>
      <c r="J406">
        <f t="shared" si="60"/>
        <v>0</v>
      </c>
      <c r="K406">
        <f t="shared" si="61"/>
        <v>0</v>
      </c>
      <c r="L406">
        <f t="shared" si="62"/>
        <v>0</v>
      </c>
    </row>
    <row r="407" spans="1:12" x14ac:dyDescent="0.25">
      <c r="A407" s="1" t="s">
        <v>464</v>
      </c>
      <c r="B407" t="s">
        <v>438</v>
      </c>
      <c r="C407" t="s">
        <v>1183</v>
      </c>
      <c r="D407">
        <f t="shared" si="54"/>
        <v>0</v>
      </c>
      <c r="E407">
        <f t="shared" si="55"/>
        <v>0</v>
      </c>
      <c r="F407">
        <f t="shared" si="56"/>
        <v>0</v>
      </c>
      <c r="G407">
        <f t="shared" si="57"/>
        <v>0</v>
      </c>
      <c r="H407">
        <f t="shared" si="58"/>
        <v>1</v>
      </c>
      <c r="I407">
        <f t="shared" si="59"/>
        <v>0</v>
      </c>
      <c r="J407">
        <f t="shared" si="60"/>
        <v>0</v>
      </c>
      <c r="K407">
        <f t="shared" si="61"/>
        <v>0</v>
      </c>
      <c r="L407">
        <f t="shared" si="62"/>
        <v>0</v>
      </c>
    </row>
    <row r="408" spans="1:12" x14ac:dyDescent="0.25">
      <c r="A408" s="1" t="s">
        <v>465</v>
      </c>
      <c r="B408" t="s">
        <v>438</v>
      </c>
      <c r="C408" t="s">
        <v>581</v>
      </c>
      <c r="D408">
        <f t="shared" si="54"/>
        <v>0</v>
      </c>
      <c r="E408">
        <f t="shared" si="55"/>
        <v>0</v>
      </c>
      <c r="F408">
        <f t="shared" si="56"/>
        <v>0</v>
      </c>
      <c r="G408">
        <f t="shared" si="57"/>
        <v>0</v>
      </c>
      <c r="H408">
        <f t="shared" si="58"/>
        <v>0</v>
      </c>
      <c r="I408">
        <f t="shared" si="59"/>
        <v>0</v>
      </c>
      <c r="J408">
        <f t="shared" si="60"/>
        <v>1</v>
      </c>
      <c r="K408">
        <f t="shared" si="61"/>
        <v>0</v>
      </c>
      <c r="L408">
        <f t="shared" si="62"/>
        <v>0</v>
      </c>
    </row>
    <row r="409" spans="1:12" x14ac:dyDescent="0.25">
      <c r="A409" s="1" t="s">
        <v>728</v>
      </c>
      <c r="B409" t="s">
        <v>438</v>
      </c>
      <c r="C409" t="s">
        <v>604</v>
      </c>
      <c r="D409">
        <f t="shared" si="54"/>
        <v>0</v>
      </c>
      <c r="E409">
        <f t="shared" si="55"/>
        <v>0</v>
      </c>
      <c r="F409">
        <f t="shared" si="56"/>
        <v>0</v>
      </c>
      <c r="G409">
        <f t="shared" si="57"/>
        <v>1</v>
      </c>
      <c r="H409">
        <f t="shared" si="58"/>
        <v>0</v>
      </c>
      <c r="I409">
        <f t="shared" si="59"/>
        <v>0</v>
      </c>
      <c r="J409">
        <f t="shared" si="60"/>
        <v>0</v>
      </c>
      <c r="K409">
        <f t="shared" si="61"/>
        <v>0</v>
      </c>
      <c r="L409">
        <f t="shared" si="62"/>
        <v>0</v>
      </c>
    </row>
    <row r="410" spans="1:12" x14ac:dyDescent="0.25">
      <c r="A410" s="1" t="s">
        <v>467</v>
      </c>
      <c r="B410" t="s">
        <v>438</v>
      </c>
      <c r="C410" t="s">
        <v>1184</v>
      </c>
      <c r="D410">
        <f t="shared" si="54"/>
        <v>0</v>
      </c>
      <c r="E410">
        <f t="shared" si="55"/>
        <v>0</v>
      </c>
      <c r="F410">
        <f t="shared" si="56"/>
        <v>0</v>
      </c>
      <c r="G410">
        <f t="shared" si="57"/>
        <v>0</v>
      </c>
      <c r="H410">
        <f t="shared" si="58"/>
        <v>1</v>
      </c>
      <c r="I410">
        <f t="shared" si="59"/>
        <v>0</v>
      </c>
      <c r="J410">
        <f t="shared" si="60"/>
        <v>0</v>
      </c>
      <c r="K410">
        <f t="shared" si="61"/>
        <v>0</v>
      </c>
      <c r="L410">
        <f t="shared" si="62"/>
        <v>0</v>
      </c>
    </row>
    <row r="411" spans="1:12" x14ac:dyDescent="0.25">
      <c r="A411" s="1" t="s">
        <v>468</v>
      </c>
      <c r="B411" t="s">
        <v>438</v>
      </c>
      <c r="C411" t="s">
        <v>581</v>
      </c>
      <c r="D411">
        <f t="shared" si="54"/>
        <v>0</v>
      </c>
      <c r="E411">
        <f t="shared" si="55"/>
        <v>0</v>
      </c>
      <c r="F411">
        <f t="shared" si="56"/>
        <v>0</v>
      </c>
      <c r="G411">
        <f t="shared" si="57"/>
        <v>0</v>
      </c>
      <c r="H411">
        <f t="shared" si="58"/>
        <v>0</v>
      </c>
      <c r="I411">
        <f t="shared" si="59"/>
        <v>0</v>
      </c>
      <c r="J411">
        <f t="shared" si="60"/>
        <v>1</v>
      </c>
      <c r="K411">
        <f t="shared" si="61"/>
        <v>0</v>
      </c>
      <c r="L411">
        <f t="shared" si="62"/>
        <v>0</v>
      </c>
    </row>
    <row r="412" spans="1:12" x14ac:dyDescent="0.25">
      <c r="A412" s="1" t="s">
        <v>469</v>
      </c>
      <c r="B412" t="s">
        <v>438</v>
      </c>
      <c r="C412" t="s">
        <v>588</v>
      </c>
      <c r="D412">
        <f t="shared" si="54"/>
        <v>0</v>
      </c>
      <c r="E412">
        <f t="shared" si="55"/>
        <v>0</v>
      </c>
      <c r="F412">
        <f t="shared" si="56"/>
        <v>0</v>
      </c>
      <c r="G412">
        <f t="shared" si="57"/>
        <v>1</v>
      </c>
      <c r="H412">
        <f t="shared" si="58"/>
        <v>0</v>
      </c>
      <c r="I412">
        <f t="shared" si="59"/>
        <v>0</v>
      </c>
      <c r="J412">
        <f t="shared" si="60"/>
        <v>0</v>
      </c>
      <c r="K412">
        <f t="shared" si="61"/>
        <v>0</v>
      </c>
      <c r="L412">
        <f t="shared" si="62"/>
        <v>0</v>
      </c>
    </row>
    <row r="413" spans="1:12" x14ac:dyDescent="0.25">
      <c r="A413" s="1" t="s">
        <v>470</v>
      </c>
      <c r="B413" t="s">
        <v>438</v>
      </c>
      <c r="C413" t="s">
        <v>581</v>
      </c>
      <c r="D413">
        <f t="shared" si="54"/>
        <v>0</v>
      </c>
      <c r="E413">
        <f t="shared" si="55"/>
        <v>0</v>
      </c>
      <c r="F413">
        <f t="shared" si="56"/>
        <v>0</v>
      </c>
      <c r="G413">
        <f t="shared" si="57"/>
        <v>0</v>
      </c>
      <c r="H413">
        <f t="shared" si="58"/>
        <v>0</v>
      </c>
      <c r="I413">
        <f t="shared" si="59"/>
        <v>0</v>
      </c>
      <c r="J413">
        <f t="shared" si="60"/>
        <v>1</v>
      </c>
      <c r="K413">
        <f t="shared" si="61"/>
        <v>0</v>
      </c>
      <c r="L413">
        <f t="shared" si="62"/>
        <v>0</v>
      </c>
    </row>
    <row r="414" spans="1:12" x14ac:dyDescent="0.25">
      <c r="A414" s="1" t="s">
        <v>1166</v>
      </c>
      <c r="B414" t="s">
        <v>438</v>
      </c>
      <c r="C414" t="s">
        <v>1183</v>
      </c>
      <c r="D414">
        <f t="shared" si="54"/>
        <v>0</v>
      </c>
      <c r="E414">
        <f t="shared" si="55"/>
        <v>0</v>
      </c>
      <c r="F414">
        <f t="shared" si="56"/>
        <v>0</v>
      </c>
      <c r="G414">
        <f t="shared" si="57"/>
        <v>0</v>
      </c>
      <c r="H414">
        <f t="shared" si="58"/>
        <v>1</v>
      </c>
      <c r="I414">
        <f t="shared" si="59"/>
        <v>0</v>
      </c>
      <c r="J414">
        <f t="shared" si="60"/>
        <v>0</v>
      </c>
      <c r="K414">
        <f t="shared" si="61"/>
        <v>0</v>
      </c>
      <c r="L414">
        <f t="shared" si="62"/>
        <v>0</v>
      </c>
    </row>
    <row r="415" spans="1:12" x14ac:dyDescent="0.25">
      <c r="A415" s="1" t="s">
        <v>472</v>
      </c>
      <c r="B415" t="s">
        <v>438</v>
      </c>
      <c r="C415" t="s">
        <v>581</v>
      </c>
      <c r="D415">
        <f t="shared" si="54"/>
        <v>0</v>
      </c>
      <c r="E415">
        <f t="shared" si="55"/>
        <v>0</v>
      </c>
      <c r="F415">
        <f t="shared" si="56"/>
        <v>0</v>
      </c>
      <c r="G415">
        <f t="shared" si="57"/>
        <v>0</v>
      </c>
      <c r="H415">
        <f t="shared" si="58"/>
        <v>0</v>
      </c>
      <c r="I415">
        <f t="shared" si="59"/>
        <v>0</v>
      </c>
      <c r="J415">
        <f t="shared" si="60"/>
        <v>1</v>
      </c>
      <c r="K415">
        <f t="shared" si="61"/>
        <v>0</v>
      </c>
      <c r="L415">
        <f t="shared" si="62"/>
        <v>0</v>
      </c>
    </row>
    <row r="416" spans="1:12" x14ac:dyDescent="0.25">
      <c r="A416" s="1" t="s">
        <v>762</v>
      </c>
      <c r="B416" t="s">
        <v>438</v>
      </c>
      <c r="C416" t="s">
        <v>1183</v>
      </c>
      <c r="D416">
        <f t="shared" si="54"/>
        <v>0</v>
      </c>
      <c r="E416">
        <f t="shared" si="55"/>
        <v>0</v>
      </c>
      <c r="F416">
        <f t="shared" si="56"/>
        <v>0</v>
      </c>
      <c r="G416">
        <f t="shared" si="57"/>
        <v>0</v>
      </c>
      <c r="H416">
        <f t="shared" si="58"/>
        <v>1</v>
      </c>
      <c r="I416">
        <f t="shared" si="59"/>
        <v>0</v>
      </c>
      <c r="J416">
        <f t="shared" si="60"/>
        <v>0</v>
      </c>
      <c r="K416">
        <f t="shared" si="61"/>
        <v>0</v>
      </c>
      <c r="L416">
        <f t="shared" si="62"/>
        <v>0</v>
      </c>
    </row>
    <row r="417" spans="1:12" x14ac:dyDescent="0.25">
      <c r="A417" s="1" t="s">
        <v>474</v>
      </c>
      <c r="B417" t="s">
        <v>438</v>
      </c>
      <c r="C417" t="s">
        <v>1184</v>
      </c>
      <c r="D417">
        <f t="shared" si="54"/>
        <v>0</v>
      </c>
      <c r="E417">
        <f t="shared" si="55"/>
        <v>0</v>
      </c>
      <c r="F417">
        <f t="shared" si="56"/>
        <v>0</v>
      </c>
      <c r="G417">
        <f t="shared" si="57"/>
        <v>0</v>
      </c>
      <c r="H417">
        <f t="shared" si="58"/>
        <v>1</v>
      </c>
      <c r="I417">
        <f t="shared" si="59"/>
        <v>0</v>
      </c>
      <c r="J417">
        <f t="shared" si="60"/>
        <v>0</v>
      </c>
      <c r="K417">
        <f t="shared" si="61"/>
        <v>0</v>
      </c>
      <c r="L417">
        <f t="shared" si="62"/>
        <v>0</v>
      </c>
    </row>
    <row r="418" spans="1:12" x14ac:dyDescent="0.25">
      <c r="A418" s="1" t="s">
        <v>475</v>
      </c>
      <c r="B418" t="s">
        <v>438</v>
      </c>
      <c r="C418" t="s">
        <v>581</v>
      </c>
      <c r="D418">
        <f t="shared" si="54"/>
        <v>0</v>
      </c>
      <c r="E418">
        <f t="shared" si="55"/>
        <v>0</v>
      </c>
      <c r="F418">
        <f t="shared" si="56"/>
        <v>0</v>
      </c>
      <c r="G418">
        <f t="shared" si="57"/>
        <v>0</v>
      </c>
      <c r="H418">
        <f t="shared" si="58"/>
        <v>0</v>
      </c>
      <c r="I418">
        <f t="shared" si="59"/>
        <v>0</v>
      </c>
      <c r="J418">
        <f t="shared" si="60"/>
        <v>1</v>
      </c>
      <c r="K418">
        <f t="shared" si="61"/>
        <v>0</v>
      </c>
      <c r="L418">
        <f t="shared" si="62"/>
        <v>0</v>
      </c>
    </row>
    <row r="419" spans="1:12" x14ac:dyDescent="0.25">
      <c r="A419" s="1" t="s">
        <v>476</v>
      </c>
      <c r="B419" t="s">
        <v>438</v>
      </c>
      <c r="C419" t="s">
        <v>604</v>
      </c>
      <c r="D419">
        <f t="shared" si="54"/>
        <v>0</v>
      </c>
      <c r="E419">
        <f t="shared" si="55"/>
        <v>0</v>
      </c>
      <c r="F419">
        <f t="shared" si="56"/>
        <v>0</v>
      </c>
      <c r="G419">
        <f t="shared" si="57"/>
        <v>1</v>
      </c>
      <c r="H419">
        <f t="shared" si="58"/>
        <v>0</v>
      </c>
      <c r="I419">
        <f t="shared" si="59"/>
        <v>0</v>
      </c>
      <c r="J419">
        <f t="shared" si="60"/>
        <v>0</v>
      </c>
      <c r="K419">
        <f t="shared" si="61"/>
        <v>0</v>
      </c>
      <c r="L419">
        <f t="shared" si="62"/>
        <v>0</v>
      </c>
    </row>
    <row r="420" spans="1:12" x14ac:dyDescent="0.25">
      <c r="A420" s="1" t="s">
        <v>1167</v>
      </c>
      <c r="B420" t="s">
        <v>438</v>
      </c>
      <c r="C420" t="s">
        <v>581</v>
      </c>
      <c r="D420">
        <f t="shared" si="54"/>
        <v>0</v>
      </c>
      <c r="E420">
        <f t="shared" si="55"/>
        <v>0</v>
      </c>
      <c r="F420">
        <f t="shared" si="56"/>
        <v>0</v>
      </c>
      <c r="G420">
        <f t="shared" si="57"/>
        <v>0</v>
      </c>
      <c r="H420">
        <f t="shared" si="58"/>
        <v>0</v>
      </c>
      <c r="I420">
        <f t="shared" si="59"/>
        <v>0</v>
      </c>
      <c r="J420">
        <f t="shared" si="60"/>
        <v>1</v>
      </c>
      <c r="K420">
        <f t="shared" si="61"/>
        <v>0</v>
      </c>
      <c r="L420">
        <f t="shared" si="62"/>
        <v>0</v>
      </c>
    </row>
    <row r="421" spans="1:12" x14ac:dyDescent="0.25">
      <c r="A421" s="1" t="s">
        <v>1168</v>
      </c>
      <c r="B421" t="s">
        <v>438</v>
      </c>
      <c r="C421" t="s">
        <v>604</v>
      </c>
      <c r="D421">
        <f t="shared" si="54"/>
        <v>0</v>
      </c>
      <c r="E421">
        <f t="shared" si="55"/>
        <v>0</v>
      </c>
      <c r="F421">
        <f t="shared" si="56"/>
        <v>0</v>
      </c>
      <c r="G421">
        <f t="shared" si="57"/>
        <v>1</v>
      </c>
      <c r="H421">
        <f t="shared" si="58"/>
        <v>0</v>
      </c>
      <c r="I421">
        <f t="shared" si="59"/>
        <v>0</v>
      </c>
      <c r="J421">
        <f t="shared" si="60"/>
        <v>0</v>
      </c>
      <c r="K421">
        <f t="shared" si="61"/>
        <v>0</v>
      </c>
      <c r="L421">
        <f t="shared" si="62"/>
        <v>0</v>
      </c>
    </row>
    <row r="422" spans="1:12" x14ac:dyDescent="0.25">
      <c r="A422" s="1" t="s">
        <v>1169</v>
      </c>
      <c r="B422" t="s">
        <v>438</v>
      </c>
      <c r="C422" t="s">
        <v>1184</v>
      </c>
      <c r="D422">
        <f t="shared" si="54"/>
        <v>0</v>
      </c>
      <c r="E422">
        <f t="shared" si="55"/>
        <v>0</v>
      </c>
      <c r="F422">
        <f t="shared" si="56"/>
        <v>0</v>
      </c>
      <c r="G422">
        <f t="shared" si="57"/>
        <v>0</v>
      </c>
      <c r="H422">
        <f t="shared" si="58"/>
        <v>1</v>
      </c>
      <c r="I422">
        <f t="shared" si="59"/>
        <v>0</v>
      </c>
      <c r="J422">
        <f t="shared" si="60"/>
        <v>0</v>
      </c>
      <c r="K422">
        <f t="shared" si="61"/>
        <v>0</v>
      </c>
      <c r="L422">
        <f t="shared" si="62"/>
        <v>0</v>
      </c>
    </row>
    <row r="423" spans="1:12" x14ac:dyDescent="0.25">
      <c r="A423" s="1" t="s">
        <v>480</v>
      </c>
      <c r="B423" t="s">
        <v>438</v>
      </c>
      <c r="C423" t="s">
        <v>1184</v>
      </c>
      <c r="D423">
        <f t="shared" si="54"/>
        <v>0</v>
      </c>
      <c r="E423">
        <f t="shared" si="55"/>
        <v>0</v>
      </c>
      <c r="F423">
        <f t="shared" si="56"/>
        <v>0</v>
      </c>
      <c r="G423">
        <f t="shared" si="57"/>
        <v>0</v>
      </c>
      <c r="H423">
        <f t="shared" si="58"/>
        <v>1</v>
      </c>
      <c r="I423">
        <f t="shared" si="59"/>
        <v>0</v>
      </c>
      <c r="J423">
        <f t="shared" si="60"/>
        <v>0</v>
      </c>
      <c r="K423">
        <f t="shared" si="61"/>
        <v>0</v>
      </c>
      <c r="L423">
        <f t="shared" si="62"/>
        <v>0</v>
      </c>
    </row>
    <row r="424" spans="1:12" x14ac:dyDescent="0.25">
      <c r="A424" s="1" t="s">
        <v>1170</v>
      </c>
      <c r="B424" t="s">
        <v>438</v>
      </c>
      <c r="C424" t="s">
        <v>1184</v>
      </c>
      <c r="D424">
        <f t="shared" si="54"/>
        <v>0</v>
      </c>
      <c r="E424">
        <f t="shared" si="55"/>
        <v>0</v>
      </c>
      <c r="F424">
        <f t="shared" si="56"/>
        <v>0</v>
      </c>
      <c r="G424">
        <f t="shared" si="57"/>
        <v>0</v>
      </c>
      <c r="H424">
        <f t="shared" si="58"/>
        <v>1</v>
      </c>
      <c r="I424">
        <f t="shared" si="59"/>
        <v>0</v>
      </c>
      <c r="J424">
        <f t="shared" si="60"/>
        <v>0</v>
      </c>
      <c r="K424">
        <f t="shared" si="61"/>
        <v>0</v>
      </c>
      <c r="L424">
        <f t="shared" si="62"/>
        <v>0</v>
      </c>
    </row>
    <row r="425" spans="1:12" x14ac:dyDescent="0.25">
      <c r="A425" s="1" t="s">
        <v>482</v>
      </c>
      <c r="B425" t="s">
        <v>438</v>
      </c>
      <c r="C425" t="s">
        <v>1184</v>
      </c>
      <c r="D425">
        <f t="shared" si="54"/>
        <v>0</v>
      </c>
      <c r="E425">
        <f t="shared" si="55"/>
        <v>0</v>
      </c>
      <c r="F425">
        <f t="shared" si="56"/>
        <v>0</v>
      </c>
      <c r="G425">
        <f t="shared" si="57"/>
        <v>0</v>
      </c>
      <c r="H425">
        <f t="shared" si="58"/>
        <v>1</v>
      </c>
      <c r="I425">
        <f t="shared" si="59"/>
        <v>0</v>
      </c>
      <c r="J425">
        <f t="shared" si="60"/>
        <v>0</v>
      </c>
      <c r="K425">
        <f t="shared" si="61"/>
        <v>0</v>
      </c>
      <c r="L425">
        <f t="shared" si="62"/>
        <v>0</v>
      </c>
    </row>
    <row r="426" spans="1:12" x14ac:dyDescent="0.25">
      <c r="A426" s="1" t="s">
        <v>483</v>
      </c>
      <c r="B426" t="s">
        <v>438</v>
      </c>
      <c r="C426" t="s">
        <v>1184</v>
      </c>
      <c r="D426">
        <f t="shared" si="54"/>
        <v>0</v>
      </c>
      <c r="E426">
        <f t="shared" si="55"/>
        <v>0</v>
      </c>
      <c r="F426">
        <f t="shared" si="56"/>
        <v>0</v>
      </c>
      <c r="G426">
        <f t="shared" si="57"/>
        <v>0</v>
      </c>
      <c r="H426">
        <f t="shared" si="58"/>
        <v>1</v>
      </c>
      <c r="I426">
        <f t="shared" si="59"/>
        <v>0</v>
      </c>
      <c r="J426">
        <f t="shared" si="60"/>
        <v>0</v>
      </c>
      <c r="K426">
        <f t="shared" si="61"/>
        <v>0</v>
      </c>
      <c r="L426">
        <f t="shared" si="62"/>
        <v>0</v>
      </c>
    </row>
    <row r="427" spans="1:12" x14ac:dyDescent="0.25">
      <c r="A427" s="1" t="s">
        <v>484</v>
      </c>
      <c r="B427" t="s">
        <v>438</v>
      </c>
      <c r="C427" t="s">
        <v>1184</v>
      </c>
      <c r="D427">
        <f t="shared" si="54"/>
        <v>0</v>
      </c>
      <c r="E427">
        <f t="shared" si="55"/>
        <v>0</v>
      </c>
      <c r="F427">
        <f t="shared" si="56"/>
        <v>0</v>
      </c>
      <c r="G427">
        <f t="shared" si="57"/>
        <v>0</v>
      </c>
      <c r="H427">
        <f t="shared" si="58"/>
        <v>1</v>
      </c>
      <c r="I427">
        <f t="shared" si="59"/>
        <v>0</v>
      </c>
      <c r="J427">
        <f t="shared" si="60"/>
        <v>0</v>
      </c>
      <c r="K427">
        <f t="shared" si="61"/>
        <v>0</v>
      </c>
      <c r="L427">
        <f t="shared" si="62"/>
        <v>0</v>
      </c>
    </row>
    <row r="428" spans="1:12" x14ac:dyDescent="0.25">
      <c r="A428" s="1" t="s">
        <v>485</v>
      </c>
      <c r="B428" t="s">
        <v>438</v>
      </c>
      <c r="C428" t="s">
        <v>581</v>
      </c>
      <c r="D428">
        <f t="shared" si="54"/>
        <v>0</v>
      </c>
      <c r="E428">
        <f t="shared" si="55"/>
        <v>0</v>
      </c>
      <c r="F428">
        <f t="shared" si="56"/>
        <v>0</v>
      </c>
      <c r="G428">
        <f t="shared" si="57"/>
        <v>0</v>
      </c>
      <c r="H428">
        <f t="shared" si="58"/>
        <v>0</v>
      </c>
      <c r="I428">
        <f t="shared" si="59"/>
        <v>0</v>
      </c>
      <c r="J428">
        <f t="shared" si="60"/>
        <v>1</v>
      </c>
      <c r="K428">
        <f t="shared" si="61"/>
        <v>0</v>
      </c>
      <c r="L428">
        <f t="shared" si="62"/>
        <v>0</v>
      </c>
    </row>
    <row r="429" spans="1:12" x14ac:dyDescent="0.25">
      <c r="A429" s="1" t="s">
        <v>486</v>
      </c>
      <c r="B429" t="s">
        <v>438</v>
      </c>
      <c r="C429" t="s">
        <v>1183</v>
      </c>
      <c r="D429">
        <f t="shared" si="54"/>
        <v>0</v>
      </c>
      <c r="E429">
        <f t="shared" si="55"/>
        <v>0</v>
      </c>
      <c r="F429">
        <f t="shared" si="56"/>
        <v>0</v>
      </c>
      <c r="G429">
        <f t="shared" si="57"/>
        <v>0</v>
      </c>
      <c r="H429">
        <f t="shared" si="58"/>
        <v>1</v>
      </c>
      <c r="I429">
        <f t="shared" si="59"/>
        <v>0</v>
      </c>
      <c r="J429">
        <f t="shared" si="60"/>
        <v>0</v>
      </c>
      <c r="K429">
        <f t="shared" si="61"/>
        <v>0</v>
      </c>
      <c r="L429">
        <f t="shared" si="62"/>
        <v>0</v>
      </c>
    </row>
    <row r="430" spans="1:12" x14ac:dyDescent="0.25">
      <c r="A430" s="1" t="s">
        <v>487</v>
      </c>
      <c r="B430" t="s">
        <v>438</v>
      </c>
      <c r="C430" t="s">
        <v>1183</v>
      </c>
      <c r="D430">
        <f t="shared" si="54"/>
        <v>0</v>
      </c>
      <c r="E430">
        <f t="shared" si="55"/>
        <v>0</v>
      </c>
      <c r="F430">
        <f t="shared" si="56"/>
        <v>0</v>
      </c>
      <c r="G430">
        <f t="shared" si="57"/>
        <v>0</v>
      </c>
      <c r="H430">
        <f t="shared" si="58"/>
        <v>1</v>
      </c>
      <c r="I430">
        <f t="shared" si="59"/>
        <v>0</v>
      </c>
      <c r="J430">
        <f t="shared" si="60"/>
        <v>0</v>
      </c>
      <c r="K430">
        <f t="shared" si="61"/>
        <v>0</v>
      </c>
      <c r="L430">
        <f t="shared" si="62"/>
        <v>0</v>
      </c>
    </row>
    <row r="431" spans="1:12" x14ac:dyDescent="0.25">
      <c r="A431" s="1" t="s">
        <v>488</v>
      </c>
      <c r="B431" t="s">
        <v>438</v>
      </c>
      <c r="C431" t="s">
        <v>604</v>
      </c>
      <c r="D431">
        <f t="shared" si="54"/>
        <v>0</v>
      </c>
      <c r="E431">
        <f t="shared" si="55"/>
        <v>0</v>
      </c>
      <c r="F431">
        <f t="shared" si="56"/>
        <v>0</v>
      </c>
      <c r="G431">
        <f t="shared" si="57"/>
        <v>1</v>
      </c>
      <c r="H431">
        <f t="shared" si="58"/>
        <v>0</v>
      </c>
      <c r="I431">
        <f t="shared" si="59"/>
        <v>0</v>
      </c>
      <c r="J431">
        <f t="shared" si="60"/>
        <v>0</v>
      </c>
      <c r="K431">
        <f t="shared" si="61"/>
        <v>0</v>
      </c>
      <c r="L431">
        <f t="shared" si="62"/>
        <v>0</v>
      </c>
    </row>
    <row r="432" spans="1:12" x14ac:dyDescent="0.25">
      <c r="A432" s="1" t="s">
        <v>489</v>
      </c>
      <c r="B432" t="s">
        <v>438</v>
      </c>
      <c r="C432" t="s">
        <v>581</v>
      </c>
      <c r="D432">
        <f t="shared" si="54"/>
        <v>0</v>
      </c>
      <c r="E432">
        <f t="shared" si="55"/>
        <v>0</v>
      </c>
      <c r="F432">
        <f t="shared" si="56"/>
        <v>0</v>
      </c>
      <c r="G432">
        <f t="shared" si="57"/>
        <v>0</v>
      </c>
      <c r="H432">
        <f t="shared" si="58"/>
        <v>0</v>
      </c>
      <c r="I432">
        <f t="shared" si="59"/>
        <v>0</v>
      </c>
      <c r="J432">
        <f t="shared" si="60"/>
        <v>1</v>
      </c>
      <c r="K432">
        <f t="shared" si="61"/>
        <v>0</v>
      </c>
      <c r="L432">
        <f t="shared" si="62"/>
        <v>0</v>
      </c>
    </row>
    <row r="433" spans="1:12" x14ac:dyDescent="0.25">
      <c r="A433" s="1" t="s">
        <v>829</v>
      </c>
      <c r="B433" t="s">
        <v>438</v>
      </c>
      <c r="C433" t="s">
        <v>1184</v>
      </c>
      <c r="D433">
        <f t="shared" si="54"/>
        <v>0</v>
      </c>
      <c r="E433">
        <f t="shared" si="55"/>
        <v>0</v>
      </c>
      <c r="F433">
        <f t="shared" si="56"/>
        <v>0</v>
      </c>
      <c r="G433">
        <f t="shared" si="57"/>
        <v>0</v>
      </c>
      <c r="H433">
        <f t="shared" si="58"/>
        <v>1</v>
      </c>
      <c r="I433">
        <f t="shared" si="59"/>
        <v>0</v>
      </c>
      <c r="J433">
        <f t="shared" si="60"/>
        <v>0</v>
      </c>
      <c r="K433">
        <f t="shared" si="61"/>
        <v>0</v>
      </c>
      <c r="L433">
        <f t="shared" si="62"/>
        <v>0</v>
      </c>
    </row>
    <row r="434" spans="1:12" x14ac:dyDescent="0.25">
      <c r="A434" s="1" t="s">
        <v>491</v>
      </c>
      <c r="B434" t="s">
        <v>438</v>
      </c>
      <c r="C434" t="s">
        <v>581</v>
      </c>
      <c r="D434">
        <f t="shared" si="54"/>
        <v>0</v>
      </c>
      <c r="E434">
        <f t="shared" si="55"/>
        <v>0</v>
      </c>
      <c r="F434">
        <f t="shared" si="56"/>
        <v>0</v>
      </c>
      <c r="G434">
        <f t="shared" si="57"/>
        <v>0</v>
      </c>
      <c r="H434">
        <f t="shared" si="58"/>
        <v>0</v>
      </c>
      <c r="I434">
        <f t="shared" si="59"/>
        <v>0</v>
      </c>
      <c r="J434">
        <f t="shared" si="60"/>
        <v>1</v>
      </c>
      <c r="K434">
        <f t="shared" si="61"/>
        <v>0</v>
      </c>
      <c r="L434">
        <f t="shared" si="62"/>
        <v>0</v>
      </c>
    </row>
    <row r="435" spans="1:12" x14ac:dyDescent="0.25">
      <c r="A435" s="1" t="s">
        <v>492</v>
      </c>
      <c r="B435" t="s">
        <v>438</v>
      </c>
      <c r="C435" t="s">
        <v>588</v>
      </c>
      <c r="D435">
        <f t="shared" si="54"/>
        <v>0</v>
      </c>
      <c r="E435">
        <f t="shared" si="55"/>
        <v>0</v>
      </c>
      <c r="F435">
        <f t="shared" si="56"/>
        <v>0</v>
      </c>
      <c r="G435">
        <f t="shared" si="57"/>
        <v>1</v>
      </c>
      <c r="H435">
        <f t="shared" si="58"/>
        <v>0</v>
      </c>
      <c r="I435">
        <f t="shared" si="59"/>
        <v>0</v>
      </c>
      <c r="J435">
        <f t="shared" si="60"/>
        <v>0</v>
      </c>
      <c r="K435">
        <f t="shared" si="61"/>
        <v>0</v>
      </c>
      <c r="L435">
        <f t="shared" si="62"/>
        <v>0</v>
      </c>
    </row>
    <row r="436" spans="1:12" x14ac:dyDescent="0.25">
      <c r="A436" s="1" t="s">
        <v>493</v>
      </c>
      <c r="B436" t="s">
        <v>438</v>
      </c>
      <c r="C436" t="s">
        <v>1183</v>
      </c>
      <c r="D436">
        <f t="shared" si="54"/>
        <v>0</v>
      </c>
      <c r="E436">
        <f t="shared" si="55"/>
        <v>0</v>
      </c>
      <c r="F436">
        <f t="shared" si="56"/>
        <v>0</v>
      </c>
      <c r="G436">
        <f t="shared" si="57"/>
        <v>0</v>
      </c>
      <c r="H436">
        <f t="shared" si="58"/>
        <v>1</v>
      </c>
      <c r="I436">
        <f t="shared" si="59"/>
        <v>0</v>
      </c>
      <c r="J436">
        <f t="shared" si="60"/>
        <v>0</v>
      </c>
      <c r="K436">
        <f t="shared" si="61"/>
        <v>0</v>
      </c>
      <c r="L436">
        <f t="shared" si="62"/>
        <v>0</v>
      </c>
    </row>
    <row r="437" spans="1:12" x14ac:dyDescent="0.25">
      <c r="A437" s="1" t="s">
        <v>494</v>
      </c>
      <c r="B437" t="s">
        <v>438</v>
      </c>
      <c r="C437" t="s">
        <v>581</v>
      </c>
      <c r="D437">
        <f t="shared" si="54"/>
        <v>0</v>
      </c>
      <c r="E437">
        <f t="shared" si="55"/>
        <v>0</v>
      </c>
      <c r="F437">
        <f t="shared" si="56"/>
        <v>0</v>
      </c>
      <c r="G437">
        <f t="shared" si="57"/>
        <v>0</v>
      </c>
      <c r="H437">
        <f t="shared" si="58"/>
        <v>0</v>
      </c>
      <c r="I437">
        <f t="shared" si="59"/>
        <v>0</v>
      </c>
      <c r="J437">
        <f t="shared" si="60"/>
        <v>1</v>
      </c>
      <c r="K437">
        <f t="shared" si="61"/>
        <v>0</v>
      </c>
      <c r="L437">
        <f t="shared" si="62"/>
        <v>0</v>
      </c>
    </row>
    <row r="438" spans="1:12" x14ac:dyDescent="0.25">
      <c r="A438" s="1" t="s">
        <v>1171</v>
      </c>
      <c r="B438" t="s">
        <v>438</v>
      </c>
      <c r="C438" t="s">
        <v>581</v>
      </c>
      <c r="D438">
        <f t="shared" si="54"/>
        <v>0</v>
      </c>
      <c r="E438">
        <f t="shared" si="55"/>
        <v>0</v>
      </c>
      <c r="F438">
        <f t="shared" si="56"/>
        <v>0</v>
      </c>
      <c r="G438">
        <f t="shared" si="57"/>
        <v>0</v>
      </c>
      <c r="H438">
        <f t="shared" si="58"/>
        <v>0</v>
      </c>
      <c r="I438">
        <f t="shared" si="59"/>
        <v>0</v>
      </c>
      <c r="J438">
        <f t="shared" si="60"/>
        <v>1</v>
      </c>
      <c r="K438">
        <f t="shared" si="61"/>
        <v>0</v>
      </c>
      <c r="L438">
        <f t="shared" si="62"/>
        <v>0</v>
      </c>
    </row>
    <row r="439" spans="1:12" x14ac:dyDescent="0.25">
      <c r="A439" s="1" t="s">
        <v>497</v>
      </c>
      <c r="B439" t="s">
        <v>438</v>
      </c>
      <c r="C439" t="s">
        <v>581</v>
      </c>
      <c r="D439">
        <f t="shared" si="54"/>
        <v>0</v>
      </c>
      <c r="E439">
        <f t="shared" si="55"/>
        <v>0</v>
      </c>
      <c r="F439">
        <f t="shared" si="56"/>
        <v>0</v>
      </c>
      <c r="G439">
        <f t="shared" si="57"/>
        <v>0</v>
      </c>
      <c r="H439">
        <f t="shared" si="58"/>
        <v>0</v>
      </c>
      <c r="I439">
        <f t="shared" si="59"/>
        <v>0</v>
      </c>
      <c r="J439">
        <f t="shared" si="60"/>
        <v>1</v>
      </c>
      <c r="K439">
        <f t="shared" si="61"/>
        <v>0</v>
      </c>
      <c r="L439">
        <f t="shared" si="62"/>
        <v>0</v>
      </c>
    </row>
    <row r="440" spans="1:12" x14ac:dyDescent="0.25">
      <c r="A440" s="1" t="s">
        <v>498</v>
      </c>
      <c r="B440" t="s">
        <v>438</v>
      </c>
      <c r="C440" t="s">
        <v>581</v>
      </c>
      <c r="D440">
        <f t="shared" si="54"/>
        <v>0</v>
      </c>
      <c r="E440">
        <f t="shared" si="55"/>
        <v>0</v>
      </c>
      <c r="F440">
        <f t="shared" si="56"/>
        <v>0</v>
      </c>
      <c r="G440">
        <f t="shared" si="57"/>
        <v>0</v>
      </c>
      <c r="H440">
        <f t="shared" si="58"/>
        <v>0</v>
      </c>
      <c r="I440">
        <f t="shared" si="59"/>
        <v>0</v>
      </c>
      <c r="J440">
        <f t="shared" si="60"/>
        <v>1</v>
      </c>
      <c r="K440">
        <f t="shared" si="61"/>
        <v>0</v>
      </c>
      <c r="L440">
        <f t="shared" si="62"/>
        <v>0</v>
      </c>
    </row>
    <row r="441" spans="1:12" x14ac:dyDescent="0.25">
      <c r="A441" s="1" t="s">
        <v>499</v>
      </c>
      <c r="B441" t="s">
        <v>438</v>
      </c>
      <c r="C441" t="s">
        <v>581</v>
      </c>
      <c r="D441">
        <f t="shared" si="54"/>
        <v>0</v>
      </c>
      <c r="E441">
        <f t="shared" si="55"/>
        <v>0</v>
      </c>
      <c r="F441">
        <f t="shared" si="56"/>
        <v>0</v>
      </c>
      <c r="G441">
        <f t="shared" si="57"/>
        <v>0</v>
      </c>
      <c r="H441">
        <f t="shared" si="58"/>
        <v>0</v>
      </c>
      <c r="I441">
        <f t="shared" si="59"/>
        <v>0</v>
      </c>
      <c r="J441">
        <f t="shared" si="60"/>
        <v>1</v>
      </c>
      <c r="K441">
        <f t="shared" si="61"/>
        <v>0</v>
      </c>
      <c r="L441">
        <f t="shared" si="62"/>
        <v>0</v>
      </c>
    </row>
    <row r="442" spans="1:12" x14ac:dyDescent="0.25">
      <c r="A442" s="1" t="s">
        <v>500</v>
      </c>
      <c r="B442" t="s">
        <v>438</v>
      </c>
      <c r="C442" t="s">
        <v>581</v>
      </c>
      <c r="D442">
        <f t="shared" si="54"/>
        <v>0</v>
      </c>
      <c r="E442">
        <f t="shared" si="55"/>
        <v>0</v>
      </c>
      <c r="F442">
        <f t="shared" si="56"/>
        <v>0</v>
      </c>
      <c r="G442">
        <f t="shared" si="57"/>
        <v>0</v>
      </c>
      <c r="H442">
        <f t="shared" si="58"/>
        <v>0</v>
      </c>
      <c r="I442">
        <f t="shared" si="59"/>
        <v>0</v>
      </c>
      <c r="J442">
        <f t="shared" si="60"/>
        <v>1</v>
      </c>
      <c r="K442">
        <f t="shared" si="61"/>
        <v>0</v>
      </c>
      <c r="L442">
        <f t="shared" si="62"/>
        <v>0</v>
      </c>
    </row>
    <row r="443" spans="1:12" x14ac:dyDescent="0.25">
      <c r="A443" s="1" t="s">
        <v>501</v>
      </c>
      <c r="B443" t="s">
        <v>438</v>
      </c>
      <c r="C443" t="s">
        <v>581</v>
      </c>
      <c r="D443">
        <f t="shared" si="54"/>
        <v>0</v>
      </c>
      <c r="E443">
        <f t="shared" si="55"/>
        <v>0</v>
      </c>
      <c r="F443">
        <f t="shared" si="56"/>
        <v>0</v>
      </c>
      <c r="G443">
        <f t="shared" si="57"/>
        <v>0</v>
      </c>
      <c r="H443">
        <f t="shared" si="58"/>
        <v>0</v>
      </c>
      <c r="I443">
        <f t="shared" si="59"/>
        <v>0</v>
      </c>
      <c r="J443">
        <f t="shared" si="60"/>
        <v>1</v>
      </c>
      <c r="K443">
        <f t="shared" si="61"/>
        <v>0</v>
      </c>
      <c r="L443">
        <f t="shared" si="62"/>
        <v>0</v>
      </c>
    </row>
    <row r="444" spans="1:12" x14ac:dyDescent="0.25">
      <c r="A444" s="1" t="s">
        <v>502</v>
      </c>
      <c r="B444" t="s">
        <v>438</v>
      </c>
      <c r="C444" t="s">
        <v>604</v>
      </c>
      <c r="D444">
        <f t="shared" si="54"/>
        <v>0</v>
      </c>
      <c r="E444">
        <f t="shared" si="55"/>
        <v>0</v>
      </c>
      <c r="F444">
        <f t="shared" si="56"/>
        <v>0</v>
      </c>
      <c r="G444">
        <f t="shared" si="57"/>
        <v>1</v>
      </c>
      <c r="H444">
        <f t="shared" si="58"/>
        <v>0</v>
      </c>
      <c r="I444">
        <f t="shared" si="59"/>
        <v>0</v>
      </c>
      <c r="J444">
        <f t="shared" si="60"/>
        <v>0</v>
      </c>
      <c r="K444">
        <f t="shared" si="61"/>
        <v>0</v>
      </c>
      <c r="L444">
        <f t="shared" si="62"/>
        <v>0</v>
      </c>
    </row>
    <row r="445" spans="1:12" x14ac:dyDescent="0.25">
      <c r="A445" s="1" t="s">
        <v>503</v>
      </c>
      <c r="B445" t="s">
        <v>438</v>
      </c>
      <c r="C445" t="s">
        <v>1184</v>
      </c>
      <c r="D445">
        <f t="shared" si="54"/>
        <v>0</v>
      </c>
      <c r="E445">
        <f t="shared" si="55"/>
        <v>0</v>
      </c>
      <c r="F445">
        <f t="shared" si="56"/>
        <v>0</v>
      </c>
      <c r="G445">
        <f t="shared" si="57"/>
        <v>0</v>
      </c>
      <c r="H445">
        <f t="shared" si="58"/>
        <v>1</v>
      </c>
      <c r="I445">
        <f t="shared" si="59"/>
        <v>0</v>
      </c>
      <c r="J445">
        <f t="shared" si="60"/>
        <v>0</v>
      </c>
      <c r="K445">
        <f t="shared" si="61"/>
        <v>0</v>
      </c>
      <c r="L445">
        <f t="shared" si="62"/>
        <v>0</v>
      </c>
    </row>
    <row r="446" spans="1:12" x14ac:dyDescent="0.25">
      <c r="A446" s="1" t="s">
        <v>1172</v>
      </c>
      <c r="B446" t="s">
        <v>438</v>
      </c>
      <c r="C446" t="s">
        <v>581</v>
      </c>
      <c r="D446">
        <f t="shared" si="54"/>
        <v>0</v>
      </c>
      <c r="E446">
        <f t="shared" si="55"/>
        <v>0</v>
      </c>
      <c r="F446">
        <f t="shared" si="56"/>
        <v>0</v>
      </c>
      <c r="G446">
        <f t="shared" si="57"/>
        <v>0</v>
      </c>
      <c r="H446">
        <f t="shared" si="58"/>
        <v>0</v>
      </c>
      <c r="I446">
        <f t="shared" si="59"/>
        <v>0</v>
      </c>
      <c r="J446">
        <f t="shared" si="60"/>
        <v>1</v>
      </c>
      <c r="K446">
        <f t="shared" si="61"/>
        <v>0</v>
      </c>
      <c r="L446">
        <f t="shared" si="62"/>
        <v>0</v>
      </c>
    </row>
    <row r="447" spans="1:12" x14ac:dyDescent="0.25">
      <c r="A447" s="1" t="s">
        <v>1173</v>
      </c>
      <c r="B447" t="s">
        <v>438</v>
      </c>
      <c r="C447" t="s">
        <v>604</v>
      </c>
      <c r="D447">
        <f t="shared" si="54"/>
        <v>0</v>
      </c>
      <c r="E447">
        <f t="shared" si="55"/>
        <v>0</v>
      </c>
      <c r="F447">
        <f t="shared" si="56"/>
        <v>0</v>
      </c>
      <c r="G447">
        <f t="shared" si="57"/>
        <v>1</v>
      </c>
      <c r="H447">
        <f t="shared" si="58"/>
        <v>0</v>
      </c>
      <c r="I447">
        <f t="shared" si="59"/>
        <v>0</v>
      </c>
      <c r="J447">
        <f t="shared" si="60"/>
        <v>0</v>
      </c>
      <c r="K447">
        <f t="shared" si="61"/>
        <v>0</v>
      </c>
      <c r="L447">
        <f t="shared" si="62"/>
        <v>0</v>
      </c>
    </row>
    <row r="448" spans="1:12" x14ac:dyDescent="0.25">
      <c r="A448" s="1" t="s">
        <v>506</v>
      </c>
      <c r="B448" t="s">
        <v>438</v>
      </c>
      <c r="C448" t="s">
        <v>581</v>
      </c>
      <c r="D448">
        <f t="shared" si="54"/>
        <v>0</v>
      </c>
      <c r="E448">
        <f t="shared" si="55"/>
        <v>0</v>
      </c>
      <c r="F448">
        <f t="shared" si="56"/>
        <v>0</v>
      </c>
      <c r="G448">
        <f t="shared" si="57"/>
        <v>0</v>
      </c>
      <c r="H448">
        <f t="shared" si="58"/>
        <v>0</v>
      </c>
      <c r="I448">
        <f t="shared" si="59"/>
        <v>0</v>
      </c>
      <c r="J448">
        <f t="shared" si="60"/>
        <v>1</v>
      </c>
      <c r="K448">
        <f t="shared" si="61"/>
        <v>0</v>
      </c>
      <c r="L448">
        <f t="shared" si="62"/>
        <v>0</v>
      </c>
    </row>
    <row r="449" spans="1:12" x14ac:dyDescent="0.25">
      <c r="A449" s="1" t="s">
        <v>507</v>
      </c>
      <c r="B449" t="s">
        <v>438</v>
      </c>
      <c r="C449" t="s">
        <v>604</v>
      </c>
      <c r="D449">
        <f t="shared" si="54"/>
        <v>0</v>
      </c>
      <c r="E449">
        <f t="shared" si="55"/>
        <v>0</v>
      </c>
      <c r="F449">
        <f t="shared" si="56"/>
        <v>0</v>
      </c>
      <c r="G449">
        <f t="shared" si="57"/>
        <v>1</v>
      </c>
      <c r="H449">
        <f t="shared" si="58"/>
        <v>0</v>
      </c>
      <c r="I449">
        <f t="shared" si="59"/>
        <v>0</v>
      </c>
      <c r="J449">
        <f t="shared" si="60"/>
        <v>0</v>
      </c>
      <c r="K449">
        <f t="shared" si="61"/>
        <v>0</v>
      </c>
      <c r="L449">
        <f t="shared" si="62"/>
        <v>0</v>
      </c>
    </row>
    <row r="450" spans="1:12" x14ac:dyDescent="0.25">
      <c r="A450" s="1" t="s">
        <v>508</v>
      </c>
      <c r="B450" t="s">
        <v>438</v>
      </c>
      <c r="C450" t="s">
        <v>604</v>
      </c>
      <c r="D450">
        <f t="shared" si="54"/>
        <v>0</v>
      </c>
      <c r="E450">
        <f t="shared" si="55"/>
        <v>0</v>
      </c>
      <c r="F450">
        <f t="shared" si="56"/>
        <v>0</v>
      </c>
      <c r="G450">
        <f t="shared" si="57"/>
        <v>1</v>
      </c>
      <c r="H450">
        <f t="shared" si="58"/>
        <v>0</v>
      </c>
      <c r="I450">
        <f t="shared" si="59"/>
        <v>0</v>
      </c>
      <c r="J450">
        <f t="shared" si="60"/>
        <v>0</v>
      </c>
      <c r="K450">
        <f t="shared" si="61"/>
        <v>0</v>
      </c>
      <c r="L450">
        <f t="shared" si="62"/>
        <v>0</v>
      </c>
    </row>
    <row r="451" spans="1:12" x14ac:dyDescent="0.25">
      <c r="A451" s="1" t="s">
        <v>509</v>
      </c>
      <c r="B451" t="s">
        <v>438</v>
      </c>
      <c r="C451" t="s">
        <v>1184</v>
      </c>
      <c r="D451">
        <f t="shared" ref="D451:D514" si="63">IF(AND(OR(B451="a favor",B451="apoio parcial"),OR(C451="a favor",C451="apoio parcial")),1,0)</f>
        <v>0</v>
      </c>
      <c r="E451">
        <f t="shared" ref="E451:E514" si="64">IF(AND(OR(B451="a favor",B451="apoio parcial"),C451="indefinido"),1,0)</f>
        <v>0</v>
      </c>
      <c r="F451">
        <f t="shared" ref="F451:F514" si="65">IF(AND(OR(B451="a favor",B451="apoio parcial"),OR(C451="contrário",C451="viés contrário")),1,0)</f>
        <v>0</v>
      </c>
      <c r="G451">
        <f t="shared" ref="G451:G514" si="66">IF(AND(B451="indefinido",OR(C451="contrário",C451="viés contrário")),1,0)</f>
        <v>0</v>
      </c>
      <c r="H451">
        <f t="shared" ref="H451:H514" si="67">IF(AND(B451="indefinido",OR(C451="apoio parcial",C451="a favor")),1,0)</f>
        <v>1</v>
      </c>
      <c r="I451">
        <f t="shared" ref="I451:I514" si="68">IF(AND(B451="contra",OR(C451="apoio parcial",C451="a favor")),1,0)</f>
        <v>0</v>
      </c>
      <c r="J451">
        <f t="shared" ref="J451:J514" si="69">IF(AND(B451="indefinido",C451="indefinido"),1,0)</f>
        <v>0</v>
      </c>
      <c r="K451">
        <f t="shared" ref="K451:K514" si="70">IF(AND(B451="contra",OR(C451="contrário",C451="viés contrário")),1,0)</f>
        <v>0</v>
      </c>
      <c r="L451">
        <f t="shared" ref="L451:L514" si="71">IF(AND(B451="contra",C451="indefinido"),1,0)</f>
        <v>0</v>
      </c>
    </row>
    <row r="452" spans="1:12" x14ac:dyDescent="0.25">
      <c r="A452" s="1" t="s">
        <v>510</v>
      </c>
      <c r="B452" t="s">
        <v>438</v>
      </c>
      <c r="C452" t="s">
        <v>1184</v>
      </c>
      <c r="D452">
        <f t="shared" si="63"/>
        <v>0</v>
      </c>
      <c r="E452">
        <f t="shared" si="64"/>
        <v>0</v>
      </c>
      <c r="F452">
        <f t="shared" si="65"/>
        <v>0</v>
      </c>
      <c r="G452">
        <f t="shared" si="66"/>
        <v>0</v>
      </c>
      <c r="H452">
        <f t="shared" si="67"/>
        <v>1</v>
      </c>
      <c r="I452">
        <f t="shared" si="68"/>
        <v>0</v>
      </c>
      <c r="J452">
        <f t="shared" si="69"/>
        <v>0</v>
      </c>
      <c r="K452">
        <f t="shared" si="70"/>
        <v>0</v>
      </c>
      <c r="L452">
        <f t="shared" si="71"/>
        <v>0</v>
      </c>
    </row>
    <row r="453" spans="1:12" x14ac:dyDescent="0.25">
      <c r="A453" s="1" t="s">
        <v>511</v>
      </c>
      <c r="B453" t="s">
        <v>438</v>
      </c>
      <c r="C453" t="s">
        <v>604</v>
      </c>
      <c r="D453">
        <f t="shared" si="63"/>
        <v>0</v>
      </c>
      <c r="E453">
        <f t="shared" si="64"/>
        <v>0</v>
      </c>
      <c r="F453">
        <f t="shared" si="65"/>
        <v>0</v>
      </c>
      <c r="G453">
        <f t="shared" si="66"/>
        <v>1</v>
      </c>
      <c r="H453">
        <f t="shared" si="67"/>
        <v>0</v>
      </c>
      <c r="I453">
        <f t="shared" si="68"/>
        <v>0</v>
      </c>
      <c r="J453">
        <f t="shared" si="69"/>
        <v>0</v>
      </c>
      <c r="K453">
        <f t="shared" si="70"/>
        <v>0</v>
      </c>
      <c r="L453">
        <f t="shared" si="71"/>
        <v>0</v>
      </c>
    </row>
    <row r="454" spans="1:12" x14ac:dyDescent="0.25">
      <c r="A454" s="1" t="s">
        <v>512</v>
      </c>
      <c r="B454" t="s">
        <v>438</v>
      </c>
      <c r="C454" t="s">
        <v>588</v>
      </c>
      <c r="D454">
        <f t="shared" si="63"/>
        <v>0</v>
      </c>
      <c r="E454">
        <f t="shared" si="64"/>
        <v>0</v>
      </c>
      <c r="F454">
        <f t="shared" si="65"/>
        <v>0</v>
      </c>
      <c r="G454">
        <f t="shared" si="66"/>
        <v>1</v>
      </c>
      <c r="H454">
        <f t="shared" si="67"/>
        <v>0</v>
      </c>
      <c r="I454">
        <f t="shared" si="68"/>
        <v>0</v>
      </c>
      <c r="J454">
        <f t="shared" si="69"/>
        <v>0</v>
      </c>
      <c r="K454">
        <f t="shared" si="70"/>
        <v>0</v>
      </c>
      <c r="L454">
        <f t="shared" si="71"/>
        <v>0</v>
      </c>
    </row>
    <row r="455" spans="1:12" x14ac:dyDescent="0.25">
      <c r="A455" s="1" t="s">
        <v>513</v>
      </c>
      <c r="B455" t="s">
        <v>438</v>
      </c>
      <c r="C455" t="s">
        <v>581</v>
      </c>
      <c r="D455">
        <f t="shared" si="63"/>
        <v>0</v>
      </c>
      <c r="E455">
        <f t="shared" si="64"/>
        <v>0</v>
      </c>
      <c r="F455">
        <f t="shared" si="65"/>
        <v>0</v>
      </c>
      <c r="G455">
        <f t="shared" si="66"/>
        <v>0</v>
      </c>
      <c r="H455">
        <f t="shared" si="67"/>
        <v>0</v>
      </c>
      <c r="I455">
        <f t="shared" si="68"/>
        <v>0</v>
      </c>
      <c r="J455">
        <f t="shared" si="69"/>
        <v>1</v>
      </c>
      <c r="K455">
        <f t="shared" si="70"/>
        <v>0</v>
      </c>
      <c r="L455">
        <f t="shared" si="71"/>
        <v>0</v>
      </c>
    </row>
    <row r="456" spans="1:12" x14ac:dyDescent="0.25">
      <c r="A456" s="1" t="s">
        <v>887</v>
      </c>
      <c r="B456" t="s">
        <v>438</v>
      </c>
      <c r="C456" t="s">
        <v>1184</v>
      </c>
      <c r="D456">
        <f t="shared" si="63"/>
        <v>0</v>
      </c>
      <c r="E456">
        <f t="shared" si="64"/>
        <v>0</v>
      </c>
      <c r="F456">
        <f t="shared" si="65"/>
        <v>0</v>
      </c>
      <c r="G456">
        <f t="shared" si="66"/>
        <v>0</v>
      </c>
      <c r="H456">
        <f t="shared" si="67"/>
        <v>1</v>
      </c>
      <c r="I456">
        <f t="shared" si="68"/>
        <v>0</v>
      </c>
      <c r="J456">
        <f t="shared" si="69"/>
        <v>0</v>
      </c>
      <c r="K456">
        <f t="shared" si="70"/>
        <v>0</v>
      </c>
      <c r="L456">
        <f t="shared" si="71"/>
        <v>0</v>
      </c>
    </row>
    <row r="457" spans="1:12" x14ac:dyDescent="0.25">
      <c r="A457" s="1" t="s">
        <v>515</v>
      </c>
      <c r="B457" t="s">
        <v>438</v>
      </c>
      <c r="C457" t="s">
        <v>604</v>
      </c>
      <c r="D457">
        <f t="shared" si="63"/>
        <v>0</v>
      </c>
      <c r="E457">
        <f t="shared" si="64"/>
        <v>0</v>
      </c>
      <c r="F457">
        <f t="shared" si="65"/>
        <v>0</v>
      </c>
      <c r="G457">
        <f t="shared" si="66"/>
        <v>1</v>
      </c>
      <c r="H457">
        <f t="shared" si="67"/>
        <v>0</v>
      </c>
      <c r="I457">
        <f t="shared" si="68"/>
        <v>0</v>
      </c>
      <c r="J457">
        <f t="shared" si="69"/>
        <v>0</v>
      </c>
      <c r="K457">
        <f t="shared" si="70"/>
        <v>0</v>
      </c>
      <c r="L457">
        <f t="shared" si="71"/>
        <v>0</v>
      </c>
    </row>
    <row r="458" spans="1:12" x14ac:dyDescent="0.25">
      <c r="A458" s="1" t="s">
        <v>516</v>
      </c>
      <c r="B458" t="s">
        <v>438</v>
      </c>
      <c r="C458" t="s">
        <v>581</v>
      </c>
      <c r="D458">
        <f t="shared" si="63"/>
        <v>0</v>
      </c>
      <c r="E458">
        <f t="shared" si="64"/>
        <v>0</v>
      </c>
      <c r="F458">
        <f t="shared" si="65"/>
        <v>0</v>
      </c>
      <c r="G458">
        <f t="shared" si="66"/>
        <v>0</v>
      </c>
      <c r="H458">
        <f t="shared" si="67"/>
        <v>0</v>
      </c>
      <c r="I458">
        <f t="shared" si="68"/>
        <v>0</v>
      </c>
      <c r="J458">
        <f t="shared" si="69"/>
        <v>1</v>
      </c>
      <c r="K458">
        <f t="shared" si="70"/>
        <v>0</v>
      </c>
      <c r="L458">
        <f t="shared" si="71"/>
        <v>0</v>
      </c>
    </row>
    <row r="459" spans="1:12" x14ac:dyDescent="0.25">
      <c r="A459" s="1" t="s">
        <v>517</v>
      </c>
      <c r="B459" t="s">
        <v>438</v>
      </c>
      <c r="C459" t="s">
        <v>581</v>
      </c>
      <c r="D459">
        <f t="shared" si="63"/>
        <v>0</v>
      </c>
      <c r="E459">
        <f t="shared" si="64"/>
        <v>0</v>
      </c>
      <c r="F459">
        <f t="shared" si="65"/>
        <v>0</v>
      </c>
      <c r="G459">
        <f t="shared" si="66"/>
        <v>0</v>
      </c>
      <c r="H459">
        <f t="shared" si="67"/>
        <v>0</v>
      </c>
      <c r="I459">
        <f t="shared" si="68"/>
        <v>0</v>
      </c>
      <c r="J459">
        <f t="shared" si="69"/>
        <v>1</v>
      </c>
      <c r="K459">
        <f t="shared" si="70"/>
        <v>0</v>
      </c>
      <c r="L459">
        <f t="shared" si="71"/>
        <v>0</v>
      </c>
    </row>
    <row r="460" spans="1:12" x14ac:dyDescent="0.25">
      <c r="A460" s="1" t="s">
        <v>518</v>
      </c>
      <c r="B460" t="s">
        <v>438</v>
      </c>
      <c r="C460" t="s">
        <v>604</v>
      </c>
      <c r="D460">
        <f t="shared" si="63"/>
        <v>0</v>
      </c>
      <c r="E460">
        <f t="shared" si="64"/>
        <v>0</v>
      </c>
      <c r="F460">
        <f t="shared" si="65"/>
        <v>0</v>
      </c>
      <c r="G460">
        <f t="shared" si="66"/>
        <v>1</v>
      </c>
      <c r="H460">
        <f t="shared" si="67"/>
        <v>0</v>
      </c>
      <c r="I460">
        <f t="shared" si="68"/>
        <v>0</v>
      </c>
      <c r="J460">
        <f t="shared" si="69"/>
        <v>0</v>
      </c>
      <c r="K460">
        <f t="shared" si="70"/>
        <v>0</v>
      </c>
      <c r="L460">
        <f t="shared" si="71"/>
        <v>0</v>
      </c>
    </row>
    <row r="461" spans="1:12" x14ac:dyDescent="0.25">
      <c r="A461" s="1" t="s">
        <v>898</v>
      </c>
      <c r="B461" t="s">
        <v>438</v>
      </c>
      <c r="C461" t="s">
        <v>604</v>
      </c>
      <c r="D461">
        <f t="shared" si="63"/>
        <v>0</v>
      </c>
      <c r="E461">
        <f t="shared" si="64"/>
        <v>0</v>
      </c>
      <c r="F461">
        <f t="shared" si="65"/>
        <v>0</v>
      </c>
      <c r="G461">
        <f t="shared" si="66"/>
        <v>1</v>
      </c>
      <c r="H461">
        <f t="shared" si="67"/>
        <v>0</v>
      </c>
      <c r="I461">
        <f t="shared" si="68"/>
        <v>0</v>
      </c>
      <c r="J461">
        <f t="shared" si="69"/>
        <v>0</v>
      </c>
      <c r="K461">
        <f t="shared" si="70"/>
        <v>0</v>
      </c>
      <c r="L461">
        <f t="shared" si="71"/>
        <v>0</v>
      </c>
    </row>
    <row r="462" spans="1:12" x14ac:dyDescent="0.25">
      <c r="A462" s="1" t="s">
        <v>1174</v>
      </c>
      <c r="B462" t="s">
        <v>438</v>
      </c>
      <c r="C462" t="s">
        <v>1184</v>
      </c>
      <c r="D462">
        <f t="shared" si="63"/>
        <v>0</v>
      </c>
      <c r="E462">
        <f t="shared" si="64"/>
        <v>0</v>
      </c>
      <c r="F462">
        <f t="shared" si="65"/>
        <v>0</v>
      </c>
      <c r="G462">
        <f t="shared" si="66"/>
        <v>0</v>
      </c>
      <c r="H462">
        <f t="shared" si="67"/>
        <v>1</v>
      </c>
      <c r="I462">
        <f t="shared" si="68"/>
        <v>0</v>
      </c>
      <c r="J462">
        <f t="shared" si="69"/>
        <v>0</v>
      </c>
      <c r="K462">
        <f t="shared" si="70"/>
        <v>0</v>
      </c>
      <c r="L462">
        <f t="shared" si="71"/>
        <v>0</v>
      </c>
    </row>
    <row r="463" spans="1:12" x14ac:dyDescent="0.25">
      <c r="A463" s="1" t="s">
        <v>522</v>
      </c>
      <c r="B463" t="s">
        <v>438</v>
      </c>
      <c r="C463" t="s">
        <v>639</v>
      </c>
      <c r="D463">
        <f t="shared" si="63"/>
        <v>0</v>
      </c>
      <c r="E463">
        <f t="shared" si="64"/>
        <v>0</v>
      </c>
      <c r="F463">
        <f t="shared" si="65"/>
        <v>0</v>
      </c>
      <c r="G463">
        <f t="shared" si="66"/>
        <v>1</v>
      </c>
      <c r="H463">
        <f t="shared" si="67"/>
        <v>0</v>
      </c>
      <c r="I463">
        <f t="shared" si="68"/>
        <v>0</v>
      </c>
      <c r="J463">
        <f t="shared" si="69"/>
        <v>0</v>
      </c>
      <c r="K463">
        <f t="shared" si="70"/>
        <v>0</v>
      </c>
      <c r="L463">
        <f t="shared" si="71"/>
        <v>0</v>
      </c>
    </row>
    <row r="464" spans="1:12" x14ac:dyDescent="0.25">
      <c r="A464" s="1" t="s">
        <v>523</v>
      </c>
      <c r="B464" t="s">
        <v>438</v>
      </c>
      <c r="C464" t="s">
        <v>604</v>
      </c>
      <c r="D464">
        <f t="shared" si="63"/>
        <v>0</v>
      </c>
      <c r="E464">
        <f t="shared" si="64"/>
        <v>0</v>
      </c>
      <c r="F464">
        <f t="shared" si="65"/>
        <v>0</v>
      </c>
      <c r="G464">
        <f t="shared" si="66"/>
        <v>1</v>
      </c>
      <c r="H464">
        <f t="shared" si="67"/>
        <v>0</v>
      </c>
      <c r="I464">
        <f t="shared" si="68"/>
        <v>0</v>
      </c>
      <c r="J464">
        <f t="shared" si="69"/>
        <v>0</v>
      </c>
      <c r="K464">
        <f t="shared" si="70"/>
        <v>0</v>
      </c>
      <c r="L464">
        <f t="shared" si="71"/>
        <v>0</v>
      </c>
    </row>
    <row r="465" spans="1:12" x14ac:dyDescent="0.25">
      <c r="A465" s="1" t="s">
        <v>524</v>
      </c>
      <c r="B465" t="s">
        <v>438</v>
      </c>
      <c r="C465" t="s">
        <v>639</v>
      </c>
      <c r="D465">
        <f t="shared" si="63"/>
        <v>0</v>
      </c>
      <c r="E465">
        <f t="shared" si="64"/>
        <v>0</v>
      </c>
      <c r="F465">
        <f t="shared" si="65"/>
        <v>0</v>
      </c>
      <c r="G465">
        <f t="shared" si="66"/>
        <v>1</v>
      </c>
      <c r="H465">
        <f t="shared" si="67"/>
        <v>0</v>
      </c>
      <c r="I465">
        <f t="shared" si="68"/>
        <v>0</v>
      </c>
      <c r="J465">
        <f t="shared" si="69"/>
        <v>0</v>
      </c>
      <c r="K465">
        <f t="shared" si="70"/>
        <v>0</v>
      </c>
      <c r="L465">
        <f t="shared" si="71"/>
        <v>0</v>
      </c>
    </row>
    <row r="466" spans="1:12" x14ac:dyDescent="0.25">
      <c r="A466" s="1" t="s">
        <v>969</v>
      </c>
      <c r="B466" t="s">
        <v>438</v>
      </c>
      <c r="C466" t="s">
        <v>581</v>
      </c>
      <c r="D466">
        <f t="shared" si="63"/>
        <v>0</v>
      </c>
      <c r="E466">
        <f t="shared" si="64"/>
        <v>0</v>
      </c>
      <c r="F466">
        <f t="shared" si="65"/>
        <v>0</v>
      </c>
      <c r="G466">
        <f t="shared" si="66"/>
        <v>0</v>
      </c>
      <c r="H466">
        <f t="shared" si="67"/>
        <v>0</v>
      </c>
      <c r="I466">
        <f t="shared" si="68"/>
        <v>0</v>
      </c>
      <c r="J466">
        <f t="shared" si="69"/>
        <v>1</v>
      </c>
      <c r="K466">
        <f t="shared" si="70"/>
        <v>0</v>
      </c>
      <c r="L466">
        <f t="shared" si="71"/>
        <v>0</v>
      </c>
    </row>
    <row r="467" spans="1:12" x14ac:dyDescent="0.25">
      <c r="A467" s="1" t="s">
        <v>1175</v>
      </c>
      <c r="B467" t="s">
        <v>438</v>
      </c>
      <c r="C467" t="s">
        <v>1184</v>
      </c>
      <c r="D467">
        <f t="shared" si="63"/>
        <v>0</v>
      </c>
      <c r="E467">
        <f t="shared" si="64"/>
        <v>0</v>
      </c>
      <c r="F467">
        <f t="shared" si="65"/>
        <v>0</v>
      </c>
      <c r="G467">
        <f t="shared" si="66"/>
        <v>0</v>
      </c>
      <c r="H467">
        <f t="shared" si="67"/>
        <v>1</v>
      </c>
      <c r="I467">
        <f t="shared" si="68"/>
        <v>0</v>
      </c>
      <c r="J467">
        <f t="shared" si="69"/>
        <v>0</v>
      </c>
      <c r="K467">
        <f t="shared" si="70"/>
        <v>0</v>
      </c>
      <c r="L467">
        <f t="shared" si="71"/>
        <v>0</v>
      </c>
    </row>
    <row r="468" spans="1:12" x14ac:dyDescent="0.25">
      <c r="A468" s="1" t="s">
        <v>527</v>
      </c>
      <c r="B468" t="s">
        <v>438</v>
      </c>
      <c r="C468" t="s">
        <v>1183</v>
      </c>
      <c r="D468">
        <f t="shared" si="63"/>
        <v>0</v>
      </c>
      <c r="E468">
        <f t="shared" si="64"/>
        <v>0</v>
      </c>
      <c r="F468">
        <f t="shared" si="65"/>
        <v>0</v>
      </c>
      <c r="G468">
        <f t="shared" si="66"/>
        <v>0</v>
      </c>
      <c r="H468">
        <f t="shared" si="67"/>
        <v>1</v>
      </c>
      <c r="I468">
        <f t="shared" si="68"/>
        <v>0</v>
      </c>
      <c r="J468">
        <f t="shared" si="69"/>
        <v>0</v>
      </c>
      <c r="K468">
        <f t="shared" si="70"/>
        <v>0</v>
      </c>
      <c r="L468">
        <f t="shared" si="71"/>
        <v>0</v>
      </c>
    </row>
    <row r="469" spans="1:12" x14ac:dyDescent="0.25">
      <c r="A469" s="1" t="s">
        <v>528</v>
      </c>
      <c r="B469" t="s">
        <v>438</v>
      </c>
      <c r="C469" t="s">
        <v>1184</v>
      </c>
      <c r="D469">
        <f t="shared" si="63"/>
        <v>0</v>
      </c>
      <c r="E469">
        <f t="shared" si="64"/>
        <v>0</v>
      </c>
      <c r="F469">
        <f t="shared" si="65"/>
        <v>0</v>
      </c>
      <c r="G469">
        <f t="shared" si="66"/>
        <v>0</v>
      </c>
      <c r="H469">
        <f t="shared" si="67"/>
        <v>1</v>
      </c>
      <c r="I469">
        <f t="shared" si="68"/>
        <v>0</v>
      </c>
      <c r="J469">
        <f t="shared" si="69"/>
        <v>0</v>
      </c>
      <c r="K469">
        <f t="shared" si="70"/>
        <v>0</v>
      </c>
      <c r="L469">
        <f t="shared" si="71"/>
        <v>0</v>
      </c>
    </row>
    <row r="470" spans="1:12" x14ac:dyDescent="0.25">
      <c r="A470" s="1" t="s">
        <v>529</v>
      </c>
      <c r="B470" t="s">
        <v>438</v>
      </c>
      <c r="C470" t="s">
        <v>581</v>
      </c>
      <c r="D470">
        <f t="shared" si="63"/>
        <v>0</v>
      </c>
      <c r="E470">
        <f t="shared" si="64"/>
        <v>0</v>
      </c>
      <c r="F470">
        <f t="shared" si="65"/>
        <v>0</v>
      </c>
      <c r="G470">
        <f t="shared" si="66"/>
        <v>0</v>
      </c>
      <c r="H470">
        <f t="shared" si="67"/>
        <v>0</v>
      </c>
      <c r="I470">
        <f t="shared" si="68"/>
        <v>0</v>
      </c>
      <c r="J470">
        <f t="shared" si="69"/>
        <v>1</v>
      </c>
      <c r="K470">
        <f t="shared" si="70"/>
        <v>0</v>
      </c>
      <c r="L470">
        <f t="shared" si="71"/>
        <v>0</v>
      </c>
    </row>
    <row r="471" spans="1:12" x14ac:dyDescent="0.25">
      <c r="A471" s="1" t="s">
        <v>530</v>
      </c>
      <c r="B471" t="s">
        <v>438</v>
      </c>
      <c r="C471" t="s">
        <v>1184</v>
      </c>
      <c r="D471">
        <f t="shared" si="63"/>
        <v>0</v>
      </c>
      <c r="E471">
        <f t="shared" si="64"/>
        <v>0</v>
      </c>
      <c r="F471">
        <f t="shared" si="65"/>
        <v>0</v>
      </c>
      <c r="G471">
        <f t="shared" si="66"/>
        <v>0</v>
      </c>
      <c r="H471">
        <f t="shared" si="67"/>
        <v>1</v>
      </c>
      <c r="I471">
        <f t="shared" si="68"/>
        <v>0</v>
      </c>
      <c r="J471">
        <f t="shared" si="69"/>
        <v>0</v>
      </c>
      <c r="K471">
        <f t="shared" si="70"/>
        <v>0</v>
      </c>
      <c r="L471">
        <f t="shared" si="71"/>
        <v>0</v>
      </c>
    </row>
    <row r="472" spans="1:12" x14ac:dyDescent="0.25">
      <c r="A472" s="1" t="s">
        <v>531</v>
      </c>
      <c r="B472" t="s">
        <v>438</v>
      </c>
      <c r="C472" t="s">
        <v>604</v>
      </c>
      <c r="D472">
        <f t="shared" si="63"/>
        <v>0</v>
      </c>
      <c r="E472">
        <f t="shared" si="64"/>
        <v>0</v>
      </c>
      <c r="F472">
        <f t="shared" si="65"/>
        <v>0</v>
      </c>
      <c r="G472">
        <f t="shared" si="66"/>
        <v>1</v>
      </c>
      <c r="H472">
        <f t="shared" si="67"/>
        <v>0</v>
      </c>
      <c r="I472">
        <f t="shared" si="68"/>
        <v>0</v>
      </c>
      <c r="J472">
        <f t="shared" si="69"/>
        <v>0</v>
      </c>
      <c r="K472">
        <f t="shared" si="70"/>
        <v>0</v>
      </c>
      <c r="L472">
        <f t="shared" si="71"/>
        <v>0</v>
      </c>
    </row>
    <row r="473" spans="1:12" x14ac:dyDescent="0.25">
      <c r="A473" s="1" t="s">
        <v>532</v>
      </c>
      <c r="B473" t="s">
        <v>438</v>
      </c>
      <c r="C473" t="s">
        <v>1184</v>
      </c>
      <c r="D473">
        <f t="shared" si="63"/>
        <v>0</v>
      </c>
      <c r="E473">
        <f t="shared" si="64"/>
        <v>0</v>
      </c>
      <c r="F473">
        <f t="shared" si="65"/>
        <v>0</v>
      </c>
      <c r="G473">
        <f t="shared" si="66"/>
        <v>0</v>
      </c>
      <c r="H473">
        <f t="shared" si="67"/>
        <v>1</v>
      </c>
      <c r="I473">
        <f t="shared" si="68"/>
        <v>0</v>
      </c>
      <c r="J473">
        <f t="shared" si="69"/>
        <v>0</v>
      </c>
      <c r="K473">
        <f t="shared" si="70"/>
        <v>0</v>
      </c>
      <c r="L473">
        <f t="shared" si="71"/>
        <v>0</v>
      </c>
    </row>
    <row r="474" spans="1:12" x14ac:dyDescent="0.25">
      <c r="A474" s="1" t="s">
        <v>533</v>
      </c>
      <c r="B474" t="s">
        <v>438</v>
      </c>
      <c r="C474" t="s">
        <v>581</v>
      </c>
      <c r="D474">
        <f t="shared" si="63"/>
        <v>0</v>
      </c>
      <c r="E474">
        <f t="shared" si="64"/>
        <v>0</v>
      </c>
      <c r="F474">
        <f t="shared" si="65"/>
        <v>0</v>
      </c>
      <c r="G474">
        <f t="shared" si="66"/>
        <v>0</v>
      </c>
      <c r="H474">
        <f t="shared" si="67"/>
        <v>0</v>
      </c>
      <c r="I474">
        <f t="shared" si="68"/>
        <v>0</v>
      </c>
      <c r="J474">
        <f t="shared" si="69"/>
        <v>1</v>
      </c>
      <c r="K474">
        <f t="shared" si="70"/>
        <v>0</v>
      </c>
      <c r="L474">
        <f t="shared" si="71"/>
        <v>0</v>
      </c>
    </row>
    <row r="475" spans="1:12" x14ac:dyDescent="0.25">
      <c r="A475" s="1" t="s">
        <v>534</v>
      </c>
      <c r="B475" t="s">
        <v>438</v>
      </c>
      <c r="C475" t="s">
        <v>1184</v>
      </c>
      <c r="D475">
        <f t="shared" si="63"/>
        <v>0</v>
      </c>
      <c r="E475">
        <f t="shared" si="64"/>
        <v>0</v>
      </c>
      <c r="F475">
        <f t="shared" si="65"/>
        <v>0</v>
      </c>
      <c r="G475">
        <f t="shared" si="66"/>
        <v>0</v>
      </c>
      <c r="H475">
        <f t="shared" si="67"/>
        <v>1</v>
      </c>
      <c r="I475">
        <f t="shared" si="68"/>
        <v>0</v>
      </c>
      <c r="J475">
        <f t="shared" si="69"/>
        <v>0</v>
      </c>
      <c r="K475">
        <f t="shared" si="70"/>
        <v>0</v>
      </c>
      <c r="L475">
        <f t="shared" si="71"/>
        <v>0</v>
      </c>
    </row>
    <row r="476" spans="1:12" x14ac:dyDescent="0.25">
      <c r="A476" s="1" t="s">
        <v>1176</v>
      </c>
      <c r="B476" t="s">
        <v>438</v>
      </c>
      <c r="C476" t="s">
        <v>1183</v>
      </c>
      <c r="D476">
        <f t="shared" si="63"/>
        <v>0</v>
      </c>
      <c r="E476">
        <f t="shared" si="64"/>
        <v>0</v>
      </c>
      <c r="F476">
        <f t="shared" si="65"/>
        <v>0</v>
      </c>
      <c r="G476">
        <f t="shared" si="66"/>
        <v>0</v>
      </c>
      <c r="H476">
        <f t="shared" si="67"/>
        <v>1</v>
      </c>
      <c r="I476">
        <f t="shared" si="68"/>
        <v>0</v>
      </c>
      <c r="J476">
        <f t="shared" si="69"/>
        <v>0</v>
      </c>
      <c r="K476">
        <f t="shared" si="70"/>
        <v>0</v>
      </c>
      <c r="L476">
        <f t="shared" si="71"/>
        <v>0</v>
      </c>
    </row>
    <row r="477" spans="1:12" x14ac:dyDescent="0.25">
      <c r="A477" s="1" t="s">
        <v>938</v>
      </c>
      <c r="B477" t="s">
        <v>438</v>
      </c>
      <c r="C477" t="s">
        <v>581</v>
      </c>
      <c r="D477">
        <f t="shared" si="63"/>
        <v>0</v>
      </c>
      <c r="E477">
        <f t="shared" si="64"/>
        <v>0</v>
      </c>
      <c r="F477">
        <f t="shared" si="65"/>
        <v>0</v>
      </c>
      <c r="G477">
        <f t="shared" si="66"/>
        <v>0</v>
      </c>
      <c r="H477">
        <f t="shared" si="67"/>
        <v>0</v>
      </c>
      <c r="I477">
        <f t="shared" si="68"/>
        <v>0</v>
      </c>
      <c r="J477">
        <f t="shared" si="69"/>
        <v>1</v>
      </c>
      <c r="K477">
        <f t="shared" si="70"/>
        <v>0</v>
      </c>
      <c r="L477">
        <f t="shared" si="71"/>
        <v>0</v>
      </c>
    </row>
    <row r="478" spans="1:12" x14ac:dyDescent="0.25">
      <c r="A478" s="1" t="s">
        <v>537</v>
      </c>
      <c r="B478" t="s">
        <v>438</v>
      </c>
      <c r="C478" t="s">
        <v>1184</v>
      </c>
      <c r="D478">
        <f t="shared" si="63"/>
        <v>0</v>
      </c>
      <c r="E478">
        <f t="shared" si="64"/>
        <v>0</v>
      </c>
      <c r="F478">
        <f t="shared" si="65"/>
        <v>0</v>
      </c>
      <c r="G478">
        <f t="shared" si="66"/>
        <v>0</v>
      </c>
      <c r="H478">
        <f t="shared" si="67"/>
        <v>1</v>
      </c>
      <c r="I478">
        <f t="shared" si="68"/>
        <v>0</v>
      </c>
      <c r="J478">
        <f t="shared" si="69"/>
        <v>0</v>
      </c>
      <c r="K478">
        <f t="shared" si="70"/>
        <v>0</v>
      </c>
      <c r="L478">
        <f t="shared" si="71"/>
        <v>0</v>
      </c>
    </row>
    <row r="479" spans="1:12" x14ac:dyDescent="0.25">
      <c r="A479" s="1" t="s">
        <v>538</v>
      </c>
      <c r="B479" t="s">
        <v>438</v>
      </c>
      <c r="C479" t="s">
        <v>581</v>
      </c>
      <c r="D479">
        <f t="shared" si="63"/>
        <v>0</v>
      </c>
      <c r="E479">
        <f t="shared" si="64"/>
        <v>0</v>
      </c>
      <c r="F479">
        <f t="shared" si="65"/>
        <v>0</v>
      </c>
      <c r="G479">
        <f t="shared" si="66"/>
        <v>0</v>
      </c>
      <c r="H479">
        <f t="shared" si="67"/>
        <v>0</v>
      </c>
      <c r="I479">
        <f t="shared" si="68"/>
        <v>0</v>
      </c>
      <c r="J479">
        <f t="shared" si="69"/>
        <v>1</v>
      </c>
      <c r="K479">
        <f t="shared" si="70"/>
        <v>0</v>
      </c>
      <c r="L479">
        <f t="shared" si="71"/>
        <v>0</v>
      </c>
    </row>
    <row r="480" spans="1:12" x14ac:dyDescent="0.25">
      <c r="A480" s="1" t="s">
        <v>539</v>
      </c>
      <c r="B480" t="s">
        <v>438</v>
      </c>
      <c r="C480" t="s">
        <v>1183</v>
      </c>
      <c r="D480">
        <f t="shared" si="63"/>
        <v>0</v>
      </c>
      <c r="E480">
        <f t="shared" si="64"/>
        <v>0</v>
      </c>
      <c r="F480">
        <f t="shared" si="65"/>
        <v>0</v>
      </c>
      <c r="G480">
        <f t="shared" si="66"/>
        <v>0</v>
      </c>
      <c r="H480">
        <f t="shared" si="67"/>
        <v>1</v>
      </c>
      <c r="I480">
        <f t="shared" si="68"/>
        <v>0</v>
      </c>
      <c r="J480">
        <f t="shared" si="69"/>
        <v>0</v>
      </c>
      <c r="K480">
        <f t="shared" si="70"/>
        <v>0</v>
      </c>
      <c r="L480">
        <f t="shared" si="71"/>
        <v>0</v>
      </c>
    </row>
    <row r="481" spans="1:12" x14ac:dyDescent="0.25">
      <c r="A481" s="1" t="s">
        <v>652</v>
      </c>
      <c r="B481" t="s">
        <v>438</v>
      </c>
      <c r="C481" t="s">
        <v>581</v>
      </c>
      <c r="D481">
        <f t="shared" si="63"/>
        <v>0</v>
      </c>
      <c r="E481">
        <f t="shared" si="64"/>
        <v>0</v>
      </c>
      <c r="F481">
        <f t="shared" si="65"/>
        <v>0</v>
      </c>
      <c r="G481">
        <f t="shared" si="66"/>
        <v>0</v>
      </c>
      <c r="H481">
        <f t="shared" si="67"/>
        <v>0</v>
      </c>
      <c r="I481">
        <f t="shared" si="68"/>
        <v>0</v>
      </c>
      <c r="J481">
        <f t="shared" si="69"/>
        <v>1</v>
      </c>
      <c r="K481">
        <f t="shared" si="70"/>
        <v>0</v>
      </c>
      <c r="L481">
        <f t="shared" si="71"/>
        <v>0</v>
      </c>
    </row>
    <row r="482" spans="1:12" x14ac:dyDescent="0.25">
      <c r="A482" s="1" t="s">
        <v>1177</v>
      </c>
      <c r="B482" t="s">
        <v>438</v>
      </c>
      <c r="C482" t="s">
        <v>1184</v>
      </c>
      <c r="D482">
        <f t="shared" si="63"/>
        <v>0</v>
      </c>
      <c r="E482">
        <f t="shared" si="64"/>
        <v>0</v>
      </c>
      <c r="F482">
        <f t="shared" si="65"/>
        <v>0</v>
      </c>
      <c r="G482">
        <f t="shared" si="66"/>
        <v>0</v>
      </c>
      <c r="H482">
        <f t="shared" si="67"/>
        <v>1</v>
      </c>
      <c r="I482">
        <f t="shared" si="68"/>
        <v>0</v>
      </c>
      <c r="J482">
        <f t="shared" si="69"/>
        <v>0</v>
      </c>
      <c r="K482">
        <f t="shared" si="70"/>
        <v>0</v>
      </c>
      <c r="L482">
        <f t="shared" si="71"/>
        <v>0</v>
      </c>
    </row>
    <row r="483" spans="1:12" x14ac:dyDescent="0.25">
      <c r="A483" s="1" t="s">
        <v>1178</v>
      </c>
      <c r="B483" t="s">
        <v>438</v>
      </c>
      <c r="C483" t="s">
        <v>581</v>
      </c>
      <c r="D483">
        <f t="shared" si="63"/>
        <v>0</v>
      </c>
      <c r="E483">
        <f t="shared" si="64"/>
        <v>0</v>
      </c>
      <c r="F483">
        <f t="shared" si="65"/>
        <v>0</v>
      </c>
      <c r="G483">
        <f t="shared" si="66"/>
        <v>0</v>
      </c>
      <c r="H483">
        <f t="shared" si="67"/>
        <v>0</v>
      </c>
      <c r="I483">
        <f t="shared" si="68"/>
        <v>0</v>
      </c>
      <c r="J483">
        <f t="shared" si="69"/>
        <v>1</v>
      </c>
      <c r="K483">
        <f t="shared" si="70"/>
        <v>0</v>
      </c>
      <c r="L483">
        <f t="shared" si="71"/>
        <v>0</v>
      </c>
    </row>
    <row r="484" spans="1:12" x14ac:dyDescent="0.25">
      <c r="A484" s="1" t="s">
        <v>543</v>
      </c>
      <c r="B484" t="s">
        <v>438</v>
      </c>
      <c r="C484" t="s">
        <v>1184</v>
      </c>
      <c r="D484">
        <f t="shared" si="63"/>
        <v>0</v>
      </c>
      <c r="E484">
        <f t="shared" si="64"/>
        <v>0</v>
      </c>
      <c r="F484">
        <f t="shared" si="65"/>
        <v>0</v>
      </c>
      <c r="G484">
        <f t="shared" si="66"/>
        <v>0</v>
      </c>
      <c r="H484">
        <f t="shared" si="67"/>
        <v>1</v>
      </c>
      <c r="I484">
        <f t="shared" si="68"/>
        <v>0</v>
      </c>
      <c r="J484">
        <f t="shared" si="69"/>
        <v>0</v>
      </c>
      <c r="K484">
        <f t="shared" si="70"/>
        <v>0</v>
      </c>
      <c r="L484">
        <f t="shared" si="71"/>
        <v>0</v>
      </c>
    </row>
    <row r="485" spans="1:12" x14ac:dyDescent="0.25">
      <c r="A485" s="1" t="s">
        <v>544</v>
      </c>
      <c r="B485" t="s">
        <v>438</v>
      </c>
      <c r="C485" t="s">
        <v>604</v>
      </c>
      <c r="D485">
        <f t="shared" si="63"/>
        <v>0</v>
      </c>
      <c r="E485">
        <f t="shared" si="64"/>
        <v>0</v>
      </c>
      <c r="F485">
        <f t="shared" si="65"/>
        <v>0</v>
      </c>
      <c r="G485">
        <f t="shared" si="66"/>
        <v>1</v>
      </c>
      <c r="H485">
        <f t="shared" si="67"/>
        <v>0</v>
      </c>
      <c r="I485">
        <f t="shared" si="68"/>
        <v>0</v>
      </c>
      <c r="J485">
        <f t="shared" si="69"/>
        <v>0</v>
      </c>
      <c r="K485">
        <f t="shared" si="70"/>
        <v>0</v>
      </c>
      <c r="L485">
        <f t="shared" si="71"/>
        <v>0</v>
      </c>
    </row>
    <row r="486" spans="1:12" x14ac:dyDescent="0.25">
      <c r="A486" s="1" t="s">
        <v>970</v>
      </c>
      <c r="B486" t="s">
        <v>438</v>
      </c>
      <c r="C486" t="s">
        <v>1183</v>
      </c>
      <c r="D486">
        <f t="shared" si="63"/>
        <v>0</v>
      </c>
      <c r="E486">
        <f t="shared" si="64"/>
        <v>0</v>
      </c>
      <c r="F486">
        <f t="shared" si="65"/>
        <v>0</v>
      </c>
      <c r="G486">
        <f t="shared" si="66"/>
        <v>0</v>
      </c>
      <c r="H486">
        <f t="shared" si="67"/>
        <v>1</v>
      </c>
      <c r="I486">
        <f t="shared" si="68"/>
        <v>0</v>
      </c>
      <c r="J486">
        <f t="shared" si="69"/>
        <v>0</v>
      </c>
      <c r="K486">
        <f t="shared" si="70"/>
        <v>0</v>
      </c>
      <c r="L486">
        <f t="shared" si="71"/>
        <v>0</v>
      </c>
    </row>
    <row r="487" spans="1:12" x14ac:dyDescent="0.25">
      <c r="A487" s="1" t="s">
        <v>1179</v>
      </c>
      <c r="B487" t="s">
        <v>438</v>
      </c>
      <c r="C487" t="s">
        <v>581</v>
      </c>
      <c r="D487">
        <f t="shared" si="63"/>
        <v>0</v>
      </c>
      <c r="E487">
        <f t="shared" si="64"/>
        <v>0</v>
      </c>
      <c r="F487">
        <f t="shared" si="65"/>
        <v>0</v>
      </c>
      <c r="G487">
        <f t="shared" si="66"/>
        <v>0</v>
      </c>
      <c r="H487">
        <f t="shared" si="67"/>
        <v>0</v>
      </c>
      <c r="I487">
        <f t="shared" si="68"/>
        <v>0</v>
      </c>
      <c r="J487">
        <f t="shared" si="69"/>
        <v>1</v>
      </c>
      <c r="K487">
        <f t="shared" si="70"/>
        <v>0</v>
      </c>
      <c r="L487">
        <f t="shared" si="71"/>
        <v>0</v>
      </c>
    </row>
    <row r="488" spans="1:12" x14ac:dyDescent="0.25">
      <c r="A488" s="1" t="s">
        <v>547</v>
      </c>
      <c r="B488" t="s">
        <v>438</v>
      </c>
      <c r="C488" t="s">
        <v>588</v>
      </c>
      <c r="D488">
        <f t="shared" si="63"/>
        <v>0</v>
      </c>
      <c r="E488">
        <f t="shared" si="64"/>
        <v>0</v>
      </c>
      <c r="F488">
        <f t="shared" si="65"/>
        <v>0</v>
      </c>
      <c r="G488">
        <f t="shared" si="66"/>
        <v>1</v>
      </c>
      <c r="H488">
        <f t="shared" si="67"/>
        <v>0</v>
      </c>
      <c r="I488">
        <f t="shared" si="68"/>
        <v>0</v>
      </c>
      <c r="J488">
        <f t="shared" si="69"/>
        <v>0</v>
      </c>
      <c r="K488">
        <f t="shared" si="70"/>
        <v>0</v>
      </c>
      <c r="L488">
        <f t="shared" si="71"/>
        <v>0</v>
      </c>
    </row>
    <row r="489" spans="1:12" x14ac:dyDescent="0.25">
      <c r="A489" s="1" t="s">
        <v>548</v>
      </c>
      <c r="B489" t="s">
        <v>438</v>
      </c>
      <c r="C489" t="s">
        <v>581</v>
      </c>
      <c r="D489">
        <f t="shared" si="63"/>
        <v>0</v>
      </c>
      <c r="E489">
        <f t="shared" si="64"/>
        <v>0</v>
      </c>
      <c r="F489">
        <f t="shared" si="65"/>
        <v>0</v>
      </c>
      <c r="G489">
        <f t="shared" si="66"/>
        <v>0</v>
      </c>
      <c r="H489">
        <f t="shared" si="67"/>
        <v>0</v>
      </c>
      <c r="I489">
        <f t="shared" si="68"/>
        <v>0</v>
      </c>
      <c r="J489">
        <f t="shared" si="69"/>
        <v>1</v>
      </c>
      <c r="K489">
        <f t="shared" si="70"/>
        <v>0</v>
      </c>
      <c r="L489">
        <f t="shared" si="71"/>
        <v>0</v>
      </c>
    </row>
    <row r="490" spans="1:12" x14ac:dyDescent="0.25">
      <c r="A490" s="1" t="s">
        <v>549</v>
      </c>
      <c r="B490" t="s">
        <v>438</v>
      </c>
      <c r="C490" t="s">
        <v>581</v>
      </c>
      <c r="D490">
        <f t="shared" si="63"/>
        <v>0</v>
      </c>
      <c r="E490">
        <f t="shared" si="64"/>
        <v>0</v>
      </c>
      <c r="F490">
        <f t="shared" si="65"/>
        <v>0</v>
      </c>
      <c r="G490">
        <f t="shared" si="66"/>
        <v>0</v>
      </c>
      <c r="H490">
        <f t="shared" si="67"/>
        <v>0</v>
      </c>
      <c r="I490">
        <f t="shared" si="68"/>
        <v>0</v>
      </c>
      <c r="J490">
        <f t="shared" si="69"/>
        <v>1</v>
      </c>
      <c r="K490">
        <f t="shared" si="70"/>
        <v>0</v>
      </c>
      <c r="L490">
        <f t="shared" si="71"/>
        <v>0</v>
      </c>
    </row>
    <row r="491" spans="1:12" x14ac:dyDescent="0.25">
      <c r="A491" s="1" t="s">
        <v>550</v>
      </c>
      <c r="B491" t="s">
        <v>438</v>
      </c>
      <c r="C491" t="s">
        <v>1184</v>
      </c>
      <c r="D491">
        <f t="shared" si="63"/>
        <v>0</v>
      </c>
      <c r="E491">
        <f t="shared" si="64"/>
        <v>0</v>
      </c>
      <c r="F491">
        <f t="shared" si="65"/>
        <v>0</v>
      </c>
      <c r="G491">
        <f t="shared" si="66"/>
        <v>0</v>
      </c>
      <c r="H491">
        <f t="shared" si="67"/>
        <v>1</v>
      </c>
      <c r="I491">
        <f t="shared" si="68"/>
        <v>0</v>
      </c>
      <c r="J491">
        <f t="shared" si="69"/>
        <v>0</v>
      </c>
      <c r="K491">
        <f t="shared" si="70"/>
        <v>0</v>
      </c>
      <c r="L491">
        <f t="shared" si="71"/>
        <v>0</v>
      </c>
    </row>
    <row r="492" spans="1:12" x14ac:dyDescent="0.25">
      <c r="A492" s="1" t="s">
        <v>551</v>
      </c>
      <c r="B492" t="s">
        <v>438</v>
      </c>
      <c r="C492" t="s">
        <v>1184</v>
      </c>
      <c r="D492">
        <f t="shared" si="63"/>
        <v>0</v>
      </c>
      <c r="E492">
        <f t="shared" si="64"/>
        <v>0</v>
      </c>
      <c r="F492">
        <f t="shared" si="65"/>
        <v>0</v>
      </c>
      <c r="G492">
        <f t="shared" si="66"/>
        <v>0</v>
      </c>
      <c r="H492">
        <f t="shared" si="67"/>
        <v>1</v>
      </c>
      <c r="I492">
        <f t="shared" si="68"/>
        <v>0</v>
      </c>
      <c r="J492">
        <f t="shared" si="69"/>
        <v>0</v>
      </c>
      <c r="K492">
        <f t="shared" si="70"/>
        <v>0</v>
      </c>
      <c r="L492">
        <f t="shared" si="71"/>
        <v>0</v>
      </c>
    </row>
    <row r="493" spans="1:12" x14ac:dyDescent="0.25">
      <c r="A493" s="1" t="s">
        <v>552</v>
      </c>
      <c r="B493" t="s">
        <v>438</v>
      </c>
      <c r="C493" t="s">
        <v>604</v>
      </c>
      <c r="D493">
        <f t="shared" si="63"/>
        <v>0</v>
      </c>
      <c r="E493">
        <f t="shared" si="64"/>
        <v>0</v>
      </c>
      <c r="F493">
        <f t="shared" si="65"/>
        <v>0</v>
      </c>
      <c r="G493">
        <f t="shared" si="66"/>
        <v>1</v>
      </c>
      <c r="H493">
        <f t="shared" si="67"/>
        <v>0</v>
      </c>
      <c r="I493">
        <f t="shared" si="68"/>
        <v>0</v>
      </c>
      <c r="J493">
        <f t="shared" si="69"/>
        <v>0</v>
      </c>
      <c r="K493">
        <f t="shared" si="70"/>
        <v>0</v>
      </c>
      <c r="L493">
        <f t="shared" si="71"/>
        <v>0</v>
      </c>
    </row>
    <row r="494" spans="1:12" x14ac:dyDescent="0.25">
      <c r="A494" s="1" t="s">
        <v>553</v>
      </c>
      <c r="B494" t="s">
        <v>438</v>
      </c>
      <c r="C494" t="s">
        <v>1183</v>
      </c>
      <c r="D494">
        <f t="shared" si="63"/>
        <v>0</v>
      </c>
      <c r="E494">
        <f t="shared" si="64"/>
        <v>0</v>
      </c>
      <c r="F494">
        <f t="shared" si="65"/>
        <v>0</v>
      </c>
      <c r="G494">
        <f t="shared" si="66"/>
        <v>0</v>
      </c>
      <c r="H494">
        <f t="shared" si="67"/>
        <v>1</v>
      </c>
      <c r="I494">
        <f t="shared" si="68"/>
        <v>0</v>
      </c>
      <c r="J494">
        <f t="shared" si="69"/>
        <v>0</v>
      </c>
      <c r="K494">
        <f t="shared" si="70"/>
        <v>0</v>
      </c>
      <c r="L494">
        <f t="shared" si="71"/>
        <v>0</v>
      </c>
    </row>
    <row r="495" spans="1:12" x14ac:dyDescent="0.25">
      <c r="A495" s="1" t="s">
        <v>554</v>
      </c>
      <c r="B495" t="s">
        <v>438</v>
      </c>
      <c r="C495" t="s">
        <v>604</v>
      </c>
      <c r="D495">
        <f t="shared" si="63"/>
        <v>0</v>
      </c>
      <c r="E495">
        <f t="shared" si="64"/>
        <v>0</v>
      </c>
      <c r="F495">
        <f t="shared" si="65"/>
        <v>0</v>
      </c>
      <c r="G495">
        <f t="shared" si="66"/>
        <v>1</v>
      </c>
      <c r="H495">
        <f t="shared" si="67"/>
        <v>0</v>
      </c>
      <c r="I495">
        <f t="shared" si="68"/>
        <v>0</v>
      </c>
      <c r="J495">
        <f t="shared" si="69"/>
        <v>0</v>
      </c>
      <c r="K495">
        <f t="shared" si="70"/>
        <v>0</v>
      </c>
      <c r="L495">
        <f t="shared" si="71"/>
        <v>0</v>
      </c>
    </row>
    <row r="496" spans="1:12" x14ac:dyDescent="0.25">
      <c r="A496" s="1" t="s">
        <v>1028</v>
      </c>
      <c r="B496" t="s">
        <v>438</v>
      </c>
      <c r="C496" t="s">
        <v>581</v>
      </c>
      <c r="D496">
        <f t="shared" si="63"/>
        <v>0</v>
      </c>
      <c r="E496">
        <f t="shared" si="64"/>
        <v>0</v>
      </c>
      <c r="F496">
        <f t="shared" si="65"/>
        <v>0</v>
      </c>
      <c r="G496">
        <f t="shared" si="66"/>
        <v>0</v>
      </c>
      <c r="H496">
        <f t="shared" si="67"/>
        <v>0</v>
      </c>
      <c r="I496">
        <f t="shared" si="68"/>
        <v>0</v>
      </c>
      <c r="J496">
        <f t="shared" si="69"/>
        <v>1</v>
      </c>
      <c r="K496">
        <f t="shared" si="70"/>
        <v>0</v>
      </c>
      <c r="L496">
        <f t="shared" si="71"/>
        <v>0</v>
      </c>
    </row>
    <row r="497" spans="1:12" x14ac:dyDescent="0.25">
      <c r="A497" s="1" t="s">
        <v>556</v>
      </c>
      <c r="B497" t="s">
        <v>438</v>
      </c>
      <c r="C497" t="s">
        <v>604</v>
      </c>
      <c r="D497">
        <f t="shared" si="63"/>
        <v>0</v>
      </c>
      <c r="E497">
        <f t="shared" si="64"/>
        <v>0</v>
      </c>
      <c r="F497">
        <f t="shared" si="65"/>
        <v>0</v>
      </c>
      <c r="G497">
        <f t="shared" si="66"/>
        <v>1</v>
      </c>
      <c r="H497">
        <f t="shared" si="67"/>
        <v>0</v>
      </c>
      <c r="I497">
        <f t="shared" si="68"/>
        <v>0</v>
      </c>
      <c r="J497">
        <f t="shared" si="69"/>
        <v>0</v>
      </c>
      <c r="K497">
        <f t="shared" si="70"/>
        <v>0</v>
      </c>
      <c r="L497">
        <f t="shared" si="71"/>
        <v>0</v>
      </c>
    </row>
    <row r="498" spans="1:12" x14ac:dyDescent="0.25">
      <c r="A498" s="1" t="s">
        <v>1180</v>
      </c>
      <c r="B498" t="s">
        <v>438</v>
      </c>
      <c r="C498" t="s">
        <v>1184</v>
      </c>
      <c r="D498">
        <f t="shared" si="63"/>
        <v>0</v>
      </c>
      <c r="E498">
        <f t="shared" si="64"/>
        <v>0</v>
      </c>
      <c r="F498">
        <f t="shared" si="65"/>
        <v>0</v>
      </c>
      <c r="G498">
        <f t="shared" si="66"/>
        <v>0</v>
      </c>
      <c r="H498">
        <f t="shared" si="67"/>
        <v>1</v>
      </c>
      <c r="I498">
        <f t="shared" si="68"/>
        <v>0</v>
      </c>
      <c r="J498">
        <f t="shared" si="69"/>
        <v>0</v>
      </c>
      <c r="K498">
        <f t="shared" si="70"/>
        <v>0</v>
      </c>
      <c r="L498">
        <f t="shared" si="71"/>
        <v>0</v>
      </c>
    </row>
    <row r="499" spans="1:12" x14ac:dyDescent="0.25">
      <c r="A499" s="1" t="s">
        <v>1181</v>
      </c>
      <c r="B499" t="s">
        <v>438</v>
      </c>
      <c r="C499" t="s">
        <v>581</v>
      </c>
      <c r="D499">
        <f t="shared" si="63"/>
        <v>0</v>
      </c>
      <c r="E499">
        <f t="shared" si="64"/>
        <v>0</v>
      </c>
      <c r="F499">
        <f t="shared" si="65"/>
        <v>0</v>
      </c>
      <c r="G499">
        <f t="shared" si="66"/>
        <v>0</v>
      </c>
      <c r="H499">
        <f t="shared" si="67"/>
        <v>0</v>
      </c>
      <c r="I499">
        <f t="shared" si="68"/>
        <v>0</v>
      </c>
      <c r="J499">
        <f t="shared" si="69"/>
        <v>1</v>
      </c>
      <c r="K499">
        <f t="shared" si="70"/>
        <v>0</v>
      </c>
      <c r="L499">
        <f t="shared" si="71"/>
        <v>0</v>
      </c>
    </row>
    <row r="500" spans="1:12" x14ac:dyDescent="0.25">
      <c r="A500" s="1" t="s">
        <v>559</v>
      </c>
      <c r="B500" t="s">
        <v>438</v>
      </c>
      <c r="C500" t="s">
        <v>604</v>
      </c>
      <c r="D500">
        <f t="shared" si="63"/>
        <v>0</v>
      </c>
      <c r="E500">
        <f t="shared" si="64"/>
        <v>0</v>
      </c>
      <c r="F500">
        <f t="shared" si="65"/>
        <v>0</v>
      </c>
      <c r="G500">
        <f t="shared" si="66"/>
        <v>1</v>
      </c>
      <c r="H500">
        <f t="shared" si="67"/>
        <v>0</v>
      </c>
      <c r="I500">
        <f t="shared" si="68"/>
        <v>0</v>
      </c>
      <c r="J500">
        <f t="shared" si="69"/>
        <v>0</v>
      </c>
      <c r="K500">
        <f t="shared" si="70"/>
        <v>0</v>
      </c>
      <c r="L500">
        <f t="shared" si="71"/>
        <v>0</v>
      </c>
    </row>
    <row r="501" spans="1:12" x14ac:dyDescent="0.25">
      <c r="A501" s="1" t="s">
        <v>560</v>
      </c>
      <c r="B501" t="s">
        <v>438</v>
      </c>
      <c r="C501" t="s">
        <v>604</v>
      </c>
      <c r="D501">
        <f t="shared" si="63"/>
        <v>0</v>
      </c>
      <c r="E501">
        <f t="shared" si="64"/>
        <v>0</v>
      </c>
      <c r="F501">
        <f t="shared" si="65"/>
        <v>0</v>
      </c>
      <c r="G501">
        <f t="shared" si="66"/>
        <v>1</v>
      </c>
      <c r="H501">
        <f t="shared" si="67"/>
        <v>0</v>
      </c>
      <c r="I501">
        <f t="shared" si="68"/>
        <v>0</v>
      </c>
      <c r="J501">
        <f t="shared" si="69"/>
        <v>0</v>
      </c>
      <c r="K501">
        <f t="shared" si="70"/>
        <v>0</v>
      </c>
      <c r="L501">
        <f t="shared" si="71"/>
        <v>0</v>
      </c>
    </row>
    <row r="502" spans="1:12" x14ac:dyDescent="0.25">
      <c r="A502" s="1" t="s">
        <v>561</v>
      </c>
      <c r="B502" t="s">
        <v>438</v>
      </c>
      <c r="C502" t="s">
        <v>581</v>
      </c>
      <c r="D502">
        <f t="shared" si="63"/>
        <v>0</v>
      </c>
      <c r="E502">
        <f t="shared" si="64"/>
        <v>0</v>
      </c>
      <c r="F502">
        <f t="shared" si="65"/>
        <v>0</v>
      </c>
      <c r="G502">
        <f t="shared" si="66"/>
        <v>0</v>
      </c>
      <c r="H502">
        <f t="shared" si="67"/>
        <v>0</v>
      </c>
      <c r="I502">
        <f t="shared" si="68"/>
        <v>0</v>
      </c>
      <c r="J502">
        <f t="shared" si="69"/>
        <v>1</v>
      </c>
      <c r="K502">
        <f t="shared" si="70"/>
        <v>0</v>
      </c>
      <c r="L502">
        <f t="shared" si="71"/>
        <v>0</v>
      </c>
    </row>
    <row r="503" spans="1:12" x14ac:dyDescent="0.25">
      <c r="A503" s="1" t="s">
        <v>562</v>
      </c>
      <c r="B503" t="s">
        <v>438</v>
      </c>
      <c r="C503" t="s">
        <v>604</v>
      </c>
      <c r="D503">
        <f t="shared" si="63"/>
        <v>0</v>
      </c>
      <c r="E503">
        <f t="shared" si="64"/>
        <v>0</v>
      </c>
      <c r="F503">
        <f t="shared" si="65"/>
        <v>0</v>
      </c>
      <c r="G503">
        <f t="shared" si="66"/>
        <v>1</v>
      </c>
      <c r="H503">
        <f t="shared" si="67"/>
        <v>0</v>
      </c>
      <c r="I503">
        <f t="shared" si="68"/>
        <v>0</v>
      </c>
      <c r="J503">
        <f t="shared" si="69"/>
        <v>0</v>
      </c>
      <c r="K503">
        <f t="shared" si="70"/>
        <v>0</v>
      </c>
      <c r="L503">
        <f t="shared" si="71"/>
        <v>0</v>
      </c>
    </row>
    <row r="504" spans="1:12" x14ac:dyDescent="0.25">
      <c r="A504" s="1" t="s">
        <v>563</v>
      </c>
      <c r="B504" t="s">
        <v>438</v>
      </c>
      <c r="C504" t="s">
        <v>1183</v>
      </c>
      <c r="D504">
        <f t="shared" si="63"/>
        <v>0</v>
      </c>
      <c r="E504">
        <f t="shared" si="64"/>
        <v>0</v>
      </c>
      <c r="F504">
        <f t="shared" si="65"/>
        <v>0</v>
      </c>
      <c r="G504">
        <f t="shared" si="66"/>
        <v>0</v>
      </c>
      <c r="H504">
        <f t="shared" si="67"/>
        <v>1</v>
      </c>
      <c r="I504">
        <f t="shared" si="68"/>
        <v>0</v>
      </c>
      <c r="J504">
        <f t="shared" si="69"/>
        <v>0</v>
      </c>
      <c r="K504">
        <f t="shared" si="70"/>
        <v>0</v>
      </c>
      <c r="L504">
        <f t="shared" si="71"/>
        <v>0</v>
      </c>
    </row>
    <row r="505" spans="1:12" x14ac:dyDescent="0.25">
      <c r="A505" s="1" t="s">
        <v>564</v>
      </c>
      <c r="B505" t="s">
        <v>438</v>
      </c>
      <c r="C505" t="s">
        <v>588</v>
      </c>
      <c r="D505">
        <f t="shared" si="63"/>
        <v>0</v>
      </c>
      <c r="E505">
        <f t="shared" si="64"/>
        <v>0</v>
      </c>
      <c r="F505">
        <f t="shared" si="65"/>
        <v>0</v>
      </c>
      <c r="G505">
        <f t="shared" si="66"/>
        <v>1</v>
      </c>
      <c r="H505">
        <f t="shared" si="67"/>
        <v>0</v>
      </c>
      <c r="I505">
        <f t="shared" si="68"/>
        <v>0</v>
      </c>
      <c r="J505">
        <f t="shared" si="69"/>
        <v>0</v>
      </c>
      <c r="K505">
        <f t="shared" si="70"/>
        <v>0</v>
      </c>
      <c r="L505">
        <f t="shared" si="71"/>
        <v>0</v>
      </c>
    </row>
    <row r="506" spans="1:12" x14ac:dyDescent="0.25">
      <c r="A506" s="1" t="s">
        <v>565</v>
      </c>
      <c r="B506" t="s">
        <v>438</v>
      </c>
      <c r="C506" t="s">
        <v>588</v>
      </c>
      <c r="D506">
        <f t="shared" si="63"/>
        <v>0</v>
      </c>
      <c r="E506">
        <f t="shared" si="64"/>
        <v>0</v>
      </c>
      <c r="F506">
        <f t="shared" si="65"/>
        <v>0</v>
      </c>
      <c r="G506">
        <f t="shared" si="66"/>
        <v>1</v>
      </c>
      <c r="H506">
        <f t="shared" si="67"/>
        <v>0</v>
      </c>
      <c r="I506">
        <f t="shared" si="68"/>
        <v>0</v>
      </c>
      <c r="J506">
        <f t="shared" si="69"/>
        <v>0</v>
      </c>
      <c r="K506">
        <f t="shared" si="70"/>
        <v>0</v>
      </c>
      <c r="L506">
        <f t="shared" si="71"/>
        <v>0</v>
      </c>
    </row>
    <row r="507" spans="1:12" x14ac:dyDescent="0.25">
      <c r="A507" s="1" t="s">
        <v>566</v>
      </c>
      <c r="B507" t="s">
        <v>438</v>
      </c>
      <c r="C507" t="s">
        <v>1184</v>
      </c>
      <c r="D507">
        <f t="shared" si="63"/>
        <v>0</v>
      </c>
      <c r="E507">
        <f t="shared" si="64"/>
        <v>0</v>
      </c>
      <c r="F507">
        <f t="shared" si="65"/>
        <v>0</v>
      </c>
      <c r="G507">
        <f t="shared" si="66"/>
        <v>0</v>
      </c>
      <c r="H507">
        <f t="shared" si="67"/>
        <v>1</v>
      </c>
      <c r="I507">
        <f t="shared" si="68"/>
        <v>0</v>
      </c>
      <c r="J507">
        <f t="shared" si="69"/>
        <v>0</v>
      </c>
      <c r="K507">
        <f t="shared" si="70"/>
        <v>0</v>
      </c>
      <c r="L507">
        <f t="shared" si="71"/>
        <v>0</v>
      </c>
    </row>
    <row r="508" spans="1:12" x14ac:dyDescent="0.25">
      <c r="A508" s="1" t="s">
        <v>567</v>
      </c>
      <c r="B508" t="s">
        <v>438</v>
      </c>
      <c r="C508" t="s">
        <v>1184</v>
      </c>
      <c r="D508">
        <f t="shared" si="63"/>
        <v>0</v>
      </c>
      <c r="E508">
        <f t="shared" si="64"/>
        <v>0</v>
      </c>
      <c r="F508">
        <f t="shared" si="65"/>
        <v>0</v>
      </c>
      <c r="G508">
        <f t="shared" si="66"/>
        <v>0</v>
      </c>
      <c r="H508">
        <f t="shared" si="67"/>
        <v>1</v>
      </c>
      <c r="I508">
        <f t="shared" si="68"/>
        <v>0</v>
      </c>
      <c r="J508">
        <f t="shared" si="69"/>
        <v>0</v>
      </c>
      <c r="K508">
        <f t="shared" si="70"/>
        <v>0</v>
      </c>
      <c r="L508">
        <f t="shared" si="71"/>
        <v>0</v>
      </c>
    </row>
    <row r="509" spans="1:12" x14ac:dyDescent="0.25">
      <c r="A509" s="1" t="s">
        <v>568</v>
      </c>
      <c r="B509" t="s">
        <v>438</v>
      </c>
      <c r="C509" t="s">
        <v>1183</v>
      </c>
      <c r="D509">
        <f t="shared" si="63"/>
        <v>0</v>
      </c>
      <c r="E509">
        <f t="shared" si="64"/>
        <v>0</v>
      </c>
      <c r="F509">
        <f t="shared" si="65"/>
        <v>0</v>
      </c>
      <c r="G509">
        <f t="shared" si="66"/>
        <v>0</v>
      </c>
      <c r="H509">
        <f t="shared" si="67"/>
        <v>1</v>
      </c>
      <c r="I509">
        <f t="shared" si="68"/>
        <v>0</v>
      </c>
      <c r="J509">
        <f t="shared" si="69"/>
        <v>0</v>
      </c>
      <c r="K509">
        <f t="shared" si="70"/>
        <v>0</v>
      </c>
      <c r="L509">
        <f t="shared" si="71"/>
        <v>0</v>
      </c>
    </row>
    <row r="510" spans="1:12" x14ac:dyDescent="0.25">
      <c r="A510" s="1" t="s">
        <v>1078</v>
      </c>
      <c r="B510" t="s">
        <v>438</v>
      </c>
      <c r="C510" t="s">
        <v>604</v>
      </c>
      <c r="D510">
        <f t="shared" si="63"/>
        <v>0</v>
      </c>
      <c r="E510">
        <f t="shared" si="64"/>
        <v>0</v>
      </c>
      <c r="F510">
        <f t="shared" si="65"/>
        <v>0</v>
      </c>
      <c r="G510">
        <f t="shared" si="66"/>
        <v>1</v>
      </c>
      <c r="H510">
        <f t="shared" si="67"/>
        <v>0</v>
      </c>
      <c r="I510">
        <f t="shared" si="68"/>
        <v>0</v>
      </c>
      <c r="J510">
        <f t="shared" si="69"/>
        <v>0</v>
      </c>
      <c r="K510">
        <f t="shared" si="70"/>
        <v>0</v>
      </c>
      <c r="L510">
        <f t="shared" si="71"/>
        <v>0</v>
      </c>
    </row>
    <row r="511" spans="1:12" x14ac:dyDescent="0.25">
      <c r="A511" s="1" t="s">
        <v>570</v>
      </c>
      <c r="B511" t="s">
        <v>438</v>
      </c>
      <c r="C511" t="s">
        <v>581</v>
      </c>
      <c r="D511">
        <f t="shared" si="63"/>
        <v>0</v>
      </c>
      <c r="E511">
        <f t="shared" si="64"/>
        <v>0</v>
      </c>
      <c r="F511">
        <f t="shared" si="65"/>
        <v>0</v>
      </c>
      <c r="G511">
        <f t="shared" si="66"/>
        <v>0</v>
      </c>
      <c r="H511">
        <f t="shared" si="67"/>
        <v>0</v>
      </c>
      <c r="I511">
        <f t="shared" si="68"/>
        <v>0</v>
      </c>
      <c r="J511">
        <f t="shared" si="69"/>
        <v>1</v>
      </c>
      <c r="K511">
        <f t="shared" si="70"/>
        <v>0</v>
      </c>
      <c r="L511">
        <f t="shared" si="71"/>
        <v>0</v>
      </c>
    </row>
    <row r="512" spans="1:12" x14ac:dyDescent="0.25">
      <c r="A512" s="1" t="s">
        <v>571</v>
      </c>
      <c r="B512" t="s">
        <v>438</v>
      </c>
      <c r="C512" t="s">
        <v>581</v>
      </c>
      <c r="D512">
        <f t="shared" si="63"/>
        <v>0</v>
      </c>
      <c r="E512">
        <f t="shared" si="64"/>
        <v>0</v>
      </c>
      <c r="F512">
        <f t="shared" si="65"/>
        <v>0</v>
      </c>
      <c r="G512">
        <f t="shared" si="66"/>
        <v>0</v>
      </c>
      <c r="H512">
        <f t="shared" si="67"/>
        <v>0</v>
      </c>
      <c r="I512">
        <f t="shared" si="68"/>
        <v>0</v>
      </c>
      <c r="J512">
        <f t="shared" si="69"/>
        <v>1</v>
      </c>
      <c r="K512">
        <f t="shared" si="70"/>
        <v>0</v>
      </c>
      <c r="L512">
        <f t="shared" si="71"/>
        <v>0</v>
      </c>
    </row>
    <row r="513" spans="1:12" x14ac:dyDescent="0.25">
      <c r="A513" s="4" t="s">
        <v>1182</v>
      </c>
      <c r="B513" t="s">
        <v>438</v>
      </c>
      <c r="C513" t="s">
        <v>581</v>
      </c>
      <c r="D513">
        <f t="shared" si="63"/>
        <v>0</v>
      </c>
      <c r="E513">
        <f t="shared" si="64"/>
        <v>0</v>
      </c>
      <c r="F513">
        <f t="shared" si="65"/>
        <v>0</v>
      </c>
      <c r="G513">
        <f t="shared" si="66"/>
        <v>0</v>
      </c>
      <c r="H513">
        <f t="shared" si="67"/>
        <v>0</v>
      </c>
      <c r="I513">
        <f t="shared" si="68"/>
        <v>0</v>
      </c>
      <c r="J513">
        <f t="shared" si="69"/>
        <v>1</v>
      </c>
      <c r="K513">
        <f t="shared" si="70"/>
        <v>0</v>
      </c>
      <c r="L513">
        <f t="shared" si="71"/>
        <v>0</v>
      </c>
    </row>
    <row r="514" spans="1:12" ht="15.75" thickBot="1" x14ac:dyDescent="0.3">
      <c r="A514" s="10" t="s">
        <v>573</v>
      </c>
      <c r="B514" t="s">
        <v>438</v>
      </c>
      <c r="C514" t="s">
        <v>581</v>
      </c>
      <c r="D514">
        <f t="shared" si="63"/>
        <v>0</v>
      </c>
      <c r="E514">
        <f t="shared" si="64"/>
        <v>0</v>
      </c>
      <c r="F514">
        <f t="shared" si="65"/>
        <v>0</v>
      </c>
      <c r="G514">
        <f t="shared" si="66"/>
        <v>0</v>
      </c>
      <c r="H514">
        <f t="shared" si="67"/>
        <v>0</v>
      </c>
      <c r="I514">
        <f t="shared" si="68"/>
        <v>0</v>
      </c>
      <c r="J514">
        <f t="shared" si="69"/>
        <v>1</v>
      </c>
      <c r="K514">
        <f t="shared" si="70"/>
        <v>0</v>
      </c>
      <c r="L514">
        <f t="shared" si="71"/>
        <v>0</v>
      </c>
    </row>
    <row r="515" spans="1:12" x14ac:dyDescent="0.25">
      <c r="D515">
        <f t="shared" ref="D515:L515" si="72">SUM(D2:D514)</f>
        <v>193</v>
      </c>
      <c r="E515">
        <f t="shared" si="72"/>
        <v>26</v>
      </c>
      <c r="F515">
        <f t="shared" si="72"/>
        <v>16</v>
      </c>
      <c r="G515">
        <f t="shared" si="72"/>
        <v>37</v>
      </c>
      <c r="H515">
        <f t="shared" si="72"/>
        <v>54</v>
      </c>
      <c r="I515">
        <f t="shared" si="72"/>
        <v>2</v>
      </c>
      <c r="J515">
        <f t="shared" si="72"/>
        <v>44</v>
      </c>
      <c r="K515">
        <f t="shared" si="72"/>
        <v>136</v>
      </c>
      <c r="L515">
        <f t="shared" si="72"/>
        <v>5</v>
      </c>
    </row>
    <row r="518" spans="1:12" x14ac:dyDescent="0.25">
      <c r="I518">
        <v>44</v>
      </c>
    </row>
    <row r="519" spans="1:12" x14ac:dyDescent="0.25">
      <c r="I519">
        <v>54</v>
      </c>
    </row>
    <row r="520" spans="1:12" x14ac:dyDescent="0.25">
      <c r="I520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7064-81C3-4042-B11F-7173C82D2058}">
  <dimension ref="A2:B49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  <col min="2" max="2" width="14.85546875" bestFit="1" customWidth="1"/>
  </cols>
  <sheetData>
    <row r="2" spans="1:2" x14ac:dyDescent="0.25">
      <c r="A2" t="s">
        <v>662</v>
      </c>
      <c r="B2" t="str">
        <f>VLOOKUP(A2,Atlas!$A$2:$D$514,4,FALSE)</f>
        <v>APOIO PARCIAL</v>
      </c>
    </row>
    <row r="3" spans="1:2" x14ac:dyDescent="0.25">
      <c r="A3" t="s">
        <v>605</v>
      </c>
      <c r="B3" t="str">
        <f>VLOOKUP(A3,Atlas!$A$2:$D$514,4,FALSE)</f>
        <v>APOIO PARCIAL</v>
      </c>
    </row>
    <row r="4" spans="1:2" x14ac:dyDescent="0.25">
      <c r="A4" t="s">
        <v>1195</v>
      </c>
      <c r="B4" t="str">
        <f>VLOOKUP(A4,Atlas!$A$2:$D$514,4,FALSE)</f>
        <v>APOIO PARCIAL</v>
      </c>
    </row>
    <row r="5" spans="1:2" x14ac:dyDescent="0.25">
      <c r="A5" t="s">
        <v>635</v>
      </c>
      <c r="B5" t="str">
        <f>VLOOKUP(A5,Atlas!$A$2:$D$514,4,FALSE)</f>
        <v>APOIO PARCIAL</v>
      </c>
    </row>
    <row r="6" spans="1:2" x14ac:dyDescent="0.25">
      <c r="A6" t="s">
        <v>693</v>
      </c>
      <c r="B6" t="str">
        <f>VLOOKUP(A6,Atlas!$A$2:$D$514,4,FALSE)</f>
        <v>INDEFINIDO</v>
      </c>
    </row>
    <row r="7" spans="1:2" x14ac:dyDescent="0.25">
      <c r="A7" t="s">
        <v>702</v>
      </c>
      <c r="B7" t="str">
        <f>VLOOKUP(A7,Atlas!$A$2:$D$514,4,FALSE)</f>
        <v>A FAVOR</v>
      </c>
    </row>
    <row r="8" spans="1:2" x14ac:dyDescent="0.25">
      <c r="A8" t="s">
        <v>1122</v>
      </c>
      <c r="B8" t="str">
        <f>VLOOKUP(A8,Atlas!$A$2:$D$514,4,FALSE)</f>
        <v>APOIO PARCIAL</v>
      </c>
    </row>
    <row r="9" spans="1:2" x14ac:dyDescent="0.25">
      <c r="A9" t="s">
        <v>708</v>
      </c>
      <c r="B9" t="str">
        <f>VLOOKUP(A9,Atlas!$A$2:$D$514,4,FALSE)</f>
        <v>A FAVOR</v>
      </c>
    </row>
    <row r="10" spans="1:2" x14ac:dyDescent="0.25">
      <c r="A10" t="s">
        <v>712</v>
      </c>
      <c r="B10" t="str">
        <f>VLOOKUP(A10,Atlas!$A$2:$D$514,4,FALSE)</f>
        <v>A FAVOR</v>
      </c>
    </row>
    <row r="11" spans="1:2" x14ac:dyDescent="0.25">
      <c r="A11" t="s">
        <v>782</v>
      </c>
      <c r="B11" t="str">
        <f>VLOOKUP(A11,Atlas!$A$2:$D$514,4,FALSE)</f>
        <v>APOIO PARCIAL</v>
      </c>
    </row>
    <row r="12" spans="1:2" x14ac:dyDescent="0.25">
      <c r="A12" t="s">
        <v>783</v>
      </c>
      <c r="B12" t="str">
        <f>VLOOKUP(A12,Atlas!$A$2:$D$514,4,FALSE)</f>
        <v>A FAVOR</v>
      </c>
    </row>
    <row r="13" spans="1:2" x14ac:dyDescent="0.25">
      <c r="A13" t="s">
        <v>1099</v>
      </c>
      <c r="B13" t="str">
        <f>VLOOKUP(A13,Atlas!$A$2:$D$514,4,FALSE)</f>
        <v>A FAVOR</v>
      </c>
    </row>
    <row r="14" spans="1:2" x14ac:dyDescent="0.25">
      <c r="A14" t="s">
        <v>806</v>
      </c>
      <c r="B14" t="str">
        <f>VLOOKUP(A14,Atlas!$A$2:$D$514,4,FALSE)</f>
        <v>APOIO PARCIAL</v>
      </c>
    </row>
    <row r="15" spans="1:2" x14ac:dyDescent="0.25">
      <c r="A15" t="s">
        <v>815</v>
      </c>
      <c r="B15" t="str">
        <f>VLOOKUP(A15,Atlas!$A$2:$D$514,4,FALSE)</f>
        <v>A FAVOR</v>
      </c>
    </row>
    <row r="16" spans="1:2" x14ac:dyDescent="0.25">
      <c r="A16" t="s">
        <v>821</v>
      </c>
      <c r="B16" t="str">
        <f>VLOOKUP(A16,Atlas!$A$2:$D$514,4,FALSE)</f>
        <v>A FAVOR</v>
      </c>
    </row>
    <row r="17" spans="1:2" x14ac:dyDescent="0.25">
      <c r="A17" t="s">
        <v>645</v>
      </c>
      <c r="B17" t="str">
        <f>VLOOKUP(A17,Atlas!$A$2:$D$514,4,FALSE)</f>
        <v>APOIO PARCIAL</v>
      </c>
    </row>
    <row r="18" spans="1:2" x14ac:dyDescent="0.25">
      <c r="A18" t="s">
        <v>842</v>
      </c>
      <c r="B18" t="str">
        <f>VLOOKUP(A18,Atlas!$A$2:$D$514,4,FALSE)</f>
        <v>APOIO PARCIAL</v>
      </c>
    </row>
    <row r="19" spans="1:2" x14ac:dyDescent="0.25">
      <c r="A19" t="s">
        <v>1196</v>
      </c>
      <c r="B19" t="str">
        <f>VLOOKUP(A19,Atlas!$A$2:$D$514,4,FALSE)</f>
        <v>APOIO PARCIAL</v>
      </c>
    </row>
    <row r="20" spans="1:2" x14ac:dyDescent="0.25">
      <c r="A20" t="s">
        <v>776</v>
      </c>
      <c r="B20" t="str">
        <f>VLOOKUP(A20,Atlas!$A$2:$D$514,4,FALSE)</f>
        <v>A FAVOR</v>
      </c>
    </row>
    <row r="21" spans="1:2" x14ac:dyDescent="0.25">
      <c r="A21" t="s">
        <v>922</v>
      </c>
      <c r="B21" t="str">
        <f>VLOOKUP(A21,Atlas!$A$2:$D$514,4,FALSE)</f>
        <v>APOIO PARCIAL</v>
      </c>
    </row>
    <row r="22" spans="1:2" x14ac:dyDescent="0.25">
      <c r="A22" t="s">
        <v>1037</v>
      </c>
      <c r="B22" t="str">
        <f>VLOOKUP(A22,Atlas!$A$2:$D$514,4,FALSE)</f>
        <v>APOIO PARCIAL</v>
      </c>
    </row>
    <row r="23" spans="1:2" x14ac:dyDescent="0.25">
      <c r="A23" t="s">
        <v>650</v>
      </c>
      <c r="B23" t="str">
        <f>VLOOKUP(A23,Atlas!$A$2:$D$514,4,FALSE)</f>
        <v>A FAVOR</v>
      </c>
    </row>
    <row r="24" spans="1:2" x14ac:dyDescent="0.25">
      <c r="A24" t="s">
        <v>1197</v>
      </c>
      <c r="B24" t="str">
        <f>VLOOKUP(A24,Atlas!$A$2:$D$514,4,FALSE)</f>
        <v>A FAVOR</v>
      </c>
    </row>
    <row r="25" spans="1:2" x14ac:dyDescent="0.25">
      <c r="A25" t="s">
        <v>980</v>
      </c>
      <c r="B25" t="str">
        <f>VLOOKUP(A25,Atlas!$A$2:$D$514,4,FALSE)</f>
        <v>A FAVOR</v>
      </c>
    </row>
    <row r="26" spans="1:2" x14ac:dyDescent="0.25">
      <c r="A26" t="s">
        <v>991</v>
      </c>
      <c r="B26" t="str">
        <f>VLOOKUP(A26,Atlas!$A$2:$D$514,4,FALSE)</f>
        <v>A FAVOR</v>
      </c>
    </row>
    <row r="27" spans="1:2" x14ac:dyDescent="0.25">
      <c r="A27" t="s">
        <v>1198</v>
      </c>
      <c r="B27" t="str">
        <f>VLOOKUP(A27,Atlas!$A$2:$D$514,4,FALSE)</f>
        <v>A FAVOR</v>
      </c>
    </row>
    <row r="28" spans="1:2" x14ac:dyDescent="0.25">
      <c r="A28" t="s">
        <v>1027</v>
      </c>
      <c r="B28" t="str">
        <f>VLOOKUP(A28,Atlas!$A$2:$D$514,4,FALSE)</f>
        <v>A FAVOR</v>
      </c>
    </row>
    <row r="29" spans="1:2" x14ac:dyDescent="0.25">
      <c r="A29" t="s">
        <v>1049</v>
      </c>
      <c r="B29" t="str">
        <f>VLOOKUP(A29,Atlas!$A$2:$D$514,4,FALSE)</f>
        <v>APOIO PARCIAL</v>
      </c>
    </row>
    <row r="30" spans="1:2" x14ac:dyDescent="0.25">
      <c r="A30" t="s">
        <v>1070</v>
      </c>
      <c r="B30" t="str">
        <f>VLOOKUP(A30,Atlas!$A$2:$D$514,4,FALSE)</f>
        <v>INDEFINIDO</v>
      </c>
    </row>
    <row r="31" spans="1:2" x14ac:dyDescent="0.25">
      <c r="A31" t="s">
        <v>1081</v>
      </c>
      <c r="B31" t="str">
        <f>VLOOKUP(A31,Atlas!$A$2:$D$514,4,FALSE)</f>
        <v>A FAVOR</v>
      </c>
    </row>
    <row r="32" spans="1:2" x14ac:dyDescent="0.25">
      <c r="A32" t="s">
        <v>601</v>
      </c>
      <c r="B32" t="str">
        <f>VLOOKUP(A32,Atlas!$A$2:$D$514,4,FALSE)</f>
        <v>INDEFINIDO</v>
      </c>
    </row>
    <row r="33" spans="1:2" x14ac:dyDescent="0.25">
      <c r="A33" t="s">
        <v>612</v>
      </c>
      <c r="B33" t="str">
        <f>VLOOKUP(A33,Atlas!$A$2:$D$514,4,FALSE)</f>
        <v>CONTRA</v>
      </c>
    </row>
    <row r="34" spans="1:2" x14ac:dyDescent="0.25">
      <c r="A34" t="s">
        <v>707</v>
      </c>
      <c r="B34" t="str">
        <f>VLOOKUP(A34,Atlas!$A$2:$D$514,4,FALSE)</f>
        <v>APOIO PARCIAL</v>
      </c>
    </row>
    <row r="35" spans="1:2" x14ac:dyDescent="0.25">
      <c r="A35" t="s">
        <v>812</v>
      </c>
      <c r="B35" t="str">
        <f>VLOOKUP(A35,Atlas!$A$2:$D$514,4,FALSE)</f>
        <v>APOIO PARCIAL</v>
      </c>
    </row>
    <row r="36" spans="1:2" x14ac:dyDescent="0.25">
      <c r="A36" t="s">
        <v>822</v>
      </c>
      <c r="B36" t="str">
        <f>VLOOKUP(A36,Atlas!$A$2:$D$514,4,FALSE)</f>
        <v>CONTRA</v>
      </c>
    </row>
    <row r="37" spans="1:2" x14ac:dyDescent="0.25">
      <c r="A37" t="s">
        <v>854</v>
      </c>
      <c r="B37" t="str">
        <f>VLOOKUP(A37,Atlas!$A$2:$D$514,4,FALSE)</f>
        <v>CONTRA</v>
      </c>
    </row>
    <row r="38" spans="1:2" x14ac:dyDescent="0.25">
      <c r="A38" t="s">
        <v>883</v>
      </c>
      <c r="B38" t="str">
        <f>VLOOKUP(A38,Atlas!$A$2:$D$514,4,FALSE)</f>
        <v>INDEFINIDO</v>
      </c>
    </row>
    <row r="39" spans="1:2" x14ac:dyDescent="0.25">
      <c r="A39" t="s">
        <v>920</v>
      </c>
      <c r="B39" t="str">
        <f>VLOOKUP(A39,Atlas!$A$2:$D$514,4,FALSE)</f>
        <v>A FAVOR</v>
      </c>
    </row>
    <row r="40" spans="1:2" x14ac:dyDescent="0.25">
      <c r="A40" t="s">
        <v>664</v>
      </c>
      <c r="B40" t="str">
        <f>VLOOKUP(A40,Atlas!$A$2:$D$514,4,FALSE)</f>
        <v>CONTRA</v>
      </c>
    </row>
    <row r="41" spans="1:2" x14ac:dyDescent="0.25">
      <c r="A41" t="s">
        <v>1199</v>
      </c>
      <c r="B41" t="str">
        <f>VLOOKUP(A41,Atlas!$A$2:$D$514,4,FALSE)</f>
        <v>CONTRA</v>
      </c>
    </row>
    <row r="42" spans="1:2" x14ac:dyDescent="0.25">
      <c r="A42" t="s">
        <v>610</v>
      </c>
      <c r="B42" t="str">
        <f>VLOOKUP(A42,Atlas!$A$2:$D$514,4,FALSE)</f>
        <v>CONTRA</v>
      </c>
    </row>
    <row r="43" spans="1:2" x14ac:dyDescent="0.25">
      <c r="A43" t="s">
        <v>621</v>
      </c>
      <c r="B43" t="str">
        <f>VLOOKUP(A43,Atlas!$A$2:$D$514,4,FALSE)</f>
        <v>CONTRA</v>
      </c>
    </row>
    <row r="44" spans="1:2" x14ac:dyDescent="0.25">
      <c r="A44" t="s">
        <v>826</v>
      </c>
      <c r="B44" t="str">
        <f>VLOOKUP(A44,Atlas!$A$2:$D$514,4,FALSE)</f>
        <v>CONTRA</v>
      </c>
    </row>
    <row r="45" spans="1:2" x14ac:dyDescent="0.25">
      <c r="A45" t="s">
        <v>1201</v>
      </c>
      <c r="B45" t="str">
        <f>VLOOKUP(A45,Atlas!$A$2:$D$514,4,FALSE)</f>
        <v>CONTRA</v>
      </c>
    </row>
    <row r="46" spans="1:2" x14ac:dyDescent="0.25">
      <c r="A46" t="s">
        <v>857</v>
      </c>
      <c r="B46" t="str">
        <f>VLOOKUP(A46,Atlas!$A$2:$D$514,4,FALSE)</f>
        <v>CONTRA</v>
      </c>
    </row>
    <row r="47" spans="1:2" x14ac:dyDescent="0.25">
      <c r="A47" t="s">
        <v>671</v>
      </c>
      <c r="B47" t="str">
        <f>VLOOKUP(A47,Atlas!$A$2:$D$514,4,FALSE)</f>
        <v>CONTRA</v>
      </c>
    </row>
    <row r="48" spans="1:2" x14ac:dyDescent="0.25">
      <c r="A48" t="s">
        <v>1200</v>
      </c>
      <c r="B48" t="str">
        <f>VLOOKUP(A48,Atlas!$A$2:$D$514,4,FALSE)</f>
        <v>CONTRA</v>
      </c>
    </row>
    <row r="49" spans="1:2" x14ac:dyDescent="0.25">
      <c r="A49" t="s">
        <v>1203</v>
      </c>
      <c r="B49" t="e">
        <f>VLOOKUP(A49,Atlas!$A$2:$D$514,4,FALSE)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4FEF-8B06-413E-AE67-D1434CAE104F}">
  <dimension ref="A2:A514"/>
  <sheetViews>
    <sheetView topLeftCell="A479" workbookViewId="0">
      <selection activeCell="A2" sqref="A2:A514"/>
    </sheetView>
  </sheetViews>
  <sheetFormatPr defaultRowHeight="15" x14ac:dyDescent="0.25"/>
  <cols>
    <col min="1" max="1" width="14" bestFit="1" customWidth="1"/>
  </cols>
  <sheetData>
    <row r="2" spans="1:1" x14ac:dyDescent="0.25">
      <c r="A2" t="s">
        <v>1184</v>
      </c>
    </row>
    <row r="3" spans="1:1" x14ac:dyDescent="0.25">
      <c r="A3" t="s">
        <v>1183</v>
      </c>
    </row>
    <row r="4" spans="1:1" x14ac:dyDescent="0.25">
      <c r="A4" t="s">
        <v>1183</v>
      </c>
    </row>
    <row r="5" spans="1:1" x14ac:dyDescent="0.25">
      <c r="A5" t="s">
        <v>1183</v>
      </c>
    </row>
    <row r="6" spans="1:1" x14ac:dyDescent="0.25">
      <c r="A6" t="s">
        <v>1183</v>
      </c>
    </row>
    <row r="7" spans="1:1" x14ac:dyDescent="0.25">
      <c r="A7" t="s">
        <v>1183</v>
      </c>
    </row>
    <row r="8" spans="1:1" x14ac:dyDescent="0.25">
      <c r="A8" t="s">
        <v>581</v>
      </c>
    </row>
    <row r="9" spans="1:1" x14ac:dyDescent="0.25">
      <c r="A9" t="s">
        <v>1183</v>
      </c>
    </row>
    <row r="10" spans="1:1" x14ac:dyDescent="0.25">
      <c r="A10" t="s">
        <v>1184</v>
      </c>
    </row>
    <row r="11" spans="1:1" x14ac:dyDescent="0.25">
      <c r="A11" t="s">
        <v>1183</v>
      </c>
    </row>
    <row r="12" spans="1:1" x14ac:dyDescent="0.25">
      <c r="A12" t="s">
        <v>1183</v>
      </c>
    </row>
    <row r="13" spans="1:1" x14ac:dyDescent="0.25">
      <c r="A13" t="s">
        <v>1183</v>
      </c>
    </row>
    <row r="14" spans="1:1" x14ac:dyDescent="0.25">
      <c r="A14" t="s">
        <v>1183</v>
      </c>
    </row>
    <row r="15" spans="1:1" x14ac:dyDescent="0.25">
      <c r="A15" t="s">
        <v>1183</v>
      </c>
    </row>
    <row r="16" spans="1:1" x14ac:dyDescent="0.25">
      <c r="A16" t="s">
        <v>1183</v>
      </c>
    </row>
    <row r="17" spans="1:1" x14ac:dyDescent="0.25">
      <c r="A17" t="s">
        <v>1183</v>
      </c>
    </row>
    <row r="18" spans="1:1" x14ac:dyDescent="0.25">
      <c r="A18" t="s">
        <v>1183</v>
      </c>
    </row>
    <row r="19" spans="1:1" x14ac:dyDescent="0.25">
      <c r="A19" t="s">
        <v>1183</v>
      </c>
    </row>
    <row r="20" spans="1:1" x14ac:dyDescent="0.25">
      <c r="A20" t="s">
        <v>1183</v>
      </c>
    </row>
    <row r="21" spans="1:1" x14ac:dyDescent="0.25">
      <c r="A21" t="s">
        <v>1183</v>
      </c>
    </row>
    <row r="22" spans="1:1" x14ac:dyDescent="0.25">
      <c r="A22" t="s">
        <v>1183</v>
      </c>
    </row>
    <row r="23" spans="1:1" x14ac:dyDescent="0.25">
      <c r="A23" t="s">
        <v>1183</v>
      </c>
    </row>
    <row r="24" spans="1:1" x14ac:dyDescent="0.25">
      <c r="A24" t="s">
        <v>1183</v>
      </c>
    </row>
    <row r="25" spans="1:1" x14ac:dyDescent="0.25">
      <c r="A25" t="s">
        <v>581</v>
      </c>
    </row>
    <row r="26" spans="1:1" x14ac:dyDescent="0.25">
      <c r="A26" t="s">
        <v>1183</v>
      </c>
    </row>
    <row r="27" spans="1:1" x14ac:dyDescent="0.25">
      <c r="A27" t="s">
        <v>1183</v>
      </c>
    </row>
    <row r="28" spans="1:1" x14ac:dyDescent="0.25">
      <c r="A28" t="s">
        <v>1183</v>
      </c>
    </row>
    <row r="29" spans="1:1" x14ac:dyDescent="0.25">
      <c r="A29" t="s">
        <v>1183</v>
      </c>
    </row>
    <row r="30" spans="1:1" x14ac:dyDescent="0.25">
      <c r="A30" t="s">
        <v>581</v>
      </c>
    </row>
    <row r="31" spans="1:1" x14ac:dyDescent="0.25">
      <c r="A31" t="s">
        <v>1183</v>
      </c>
    </row>
    <row r="32" spans="1:1" x14ac:dyDescent="0.25">
      <c r="A32" t="s">
        <v>1183</v>
      </c>
    </row>
    <row r="33" spans="1:1" x14ac:dyDescent="0.25">
      <c r="A33" t="s">
        <v>1183</v>
      </c>
    </row>
    <row r="34" spans="1:1" x14ac:dyDescent="0.25">
      <c r="A34" t="s">
        <v>1183</v>
      </c>
    </row>
    <row r="35" spans="1:1" x14ac:dyDescent="0.25">
      <c r="A35" t="s">
        <v>1183</v>
      </c>
    </row>
    <row r="36" spans="1:1" x14ac:dyDescent="0.25">
      <c r="A36" t="s">
        <v>1183</v>
      </c>
    </row>
    <row r="37" spans="1:1" x14ac:dyDescent="0.25">
      <c r="A37" t="s">
        <v>604</v>
      </c>
    </row>
    <row r="38" spans="1:1" x14ac:dyDescent="0.25">
      <c r="A38" t="s">
        <v>581</v>
      </c>
    </row>
    <row r="39" spans="1:1" x14ac:dyDescent="0.25">
      <c r="A39" t="s">
        <v>1183</v>
      </c>
    </row>
    <row r="40" spans="1:1" x14ac:dyDescent="0.25">
      <c r="A40" t="s">
        <v>1184</v>
      </c>
    </row>
    <row r="41" spans="1:1" x14ac:dyDescent="0.25">
      <c r="A41" t="s">
        <v>1183</v>
      </c>
    </row>
    <row r="42" spans="1:1" x14ac:dyDescent="0.25">
      <c r="A42" t="s">
        <v>1183</v>
      </c>
    </row>
    <row r="43" spans="1:1" x14ac:dyDescent="0.25">
      <c r="A43" t="s">
        <v>1183</v>
      </c>
    </row>
    <row r="44" spans="1:1" x14ac:dyDescent="0.25">
      <c r="A44" t="s">
        <v>1183</v>
      </c>
    </row>
    <row r="45" spans="1:1" x14ac:dyDescent="0.25">
      <c r="A45" t="s">
        <v>1184</v>
      </c>
    </row>
    <row r="46" spans="1:1" x14ac:dyDescent="0.25">
      <c r="A46" t="s">
        <v>581</v>
      </c>
    </row>
    <row r="47" spans="1:1" x14ac:dyDescent="0.25">
      <c r="A47" t="s">
        <v>1183</v>
      </c>
    </row>
    <row r="48" spans="1:1" x14ac:dyDescent="0.25">
      <c r="A48" t="s">
        <v>1183</v>
      </c>
    </row>
    <row r="49" spans="1:1" x14ac:dyDescent="0.25">
      <c r="A49" t="s">
        <v>1184</v>
      </c>
    </row>
    <row r="50" spans="1:1" x14ac:dyDescent="0.25">
      <c r="A50" t="s">
        <v>1184</v>
      </c>
    </row>
    <row r="51" spans="1:1" x14ac:dyDescent="0.25">
      <c r="A51" t="s">
        <v>1183</v>
      </c>
    </row>
    <row r="52" spans="1:1" x14ac:dyDescent="0.25">
      <c r="A52" t="s">
        <v>1183</v>
      </c>
    </row>
    <row r="53" spans="1:1" x14ac:dyDescent="0.25">
      <c r="A53" t="s">
        <v>1183</v>
      </c>
    </row>
    <row r="54" spans="1:1" x14ac:dyDescent="0.25">
      <c r="A54" t="s">
        <v>1183</v>
      </c>
    </row>
    <row r="55" spans="1:1" x14ac:dyDescent="0.25">
      <c r="A55" t="s">
        <v>1183</v>
      </c>
    </row>
    <row r="56" spans="1:1" x14ac:dyDescent="0.25">
      <c r="A56" t="s">
        <v>1183</v>
      </c>
    </row>
    <row r="57" spans="1:1" x14ac:dyDescent="0.25">
      <c r="A57" t="s">
        <v>1183</v>
      </c>
    </row>
    <row r="58" spans="1:1" x14ac:dyDescent="0.25">
      <c r="A58" t="s">
        <v>1183</v>
      </c>
    </row>
    <row r="59" spans="1:1" x14ac:dyDescent="0.25">
      <c r="A59" t="s">
        <v>1183</v>
      </c>
    </row>
    <row r="60" spans="1:1" x14ac:dyDescent="0.25">
      <c r="A60" t="s">
        <v>1183</v>
      </c>
    </row>
    <row r="61" spans="1:1" x14ac:dyDescent="0.25">
      <c r="A61" t="s">
        <v>1183</v>
      </c>
    </row>
    <row r="62" spans="1:1" x14ac:dyDescent="0.25">
      <c r="A62" t="s">
        <v>1184</v>
      </c>
    </row>
    <row r="63" spans="1:1" x14ac:dyDescent="0.25">
      <c r="A63" t="s">
        <v>1183</v>
      </c>
    </row>
    <row r="64" spans="1:1" x14ac:dyDescent="0.25">
      <c r="A64" t="s">
        <v>1183</v>
      </c>
    </row>
    <row r="65" spans="1:1" x14ac:dyDescent="0.25">
      <c r="A65" t="s">
        <v>1183</v>
      </c>
    </row>
    <row r="66" spans="1:1" x14ac:dyDescent="0.25">
      <c r="A66" t="s">
        <v>1183</v>
      </c>
    </row>
    <row r="67" spans="1:1" x14ac:dyDescent="0.25">
      <c r="A67" t="s">
        <v>1183</v>
      </c>
    </row>
    <row r="68" spans="1:1" x14ac:dyDescent="0.25">
      <c r="A68" t="s">
        <v>1183</v>
      </c>
    </row>
    <row r="69" spans="1:1" x14ac:dyDescent="0.25">
      <c r="A69" t="s">
        <v>1183</v>
      </c>
    </row>
    <row r="70" spans="1:1" x14ac:dyDescent="0.25">
      <c r="A70" t="s">
        <v>1183</v>
      </c>
    </row>
    <row r="71" spans="1:1" x14ac:dyDescent="0.25">
      <c r="A71" t="s">
        <v>1183</v>
      </c>
    </row>
    <row r="72" spans="1:1" x14ac:dyDescent="0.25">
      <c r="A72" t="s">
        <v>1184</v>
      </c>
    </row>
    <row r="73" spans="1:1" x14ac:dyDescent="0.25">
      <c r="A73" t="s">
        <v>1183</v>
      </c>
    </row>
    <row r="74" spans="1:1" x14ac:dyDescent="0.25">
      <c r="A74" t="s">
        <v>1183</v>
      </c>
    </row>
    <row r="75" spans="1:1" x14ac:dyDescent="0.25">
      <c r="A75" t="s">
        <v>1184</v>
      </c>
    </row>
    <row r="76" spans="1:1" x14ac:dyDescent="0.25">
      <c r="A76" t="s">
        <v>1183</v>
      </c>
    </row>
    <row r="77" spans="1:1" x14ac:dyDescent="0.25">
      <c r="A77" t="s">
        <v>1183</v>
      </c>
    </row>
    <row r="78" spans="1:1" x14ac:dyDescent="0.25">
      <c r="A78" t="s">
        <v>604</v>
      </c>
    </row>
    <row r="79" spans="1:1" x14ac:dyDescent="0.25">
      <c r="A79" t="s">
        <v>1183</v>
      </c>
    </row>
    <row r="80" spans="1:1" x14ac:dyDescent="0.25">
      <c r="A80" t="s">
        <v>1184</v>
      </c>
    </row>
    <row r="81" spans="1:1" x14ac:dyDescent="0.25">
      <c r="A81" t="s">
        <v>1183</v>
      </c>
    </row>
    <row r="82" spans="1:1" x14ac:dyDescent="0.25">
      <c r="A82" t="s">
        <v>1183</v>
      </c>
    </row>
    <row r="83" spans="1:1" x14ac:dyDescent="0.25">
      <c r="A83" t="s">
        <v>1183</v>
      </c>
    </row>
    <row r="84" spans="1:1" x14ac:dyDescent="0.25">
      <c r="A84" t="s">
        <v>1184</v>
      </c>
    </row>
    <row r="85" spans="1:1" x14ac:dyDescent="0.25">
      <c r="A85" t="s">
        <v>581</v>
      </c>
    </row>
    <row r="86" spans="1:1" x14ac:dyDescent="0.25">
      <c r="A86" t="s">
        <v>1184</v>
      </c>
    </row>
    <row r="87" spans="1:1" x14ac:dyDescent="0.25">
      <c r="A87" t="s">
        <v>1184</v>
      </c>
    </row>
    <row r="88" spans="1:1" x14ac:dyDescent="0.25">
      <c r="A88" t="s">
        <v>581</v>
      </c>
    </row>
    <row r="89" spans="1:1" x14ac:dyDescent="0.25">
      <c r="A89" t="s">
        <v>1183</v>
      </c>
    </row>
    <row r="90" spans="1:1" x14ac:dyDescent="0.25">
      <c r="A90" t="s">
        <v>604</v>
      </c>
    </row>
    <row r="91" spans="1:1" x14ac:dyDescent="0.25">
      <c r="A91" t="s">
        <v>1183</v>
      </c>
    </row>
    <row r="92" spans="1:1" x14ac:dyDescent="0.25">
      <c r="A92" t="s">
        <v>581</v>
      </c>
    </row>
    <row r="93" spans="1:1" x14ac:dyDescent="0.25">
      <c r="A93" t="s">
        <v>1184</v>
      </c>
    </row>
    <row r="94" spans="1:1" x14ac:dyDescent="0.25">
      <c r="A94" t="s">
        <v>1183</v>
      </c>
    </row>
    <row r="95" spans="1:1" x14ac:dyDescent="0.25">
      <c r="A95" t="s">
        <v>581</v>
      </c>
    </row>
    <row r="96" spans="1:1" x14ac:dyDescent="0.25">
      <c r="A96" t="s">
        <v>1183</v>
      </c>
    </row>
    <row r="97" spans="1:1" x14ac:dyDescent="0.25">
      <c r="A97" t="s">
        <v>1183</v>
      </c>
    </row>
    <row r="98" spans="1:1" x14ac:dyDescent="0.25">
      <c r="A98" t="s">
        <v>1184</v>
      </c>
    </row>
    <row r="99" spans="1:1" x14ac:dyDescent="0.25">
      <c r="A99" t="s">
        <v>1183</v>
      </c>
    </row>
    <row r="100" spans="1:1" x14ac:dyDescent="0.25">
      <c r="A100" t="s">
        <v>1183</v>
      </c>
    </row>
    <row r="101" spans="1:1" x14ac:dyDescent="0.25">
      <c r="A101" t="s">
        <v>1184</v>
      </c>
    </row>
    <row r="102" spans="1:1" x14ac:dyDescent="0.25">
      <c r="A102" t="s">
        <v>1183</v>
      </c>
    </row>
    <row r="103" spans="1:1" x14ac:dyDescent="0.25">
      <c r="A103" t="s">
        <v>1183</v>
      </c>
    </row>
    <row r="104" spans="1:1" x14ac:dyDescent="0.25">
      <c r="A104" t="s">
        <v>1183</v>
      </c>
    </row>
    <row r="105" spans="1:1" x14ac:dyDescent="0.25">
      <c r="A105" t="s">
        <v>604</v>
      </c>
    </row>
    <row r="106" spans="1:1" x14ac:dyDescent="0.25">
      <c r="A106" t="s">
        <v>1183</v>
      </c>
    </row>
    <row r="107" spans="1:1" x14ac:dyDescent="0.25">
      <c r="A107" t="s">
        <v>1183</v>
      </c>
    </row>
    <row r="108" spans="1:1" x14ac:dyDescent="0.25">
      <c r="A108" t="s">
        <v>581</v>
      </c>
    </row>
    <row r="109" spans="1:1" x14ac:dyDescent="0.25">
      <c r="A109" t="s">
        <v>1183</v>
      </c>
    </row>
    <row r="110" spans="1:1" x14ac:dyDescent="0.25">
      <c r="A110" t="s">
        <v>581</v>
      </c>
    </row>
    <row r="111" spans="1:1" x14ac:dyDescent="0.25">
      <c r="A111" t="s">
        <v>588</v>
      </c>
    </row>
    <row r="112" spans="1:1" x14ac:dyDescent="0.25">
      <c r="A112" t="s">
        <v>1184</v>
      </c>
    </row>
    <row r="113" spans="1:1" x14ac:dyDescent="0.25">
      <c r="A113" t="s">
        <v>1183</v>
      </c>
    </row>
    <row r="114" spans="1:1" x14ac:dyDescent="0.25">
      <c r="A114" t="s">
        <v>1183</v>
      </c>
    </row>
    <row r="115" spans="1:1" x14ac:dyDescent="0.25">
      <c r="A115" t="s">
        <v>581</v>
      </c>
    </row>
    <row r="116" spans="1:1" x14ac:dyDescent="0.25">
      <c r="A116" t="s">
        <v>1184</v>
      </c>
    </row>
    <row r="117" spans="1:1" x14ac:dyDescent="0.25">
      <c r="A117" t="s">
        <v>1183</v>
      </c>
    </row>
    <row r="118" spans="1:1" x14ac:dyDescent="0.25">
      <c r="A118" t="s">
        <v>1184</v>
      </c>
    </row>
    <row r="119" spans="1:1" x14ac:dyDescent="0.25">
      <c r="A119" t="s">
        <v>604</v>
      </c>
    </row>
    <row r="120" spans="1:1" x14ac:dyDescent="0.25">
      <c r="A120" t="s">
        <v>1183</v>
      </c>
    </row>
    <row r="121" spans="1:1" x14ac:dyDescent="0.25">
      <c r="A121" t="s">
        <v>1183</v>
      </c>
    </row>
    <row r="122" spans="1:1" x14ac:dyDescent="0.25">
      <c r="A122" t="s">
        <v>639</v>
      </c>
    </row>
    <row r="123" spans="1:1" x14ac:dyDescent="0.25">
      <c r="A123" t="s">
        <v>1184</v>
      </c>
    </row>
    <row r="124" spans="1:1" x14ac:dyDescent="0.25">
      <c r="A124" t="s">
        <v>639</v>
      </c>
    </row>
    <row r="125" spans="1:1" x14ac:dyDescent="0.25">
      <c r="A125" t="s">
        <v>1183</v>
      </c>
    </row>
    <row r="126" spans="1:1" x14ac:dyDescent="0.25">
      <c r="A126" t="s">
        <v>1184</v>
      </c>
    </row>
    <row r="127" spans="1:1" x14ac:dyDescent="0.25">
      <c r="A127" t="s">
        <v>654</v>
      </c>
    </row>
    <row r="128" spans="1:1" x14ac:dyDescent="0.25">
      <c r="A128" t="s">
        <v>1184</v>
      </c>
    </row>
    <row r="129" spans="1:1" x14ac:dyDescent="0.25">
      <c r="A129" t="s">
        <v>1184</v>
      </c>
    </row>
    <row r="130" spans="1:1" x14ac:dyDescent="0.25">
      <c r="A130" t="s">
        <v>1184</v>
      </c>
    </row>
    <row r="131" spans="1:1" x14ac:dyDescent="0.25">
      <c r="A131" t="s">
        <v>1184</v>
      </c>
    </row>
    <row r="132" spans="1:1" x14ac:dyDescent="0.25">
      <c r="A132" t="s">
        <v>1183</v>
      </c>
    </row>
    <row r="133" spans="1:1" x14ac:dyDescent="0.25">
      <c r="A133" t="s">
        <v>1184</v>
      </c>
    </row>
    <row r="134" spans="1:1" x14ac:dyDescent="0.25">
      <c r="A134" t="s">
        <v>1184</v>
      </c>
    </row>
    <row r="135" spans="1:1" x14ac:dyDescent="0.25">
      <c r="A135" t="s">
        <v>1183</v>
      </c>
    </row>
    <row r="136" spans="1:1" x14ac:dyDescent="0.25">
      <c r="A136" t="s">
        <v>581</v>
      </c>
    </row>
    <row r="137" spans="1:1" x14ac:dyDescent="0.25">
      <c r="A137" t="s">
        <v>1183</v>
      </c>
    </row>
    <row r="138" spans="1:1" x14ac:dyDescent="0.25">
      <c r="A138" t="s">
        <v>1183</v>
      </c>
    </row>
    <row r="139" spans="1:1" x14ac:dyDescent="0.25">
      <c r="A139" t="s">
        <v>581</v>
      </c>
    </row>
    <row r="140" spans="1:1" x14ac:dyDescent="0.25">
      <c r="A140" t="s">
        <v>1183</v>
      </c>
    </row>
    <row r="141" spans="1:1" x14ac:dyDescent="0.25">
      <c r="A141" t="s">
        <v>1183</v>
      </c>
    </row>
    <row r="142" spans="1:1" x14ac:dyDescent="0.25">
      <c r="A142" t="s">
        <v>1183</v>
      </c>
    </row>
    <row r="143" spans="1:1" x14ac:dyDescent="0.25">
      <c r="A143" t="s">
        <v>581</v>
      </c>
    </row>
    <row r="144" spans="1:1" x14ac:dyDescent="0.25">
      <c r="A144" t="s">
        <v>1184</v>
      </c>
    </row>
    <row r="145" spans="1:1" x14ac:dyDescent="0.25">
      <c r="A145" t="s">
        <v>1184</v>
      </c>
    </row>
    <row r="146" spans="1:1" x14ac:dyDescent="0.25">
      <c r="A146" t="s">
        <v>1183</v>
      </c>
    </row>
    <row r="147" spans="1:1" x14ac:dyDescent="0.25">
      <c r="A147" t="s">
        <v>581</v>
      </c>
    </row>
    <row r="148" spans="1:1" x14ac:dyDescent="0.25">
      <c r="A148" t="s">
        <v>1184</v>
      </c>
    </row>
    <row r="149" spans="1:1" x14ac:dyDescent="0.25">
      <c r="A149" t="s">
        <v>1183</v>
      </c>
    </row>
    <row r="150" spans="1:1" x14ac:dyDescent="0.25">
      <c r="A150" t="s">
        <v>1184</v>
      </c>
    </row>
    <row r="151" spans="1:1" x14ac:dyDescent="0.25">
      <c r="A151" t="s">
        <v>1183</v>
      </c>
    </row>
    <row r="152" spans="1:1" x14ac:dyDescent="0.25">
      <c r="A152" t="s">
        <v>1183</v>
      </c>
    </row>
    <row r="153" spans="1:1" x14ac:dyDescent="0.25">
      <c r="A153" t="s">
        <v>1184</v>
      </c>
    </row>
    <row r="154" spans="1:1" x14ac:dyDescent="0.25">
      <c r="A154" t="s">
        <v>581</v>
      </c>
    </row>
    <row r="155" spans="1:1" x14ac:dyDescent="0.25">
      <c r="A155" t="s">
        <v>1184</v>
      </c>
    </row>
    <row r="156" spans="1:1" x14ac:dyDescent="0.25">
      <c r="A156" t="s">
        <v>639</v>
      </c>
    </row>
    <row r="157" spans="1:1" x14ac:dyDescent="0.25">
      <c r="A157" t="s">
        <v>1184</v>
      </c>
    </row>
    <row r="158" spans="1:1" x14ac:dyDescent="0.25">
      <c r="A158" t="s">
        <v>1184</v>
      </c>
    </row>
    <row r="159" spans="1:1" x14ac:dyDescent="0.25">
      <c r="A159" t="s">
        <v>1184</v>
      </c>
    </row>
    <row r="160" spans="1:1" x14ac:dyDescent="0.25">
      <c r="A160" t="s">
        <v>1184</v>
      </c>
    </row>
    <row r="161" spans="1:1" x14ac:dyDescent="0.25">
      <c r="A161" t="s">
        <v>1184</v>
      </c>
    </row>
    <row r="162" spans="1:1" x14ac:dyDescent="0.25">
      <c r="A162" t="s">
        <v>581</v>
      </c>
    </row>
    <row r="163" spans="1:1" x14ac:dyDescent="0.25">
      <c r="A163" t="s">
        <v>1184</v>
      </c>
    </row>
    <row r="164" spans="1:1" x14ac:dyDescent="0.25">
      <c r="A164" t="s">
        <v>581</v>
      </c>
    </row>
    <row r="165" spans="1:1" x14ac:dyDescent="0.25">
      <c r="A165" t="s">
        <v>1184</v>
      </c>
    </row>
    <row r="166" spans="1:1" x14ac:dyDescent="0.25">
      <c r="A166" t="s">
        <v>1184</v>
      </c>
    </row>
    <row r="167" spans="1:1" x14ac:dyDescent="0.25">
      <c r="A167" t="s">
        <v>1184</v>
      </c>
    </row>
    <row r="168" spans="1:1" x14ac:dyDescent="0.25">
      <c r="A168" t="s">
        <v>1184</v>
      </c>
    </row>
    <row r="169" spans="1:1" x14ac:dyDescent="0.25">
      <c r="A169" t="s">
        <v>1183</v>
      </c>
    </row>
    <row r="170" spans="1:1" x14ac:dyDescent="0.25">
      <c r="A170" t="s">
        <v>1183</v>
      </c>
    </row>
    <row r="171" spans="1:1" x14ac:dyDescent="0.25">
      <c r="A171" t="s">
        <v>604</v>
      </c>
    </row>
    <row r="172" spans="1:1" x14ac:dyDescent="0.25">
      <c r="A172" t="s">
        <v>1183</v>
      </c>
    </row>
    <row r="173" spans="1:1" x14ac:dyDescent="0.25">
      <c r="A173" t="s">
        <v>1183</v>
      </c>
    </row>
    <row r="174" spans="1:1" x14ac:dyDescent="0.25">
      <c r="A174" t="s">
        <v>1184</v>
      </c>
    </row>
    <row r="175" spans="1:1" x14ac:dyDescent="0.25">
      <c r="A175" t="s">
        <v>1183</v>
      </c>
    </row>
    <row r="176" spans="1:1" x14ac:dyDescent="0.25">
      <c r="A176" t="s">
        <v>1184</v>
      </c>
    </row>
    <row r="177" spans="1:1" x14ac:dyDescent="0.25">
      <c r="A177" t="s">
        <v>1184</v>
      </c>
    </row>
    <row r="178" spans="1:1" x14ac:dyDescent="0.25">
      <c r="A178" t="s">
        <v>1183</v>
      </c>
    </row>
    <row r="179" spans="1:1" x14ac:dyDescent="0.25">
      <c r="A179" t="s">
        <v>1184</v>
      </c>
    </row>
    <row r="180" spans="1:1" x14ac:dyDescent="0.25">
      <c r="A180" t="s">
        <v>1183</v>
      </c>
    </row>
    <row r="181" spans="1:1" x14ac:dyDescent="0.25">
      <c r="A181" t="s">
        <v>1183</v>
      </c>
    </row>
    <row r="182" spans="1:1" x14ac:dyDescent="0.25">
      <c r="A182" t="s">
        <v>1183</v>
      </c>
    </row>
    <row r="183" spans="1:1" x14ac:dyDescent="0.25">
      <c r="A183" t="s">
        <v>604</v>
      </c>
    </row>
    <row r="184" spans="1:1" x14ac:dyDescent="0.25">
      <c r="A184" t="s">
        <v>1183</v>
      </c>
    </row>
    <row r="185" spans="1:1" x14ac:dyDescent="0.25">
      <c r="A185" t="s">
        <v>1183</v>
      </c>
    </row>
    <row r="186" spans="1:1" x14ac:dyDescent="0.25">
      <c r="A186" t="s">
        <v>1184</v>
      </c>
    </row>
    <row r="187" spans="1:1" x14ac:dyDescent="0.25">
      <c r="A187" t="s">
        <v>1184</v>
      </c>
    </row>
    <row r="188" spans="1:1" x14ac:dyDescent="0.25">
      <c r="A188" t="s">
        <v>1183</v>
      </c>
    </row>
    <row r="189" spans="1:1" x14ac:dyDescent="0.25">
      <c r="A189" t="s">
        <v>1184</v>
      </c>
    </row>
    <row r="190" spans="1:1" x14ac:dyDescent="0.25">
      <c r="A190" t="s">
        <v>1183</v>
      </c>
    </row>
    <row r="191" spans="1:1" x14ac:dyDescent="0.25">
      <c r="A191" t="s">
        <v>581</v>
      </c>
    </row>
    <row r="192" spans="1:1" x14ac:dyDescent="0.25">
      <c r="A192" t="s">
        <v>1183</v>
      </c>
    </row>
    <row r="193" spans="1:1" x14ac:dyDescent="0.25">
      <c r="A193" t="s">
        <v>1183</v>
      </c>
    </row>
    <row r="194" spans="1:1" x14ac:dyDescent="0.25">
      <c r="A194" t="s">
        <v>604</v>
      </c>
    </row>
    <row r="195" spans="1:1" x14ac:dyDescent="0.25">
      <c r="A195" t="s">
        <v>1184</v>
      </c>
    </row>
    <row r="196" spans="1:1" x14ac:dyDescent="0.25">
      <c r="A196" t="s">
        <v>1184</v>
      </c>
    </row>
    <row r="197" spans="1:1" x14ac:dyDescent="0.25">
      <c r="A197" t="s">
        <v>581</v>
      </c>
    </row>
    <row r="198" spans="1:1" x14ac:dyDescent="0.25">
      <c r="A198" t="s">
        <v>1183</v>
      </c>
    </row>
    <row r="199" spans="1:1" x14ac:dyDescent="0.25">
      <c r="A199" t="s">
        <v>1184</v>
      </c>
    </row>
    <row r="200" spans="1:1" x14ac:dyDescent="0.25">
      <c r="A200" t="s">
        <v>1184</v>
      </c>
    </row>
    <row r="201" spans="1:1" x14ac:dyDescent="0.25">
      <c r="A201" t="s">
        <v>581</v>
      </c>
    </row>
    <row r="202" spans="1:1" x14ac:dyDescent="0.25">
      <c r="A202" t="s">
        <v>581</v>
      </c>
    </row>
    <row r="203" spans="1:1" x14ac:dyDescent="0.25">
      <c r="A203" t="s">
        <v>1184</v>
      </c>
    </row>
    <row r="204" spans="1:1" x14ac:dyDescent="0.25">
      <c r="A204" t="s">
        <v>1183</v>
      </c>
    </row>
    <row r="205" spans="1:1" x14ac:dyDescent="0.25">
      <c r="A205" t="s">
        <v>1183</v>
      </c>
    </row>
    <row r="206" spans="1:1" x14ac:dyDescent="0.25">
      <c r="A206" t="s">
        <v>1183</v>
      </c>
    </row>
    <row r="207" spans="1:1" x14ac:dyDescent="0.25">
      <c r="A207" t="s">
        <v>1184</v>
      </c>
    </row>
    <row r="208" spans="1:1" x14ac:dyDescent="0.25">
      <c r="A208" t="s">
        <v>1184</v>
      </c>
    </row>
    <row r="209" spans="1:1" x14ac:dyDescent="0.25">
      <c r="A209" t="s">
        <v>1183</v>
      </c>
    </row>
    <row r="210" spans="1:1" x14ac:dyDescent="0.25">
      <c r="A210" t="s">
        <v>1184</v>
      </c>
    </row>
    <row r="211" spans="1:1" x14ac:dyDescent="0.25">
      <c r="A211" t="s">
        <v>1184</v>
      </c>
    </row>
    <row r="212" spans="1:1" x14ac:dyDescent="0.25">
      <c r="A212" t="s">
        <v>1184</v>
      </c>
    </row>
    <row r="213" spans="1:1" x14ac:dyDescent="0.25">
      <c r="A213" t="s">
        <v>1184</v>
      </c>
    </row>
    <row r="214" spans="1:1" x14ac:dyDescent="0.25">
      <c r="A214" t="s">
        <v>1183</v>
      </c>
    </row>
    <row r="215" spans="1:1" x14ac:dyDescent="0.25">
      <c r="A215" t="s">
        <v>1184</v>
      </c>
    </row>
    <row r="216" spans="1:1" x14ac:dyDescent="0.25">
      <c r="A216" t="s">
        <v>1184</v>
      </c>
    </row>
    <row r="217" spans="1:1" x14ac:dyDescent="0.25">
      <c r="A217" t="s">
        <v>1184</v>
      </c>
    </row>
    <row r="218" spans="1:1" x14ac:dyDescent="0.25">
      <c r="A218" t="s">
        <v>1184</v>
      </c>
    </row>
    <row r="219" spans="1:1" x14ac:dyDescent="0.25">
      <c r="A219" t="s">
        <v>588</v>
      </c>
    </row>
    <row r="220" spans="1:1" x14ac:dyDescent="0.25">
      <c r="A220" t="s">
        <v>1183</v>
      </c>
    </row>
    <row r="221" spans="1:1" x14ac:dyDescent="0.25">
      <c r="A221" t="s">
        <v>581</v>
      </c>
    </row>
    <row r="222" spans="1:1" x14ac:dyDescent="0.25">
      <c r="A222" t="s">
        <v>1184</v>
      </c>
    </row>
    <row r="223" spans="1:1" x14ac:dyDescent="0.25">
      <c r="A223" t="s">
        <v>604</v>
      </c>
    </row>
    <row r="224" spans="1:1" x14ac:dyDescent="0.25">
      <c r="A224" t="s">
        <v>1184</v>
      </c>
    </row>
    <row r="225" spans="1:1" x14ac:dyDescent="0.25">
      <c r="A225" t="s">
        <v>581</v>
      </c>
    </row>
    <row r="226" spans="1:1" x14ac:dyDescent="0.25">
      <c r="A226" t="s">
        <v>1183</v>
      </c>
    </row>
    <row r="227" spans="1:1" x14ac:dyDescent="0.25">
      <c r="A227" t="s">
        <v>588</v>
      </c>
    </row>
    <row r="228" spans="1:1" x14ac:dyDescent="0.25">
      <c r="A228" t="s">
        <v>1183</v>
      </c>
    </row>
    <row r="229" spans="1:1" x14ac:dyDescent="0.25">
      <c r="A229" t="s">
        <v>1184</v>
      </c>
    </row>
    <row r="230" spans="1:1" x14ac:dyDescent="0.25">
      <c r="A230" t="s">
        <v>1183</v>
      </c>
    </row>
    <row r="231" spans="1:1" x14ac:dyDescent="0.25">
      <c r="A231" t="s">
        <v>1183</v>
      </c>
    </row>
    <row r="232" spans="1:1" x14ac:dyDescent="0.25">
      <c r="A232" t="s">
        <v>1184</v>
      </c>
    </row>
    <row r="233" spans="1:1" x14ac:dyDescent="0.25">
      <c r="A233" t="s">
        <v>1184</v>
      </c>
    </row>
    <row r="234" spans="1:1" x14ac:dyDescent="0.25">
      <c r="A234" t="s">
        <v>1183</v>
      </c>
    </row>
    <row r="235" spans="1:1" x14ac:dyDescent="0.25">
      <c r="A235" t="s">
        <v>1184</v>
      </c>
    </row>
    <row r="236" spans="1:1" x14ac:dyDescent="0.25">
      <c r="A236" t="s">
        <v>581</v>
      </c>
    </row>
    <row r="237" spans="1:1" x14ac:dyDescent="0.25">
      <c r="A237" t="s">
        <v>588</v>
      </c>
    </row>
    <row r="238" spans="1:1" x14ac:dyDescent="0.25">
      <c r="A238" t="s">
        <v>588</v>
      </c>
    </row>
    <row r="239" spans="1:1" x14ac:dyDescent="0.25">
      <c r="A239" t="s">
        <v>588</v>
      </c>
    </row>
    <row r="240" spans="1:1" x14ac:dyDescent="0.25">
      <c r="A240" t="s">
        <v>588</v>
      </c>
    </row>
    <row r="241" spans="1:1" x14ac:dyDescent="0.25">
      <c r="A241" t="s">
        <v>588</v>
      </c>
    </row>
    <row r="242" spans="1:1" x14ac:dyDescent="0.25">
      <c r="A242" t="s">
        <v>604</v>
      </c>
    </row>
    <row r="243" spans="1:1" x14ac:dyDescent="0.25">
      <c r="A243" t="s">
        <v>588</v>
      </c>
    </row>
    <row r="244" spans="1:1" x14ac:dyDescent="0.25">
      <c r="A244" t="s">
        <v>588</v>
      </c>
    </row>
    <row r="245" spans="1:1" x14ac:dyDescent="0.25">
      <c r="A245" t="s">
        <v>1184</v>
      </c>
    </row>
    <row r="246" spans="1:1" x14ac:dyDescent="0.25">
      <c r="A246" t="s">
        <v>588</v>
      </c>
    </row>
    <row r="247" spans="1:1" x14ac:dyDescent="0.25">
      <c r="A247" t="s">
        <v>588</v>
      </c>
    </row>
    <row r="248" spans="1:1" x14ac:dyDescent="0.25">
      <c r="A248" t="s">
        <v>604</v>
      </c>
    </row>
    <row r="249" spans="1:1" x14ac:dyDescent="0.25">
      <c r="A249" t="s">
        <v>588</v>
      </c>
    </row>
    <row r="250" spans="1:1" x14ac:dyDescent="0.25">
      <c r="A250" t="s">
        <v>588</v>
      </c>
    </row>
    <row r="251" spans="1:1" x14ac:dyDescent="0.25">
      <c r="A251" t="s">
        <v>588</v>
      </c>
    </row>
    <row r="252" spans="1:1" x14ac:dyDescent="0.25">
      <c r="A252" t="s">
        <v>588</v>
      </c>
    </row>
    <row r="253" spans="1:1" x14ac:dyDescent="0.25">
      <c r="A253" t="s">
        <v>588</v>
      </c>
    </row>
    <row r="254" spans="1:1" x14ac:dyDescent="0.25">
      <c r="A254" t="s">
        <v>588</v>
      </c>
    </row>
    <row r="255" spans="1:1" x14ac:dyDescent="0.25">
      <c r="A255" t="s">
        <v>588</v>
      </c>
    </row>
    <row r="256" spans="1:1" x14ac:dyDescent="0.25">
      <c r="A256" t="s">
        <v>588</v>
      </c>
    </row>
    <row r="257" spans="1:1" x14ac:dyDescent="0.25">
      <c r="A257" t="s">
        <v>604</v>
      </c>
    </row>
    <row r="258" spans="1:1" x14ac:dyDescent="0.25">
      <c r="A258" t="s">
        <v>588</v>
      </c>
    </row>
    <row r="259" spans="1:1" x14ac:dyDescent="0.25">
      <c r="A259" t="s">
        <v>588</v>
      </c>
    </row>
    <row r="260" spans="1:1" x14ac:dyDescent="0.25">
      <c r="A260" t="s">
        <v>581</v>
      </c>
    </row>
    <row r="261" spans="1:1" x14ac:dyDescent="0.25">
      <c r="A261" t="s">
        <v>588</v>
      </c>
    </row>
    <row r="262" spans="1:1" x14ac:dyDescent="0.25">
      <c r="A262" t="s">
        <v>588</v>
      </c>
    </row>
    <row r="263" spans="1:1" x14ac:dyDescent="0.25">
      <c r="A263" t="s">
        <v>588</v>
      </c>
    </row>
    <row r="264" spans="1:1" x14ac:dyDescent="0.25">
      <c r="A264" t="s">
        <v>588</v>
      </c>
    </row>
    <row r="265" spans="1:1" x14ac:dyDescent="0.25">
      <c r="A265" t="s">
        <v>588</v>
      </c>
    </row>
    <row r="266" spans="1:1" x14ac:dyDescent="0.25">
      <c r="A266" t="s">
        <v>588</v>
      </c>
    </row>
    <row r="267" spans="1:1" x14ac:dyDescent="0.25">
      <c r="A267" t="s">
        <v>588</v>
      </c>
    </row>
    <row r="268" spans="1:1" x14ac:dyDescent="0.25">
      <c r="A268" t="s">
        <v>588</v>
      </c>
    </row>
    <row r="269" spans="1:1" x14ac:dyDescent="0.25">
      <c r="A269" t="s">
        <v>588</v>
      </c>
    </row>
    <row r="270" spans="1:1" x14ac:dyDescent="0.25">
      <c r="A270" t="s">
        <v>588</v>
      </c>
    </row>
    <row r="271" spans="1:1" x14ac:dyDescent="0.25">
      <c r="A271" t="s">
        <v>604</v>
      </c>
    </row>
    <row r="272" spans="1:1" x14ac:dyDescent="0.25">
      <c r="A272" t="s">
        <v>604</v>
      </c>
    </row>
    <row r="273" spans="1:1" x14ac:dyDescent="0.25">
      <c r="A273" t="s">
        <v>588</v>
      </c>
    </row>
    <row r="274" spans="1:1" x14ac:dyDescent="0.25">
      <c r="A274" t="s">
        <v>588</v>
      </c>
    </row>
    <row r="275" spans="1:1" x14ac:dyDescent="0.25">
      <c r="A275" t="s">
        <v>604</v>
      </c>
    </row>
    <row r="276" spans="1:1" x14ac:dyDescent="0.25">
      <c r="A276" t="s">
        <v>588</v>
      </c>
    </row>
    <row r="277" spans="1:1" x14ac:dyDescent="0.25">
      <c r="A277" t="s">
        <v>581</v>
      </c>
    </row>
    <row r="278" spans="1:1" x14ac:dyDescent="0.25">
      <c r="A278" t="s">
        <v>588</v>
      </c>
    </row>
    <row r="279" spans="1:1" x14ac:dyDescent="0.25">
      <c r="A279" t="s">
        <v>588</v>
      </c>
    </row>
    <row r="280" spans="1:1" x14ac:dyDescent="0.25">
      <c r="A280" t="s">
        <v>588</v>
      </c>
    </row>
    <row r="281" spans="1:1" x14ac:dyDescent="0.25">
      <c r="A281" t="s">
        <v>588</v>
      </c>
    </row>
    <row r="282" spans="1:1" x14ac:dyDescent="0.25">
      <c r="A282" t="s">
        <v>588</v>
      </c>
    </row>
    <row r="283" spans="1:1" x14ac:dyDescent="0.25">
      <c r="A283" t="s">
        <v>588</v>
      </c>
    </row>
    <row r="284" spans="1:1" x14ac:dyDescent="0.25">
      <c r="A284" t="s">
        <v>604</v>
      </c>
    </row>
    <row r="285" spans="1:1" x14ac:dyDescent="0.25">
      <c r="A285" t="s">
        <v>604</v>
      </c>
    </row>
    <row r="286" spans="1:1" x14ac:dyDescent="0.25">
      <c r="A286" t="s">
        <v>588</v>
      </c>
    </row>
    <row r="287" spans="1:1" x14ac:dyDescent="0.25">
      <c r="A287" t="s">
        <v>588</v>
      </c>
    </row>
    <row r="288" spans="1:1" x14ac:dyDescent="0.25">
      <c r="A288" t="s">
        <v>604</v>
      </c>
    </row>
    <row r="289" spans="1:1" x14ac:dyDescent="0.25">
      <c r="A289" t="s">
        <v>588</v>
      </c>
    </row>
    <row r="290" spans="1:1" x14ac:dyDescent="0.25">
      <c r="A290" t="s">
        <v>588</v>
      </c>
    </row>
    <row r="291" spans="1:1" x14ac:dyDescent="0.25">
      <c r="A291" t="s">
        <v>588</v>
      </c>
    </row>
    <row r="292" spans="1:1" x14ac:dyDescent="0.25">
      <c r="A292" t="s">
        <v>604</v>
      </c>
    </row>
    <row r="293" spans="1:1" x14ac:dyDescent="0.25">
      <c r="A293" t="s">
        <v>588</v>
      </c>
    </row>
    <row r="294" spans="1:1" x14ac:dyDescent="0.25">
      <c r="A294" t="s">
        <v>588</v>
      </c>
    </row>
    <row r="295" spans="1:1" x14ac:dyDescent="0.25">
      <c r="A295" t="s">
        <v>588</v>
      </c>
    </row>
    <row r="296" spans="1:1" x14ac:dyDescent="0.25">
      <c r="A296" t="s">
        <v>588</v>
      </c>
    </row>
    <row r="297" spans="1:1" x14ac:dyDescent="0.25">
      <c r="A297" t="s">
        <v>588</v>
      </c>
    </row>
    <row r="298" spans="1:1" x14ac:dyDescent="0.25">
      <c r="A298" t="s">
        <v>588</v>
      </c>
    </row>
    <row r="299" spans="1:1" x14ac:dyDescent="0.25">
      <c r="A299" t="s">
        <v>604</v>
      </c>
    </row>
    <row r="300" spans="1:1" x14ac:dyDescent="0.25">
      <c r="A300" t="s">
        <v>588</v>
      </c>
    </row>
    <row r="301" spans="1:1" x14ac:dyDescent="0.25">
      <c r="A301" t="s">
        <v>588</v>
      </c>
    </row>
    <row r="302" spans="1:1" x14ac:dyDescent="0.25">
      <c r="A302" t="s">
        <v>588</v>
      </c>
    </row>
    <row r="303" spans="1:1" x14ac:dyDescent="0.25">
      <c r="A303" t="s">
        <v>588</v>
      </c>
    </row>
    <row r="304" spans="1:1" x14ac:dyDescent="0.25">
      <c r="A304" t="s">
        <v>588</v>
      </c>
    </row>
    <row r="305" spans="1:1" x14ac:dyDescent="0.25">
      <c r="A305" t="s">
        <v>1183</v>
      </c>
    </row>
    <row r="306" spans="1:1" x14ac:dyDescent="0.25">
      <c r="A306" t="s">
        <v>588</v>
      </c>
    </row>
    <row r="307" spans="1:1" x14ac:dyDescent="0.25">
      <c r="A307" t="s">
        <v>588</v>
      </c>
    </row>
    <row r="308" spans="1:1" x14ac:dyDescent="0.25">
      <c r="A308" t="s">
        <v>588</v>
      </c>
    </row>
    <row r="309" spans="1:1" x14ac:dyDescent="0.25">
      <c r="A309" t="s">
        <v>604</v>
      </c>
    </row>
    <row r="310" spans="1:1" x14ac:dyDescent="0.25">
      <c r="A310" t="s">
        <v>604</v>
      </c>
    </row>
    <row r="311" spans="1:1" x14ac:dyDescent="0.25">
      <c r="A311" t="s">
        <v>588</v>
      </c>
    </row>
    <row r="312" spans="1:1" x14ac:dyDescent="0.25">
      <c r="A312" t="s">
        <v>588</v>
      </c>
    </row>
    <row r="313" spans="1:1" x14ac:dyDescent="0.25">
      <c r="A313" t="s">
        <v>588</v>
      </c>
    </row>
    <row r="314" spans="1:1" x14ac:dyDescent="0.25">
      <c r="A314" t="s">
        <v>588</v>
      </c>
    </row>
    <row r="315" spans="1:1" x14ac:dyDescent="0.25">
      <c r="A315" t="s">
        <v>588</v>
      </c>
    </row>
    <row r="316" spans="1:1" x14ac:dyDescent="0.25">
      <c r="A316" t="s">
        <v>588</v>
      </c>
    </row>
    <row r="317" spans="1:1" x14ac:dyDescent="0.25">
      <c r="A317" t="s">
        <v>588</v>
      </c>
    </row>
    <row r="318" spans="1:1" x14ac:dyDescent="0.25">
      <c r="A318" t="s">
        <v>604</v>
      </c>
    </row>
    <row r="319" spans="1:1" x14ac:dyDescent="0.25">
      <c r="A319" t="s">
        <v>588</v>
      </c>
    </row>
    <row r="320" spans="1:1" x14ac:dyDescent="0.25">
      <c r="A320" t="s">
        <v>588</v>
      </c>
    </row>
    <row r="321" spans="1:1" x14ac:dyDescent="0.25">
      <c r="A321" t="s">
        <v>588</v>
      </c>
    </row>
    <row r="322" spans="1:1" x14ac:dyDescent="0.25">
      <c r="A322" t="s">
        <v>604</v>
      </c>
    </row>
    <row r="323" spans="1:1" x14ac:dyDescent="0.25">
      <c r="A323" t="s">
        <v>588</v>
      </c>
    </row>
    <row r="324" spans="1:1" x14ac:dyDescent="0.25">
      <c r="A324" t="s">
        <v>588</v>
      </c>
    </row>
    <row r="325" spans="1:1" x14ac:dyDescent="0.25">
      <c r="A325" t="s">
        <v>604</v>
      </c>
    </row>
    <row r="326" spans="1:1" x14ac:dyDescent="0.25">
      <c r="A326" t="s">
        <v>588</v>
      </c>
    </row>
    <row r="327" spans="1:1" x14ac:dyDescent="0.25">
      <c r="A327" t="s">
        <v>588</v>
      </c>
    </row>
    <row r="328" spans="1:1" x14ac:dyDescent="0.25">
      <c r="A328" t="s">
        <v>588</v>
      </c>
    </row>
    <row r="329" spans="1:1" x14ac:dyDescent="0.25">
      <c r="A329" t="s">
        <v>588</v>
      </c>
    </row>
    <row r="330" spans="1:1" x14ac:dyDescent="0.25">
      <c r="A330" t="s">
        <v>588</v>
      </c>
    </row>
    <row r="331" spans="1:1" x14ac:dyDescent="0.25">
      <c r="A331" t="s">
        <v>588</v>
      </c>
    </row>
    <row r="332" spans="1:1" x14ac:dyDescent="0.25">
      <c r="A332" t="s">
        <v>588</v>
      </c>
    </row>
    <row r="333" spans="1:1" x14ac:dyDescent="0.25">
      <c r="A333" t="s">
        <v>588</v>
      </c>
    </row>
    <row r="334" spans="1:1" x14ac:dyDescent="0.25">
      <c r="A334" t="s">
        <v>604</v>
      </c>
    </row>
    <row r="335" spans="1:1" x14ac:dyDescent="0.25">
      <c r="A335" t="s">
        <v>588</v>
      </c>
    </row>
    <row r="336" spans="1:1" x14ac:dyDescent="0.25">
      <c r="A336" t="s">
        <v>588</v>
      </c>
    </row>
    <row r="337" spans="1:1" x14ac:dyDescent="0.25">
      <c r="A337" t="s">
        <v>588</v>
      </c>
    </row>
    <row r="338" spans="1:1" x14ac:dyDescent="0.25">
      <c r="A338" t="s">
        <v>588</v>
      </c>
    </row>
    <row r="339" spans="1:1" x14ac:dyDescent="0.25">
      <c r="A339" t="s">
        <v>588</v>
      </c>
    </row>
    <row r="340" spans="1:1" x14ac:dyDescent="0.25">
      <c r="A340" t="s">
        <v>588</v>
      </c>
    </row>
    <row r="341" spans="1:1" x14ac:dyDescent="0.25">
      <c r="A341" t="s">
        <v>588</v>
      </c>
    </row>
    <row r="342" spans="1:1" x14ac:dyDescent="0.25">
      <c r="A342" t="s">
        <v>588</v>
      </c>
    </row>
    <row r="343" spans="1:1" x14ac:dyDescent="0.25">
      <c r="A343" t="s">
        <v>588</v>
      </c>
    </row>
    <row r="344" spans="1:1" x14ac:dyDescent="0.25">
      <c r="A344" t="s">
        <v>588</v>
      </c>
    </row>
    <row r="345" spans="1:1" x14ac:dyDescent="0.25">
      <c r="A345" t="s">
        <v>588</v>
      </c>
    </row>
    <row r="346" spans="1:1" x14ac:dyDescent="0.25">
      <c r="A346" t="s">
        <v>639</v>
      </c>
    </row>
    <row r="347" spans="1:1" x14ac:dyDescent="0.25">
      <c r="A347" t="s">
        <v>604</v>
      </c>
    </row>
    <row r="348" spans="1:1" x14ac:dyDescent="0.25">
      <c r="A348" t="s">
        <v>588</v>
      </c>
    </row>
    <row r="349" spans="1:1" x14ac:dyDescent="0.25">
      <c r="A349" t="s">
        <v>588</v>
      </c>
    </row>
    <row r="350" spans="1:1" x14ac:dyDescent="0.25">
      <c r="A350" t="s">
        <v>588</v>
      </c>
    </row>
    <row r="351" spans="1:1" x14ac:dyDescent="0.25">
      <c r="A351" t="s">
        <v>588</v>
      </c>
    </row>
    <row r="352" spans="1:1" x14ac:dyDescent="0.25">
      <c r="A352" t="s">
        <v>588</v>
      </c>
    </row>
    <row r="353" spans="1:1" x14ac:dyDescent="0.25">
      <c r="A353" t="s">
        <v>588</v>
      </c>
    </row>
    <row r="354" spans="1:1" x14ac:dyDescent="0.25">
      <c r="A354" t="s">
        <v>588</v>
      </c>
    </row>
    <row r="355" spans="1:1" x14ac:dyDescent="0.25">
      <c r="A355" t="s">
        <v>581</v>
      </c>
    </row>
    <row r="356" spans="1:1" x14ac:dyDescent="0.25">
      <c r="A356" t="s">
        <v>588</v>
      </c>
    </row>
    <row r="357" spans="1:1" x14ac:dyDescent="0.25">
      <c r="A357" t="s">
        <v>588</v>
      </c>
    </row>
    <row r="358" spans="1:1" x14ac:dyDescent="0.25">
      <c r="A358" t="s">
        <v>588</v>
      </c>
    </row>
    <row r="359" spans="1:1" x14ac:dyDescent="0.25">
      <c r="A359" t="s">
        <v>604</v>
      </c>
    </row>
    <row r="360" spans="1:1" x14ac:dyDescent="0.25">
      <c r="A360" t="s">
        <v>588</v>
      </c>
    </row>
    <row r="361" spans="1:1" x14ac:dyDescent="0.25">
      <c r="A361" t="s">
        <v>588</v>
      </c>
    </row>
    <row r="362" spans="1:1" x14ac:dyDescent="0.25">
      <c r="A362" t="s">
        <v>588</v>
      </c>
    </row>
    <row r="363" spans="1:1" x14ac:dyDescent="0.25">
      <c r="A363" t="s">
        <v>588</v>
      </c>
    </row>
    <row r="364" spans="1:1" x14ac:dyDescent="0.25">
      <c r="A364" t="s">
        <v>604</v>
      </c>
    </row>
    <row r="365" spans="1:1" x14ac:dyDescent="0.25">
      <c r="A365" t="s">
        <v>581</v>
      </c>
    </row>
    <row r="366" spans="1:1" x14ac:dyDescent="0.25">
      <c r="A366" t="s">
        <v>588</v>
      </c>
    </row>
    <row r="367" spans="1:1" x14ac:dyDescent="0.25">
      <c r="A367" t="s">
        <v>581</v>
      </c>
    </row>
    <row r="368" spans="1:1" x14ac:dyDescent="0.25">
      <c r="A368" t="s">
        <v>588</v>
      </c>
    </row>
    <row r="369" spans="1:1" x14ac:dyDescent="0.25">
      <c r="A369" t="s">
        <v>588</v>
      </c>
    </row>
    <row r="370" spans="1:1" x14ac:dyDescent="0.25">
      <c r="A370" t="s">
        <v>588</v>
      </c>
    </row>
    <row r="371" spans="1:1" x14ac:dyDescent="0.25">
      <c r="A371" t="s">
        <v>588</v>
      </c>
    </row>
    <row r="372" spans="1:1" x14ac:dyDescent="0.25">
      <c r="A372" t="s">
        <v>588</v>
      </c>
    </row>
    <row r="373" spans="1:1" x14ac:dyDescent="0.25">
      <c r="A373" t="s">
        <v>588</v>
      </c>
    </row>
    <row r="374" spans="1:1" x14ac:dyDescent="0.25">
      <c r="A374" t="s">
        <v>604</v>
      </c>
    </row>
    <row r="375" spans="1:1" x14ac:dyDescent="0.25">
      <c r="A375" t="s">
        <v>588</v>
      </c>
    </row>
    <row r="376" spans="1:1" x14ac:dyDescent="0.25">
      <c r="A376" t="s">
        <v>588</v>
      </c>
    </row>
    <row r="377" spans="1:1" x14ac:dyDescent="0.25">
      <c r="A377" t="s">
        <v>588</v>
      </c>
    </row>
    <row r="378" spans="1:1" x14ac:dyDescent="0.25">
      <c r="A378" t="s">
        <v>588</v>
      </c>
    </row>
    <row r="379" spans="1:1" x14ac:dyDescent="0.25">
      <c r="A379" t="s">
        <v>654</v>
      </c>
    </row>
    <row r="380" spans="1:1" x14ac:dyDescent="0.25">
      <c r="A380" t="s">
        <v>588</v>
      </c>
    </row>
    <row r="381" spans="1:1" x14ac:dyDescent="0.25">
      <c r="A381" t="s">
        <v>581</v>
      </c>
    </row>
    <row r="382" spans="1:1" x14ac:dyDescent="0.25">
      <c r="A382" t="s">
        <v>1184</v>
      </c>
    </row>
    <row r="383" spans="1:1" x14ac:dyDescent="0.25">
      <c r="A383" t="s">
        <v>1183</v>
      </c>
    </row>
    <row r="384" spans="1:1" x14ac:dyDescent="0.25">
      <c r="A384" t="s">
        <v>581</v>
      </c>
    </row>
    <row r="385" spans="1:1" x14ac:dyDescent="0.25">
      <c r="A385" t="s">
        <v>1184</v>
      </c>
    </row>
    <row r="386" spans="1:1" x14ac:dyDescent="0.25">
      <c r="A386" t="s">
        <v>604</v>
      </c>
    </row>
    <row r="387" spans="1:1" x14ac:dyDescent="0.25">
      <c r="A387" t="s">
        <v>1183</v>
      </c>
    </row>
    <row r="388" spans="1:1" x14ac:dyDescent="0.25">
      <c r="A388" t="s">
        <v>581</v>
      </c>
    </row>
    <row r="389" spans="1:1" x14ac:dyDescent="0.25">
      <c r="A389" t="s">
        <v>1184</v>
      </c>
    </row>
    <row r="390" spans="1:1" x14ac:dyDescent="0.25">
      <c r="A390" t="s">
        <v>1183</v>
      </c>
    </row>
    <row r="391" spans="1:1" x14ac:dyDescent="0.25">
      <c r="A391" t="s">
        <v>1184</v>
      </c>
    </row>
    <row r="392" spans="1:1" x14ac:dyDescent="0.25">
      <c r="A392" t="s">
        <v>604</v>
      </c>
    </row>
    <row r="393" spans="1:1" x14ac:dyDescent="0.25">
      <c r="A393" t="s">
        <v>1184</v>
      </c>
    </row>
    <row r="394" spans="1:1" x14ac:dyDescent="0.25">
      <c r="A394" t="s">
        <v>1183</v>
      </c>
    </row>
    <row r="395" spans="1:1" x14ac:dyDescent="0.25">
      <c r="A395" t="s">
        <v>1184</v>
      </c>
    </row>
    <row r="396" spans="1:1" x14ac:dyDescent="0.25">
      <c r="A396" t="s">
        <v>581</v>
      </c>
    </row>
    <row r="397" spans="1:1" x14ac:dyDescent="0.25">
      <c r="A397" t="s">
        <v>581</v>
      </c>
    </row>
    <row r="398" spans="1:1" x14ac:dyDescent="0.25">
      <c r="A398" t="s">
        <v>604</v>
      </c>
    </row>
    <row r="399" spans="1:1" x14ac:dyDescent="0.25">
      <c r="A399" t="s">
        <v>581</v>
      </c>
    </row>
    <row r="400" spans="1:1" x14ac:dyDescent="0.25">
      <c r="A400" t="s">
        <v>639</v>
      </c>
    </row>
    <row r="401" spans="1:1" x14ac:dyDescent="0.25">
      <c r="A401" t="s">
        <v>1184</v>
      </c>
    </row>
    <row r="402" spans="1:1" x14ac:dyDescent="0.25">
      <c r="A402" t="s">
        <v>1184</v>
      </c>
    </row>
    <row r="403" spans="1:1" x14ac:dyDescent="0.25">
      <c r="A403" t="s">
        <v>1184</v>
      </c>
    </row>
    <row r="404" spans="1:1" x14ac:dyDescent="0.25">
      <c r="A404" t="s">
        <v>604</v>
      </c>
    </row>
    <row r="405" spans="1:1" x14ac:dyDescent="0.25">
      <c r="A405" t="s">
        <v>588</v>
      </c>
    </row>
    <row r="406" spans="1:1" x14ac:dyDescent="0.25">
      <c r="A406" t="s">
        <v>1184</v>
      </c>
    </row>
    <row r="407" spans="1:1" x14ac:dyDescent="0.25">
      <c r="A407" t="s">
        <v>1183</v>
      </c>
    </row>
    <row r="408" spans="1:1" x14ac:dyDescent="0.25">
      <c r="A408" t="s">
        <v>581</v>
      </c>
    </row>
    <row r="409" spans="1:1" x14ac:dyDescent="0.25">
      <c r="A409" t="s">
        <v>604</v>
      </c>
    </row>
    <row r="410" spans="1:1" x14ac:dyDescent="0.25">
      <c r="A410" t="s">
        <v>1184</v>
      </c>
    </row>
    <row r="411" spans="1:1" x14ac:dyDescent="0.25">
      <c r="A411" t="s">
        <v>581</v>
      </c>
    </row>
    <row r="412" spans="1:1" x14ac:dyDescent="0.25">
      <c r="A412" t="s">
        <v>588</v>
      </c>
    </row>
    <row r="413" spans="1:1" x14ac:dyDescent="0.25">
      <c r="A413" t="s">
        <v>581</v>
      </c>
    </row>
    <row r="414" spans="1:1" x14ac:dyDescent="0.25">
      <c r="A414" t="s">
        <v>1183</v>
      </c>
    </row>
    <row r="415" spans="1:1" x14ac:dyDescent="0.25">
      <c r="A415" t="s">
        <v>581</v>
      </c>
    </row>
    <row r="416" spans="1:1" x14ac:dyDescent="0.25">
      <c r="A416" t="s">
        <v>1183</v>
      </c>
    </row>
    <row r="417" spans="1:1" x14ac:dyDescent="0.25">
      <c r="A417" t="s">
        <v>1184</v>
      </c>
    </row>
    <row r="418" spans="1:1" x14ac:dyDescent="0.25">
      <c r="A418" t="s">
        <v>581</v>
      </c>
    </row>
    <row r="419" spans="1:1" x14ac:dyDescent="0.25">
      <c r="A419" t="s">
        <v>604</v>
      </c>
    </row>
    <row r="420" spans="1:1" x14ac:dyDescent="0.25">
      <c r="A420" t="s">
        <v>581</v>
      </c>
    </row>
    <row r="421" spans="1:1" x14ac:dyDescent="0.25">
      <c r="A421" t="s">
        <v>604</v>
      </c>
    </row>
    <row r="422" spans="1:1" x14ac:dyDescent="0.25">
      <c r="A422" t="s">
        <v>1184</v>
      </c>
    </row>
    <row r="423" spans="1:1" x14ac:dyDescent="0.25">
      <c r="A423" t="s">
        <v>1184</v>
      </c>
    </row>
    <row r="424" spans="1:1" x14ac:dyDescent="0.25">
      <c r="A424" t="s">
        <v>1184</v>
      </c>
    </row>
    <row r="425" spans="1:1" x14ac:dyDescent="0.25">
      <c r="A425" t="s">
        <v>1184</v>
      </c>
    </row>
    <row r="426" spans="1:1" x14ac:dyDescent="0.25">
      <c r="A426" t="s">
        <v>1184</v>
      </c>
    </row>
    <row r="427" spans="1:1" x14ac:dyDescent="0.25">
      <c r="A427" t="s">
        <v>1184</v>
      </c>
    </row>
    <row r="428" spans="1:1" x14ac:dyDescent="0.25">
      <c r="A428" t="s">
        <v>581</v>
      </c>
    </row>
    <row r="429" spans="1:1" x14ac:dyDescent="0.25">
      <c r="A429" t="s">
        <v>1183</v>
      </c>
    </row>
    <row r="430" spans="1:1" x14ac:dyDescent="0.25">
      <c r="A430" t="s">
        <v>1183</v>
      </c>
    </row>
    <row r="431" spans="1:1" x14ac:dyDescent="0.25">
      <c r="A431" t="s">
        <v>604</v>
      </c>
    </row>
    <row r="432" spans="1:1" x14ac:dyDescent="0.25">
      <c r="A432" t="s">
        <v>581</v>
      </c>
    </row>
    <row r="433" spans="1:1" x14ac:dyDescent="0.25">
      <c r="A433" t="s">
        <v>1184</v>
      </c>
    </row>
    <row r="434" spans="1:1" x14ac:dyDescent="0.25">
      <c r="A434" t="s">
        <v>581</v>
      </c>
    </row>
    <row r="435" spans="1:1" x14ac:dyDescent="0.25">
      <c r="A435" t="s">
        <v>588</v>
      </c>
    </row>
    <row r="436" spans="1:1" x14ac:dyDescent="0.25">
      <c r="A436" t="s">
        <v>1183</v>
      </c>
    </row>
    <row r="437" spans="1:1" x14ac:dyDescent="0.25">
      <c r="A437" t="s">
        <v>581</v>
      </c>
    </row>
    <row r="438" spans="1:1" x14ac:dyDescent="0.25">
      <c r="A438" t="s">
        <v>581</v>
      </c>
    </row>
    <row r="439" spans="1:1" x14ac:dyDescent="0.25">
      <c r="A439" t="s">
        <v>581</v>
      </c>
    </row>
    <row r="440" spans="1:1" x14ac:dyDescent="0.25">
      <c r="A440" t="s">
        <v>581</v>
      </c>
    </row>
    <row r="441" spans="1:1" x14ac:dyDescent="0.25">
      <c r="A441" t="s">
        <v>581</v>
      </c>
    </row>
    <row r="442" spans="1:1" x14ac:dyDescent="0.25">
      <c r="A442" t="s">
        <v>581</v>
      </c>
    </row>
    <row r="443" spans="1:1" x14ac:dyDescent="0.25">
      <c r="A443" t="s">
        <v>581</v>
      </c>
    </row>
    <row r="444" spans="1:1" x14ac:dyDescent="0.25">
      <c r="A444" t="s">
        <v>604</v>
      </c>
    </row>
    <row r="445" spans="1:1" x14ac:dyDescent="0.25">
      <c r="A445" t="s">
        <v>1184</v>
      </c>
    </row>
    <row r="446" spans="1:1" x14ac:dyDescent="0.25">
      <c r="A446" t="s">
        <v>581</v>
      </c>
    </row>
    <row r="447" spans="1:1" x14ac:dyDescent="0.25">
      <c r="A447" t="s">
        <v>604</v>
      </c>
    </row>
    <row r="448" spans="1:1" x14ac:dyDescent="0.25">
      <c r="A448" t="s">
        <v>581</v>
      </c>
    </row>
    <row r="449" spans="1:1" x14ac:dyDescent="0.25">
      <c r="A449" t="s">
        <v>604</v>
      </c>
    </row>
    <row r="450" spans="1:1" x14ac:dyDescent="0.25">
      <c r="A450" t="s">
        <v>604</v>
      </c>
    </row>
    <row r="451" spans="1:1" x14ac:dyDescent="0.25">
      <c r="A451" t="s">
        <v>1184</v>
      </c>
    </row>
    <row r="452" spans="1:1" x14ac:dyDescent="0.25">
      <c r="A452" t="s">
        <v>1184</v>
      </c>
    </row>
    <row r="453" spans="1:1" x14ac:dyDescent="0.25">
      <c r="A453" t="s">
        <v>604</v>
      </c>
    </row>
    <row r="454" spans="1:1" x14ac:dyDescent="0.25">
      <c r="A454" t="s">
        <v>588</v>
      </c>
    </row>
    <row r="455" spans="1:1" x14ac:dyDescent="0.25">
      <c r="A455" t="s">
        <v>581</v>
      </c>
    </row>
    <row r="456" spans="1:1" x14ac:dyDescent="0.25">
      <c r="A456" t="s">
        <v>1184</v>
      </c>
    </row>
    <row r="457" spans="1:1" x14ac:dyDescent="0.25">
      <c r="A457" t="s">
        <v>604</v>
      </c>
    </row>
    <row r="458" spans="1:1" x14ac:dyDescent="0.25">
      <c r="A458" t="s">
        <v>581</v>
      </c>
    </row>
    <row r="459" spans="1:1" x14ac:dyDescent="0.25">
      <c r="A459" t="s">
        <v>581</v>
      </c>
    </row>
    <row r="460" spans="1:1" x14ac:dyDescent="0.25">
      <c r="A460" t="s">
        <v>604</v>
      </c>
    </row>
    <row r="461" spans="1:1" x14ac:dyDescent="0.25">
      <c r="A461" t="s">
        <v>604</v>
      </c>
    </row>
    <row r="462" spans="1:1" x14ac:dyDescent="0.25">
      <c r="A462" t="s">
        <v>1184</v>
      </c>
    </row>
    <row r="463" spans="1:1" x14ac:dyDescent="0.25">
      <c r="A463" t="s">
        <v>639</v>
      </c>
    </row>
    <row r="464" spans="1:1" x14ac:dyDescent="0.25">
      <c r="A464" t="s">
        <v>604</v>
      </c>
    </row>
    <row r="465" spans="1:1" x14ac:dyDescent="0.25">
      <c r="A465" t="s">
        <v>639</v>
      </c>
    </row>
    <row r="466" spans="1:1" x14ac:dyDescent="0.25">
      <c r="A466" t="s">
        <v>581</v>
      </c>
    </row>
    <row r="467" spans="1:1" x14ac:dyDescent="0.25">
      <c r="A467" t="s">
        <v>1184</v>
      </c>
    </row>
    <row r="468" spans="1:1" x14ac:dyDescent="0.25">
      <c r="A468" t="s">
        <v>1183</v>
      </c>
    </row>
    <row r="469" spans="1:1" x14ac:dyDescent="0.25">
      <c r="A469" t="s">
        <v>1184</v>
      </c>
    </row>
    <row r="470" spans="1:1" x14ac:dyDescent="0.25">
      <c r="A470" t="s">
        <v>581</v>
      </c>
    </row>
    <row r="471" spans="1:1" x14ac:dyDescent="0.25">
      <c r="A471" t="s">
        <v>1184</v>
      </c>
    </row>
    <row r="472" spans="1:1" x14ac:dyDescent="0.25">
      <c r="A472" t="s">
        <v>604</v>
      </c>
    </row>
    <row r="473" spans="1:1" x14ac:dyDescent="0.25">
      <c r="A473" t="s">
        <v>1184</v>
      </c>
    </row>
    <row r="474" spans="1:1" x14ac:dyDescent="0.25">
      <c r="A474" t="s">
        <v>581</v>
      </c>
    </row>
    <row r="475" spans="1:1" x14ac:dyDescent="0.25">
      <c r="A475" t="s">
        <v>1184</v>
      </c>
    </row>
    <row r="476" spans="1:1" x14ac:dyDescent="0.25">
      <c r="A476" t="s">
        <v>1183</v>
      </c>
    </row>
    <row r="477" spans="1:1" x14ac:dyDescent="0.25">
      <c r="A477" t="s">
        <v>581</v>
      </c>
    </row>
    <row r="478" spans="1:1" x14ac:dyDescent="0.25">
      <c r="A478" t="s">
        <v>1184</v>
      </c>
    </row>
    <row r="479" spans="1:1" x14ac:dyDescent="0.25">
      <c r="A479" t="s">
        <v>581</v>
      </c>
    </row>
    <row r="480" spans="1:1" x14ac:dyDescent="0.25">
      <c r="A480" t="s">
        <v>1183</v>
      </c>
    </row>
    <row r="481" spans="1:1" x14ac:dyDescent="0.25">
      <c r="A481" t="s">
        <v>581</v>
      </c>
    </row>
    <row r="482" spans="1:1" x14ac:dyDescent="0.25">
      <c r="A482" t="s">
        <v>1184</v>
      </c>
    </row>
    <row r="483" spans="1:1" x14ac:dyDescent="0.25">
      <c r="A483" t="s">
        <v>581</v>
      </c>
    </row>
    <row r="484" spans="1:1" x14ac:dyDescent="0.25">
      <c r="A484" t="s">
        <v>1184</v>
      </c>
    </row>
    <row r="485" spans="1:1" x14ac:dyDescent="0.25">
      <c r="A485" t="s">
        <v>604</v>
      </c>
    </row>
    <row r="486" spans="1:1" x14ac:dyDescent="0.25">
      <c r="A486" t="s">
        <v>1183</v>
      </c>
    </row>
    <row r="487" spans="1:1" x14ac:dyDescent="0.25">
      <c r="A487" t="s">
        <v>581</v>
      </c>
    </row>
    <row r="488" spans="1:1" x14ac:dyDescent="0.25">
      <c r="A488" t="s">
        <v>588</v>
      </c>
    </row>
    <row r="489" spans="1:1" x14ac:dyDescent="0.25">
      <c r="A489" t="s">
        <v>581</v>
      </c>
    </row>
    <row r="490" spans="1:1" x14ac:dyDescent="0.25">
      <c r="A490" t="s">
        <v>581</v>
      </c>
    </row>
    <row r="491" spans="1:1" x14ac:dyDescent="0.25">
      <c r="A491" t="s">
        <v>1184</v>
      </c>
    </row>
    <row r="492" spans="1:1" x14ac:dyDescent="0.25">
      <c r="A492" t="s">
        <v>1184</v>
      </c>
    </row>
    <row r="493" spans="1:1" x14ac:dyDescent="0.25">
      <c r="A493" t="s">
        <v>604</v>
      </c>
    </row>
    <row r="494" spans="1:1" x14ac:dyDescent="0.25">
      <c r="A494" t="s">
        <v>1183</v>
      </c>
    </row>
    <row r="495" spans="1:1" x14ac:dyDescent="0.25">
      <c r="A495" t="s">
        <v>604</v>
      </c>
    </row>
    <row r="496" spans="1:1" x14ac:dyDescent="0.25">
      <c r="A496" t="s">
        <v>581</v>
      </c>
    </row>
    <row r="497" spans="1:1" x14ac:dyDescent="0.25">
      <c r="A497" t="s">
        <v>604</v>
      </c>
    </row>
    <row r="498" spans="1:1" x14ac:dyDescent="0.25">
      <c r="A498" t="s">
        <v>1184</v>
      </c>
    </row>
    <row r="499" spans="1:1" x14ac:dyDescent="0.25">
      <c r="A499" t="s">
        <v>581</v>
      </c>
    </row>
    <row r="500" spans="1:1" x14ac:dyDescent="0.25">
      <c r="A500" t="s">
        <v>604</v>
      </c>
    </row>
    <row r="501" spans="1:1" x14ac:dyDescent="0.25">
      <c r="A501" t="s">
        <v>604</v>
      </c>
    </row>
    <row r="502" spans="1:1" x14ac:dyDescent="0.25">
      <c r="A502" t="s">
        <v>581</v>
      </c>
    </row>
    <row r="503" spans="1:1" x14ac:dyDescent="0.25">
      <c r="A503" t="s">
        <v>604</v>
      </c>
    </row>
    <row r="504" spans="1:1" x14ac:dyDescent="0.25">
      <c r="A504" t="s">
        <v>1183</v>
      </c>
    </row>
    <row r="505" spans="1:1" x14ac:dyDescent="0.25">
      <c r="A505" t="s">
        <v>588</v>
      </c>
    </row>
    <row r="506" spans="1:1" x14ac:dyDescent="0.25">
      <c r="A506" t="s">
        <v>588</v>
      </c>
    </row>
    <row r="507" spans="1:1" x14ac:dyDescent="0.25">
      <c r="A507" t="s">
        <v>1184</v>
      </c>
    </row>
    <row r="508" spans="1:1" x14ac:dyDescent="0.25">
      <c r="A508" t="s">
        <v>1184</v>
      </c>
    </row>
    <row r="509" spans="1:1" x14ac:dyDescent="0.25">
      <c r="A509" t="s">
        <v>1183</v>
      </c>
    </row>
    <row r="510" spans="1:1" x14ac:dyDescent="0.25">
      <c r="A510" t="s">
        <v>604</v>
      </c>
    </row>
    <row r="511" spans="1:1" x14ac:dyDescent="0.25">
      <c r="A511" t="s">
        <v>581</v>
      </c>
    </row>
    <row r="512" spans="1:1" x14ac:dyDescent="0.25">
      <c r="A512" t="s">
        <v>581</v>
      </c>
    </row>
    <row r="513" spans="1:1" x14ac:dyDescent="0.25">
      <c r="A513" t="s">
        <v>581</v>
      </c>
    </row>
    <row r="514" spans="1:1" x14ac:dyDescent="0.25">
      <c r="A514" t="s">
        <v>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51B7-8661-4348-8884-C3DEA40CE8E4}">
  <dimension ref="A1:F38"/>
  <sheetViews>
    <sheetView workbookViewId="0">
      <selection activeCell="F11" sqref="F11"/>
    </sheetView>
  </sheetViews>
  <sheetFormatPr defaultRowHeight="15" x14ac:dyDescent="0.25"/>
  <cols>
    <col min="1" max="1" width="28.85546875" bestFit="1" customWidth="1"/>
    <col min="2" max="2" width="28.85546875" customWidth="1"/>
    <col min="5" max="5" width="13.140625" bestFit="1" customWidth="1"/>
    <col min="6" max="6" width="15.5703125" bestFit="1" customWidth="1"/>
    <col min="7" max="7" width="7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457</v>
      </c>
      <c r="B2" t="s">
        <v>213</v>
      </c>
    </row>
    <row r="3" spans="1:6" x14ac:dyDescent="0.25">
      <c r="A3" t="s">
        <v>898</v>
      </c>
      <c r="B3" t="s">
        <v>213</v>
      </c>
      <c r="E3" s="25" t="s">
        <v>1206</v>
      </c>
      <c r="F3" t="s">
        <v>1205</v>
      </c>
    </row>
    <row r="4" spans="1:6" x14ac:dyDescent="0.25">
      <c r="A4" t="s">
        <v>518</v>
      </c>
      <c r="B4" t="s">
        <v>31</v>
      </c>
      <c r="E4" s="27" t="s">
        <v>213</v>
      </c>
      <c r="F4" s="26">
        <v>2</v>
      </c>
    </row>
    <row r="5" spans="1:6" x14ac:dyDescent="0.25">
      <c r="A5" t="s">
        <v>507</v>
      </c>
      <c r="B5" t="s">
        <v>14</v>
      </c>
      <c r="E5" s="27" t="s">
        <v>31</v>
      </c>
      <c r="F5" s="26">
        <v>1</v>
      </c>
    </row>
    <row r="6" spans="1:6" x14ac:dyDescent="0.25">
      <c r="A6" t="s">
        <v>1165</v>
      </c>
      <c r="B6" t="s">
        <v>42</v>
      </c>
      <c r="E6" s="27" t="s">
        <v>14</v>
      </c>
      <c r="F6" s="26">
        <v>1</v>
      </c>
    </row>
    <row r="7" spans="1:6" x14ac:dyDescent="0.25">
      <c r="A7" t="s">
        <v>449</v>
      </c>
      <c r="B7" t="s">
        <v>42</v>
      </c>
      <c r="E7" s="27" t="s">
        <v>42</v>
      </c>
      <c r="F7" s="26">
        <v>17</v>
      </c>
    </row>
    <row r="8" spans="1:6" x14ac:dyDescent="0.25">
      <c r="A8" t="s">
        <v>461</v>
      </c>
      <c r="B8" t="s">
        <v>42</v>
      </c>
      <c r="E8" s="27" t="s">
        <v>20</v>
      </c>
      <c r="F8" s="26">
        <v>1</v>
      </c>
    </row>
    <row r="9" spans="1:6" x14ac:dyDescent="0.25">
      <c r="A9" t="s">
        <v>469</v>
      </c>
      <c r="B9" t="s">
        <v>42</v>
      </c>
      <c r="E9" s="27" t="s">
        <v>11</v>
      </c>
      <c r="F9" s="26">
        <v>2</v>
      </c>
    </row>
    <row r="10" spans="1:6" x14ac:dyDescent="0.25">
      <c r="A10" t="s">
        <v>1168</v>
      </c>
      <c r="B10" t="s">
        <v>42</v>
      </c>
      <c r="E10" s="27" t="s">
        <v>39</v>
      </c>
      <c r="F10" s="26">
        <v>3</v>
      </c>
    </row>
    <row r="11" spans="1:6" x14ac:dyDescent="0.25">
      <c r="A11" t="s">
        <v>502</v>
      </c>
      <c r="B11" t="s">
        <v>42</v>
      </c>
      <c r="E11" s="27" t="s">
        <v>77</v>
      </c>
      <c r="F11" s="26">
        <v>1</v>
      </c>
    </row>
    <row r="12" spans="1:6" x14ac:dyDescent="0.25">
      <c r="A12" t="s">
        <v>1173</v>
      </c>
      <c r="B12" t="s">
        <v>42</v>
      </c>
      <c r="E12" s="27" t="s">
        <v>199</v>
      </c>
      <c r="F12" s="26">
        <v>2</v>
      </c>
    </row>
    <row r="13" spans="1:6" x14ac:dyDescent="0.25">
      <c r="A13" t="s">
        <v>508</v>
      </c>
      <c r="B13" t="s">
        <v>42</v>
      </c>
      <c r="E13" s="27" t="s">
        <v>130</v>
      </c>
      <c r="F13" s="26">
        <v>1</v>
      </c>
    </row>
    <row r="14" spans="1:6" x14ac:dyDescent="0.25">
      <c r="A14" t="s">
        <v>511</v>
      </c>
      <c r="B14" t="s">
        <v>42</v>
      </c>
      <c r="E14" s="27" t="s">
        <v>60</v>
      </c>
      <c r="F14" s="26">
        <v>1</v>
      </c>
    </row>
    <row r="15" spans="1:6" x14ac:dyDescent="0.25">
      <c r="A15" t="s">
        <v>515</v>
      </c>
      <c r="B15" t="s">
        <v>42</v>
      </c>
      <c r="E15" s="27" t="s">
        <v>73</v>
      </c>
      <c r="F15" s="26">
        <v>1</v>
      </c>
    </row>
    <row r="16" spans="1:6" x14ac:dyDescent="0.25">
      <c r="A16" t="s">
        <v>522</v>
      </c>
      <c r="B16" t="s">
        <v>42</v>
      </c>
      <c r="E16" s="27" t="s">
        <v>5</v>
      </c>
      <c r="F16" s="26">
        <v>1</v>
      </c>
    </row>
    <row r="17" spans="1:6" x14ac:dyDescent="0.25">
      <c r="A17" t="s">
        <v>544</v>
      </c>
      <c r="B17" t="s">
        <v>42</v>
      </c>
      <c r="E17" s="27" t="s">
        <v>117</v>
      </c>
      <c r="F17" s="26">
        <v>1</v>
      </c>
    </row>
    <row r="18" spans="1:6" x14ac:dyDescent="0.25">
      <c r="A18" t="s">
        <v>547</v>
      </c>
      <c r="B18" t="s">
        <v>42</v>
      </c>
      <c r="E18" s="27" t="s">
        <v>196</v>
      </c>
      <c r="F18" s="26">
        <v>1</v>
      </c>
    </row>
    <row r="19" spans="1:6" x14ac:dyDescent="0.25">
      <c r="A19" t="s">
        <v>556</v>
      </c>
      <c r="B19" t="s">
        <v>42</v>
      </c>
      <c r="E19" s="27" t="s">
        <v>106</v>
      </c>
      <c r="F19" s="26">
        <v>1</v>
      </c>
    </row>
    <row r="20" spans="1:6" x14ac:dyDescent="0.25">
      <c r="A20" t="s">
        <v>560</v>
      </c>
      <c r="B20" t="s">
        <v>42</v>
      </c>
      <c r="E20" s="27" t="s">
        <v>1207</v>
      </c>
      <c r="F20" s="26">
        <v>37</v>
      </c>
    </row>
    <row r="21" spans="1:6" x14ac:dyDescent="0.25">
      <c r="A21" t="s">
        <v>562</v>
      </c>
      <c r="B21" t="s">
        <v>42</v>
      </c>
    </row>
    <row r="22" spans="1:6" x14ac:dyDescent="0.25">
      <c r="A22" t="s">
        <v>1078</v>
      </c>
      <c r="B22" t="s">
        <v>42</v>
      </c>
    </row>
    <row r="23" spans="1:6" x14ac:dyDescent="0.25">
      <c r="A23" t="s">
        <v>523</v>
      </c>
      <c r="B23" t="s">
        <v>20</v>
      </c>
    </row>
    <row r="24" spans="1:6" x14ac:dyDescent="0.25">
      <c r="A24" t="s">
        <v>455</v>
      </c>
      <c r="B24" t="s">
        <v>11</v>
      </c>
    </row>
    <row r="25" spans="1:6" x14ac:dyDescent="0.25">
      <c r="A25" t="s">
        <v>728</v>
      </c>
      <c r="B25" t="s">
        <v>11</v>
      </c>
    </row>
    <row r="26" spans="1:6" x14ac:dyDescent="0.25">
      <c r="A26" t="s">
        <v>492</v>
      </c>
      <c r="B26" t="s">
        <v>39</v>
      </c>
    </row>
    <row r="27" spans="1:6" x14ac:dyDescent="0.25">
      <c r="A27" t="s">
        <v>554</v>
      </c>
      <c r="B27" t="s">
        <v>39</v>
      </c>
    </row>
    <row r="28" spans="1:6" x14ac:dyDescent="0.25">
      <c r="A28" t="s">
        <v>559</v>
      </c>
      <c r="B28" t="s">
        <v>39</v>
      </c>
    </row>
    <row r="29" spans="1:6" x14ac:dyDescent="0.25">
      <c r="A29" t="s">
        <v>564</v>
      </c>
      <c r="B29" t="s">
        <v>77</v>
      </c>
    </row>
    <row r="30" spans="1:6" x14ac:dyDescent="0.25">
      <c r="A30" t="s">
        <v>462</v>
      </c>
      <c r="B30" t="s">
        <v>199</v>
      </c>
    </row>
    <row r="31" spans="1:6" x14ac:dyDescent="0.25">
      <c r="A31" t="s">
        <v>476</v>
      </c>
      <c r="B31" t="s">
        <v>199</v>
      </c>
    </row>
    <row r="32" spans="1:6" x14ac:dyDescent="0.25">
      <c r="A32" t="s">
        <v>565</v>
      </c>
      <c r="B32" t="s">
        <v>130</v>
      </c>
    </row>
    <row r="33" spans="1:2" x14ac:dyDescent="0.25">
      <c r="A33" t="s">
        <v>531</v>
      </c>
      <c r="B33" t="s">
        <v>60</v>
      </c>
    </row>
    <row r="34" spans="1:2" x14ac:dyDescent="0.25">
      <c r="A34" t="s">
        <v>552</v>
      </c>
      <c r="B34" t="s">
        <v>73</v>
      </c>
    </row>
    <row r="35" spans="1:2" x14ac:dyDescent="0.25">
      <c r="A35" t="s">
        <v>524</v>
      </c>
      <c r="B35" t="s">
        <v>5</v>
      </c>
    </row>
    <row r="36" spans="1:2" x14ac:dyDescent="0.25">
      <c r="A36" t="s">
        <v>1202</v>
      </c>
      <c r="B36" t="s">
        <v>117</v>
      </c>
    </row>
    <row r="37" spans="1:2" x14ac:dyDescent="0.25">
      <c r="A37" t="s">
        <v>512</v>
      </c>
      <c r="B37" t="s">
        <v>196</v>
      </c>
    </row>
    <row r="38" spans="1:2" x14ac:dyDescent="0.25">
      <c r="A38" t="s">
        <v>488</v>
      </c>
      <c r="B38" t="s">
        <v>106</v>
      </c>
    </row>
  </sheetData>
  <sortState xmlns:xlrd2="http://schemas.microsoft.com/office/spreadsheetml/2017/richdata2" ref="A2:B38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Atlas</vt:lpstr>
      <vt:lpstr>Bites</vt:lpstr>
      <vt:lpstr>Consolidado</vt:lpstr>
      <vt:lpstr>Consolidado final</vt:lpstr>
      <vt:lpstr>Sheet1</vt:lpstr>
      <vt:lpstr>Sheet3</vt:lpstr>
      <vt:lpstr>indefinido e contrario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Ihara</dc:creator>
  <cp:lastModifiedBy>Rafael Ihara</cp:lastModifiedBy>
  <dcterms:created xsi:type="dcterms:W3CDTF">2019-06-11T12:42:57Z</dcterms:created>
  <dcterms:modified xsi:type="dcterms:W3CDTF">2019-06-18T10:49:34Z</dcterms:modified>
</cp:coreProperties>
</file>