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450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46" i="4" l="1"/>
  <c r="M46" i="4"/>
  <c r="L46" i="4"/>
  <c r="K46" i="4"/>
  <c r="J46" i="4"/>
  <c r="I46" i="4"/>
  <c r="H46" i="4"/>
  <c r="G46" i="4"/>
  <c r="F46" i="4"/>
  <c r="N45" i="4"/>
  <c r="M45" i="4"/>
  <c r="L45" i="4"/>
  <c r="K45" i="4"/>
  <c r="J45" i="4"/>
  <c r="I45" i="4"/>
  <c r="H45" i="4"/>
  <c r="G45" i="4"/>
  <c r="F45" i="4"/>
  <c r="N43" i="4"/>
  <c r="M43" i="4"/>
  <c r="L43" i="4"/>
  <c r="K43" i="4"/>
  <c r="J43" i="4"/>
  <c r="I43" i="4"/>
  <c r="H43" i="4"/>
  <c r="G43" i="4"/>
  <c r="F43" i="4"/>
  <c r="E43" i="4"/>
  <c r="D43" i="4"/>
  <c r="N42" i="4"/>
  <c r="M42" i="4"/>
  <c r="L42" i="4"/>
  <c r="K42" i="4"/>
  <c r="J42" i="4"/>
  <c r="I42" i="4"/>
  <c r="H42" i="4"/>
  <c r="G42" i="4"/>
  <c r="F42" i="4"/>
  <c r="E42" i="4"/>
  <c r="D42" i="4"/>
  <c r="N35" i="4"/>
  <c r="M35" i="4"/>
  <c r="L35" i="4"/>
  <c r="K35" i="4"/>
  <c r="J35" i="4"/>
  <c r="I35" i="4"/>
  <c r="H35" i="4"/>
  <c r="G35" i="4"/>
  <c r="F35" i="4"/>
  <c r="N34" i="4"/>
  <c r="M34" i="4"/>
  <c r="L34" i="4"/>
  <c r="K34" i="4"/>
  <c r="J34" i="4"/>
  <c r="I34" i="4"/>
  <c r="H34" i="4"/>
  <c r="G34" i="4"/>
  <c r="F34" i="4"/>
  <c r="N32" i="4"/>
  <c r="M32" i="4"/>
  <c r="L32" i="4"/>
  <c r="K32" i="4"/>
  <c r="J32" i="4"/>
  <c r="I32" i="4"/>
  <c r="H32" i="4"/>
  <c r="G32" i="4"/>
  <c r="F32" i="4"/>
  <c r="E32" i="4"/>
  <c r="D32" i="4"/>
  <c r="N31" i="4"/>
  <c r="M31" i="4"/>
  <c r="L31" i="4"/>
  <c r="K31" i="4"/>
  <c r="J31" i="4"/>
  <c r="I31" i="4"/>
  <c r="H31" i="4"/>
  <c r="G31" i="4"/>
  <c r="F31" i="4"/>
  <c r="E31" i="4"/>
  <c r="D31" i="4"/>
  <c r="N22" i="4"/>
  <c r="M22" i="4"/>
  <c r="L22" i="4"/>
  <c r="K22" i="4"/>
  <c r="J22" i="4"/>
  <c r="I22" i="4"/>
  <c r="H22" i="4"/>
  <c r="G22" i="4"/>
  <c r="F22" i="4"/>
  <c r="N21" i="4"/>
  <c r="M21" i="4"/>
  <c r="L21" i="4"/>
  <c r="K21" i="4"/>
  <c r="J21" i="4"/>
  <c r="I21" i="4"/>
  <c r="H21" i="4"/>
  <c r="G21" i="4"/>
  <c r="F21" i="4"/>
  <c r="N19" i="4"/>
  <c r="M19" i="4"/>
  <c r="L19" i="4"/>
  <c r="K19" i="4"/>
  <c r="J19" i="4"/>
  <c r="I19" i="4"/>
  <c r="H19" i="4"/>
  <c r="G19" i="4"/>
  <c r="F19" i="4"/>
  <c r="E19" i="4"/>
  <c r="D19" i="4"/>
  <c r="N18" i="4"/>
  <c r="M18" i="4"/>
  <c r="L18" i="4"/>
  <c r="K18" i="4"/>
  <c r="J18" i="4"/>
  <c r="I18" i="4"/>
  <c r="H18" i="4"/>
  <c r="G18" i="4"/>
  <c r="F18" i="4"/>
  <c r="E18" i="4"/>
  <c r="D18" i="4"/>
  <c r="N11" i="4"/>
  <c r="M11" i="4"/>
  <c r="L11" i="4"/>
  <c r="K11" i="4"/>
  <c r="J11" i="4"/>
  <c r="I11" i="4"/>
  <c r="H11" i="4"/>
  <c r="G11" i="4"/>
  <c r="F11" i="4"/>
  <c r="N10" i="4"/>
  <c r="M10" i="4"/>
  <c r="L10" i="4"/>
  <c r="K10" i="4"/>
  <c r="J10" i="4"/>
  <c r="I10" i="4"/>
  <c r="H10" i="4"/>
  <c r="G10" i="4"/>
  <c r="F10" i="4"/>
  <c r="N8" i="4"/>
  <c r="M8" i="4"/>
  <c r="L8" i="4"/>
  <c r="K8" i="4"/>
  <c r="J8" i="4"/>
  <c r="I8" i="4"/>
  <c r="H8" i="4"/>
  <c r="G8" i="4"/>
  <c r="F8" i="4"/>
  <c r="E8" i="4"/>
  <c r="D8" i="4"/>
  <c r="N7" i="4"/>
  <c r="M7" i="4"/>
  <c r="L7" i="4"/>
  <c r="K7" i="4"/>
  <c r="J7" i="4"/>
  <c r="I7" i="4"/>
  <c r="H7" i="4"/>
  <c r="G7" i="4"/>
  <c r="F7" i="4"/>
  <c r="E7" i="4"/>
  <c r="D7" i="4"/>
  <c r="N46" i="1" l="1"/>
  <c r="M46" i="1"/>
  <c r="L46" i="1"/>
  <c r="K46" i="1"/>
  <c r="J46" i="1"/>
  <c r="I46" i="1"/>
  <c r="H46" i="1"/>
  <c r="G46" i="1"/>
  <c r="F46" i="1"/>
  <c r="N45" i="1"/>
  <c r="M45" i="1"/>
  <c r="L45" i="1"/>
  <c r="K45" i="1"/>
  <c r="J45" i="1"/>
  <c r="I45" i="1"/>
  <c r="H45" i="1"/>
  <c r="G45" i="1"/>
  <c r="F45" i="1"/>
  <c r="N43" i="1"/>
  <c r="M43" i="1"/>
  <c r="L43" i="1"/>
  <c r="K43" i="1"/>
  <c r="J43" i="1"/>
  <c r="I43" i="1"/>
  <c r="H43" i="1"/>
  <c r="G43" i="1"/>
  <c r="F43" i="1"/>
  <c r="E43" i="1"/>
  <c r="D43" i="1"/>
  <c r="N42" i="1"/>
  <c r="M42" i="1"/>
  <c r="L42" i="1"/>
  <c r="K42" i="1"/>
  <c r="J42" i="1"/>
  <c r="I42" i="1"/>
  <c r="H42" i="1"/>
  <c r="G42" i="1"/>
  <c r="F42" i="1"/>
  <c r="E42" i="1"/>
  <c r="D42" i="1"/>
  <c r="N35" i="1"/>
  <c r="M35" i="1"/>
  <c r="L35" i="1"/>
  <c r="K35" i="1"/>
  <c r="J35" i="1"/>
  <c r="I35" i="1"/>
  <c r="H35" i="1"/>
  <c r="G35" i="1"/>
  <c r="F35" i="1"/>
  <c r="N34" i="1"/>
  <c r="M34" i="1"/>
  <c r="L34" i="1"/>
  <c r="K34" i="1"/>
  <c r="J34" i="1"/>
  <c r="I34" i="1"/>
  <c r="H34" i="1"/>
  <c r="G34" i="1"/>
  <c r="F34" i="1"/>
  <c r="N32" i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22" i="1" l="1"/>
  <c r="M22" i="1"/>
  <c r="L22" i="1"/>
  <c r="K22" i="1"/>
  <c r="J22" i="1"/>
  <c r="I22" i="1"/>
  <c r="H22" i="1"/>
  <c r="G22" i="1"/>
  <c r="F22" i="1"/>
  <c r="N21" i="1"/>
  <c r="M21" i="1"/>
  <c r="L21" i="1"/>
  <c r="K21" i="1"/>
  <c r="J21" i="1"/>
  <c r="I21" i="1"/>
  <c r="H21" i="1"/>
  <c r="G21" i="1"/>
  <c r="F21" i="1"/>
  <c r="M11" i="1"/>
  <c r="L11" i="1"/>
  <c r="K11" i="1"/>
  <c r="J11" i="1"/>
  <c r="I11" i="1"/>
  <c r="H11" i="1"/>
  <c r="G11" i="1"/>
  <c r="F11" i="1"/>
  <c r="M10" i="1"/>
  <c r="L10" i="1"/>
  <c r="K10" i="1"/>
  <c r="J10" i="1"/>
  <c r="I10" i="1"/>
  <c r="H10" i="1"/>
  <c r="G10" i="1"/>
  <c r="F10" i="1"/>
  <c r="N11" i="1"/>
  <c r="N10" i="1"/>
  <c r="N8" i="1"/>
  <c r="N7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19" i="1"/>
  <c r="L19" i="1"/>
  <c r="K19" i="1"/>
  <c r="J19" i="1"/>
  <c r="I19" i="1"/>
  <c r="H19" i="1"/>
  <c r="G19" i="1"/>
  <c r="F19" i="1"/>
  <c r="E19" i="1"/>
  <c r="D19" i="1"/>
  <c r="N19" i="1"/>
  <c r="M18" i="1"/>
  <c r="L18" i="1"/>
  <c r="K18" i="1"/>
  <c r="J18" i="1"/>
  <c r="I18" i="1"/>
  <c r="H18" i="1"/>
  <c r="G18" i="1"/>
  <c r="F18" i="1"/>
  <c r="E18" i="1"/>
  <c r="D18" i="1"/>
  <c r="N18" i="1"/>
</calcChain>
</file>

<file path=xl/sharedStrings.xml><?xml version="1.0" encoding="utf-8"?>
<sst xmlns="http://schemas.openxmlformats.org/spreadsheetml/2006/main" count="64" uniqueCount="11">
  <si>
    <t>Jair Bolsonaro</t>
  </si>
  <si>
    <t>Fernando Haddad</t>
  </si>
  <si>
    <t>NS/NR</t>
  </si>
  <si>
    <t>Bolsonaro</t>
  </si>
  <si>
    <t>Haddad</t>
  </si>
  <si>
    <t>Primeiro Turno</t>
  </si>
  <si>
    <t>Segundo Turno</t>
  </si>
  <si>
    <t>D-1 Haddad</t>
  </si>
  <si>
    <t>D-1 NS/NR</t>
  </si>
  <si>
    <t>D-3 Haddad</t>
  </si>
  <si>
    <t>D-3 NS/NR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</si>
</sst>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/>
    </xf>
    <xf numFmtId="16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9" fontId="0" fillId="2" borderId="0" xfId="1" applyFont="1" applyFill="1" applyAlignment="1">
      <alignment horizontal="center"/>
    </xf>
    <xf numFmtId="0" fontId="0" fillId="4" borderId="4" xfId="0" applyFill="1" applyBorder="1" applyAlignment="1">
      <alignment horizontal="left"/>
    </xf>
    <xf numFmtId="9" fontId="0" fillId="4" borderId="0" xfId="1" applyFont="1" applyFill="1" applyAlignment="1">
      <alignment horizontal="center"/>
    </xf>
    <xf numFmtId="0" fontId="0" fillId="3" borderId="4" xfId="0" applyFill="1" applyBorder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Votos Haddad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271652977214E-3"/>
          <c:y val="5.9475213197565421E-2"/>
          <c:w val="0.9930069728347023"/>
          <c:h val="0.87973752854732179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Primeiro Turno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Sheet1!$C$13:$N$13</c:f>
              <c:numCache>
                <c:formatCode>d\-mmm</c:formatCode>
                <c:ptCount val="12"/>
                <c:pt idx="0">
                  <c:v>43347</c:v>
                </c:pt>
                <c:pt idx="1">
                  <c:v>43348</c:v>
                </c:pt>
                <c:pt idx="2">
                  <c:v>43349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43359</c:v>
                </c:pt>
                <c:pt idx="10">
                  <c:v>43360</c:v>
                </c:pt>
                <c:pt idx="11">
                  <c:v>43361</c:v>
                </c:pt>
              </c:numCache>
            </c:numRef>
          </c:cat>
          <c:val>
            <c:numRef>
              <c:f>Sheet1!$C$4:$N$4</c:f>
              <c:numCache>
                <c:formatCode>0%</c:formatCode>
                <c:ptCount val="12"/>
                <c:pt idx="0">
                  <c:v>8.5720122999999995E-2</c:v>
                </c:pt>
                <c:pt idx="1">
                  <c:v>9.0403853000000006E-2</c:v>
                </c:pt>
                <c:pt idx="2">
                  <c:v>8.6910213E-2</c:v>
                </c:pt>
                <c:pt idx="3">
                  <c:v>9.4409681999999995E-2</c:v>
                </c:pt>
                <c:pt idx="4">
                  <c:v>9.1882130000000006E-2</c:v>
                </c:pt>
                <c:pt idx="5">
                  <c:v>9.3139350999999995E-2</c:v>
                </c:pt>
                <c:pt idx="6">
                  <c:v>9.7978500999999996E-2</c:v>
                </c:pt>
                <c:pt idx="7">
                  <c:v>0.112428076</c:v>
                </c:pt>
                <c:pt idx="8">
                  <c:v>0.135293624</c:v>
                </c:pt>
                <c:pt idx="9">
                  <c:v>0.152633505</c:v>
                </c:pt>
                <c:pt idx="10">
                  <c:v>0.16357057699999999</c:v>
                </c:pt>
                <c:pt idx="11">
                  <c:v>0.177711813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22560"/>
        <c:axId val="38888192"/>
      </c:lineChart>
      <c:lineChart>
        <c:grouping val="standard"/>
        <c:varyColors val="0"/>
        <c:ser>
          <c:idx val="0"/>
          <c:order val="1"/>
          <c:tx>
            <c:v>Segundo Turno RHS</c:v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Sheet1!$C$13:$N$13</c:f>
              <c:numCache>
                <c:formatCode>d\-mmm</c:formatCode>
                <c:ptCount val="12"/>
                <c:pt idx="0">
                  <c:v>43347</c:v>
                </c:pt>
                <c:pt idx="1">
                  <c:v>43348</c:v>
                </c:pt>
                <c:pt idx="2">
                  <c:v>43349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43359</c:v>
                </c:pt>
                <c:pt idx="10">
                  <c:v>43360</c:v>
                </c:pt>
                <c:pt idx="11">
                  <c:v>43361</c:v>
                </c:pt>
              </c:numCache>
            </c:numRef>
          </c:cat>
          <c:val>
            <c:numRef>
              <c:f>Sheet1!$C$15:$N$15</c:f>
              <c:numCache>
                <c:formatCode>0%</c:formatCode>
                <c:ptCount val="12"/>
                <c:pt idx="0">
                  <c:v>0.28652100000000003</c:v>
                </c:pt>
                <c:pt idx="1">
                  <c:v>0.30701000000000001</c:v>
                </c:pt>
                <c:pt idx="2">
                  <c:v>0.32097515300000001</c:v>
                </c:pt>
                <c:pt idx="3">
                  <c:v>0.29329087199999998</c:v>
                </c:pt>
                <c:pt idx="4">
                  <c:v>0.29307664700000002</c:v>
                </c:pt>
                <c:pt idx="5">
                  <c:v>0.33441546700000002</c:v>
                </c:pt>
                <c:pt idx="6">
                  <c:v>0.337696565</c:v>
                </c:pt>
                <c:pt idx="7">
                  <c:v>0.34886492200000002</c:v>
                </c:pt>
                <c:pt idx="8">
                  <c:v>0.37186375399999999</c:v>
                </c:pt>
                <c:pt idx="9">
                  <c:v>0.38649293200000001</c:v>
                </c:pt>
                <c:pt idx="10">
                  <c:v>0.39846901699999998</c:v>
                </c:pt>
                <c:pt idx="11">
                  <c:v>0.40012981600000003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93152"/>
        <c:axId val="125130624"/>
      </c:lineChart>
      <c:dateAx>
        <c:axId val="49752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8888192"/>
        <c:crosses val="autoZero"/>
        <c:auto val="1"/>
        <c:lblOffset val="100"/>
        <c:baseTimeUnit val="days"/>
      </c:dateAx>
      <c:valAx>
        <c:axId val="38888192"/>
        <c:scaling>
          <c:orientation val="minMax"/>
          <c:max val="0.19000000000000003"/>
          <c:min val="4.0000000000000008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pt-BR"/>
          </a:p>
        </c:txPr>
        <c:crossAx val="497522560"/>
        <c:crosses val="autoZero"/>
        <c:crossBetween val="between"/>
        <c:majorUnit val="1.0000000000000002E-2"/>
      </c:valAx>
      <c:valAx>
        <c:axId val="125130624"/>
        <c:scaling>
          <c:orientation val="minMax"/>
          <c:max val="0.43000000000000005"/>
          <c:min val="0.28000000000000003"/>
        </c:scaling>
        <c:delete val="0"/>
        <c:axPos val="r"/>
        <c:numFmt formatCode="0%" sourceLinked="1"/>
        <c:majorTickMark val="out"/>
        <c:minorTickMark val="none"/>
        <c:tickLblPos val="nextTo"/>
        <c:crossAx val="125393152"/>
        <c:crosses val="max"/>
        <c:crossBetween val="between"/>
        <c:majorUnit val="1.0000000000000002E-2"/>
      </c:valAx>
      <c:dateAx>
        <c:axId val="12539315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25130624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Votos Haddad (Change</a:t>
            </a:r>
            <a:r>
              <a:rPr lang="pt-BR" baseline="0"/>
              <a:t> D-3)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5.7821672592747758E-2"/>
          <c:y val="8.0742764468427181E-2"/>
          <c:w val="0.94217832740725227"/>
          <c:h val="0.7107154168087160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Segundo Turno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Sheet1!$C$13:$N$13</c:f>
              <c:numCache>
                <c:formatCode>d\-mmm</c:formatCode>
                <c:ptCount val="12"/>
                <c:pt idx="0">
                  <c:v>43347</c:v>
                </c:pt>
                <c:pt idx="1">
                  <c:v>43348</c:v>
                </c:pt>
                <c:pt idx="2">
                  <c:v>43349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43359</c:v>
                </c:pt>
                <c:pt idx="10">
                  <c:v>43360</c:v>
                </c:pt>
                <c:pt idx="11">
                  <c:v>43361</c:v>
                </c:pt>
              </c:numCache>
            </c:numRef>
          </c:cat>
          <c:val>
            <c:numRef>
              <c:f>Sheet1!$C$21:$N$21</c:f>
              <c:numCache>
                <c:formatCode>0%</c:formatCode>
                <c:ptCount val="12"/>
                <c:pt idx="3">
                  <c:v>6.7698719999999546E-3</c:v>
                </c:pt>
                <c:pt idx="4">
                  <c:v>-1.3933352999999982E-2</c:v>
                </c:pt>
                <c:pt idx="5">
                  <c:v>1.3440314000000009E-2</c:v>
                </c:pt>
                <c:pt idx="6">
                  <c:v>4.4405693000000024E-2</c:v>
                </c:pt>
                <c:pt idx="7">
                  <c:v>5.5788274999999998E-2</c:v>
                </c:pt>
                <c:pt idx="8">
                  <c:v>3.7448286999999969E-2</c:v>
                </c:pt>
                <c:pt idx="9">
                  <c:v>4.8796367000000007E-2</c:v>
                </c:pt>
                <c:pt idx="10">
                  <c:v>4.9604094999999959E-2</c:v>
                </c:pt>
                <c:pt idx="11">
                  <c:v>2.8266062000000036E-2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Primeiro Turno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val>
            <c:numRef>
              <c:f>Sheet1!$C$10:$N$10</c:f>
              <c:numCache>
                <c:formatCode>0%</c:formatCode>
                <c:ptCount val="12"/>
                <c:pt idx="3">
                  <c:v>8.6895589999999995E-3</c:v>
                </c:pt>
                <c:pt idx="4">
                  <c:v>1.4782770000000001E-3</c:v>
                </c:pt>
                <c:pt idx="5">
                  <c:v>6.2291379999999952E-3</c:v>
                </c:pt>
                <c:pt idx="6">
                  <c:v>3.5688190000000009E-3</c:v>
                </c:pt>
                <c:pt idx="7">
                  <c:v>2.0545945999999995E-2</c:v>
                </c:pt>
                <c:pt idx="8">
                  <c:v>4.2154273000000006E-2</c:v>
                </c:pt>
                <c:pt idx="9">
                  <c:v>5.4655004000000007E-2</c:v>
                </c:pt>
                <c:pt idx="10">
                  <c:v>5.1142500999999993E-2</c:v>
                </c:pt>
                <c:pt idx="11">
                  <c:v>4.2418188999999995E-2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96768"/>
        <c:axId val="119298688"/>
      </c:lineChart>
      <c:dateAx>
        <c:axId val="119296768"/>
        <c:scaling>
          <c:orientation val="minMax"/>
          <c:min val="43352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19298688"/>
        <c:crosses val="autoZero"/>
        <c:auto val="1"/>
        <c:lblOffset val="100"/>
        <c:baseTimeUnit val="days"/>
      </c:dateAx>
      <c:valAx>
        <c:axId val="119298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pt-BR"/>
          </a:p>
        </c:txPr>
        <c:crossAx val="11929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Votos Haddad (IBOPE)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271652977214E-3"/>
          <c:y val="5.9475213197565421E-2"/>
          <c:w val="0.9930069728347023"/>
          <c:h val="0.87973752854732179"/>
        </c:manualLayout>
      </c:layout>
      <c:lineChart>
        <c:grouping val="standard"/>
        <c:varyColors val="0"/>
        <c:ser>
          <c:idx val="1"/>
          <c:order val="0"/>
          <c:tx>
            <c:strRef>
              <c:f>'Sheet1 (2)'!$B$2</c:f>
              <c:strCache>
                <c:ptCount val="1"/>
                <c:pt idx="0">
                  <c:v>Primeiro Turno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'Sheet1 (2)'!$C$13:$N$13</c:f>
              <c:numCache>
                <c:formatCode>d\-mmm</c:formatCode>
                <c:ptCount val="12"/>
                <c:pt idx="0">
                  <c:v>43346</c:v>
                </c:pt>
                <c:pt idx="1">
                  <c:v>43353</c:v>
                </c:pt>
                <c:pt idx="2">
                  <c:v>43361</c:v>
                </c:pt>
              </c:numCache>
            </c:numRef>
          </c:cat>
          <c:val>
            <c:numRef>
              <c:f>'Sheet1 (2)'!$C$4:$N$4</c:f>
              <c:numCache>
                <c:formatCode>0%</c:formatCode>
                <c:ptCount val="12"/>
                <c:pt idx="0">
                  <c:v>0.06</c:v>
                </c:pt>
                <c:pt idx="1">
                  <c:v>0.08</c:v>
                </c:pt>
                <c:pt idx="2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803392"/>
        <c:axId val="517805568"/>
      </c:lineChart>
      <c:lineChart>
        <c:grouping val="standard"/>
        <c:varyColors val="0"/>
        <c:ser>
          <c:idx val="0"/>
          <c:order val="1"/>
          <c:tx>
            <c:strRef>
              <c:f>'Sheet1 (2)'!$B$13</c:f>
              <c:strCache>
                <c:ptCount val="1"/>
                <c:pt idx="0">
                  <c:v>Segundo Turno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'Sheet1 (2)'!$C$13:$N$13</c:f>
              <c:numCache>
                <c:formatCode>d\-mmm</c:formatCode>
                <c:ptCount val="12"/>
                <c:pt idx="0">
                  <c:v>43346</c:v>
                </c:pt>
                <c:pt idx="1">
                  <c:v>43353</c:v>
                </c:pt>
                <c:pt idx="2">
                  <c:v>43361</c:v>
                </c:pt>
              </c:numCache>
            </c:numRef>
          </c:cat>
          <c:val>
            <c:numRef>
              <c:f>'Sheet1 (2)'!$C$15:$N$15</c:f>
              <c:numCache>
                <c:formatCode>0%</c:formatCode>
                <c:ptCount val="12"/>
                <c:pt idx="0">
                  <c:v>0.36</c:v>
                </c:pt>
                <c:pt idx="1">
                  <c:v>0.36</c:v>
                </c:pt>
                <c:pt idx="2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15744"/>
        <c:axId val="532013440"/>
      </c:lineChart>
      <c:dateAx>
        <c:axId val="5178033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17805568"/>
        <c:crosses val="autoZero"/>
        <c:auto val="1"/>
        <c:lblOffset val="100"/>
        <c:baseTimeUnit val="days"/>
      </c:dateAx>
      <c:valAx>
        <c:axId val="517805568"/>
        <c:scaling>
          <c:orientation val="minMax"/>
          <c:max val="0.2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pt-BR"/>
          </a:p>
        </c:txPr>
        <c:crossAx val="517803392"/>
        <c:crosses val="autoZero"/>
        <c:crossBetween val="between"/>
      </c:valAx>
      <c:valAx>
        <c:axId val="532013440"/>
        <c:scaling>
          <c:orientation val="minMax"/>
          <c:max val="0.5"/>
          <c:min val="0.30000000000000004"/>
        </c:scaling>
        <c:delete val="0"/>
        <c:axPos val="r"/>
        <c:numFmt formatCode="0%" sourceLinked="1"/>
        <c:majorTickMark val="out"/>
        <c:minorTickMark val="none"/>
        <c:tickLblPos val="nextTo"/>
        <c:crossAx val="532015744"/>
        <c:crosses val="max"/>
        <c:crossBetween val="between"/>
      </c:valAx>
      <c:dateAx>
        <c:axId val="5320157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32013440"/>
        <c:auto val="1"/>
        <c:lblOffset val="100"/>
        <c:baseTimeUnit val="days"/>
        <c:majorUnit val="1"/>
        <c:minorUnit val="1"/>
      </c:date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Votos Haddad (Change</a:t>
            </a:r>
            <a:r>
              <a:rPr lang="pt-BR" baseline="0"/>
              <a:t> D-3)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5.7821672592747758E-2"/>
          <c:y val="8.0742764468427181E-2"/>
          <c:w val="0.94217832740725227"/>
          <c:h val="0.71071541680871608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(2)'!$B$13</c:f>
              <c:strCache>
                <c:ptCount val="1"/>
                <c:pt idx="0">
                  <c:v>Segundo Turno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'Sheet1 (2)'!$C$13:$N$13</c:f>
              <c:numCache>
                <c:formatCode>d\-mmm</c:formatCode>
                <c:ptCount val="12"/>
                <c:pt idx="0">
                  <c:v>43346</c:v>
                </c:pt>
                <c:pt idx="1">
                  <c:v>43353</c:v>
                </c:pt>
                <c:pt idx="2">
                  <c:v>43361</c:v>
                </c:pt>
              </c:numCache>
            </c:numRef>
          </c:cat>
          <c:val>
            <c:numRef>
              <c:f>'Sheet1 (2)'!$C$21:$N$21</c:f>
              <c:numCache>
                <c:formatCode>0%</c:formatCode>
                <c:ptCount val="12"/>
                <c:pt idx="3">
                  <c:v>-0.36</c:v>
                </c:pt>
                <c:pt idx="4">
                  <c:v>-0.36</c:v>
                </c:pt>
                <c:pt idx="5">
                  <c:v>-0.4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(2)'!$B$2</c:f>
              <c:strCache>
                <c:ptCount val="1"/>
                <c:pt idx="0">
                  <c:v>Primeiro Turno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val>
            <c:numRef>
              <c:f>'Sheet1 (2)'!$C$10:$N$10</c:f>
              <c:numCache>
                <c:formatCode>0%</c:formatCode>
                <c:ptCount val="12"/>
                <c:pt idx="3">
                  <c:v>-0.06</c:v>
                </c:pt>
                <c:pt idx="4">
                  <c:v>-0.08</c:v>
                </c:pt>
                <c:pt idx="5">
                  <c:v>-0.19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850240"/>
        <c:axId val="517852160"/>
      </c:lineChart>
      <c:dateAx>
        <c:axId val="517850240"/>
        <c:scaling>
          <c:orientation val="minMax"/>
          <c:min val="43352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17852160"/>
        <c:crosses val="autoZero"/>
        <c:auto val="1"/>
        <c:lblOffset val="100"/>
        <c:baseTimeUnit val="days"/>
      </c:dateAx>
      <c:valAx>
        <c:axId val="517852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pt-BR"/>
          </a:p>
        </c:txPr>
        <c:crossAx val="517850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307601</xdr:colOff>
      <xdr:row>0</xdr:row>
      <xdr:rowOff>111218</xdr:rowOff>
    </xdr:from>
    <xdr:to>
      <xdr:col>29</xdr:col>
      <xdr:colOff>244101</xdr:colOff>
      <xdr:row>27</xdr:row>
      <xdr:rowOff>47718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29</xdr:col>
      <xdr:colOff>541617</xdr:colOff>
      <xdr:row>55</xdr:row>
      <xdr:rowOff>168462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307601</xdr:colOff>
      <xdr:row>0</xdr:row>
      <xdr:rowOff>111218</xdr:rowOff>
    </xdr:from>
    <xdr:to>
      <xdr:col>29</xdr:col>
      <xdr:colOff>244101</xdr:colOff>
      <xdr:row>27</xdr:row>
      <xdr:rowOff>47718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29</xdr:col>
      <xdr:colOff>541617</xdr:colOff>
      <xdr:row>55</xdr:row>
      <xdr:rowOff>168462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zoomScale="85" zoomScaleNormal="85" workbookViewId="0">
      <selection activeCell="C13" sqref="C13:E16"/>
    </sheetView>
  </sheetViews>
  <sheetFormatPr defaultRowHeight="15" x14ac:dyDescent="0.25"/>
  <cols>
    <col min="2" max="2" width="16.7109375" bestFit="1" customWidth="1"/>
  </cols>
  <sheetData>
    <row r="1" spans="2:14" ht="15.75" thickBot="1" x14ac:dyDescent="0.3"/>
    <row r="2" spans="2:14" ht="15.75" thickBot="1" x14ac:dyDescent="0.3">
      <c r="B2" s="1" t="s">
        <v>5</v>
      </c>
      <c r="C2" s="2">
        <v>43347</v>
      </c>
      <c r="D2" s="2">
        <v>43348</v>
      </c>
      <c r="E2" s="2">
        <v>43349</v>
      </c>
      <c r="F2" s="2">
        <v>43352</v>
      </c>
      <c r="G2" s="2">
        <v>43353</v>
      </c>
      <c r="H2" s="2">
        <v>43354</v>
      </c>
      <c r="I2" s="2">
        <v>43355</v>
      </c>
      <c r="J2" s="2">
        <v>43356</v>
      </c>
      <c r="K2" s="2">
        <v>43357</v>
      </c>
      <c r="L2" s="2">
        <v>43359</v>
      </c>
      <c r="M2" s="2">
        <v>43360</v>
      </c>
      <c r="N2" s="2">
        <v>43361</v>
      </c>
    </row>
    <row r="3" spans="2:14" x14ac:dyDescent="0.25">
      <c r="B3" s="3" t="s">
        <v>3</v>
      </c>
      <c r="C3" s="4">
        <v>0.22921060200000001</v>
      </c>
      <c r="D3" s="4">
        <v>0.22645116200000001</v>
      </c>
      <c r="E3" s="4">
        <v>0.233216639</v>
      </c>
      <c r="F3" s="4">
        <v>0.27843505400000002</v>
      </c>
      <c r="G3" s="4">
        <v>0.28318120299999999</v>
      </c>
      <c r="H3" s="4">
        <v>0.28020782700000002</v>
      </c>
      <c r="I3" s="4">
        <v>0.27796425499999999</v>
      </c>
      <c r="J3" s="4">
        <v>0.27165243100000003</v>
      </c>
      <c r="K3" s="4">
        <v>0.26718689699999998</v>
      </c>
      <c r="L3" s="4">
        <v>0.25657875899999999</v>
      </c>
      <c r="M3" s="4">
        <v>0.25744521500000001</v>
      </c>
      <c r="N3" s="4">
        <v>0.26711068700000001</v>
      </c>
    </row>
    <row r="4" spans="2:14" x14ac:dyDescent="0.25">
      <c r="B4" s="5" t="s">
        <v>4</v>
      </c>
      <c r="C4" s="6">
        <v>8.5720122999999995E-2</v>
      </c>
      <c r="D4" s="6">
        <v>9.0403853000000006E-2</v>
      </c>
      <c r="E4" s="6">
        <v>8.6910213E-2</v>
      </c>
      <c r="F4" s="6">
        <v>9.4409681999999995E-2</v>
      </c>
      <c r="G4" s="6">
        <v>9.1882130000000006E-2</v>
      </c>
      <c r="H4" s="6">
        <v>9.3139350999999995E-2</v>
      </c>
      <c r="I4" s="6">
        <v>9.7978500999999996E-2</v>
      </c>
      <c r="J4" s="6">
        <v>0.112428076</v>
      </c>
      <c r="K4" s="6">
        <v>0.135293624</v>
      </c>
      <c r="L4" s="6">
        <v>0.152633505</v>
      </c>
      <c r="M4" s="6">
        <v>0.16357057699999999</v>
      </c>
      <c r="N4" s="6">
        <v>0.177711813</v>
      </c>
    </row>
    <row r="5" spans="2:14" x14ac:dyDescent="0.25">
      <c r="B5" s="7" t="s">
        <v>2</v>
      </c>
      <c r="C5" s="4">
        <v>0.307990184</v>
      </c>
      <c r="D5" s="4">
        <v>0.30521730699999999</v>
      </c>
      <c r="E5" s="4">
        <v>0.301494979</v>
      </c>
      <c r="F5" s="4">
        <v>0.26135670599999999</v>
      </c>
      <c r="G5" s="4">
        <v>0.24411533399999999</v>
      </c>
      <c r="H5" s="4">
        <v>0.25805157699999998</v>
      </c>
      <c r="I5" s="4">
        <v>0.25884903500000001</v>
      </c>
      <c r="J5" s="4">
        <v>0.25264273199999998</v>
      </c>
      <c r="K5" s="4">
        <v>0.24121440699999999</v>
      </c>
      <c r="L5" s="4">
        <v>0.24043108699999999</v>
      </c>
      <c r="M5" s="4">
        <v>0.22777214200000001</v>
      </c>
      <c r="N5" s="4">
        <v>0.192169069</v>
      </c>
    </row>
    <row r="6" spans="2:14" x14ac:dyDescent="0.2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5">
      <c r="B7" t="s">
        <v>7</v>
      </c>
      <c r="C7" s="9"/>
      <c r="D7" s="9">
        <f t="shared" ref="C7:N7" si="0">D4-C4</f>
        <v>4.6837300000000109E-3</v>
      </c>
      <c r="E7" s="9">
        <f t="shared" si="0"/>
        <v>-3.4936400000000062E-3</v>
      </c>
      <c r="F7" s="9">
        <f t="shared" si="0"/>
        <v>7.4994689999999947E-3</v>
      </c>
      <c r="G7" s="9">
        <f t="shared" si="0"/>
        <v>-2.5275519999999885E-3</v>
      </c>
      <c r="H7" s="9">
        <f t="shared" si="0"/>
        <v>1.2572209999999889E-3</v>
      </c>
      <c r="I7" s="9">
        <f t="shared" si="0"/>
        <v>4.8391500000000004E-3</v>
      </c>
      <c r="J7" s="9">
        <f t="shared" si="0"/>
        <v>1.4449575000000006E-2</v>
      </c>
      <c r="K7" s="9">
        <f t="shared" si="0"/>
        <v>2.2865547999999999E-2</v>
      </c>
      <c r="L7" s="9">
        <f t="shared" si="0"/>
        <v>1.7339881000000001E-2</v>
      </c>
      <c r="M7" s="9">
        <f t="shared" si="0"/>
        <v>1.0937071999999992E-2</v>
      </c>
      <c r="N7" s="9">
        <f>N4-M4</f>
        <v>1.4141236000000001E-2</v>
      </c>
    </row>
    <row r="8" spans="2:14" x14ac:dyDescent="0.25">
      <c r="B8" t="s">
        <v>8</v>
      </c>
      <c r="C8" s="9"/>
      <c r="D8" s="9">
        <f t="shared" ref="C8:N8" si="1">D5-C5</f>
        <v>-2.7728770000000069E-3</v>
      </c>
      <c r="E8" s="9">
        <f t="shared" si="1"/>
        <v>-3.722327999999997E-3</v>
      </c>
      <c r="F8" s="9">
        <f t="shared" si="1"/>
        <v>-4.0138273000000002E-2</v>
      </c>
      <c r="G8" s="9">
        <f t="shared" si="1"/>
        <v>-1.7241372000000005E-2</v>
      </c>
      <c r="H8" s="9">
        <f t="shared" si="1"/>
        <v>1.3936242999999987E-2</v>
      </c>
      <c r="I8" s="9">
        <f t="shared" si="1"/>
        <v>7.9745800000002864E-4</v>
      </c>
      <c r="J8" s="9">
        <f t="shared" si="1"/>
        <v>-6.2063030000000241E-3</v>
      </c>
      <c r="K8" s="9">
        <f t="shared" si="1"/>
        <v>-1.1428324999999989E-2</v>
      </c>
      <c r="L8" s="9">
        <f t="shared" si="1"/>
        <v>-7.8332000000000401E-4</v>
      </c>
      <c r="M8" s="9">
        <f t="shared" si="1"/>
        <v>-1.2658944999999977E-2</v>
      </c>
      <c r="N8" s="9">
        <f>N5-M5</f>
        <v>-3.5603073000000013E-2</v>
      </c>
    </row>
    <row r="9" spans="2:14" x14ac:dyDescent="0.25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5">
      <c r="B10" t="s">
        <v>9</v>
      </c>
      <c r="C10" s="9"/>
      <c r="D10" s="9"/>
      <c r="E10" s="9"/>
      <c r="F10" s="9">
        <f t="shared" ref="F10:M10" si="2">F4-C4</f>
        <v>8.6895589999999995E-3</v>
      </c>
      <c r="G10" s="9">
        <f t="shared" si="2"/>
        <v>1.4782770000000001E-3</v>
      </c>
      <c r="H10" s="9">
        <f t="shared" si="2"/>
        <v>6.2291379999999952E-3</v>
      </c>
      <c r="I10" s="9">
        <f t="shared" si="2"/>
        <v>3.5688190000000009E-3</v>
      </c>
      <c r="J10" s="9">
        <f t="shared" si="2"/>
        <v>2.0545945999999995E-2</v>
      </c>
      <c r="K10" s="9">
        <f t="shared" si="2"/>
        <v>4.2154273000000006E-2</v>
      </c>
      <c r="L10" s="9">
        <f t="shared" si="2"/>
        <v>5.4655004000000007E-2</v>
      </c>
      <c r="M10" s="9">
        <f t="shared" si="2"/>
        <v>5.1142500999999993E-2</v>
      </c>
      <c r="N10" s="9">
        <f>N4-K4</f>
        <v>4.2418188999999995E-2</v>
      </c>
    </row>
    <row r="11" spans="2:14" x14ac:dyDescent="0.25">
      <c r="B11" t="s">
        <v>10</v>
      </c>
      <c r="C11" s="9"/>
      <c r="D11" s="9"/>
      <c r="E11" s="9"/>
      <c r="F11" s="9">
        <f t="shared" ref="F11:M11" si="3">F5-C5</f>
        <v>-4.6633478000000006E-2</v>
      </c>
      <c r="G11" s="9">
        <f t="shared" si="3"/>
        <v>-6.1101973000000004E-2</v>
      </c>
      <c r="H11" s="9">
        <f t="shared" si="3"/>
        <v>-4.344340200000002E-2</v>
      </c>
      <c r="I11" s="9">
        <f t="shared" si="3"/>
        <v>-2.5076709999999891E-3</v>
      </c>
      <c r="J11" s="9">
        <f t="shared" si="3"/>
        <v>8.5273979999999916E-3</v>
      </c>
      <c r="K11" s="9">
        <f t="shared" si="3"/>
        <v>-1.6837169999999985E-2</v>
      </c>
      <c r="L11" s="9">
        <f t="shared" si="3"/>
        <v>-1.8417948000000017E-2</v>
      </c>
      <c r="M11" s="9">
        <f t="shared" si="3"/>
        <v>-2.487058999999997E-2</v>
      </c>
      <c r="N11" s="9">
        <f>N5-K5</f>
        <v>-4.9045337999999994E-2</v>
      </c>
    </row>
    <row r="12" spans="2:14" ht="15.75" thickBot="1" x14ac:dyDescent="0.3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ht="15.75" thickBot="1" x14ac:dyDescent="0.3">
      <c r="B13" s="1" t="s">
        <v>6</v>
      </c>
      <c r="C13" s="2">
        <v>43347</v>
      </c>
      <c r="D13" s="2">
        <v>43348</v>
      </c>
      <c r="E13" s="2">
        <v>43349</v>
      </c>
      <c r="F13" s="2">
        <v>43352</v>
      </c>
      <c r="G13" s="2">
        <v>43353</v>
      </c>
      <c r="H13" s="2">
        <v>43354</v>
      </c>
      <c r="I13" s="2">
        <v>43355</v>
      </c>
      <c r="J13" s="2">
        <v>43356</v>
      </c>
      <c r="K13" s="2">
        <v>43357</v>
      </c>
      <c r="L13" s="2">
        <v>43359</v>
      </c>
      <c r="M13" s="2">
        <v>43360</v>
      </c>
      <c r="N13" s="2">
        <v>43361</v>
      </c>
    </row>
    <row r="14" spans="2:14" x14ac:dyDescent="0.25">
      <c r="B14" s="3" t="s">
        <v>0</v>
      </c>
      <c r="C14" s="4">
        <v>0.408439</v>
      </c>
      <c r="D14" s="4">
        <v>0.359653</v>
      </c>
      <c r="E14" s="4">
        <v>0.36506587299999999</v>
      </c>
      <c r="F14" s="4">
        <v>0.409124286</v>
      </c>
      <c r="G14" s="4">
        <v>0.42946149500000003</v>
      </c>
      <c r="H14" s="4">
        <v>0.40968311699999999</v>
      </c>
      <c r="I14" s="4">
        <v>0.415502502</v>
      </c>
      <c r="J14" s="4">
        <v>0.41233099200000001</v>
      </c>
      <c r="K14" s="4">
        <v>0.42077517399999997</v>
      </c>
      <c r="L14" s="4">
        <v>0.411863859</v>
      </c>
      <c r="M14" s="4">
        <v>0.39769552000000002</v>
      </c>
      <c r="N14" s="4">
        <v>0.41438411600000002</v>
      </c>
    </row>
    <row r="15" spans="2:14" x14ac:dyDescent="0.25">
      <c r="B15" s="5" t="s">
        <v>1</v>
      </c>
      <c r="C15" s="6">
        <v>0.28652100000000003</v>
      </c>
      <c r="D15" s="6">
        <v>0.30701000000000001</v>
      </c>
      <c r="E15" s="6">
        <v>0.32097515300000001</v>
      </c>
      <c r="F15" s="6">
        <v>0.29329087199999998</v>
      </c>
      <c r="G15" s="6">
        <v>0.29307664700000002</v>
      </c>
      <c r="H15" s="6">
        <v>0.33441546700000002</v>
      </c>
      <c r="I15" s="6">
        <v>0.337696565</v>
      </c>
      <c r="J15" s="6">
        <v>0.34886492200000002</v>
      </c>
      <c r="K15" s="6">
        <v>0.37186375399999999</v>
      </c>
      <c r="L15" s="6">
        <v>0.38649293200000001</v>
      </c>
      <c r="M15" s="6">
        <v>0.39846901699999998</v>
      </c>
      <c r="N15" s="6">
        <v>0.40012981600000003</v>
      </c>
    </row>
    <row r="16" spans="2:14" x14ac:dyDescent="0.25">
      <c r="B16" s="7" t="s">
        <v>2</v>
      </c>
      <c r="C16" s="4">
        <v>0.30503999999999998</v>
      </c>
      <c r="D16" s="4">
        <v>0.33333699999999999</v>
      </c>
      <c r="E16" s="4">
        <v>0.31395897399999995</v>
      </c>
      <c r="F16" s="4">
        <v>0.29758484200000007</v>
      </c>
      <c r="G16" s="4">
        <v>0.27746185800000001</v>
      </c>
      <c r="H16" s="4">
        <v>0.25590141600000005</v>
      </c>
      <c r="I16" s="4">
        <v>0.24680093299999994</v>
      </c>
      <c r="J16" s="4">
        <v>0.23880408599999997</v>
      </c>
      <c r="K16" s="4">
        <v>0.20736107200000004</v>
      </c>
      <c r="L16" s="4">
        <v>0.20164320899999999</v>
      </c>
      <c r="M16" s="4">
        <v>0.20383546299999994</v>
      </c>
      <c r="N16" s="4">
        <v>0.18548606799999995</v>
      </c>
    </row>
    <row r="17" spans="2:14" x14ac:dyDescent="0.25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2:14" x14ac:dyDescent="0.25">
      <c r="B18" t="s">
        <v>7</v>
      </c>
      <c r="C18" s="9"/>
      <c r="D18" s="9">
        <f t="shared" ref="C18:N18" si="4">D15-C15</f>
        <v>2.0488999999999979E-2</v>
      </c>
      <c r="E18" s="9">
        <f t="shared" si="4"/>
        <v>1.3965153000000008E-2</v>
      </c>
      <c r="F18" s="9">
        <f t="shared" si="4"/>
        <v>-2.7684281000000033E-2</v>
      </c>
      <c r="G18" s="9">
        <f t="shared" si="4"/>
        <v>-2.1422499999995681E-4</v>
      </c>
      <c r="H18" s="9">
        <f t="shared" si="4"/>
        <v>4.1338819999999998E-2</v>
      </c>
      <c r="I18" s="9">
        <f t="shared" si="4"/>
        <v>3.2810979999999823E-3</v>
      </c>
      <c r="J18" s="9">
        <f t="shared" si="4"/>
        <v>1.1168357000000018E-2</v>
      </c>
      <c r="K18" s="9">
        <f t="shared" si="4"/>
        <v>2.2998831999999969E-2</v>
      </c>
      <c r="L18" s="9">
        <f t="shared" si="4"/>
        <v>1.462917800000002E-2</v>
      </c>
      <c r="M18" s="9">
        <f t="shared" si="4"/>
        <v>1.197608499999997E-2</v>
      </c>
      <c r="N18" s="9">
        <f>N15-M15</f>
        <v>1.6607990000000461E-3</v>
      </c>
    </row>
    <row r="19" spans="2:14" x14ac:dyDescent="0.25">
      <c r="B19" t="s">
        <v>8</v>
      </c>
      <c r="C19" s="9"/>
      <c r="D19" s="9">
        <f t="shared" ref="C19:N19" si="5">D16-C16</f>
        <v>2.8297000000000017E-2</v>
      </c>
      <c r="E19" s="9">
        <f t="shared" si="5"/>
        <v>-1.9378026000000048E-2</v>
      </c>
      <c r="F19" s="9">
        <f t="shared" si="5"/>
        <v>-1.6374131999999875E-2</v>
      </c>
      <c r="G19" s="9">
        <f t="shared" si="5"/>
        <v>-2.0122984000000066E-2</v>
      </c>
      <c r="H19" s="9">
        <f t="shared" si="5"/>
        <v>-2.1560441999999957E-2</v>
      </c>
      <c r="I19" s="9">
        <f t="shared" si="5"/>
        <v>-9.1004830000001036E-3</v>
      </c>
      <c r="J19" s="9">
        <f t="shared" si="5"/>
        <v>-7.9968469999999736E-3</v>
      </c>
      <c r="K19" s="9">
        <f t="shared" si="5"/>
        <v>-3.1443013999999936E-2</v>
      </c>
      <c r="L19" s="9">
        <f t="shared" si="5"/>
        <v>-5.7178630000000452E-3</v>
      </c>
      <c r="M19" s="9">
        <f t="shared" si="5"/>
        <v>2.1922539999999491E-3</v>
      </c>
      <c r="N19" s="9">
        <f>N16-M16</f>
        <v>-1.8349394999999991E-2</v>
      </c>
    </row>
    <row r="20" spans="2:14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2:14" x14ac:dyDescent="0.25">
      <c r="B21" t="s">
        <v>9</v>
      </c>
      <c r="C21" s="9"/>
      <c r="D21" s="9"/>
      <c r="E21" s="9"/>
      <c r="F21" s="9">
        <f t="shared" ref="F21:F22" si="6">F15-C15</f>
        <v>6.7698719999999546E-3</v>
      </c>
      <c r="G21" s="9">
        <f t="shared" ref="G21:G22" si="7">G15-D15</f>
        <v>-1.3933352999999982E-2</v>
      </c>
      <c r="H21" s="9">
        <f t="shared" ref="H21:H22" si="8">H15-E15</f>
        <v>1.3440314000000009E-2</v>
      </c>
      <c r="I21" s="9">
        <f t="shared" ref="I21:I22" si="9">I15-F15</f>
        <v>4.4405693000000024E-2</v>
      </c>
      <c r="J21" s="9">
        <f t="shared" ref="J21:J22" si="10">J15-G15</f>
        <v>5.5788274999999998E-2</v>
      </c>
      <c r="K21" s="9">
        <f t="shared" ref="K21:K22" si="11">K15-H15</f>
        <v>3.7448286999999969E-2</v>
      </c>
      <c r="L21" s="9">
        <f t="shared" ref="L21:L22" si="12">L15-I15</f>
        <v>4.8796367000000007E-2</v>
      </c>
      <c r="M21" s="9">
        <f t="shared" ref="M21:M22" si="13">M15-J15</f>
        <v>4.9604094999999959E-2</v>
      </c>
      <c r="N21" s="9">
        <f>N15-K15</f>
        <v>2.8266062000000036E-2</v>
      </c>
    </row>
    <row r="22" spans="2:14" x14ac:dyDescent="0.25">
      <c r="B22" t="s">
        <v>10</v>
      </c>
      <c r="C22" s="9"/>
      <c r="D22" s="9"/>
      <c r="E22" s="9"/>
      <c r="F22" s="9">
        <f t="shared" si="6"/>
        <v>-7.4551579999999062E-3</v>
      </c>
      <c r="G22" s="9">
        <f t="shared" si="7"/>
        <v>-5.5875141999999989E-2</v>
      </c>
      <c r="H22" s="9">
        <f t="shared" si="8"/>
        <v>-5.8057557999999898E-2</v>
      </c>
      <c r="I22" s="9">
        <f t="shared" si="9"/>
        <v>-5.0783909000000127E-2</v>
      </c>
      <c r="J22" s="9">
        <f t="shared" si="10"/>
        <v>-3.8657772000000035E-2</v>
      </c>
      <c r="K22" s="9">
        <f t="shared" si="11"/>
        <v>-4.8540344000000013E-2</v>
      </c>
      <c r="L22" s="9">
        <f t="shared" si="12"/>
        <v>-4.5157723999999955E-2</v>
      </c>
      <c r="M22" s="9">
        <f t="shared" si="13"/>
        <v>-3.4968623000000032E-2</v>
      </c>
      <c r="N22" s="9">
        <f>N16-K16</f>
        <v>-2.1875004000000087E-2</v>
      </c>
    </row>
    <row r="25" spans="2:14" ht="15.75" thickBot="1" x14ac:dyDescent="0.3"/>
    <row r="26" spans="2:14" ht="15.75" thickBot="1" x14ac:dyDescent="0.3">
      <c r="B26" s="1" t="s">
        <v>5</v>
      </c>
      <c r="C26" s="2">
        <v>43347</v>
      </c>
      <c r="D26" s="2">
        <v>43348</v>
      </c>
      <c r="E26" s="2">
        <v>43349</v>
      </c>
      <c r="F26" s="2">
        <v>43352</v>
      </c>
      <c r="G26" s="2">
        <v>43353</v>
      </c>
      <c r="H26" s="2">
        <v>43354</v>
      </c>
      <c r="I26" s="2">
        <v>43355</v>
      </c>
      <c r="J26" s="2">
        <v>43356</v>
      </c>
      <c r="K26" s="2">
        <v>43357</v>
      </c>
      <c r="L26" s="2">
        <v>43359</v>
      </c>
      <c r="M26" s="2">
        <v>43360</v>
      </c>
      <c r="N26" s="2">
        <v>43361</v>
      </c>
    </row>
    <row r="27" spans="2:14" x14ac:dyDescent="0.25">
      <c r="B27" s="3" t="s">
        <v>3</v>
      </c>
      <c r="C27" s="4">
        <v>0.22921060200000001</v>
      </c>
      <c r="D27" s="4">
        <v>0.22645116200000001</v>
      </c>
      <c r="E27" s="4">
        <v>0.233216639</v>
      </c>
      <c r="F27" s="4">
        <v>0.27843505400000002</v>
      </c>
      <c r="G27" s="4">
        <v>0.28318120299999999</v>
      </c>
      <c r="H27" s="4">
        <v>0.28020782700000002</v>
      </c>
      <c r="I27" s="4">
        <v>0.27796425499999999</v>
      </c>
      <c r="J27" s="4">
        <v>0.27165243100000003</v>
      </c>
      <c r="K27" s="4">
        <v>0.26718689699999998</v>
      </c>
      <c r="L27" s="4">
        <v>0.25657875899999999</v>
      </c>
      <c r="M27" s="4">
        <v>0.25744521500000001</v>
      </c>
      <c r="N27" s="4">
        <v>0.26711068700000001</v>
      </c>
    </row>
    <row r="28" spans="2:14" x14ac:dyDescent="0.25">
      <c r="B28" s="5" t="s">
        <v>4</v>
      </c>
      <c r="C28" s="6">
        <v>8.5720122999999995E-2</v>
      </c>
      <c r="D28" s="6">
        <v>9.0403853000000006E-2</v>
      </c>
      <c r="E28" s="6">
        <v>8.6910213E-2</v>
      </c>
      <c r="F28" s="6">
        <v>9.4409681999999995E-2</v>
      </c>
      <c r="G28" s="6">
        <v>9.1882130000000006E-2</v>
      </c>
      <c r="H28" s="6">
        <v>9.3139350999999995E-2</v>
      </c>
      <c r="I28" s="6">
        <v>9.7978500999999996E-2</v>
      </c>
      <c r="J28" s="6">
        <v>0.112428076</v>
      </c>
      <c r="K28" s="6">
        <v>0.135293624</v>
      </c>
      <c r="L28" s="6">
        <v>0.152633505</v>
      </c>
      <c r="M28" s="6">
        <v>0.16357057699999999</v>
      </c>
      <c r="N28" s="6">
        <v>0.177711813</v>
      </c>
    </row>
    <row r="29" spans="2:14" x14ac:dyDescent="0.25">
      <c r="B29" s="7" t="s">
        <v>2</v>
      </c>
      <c r="C29" s="4">
        <v>0.307990184</v>
      </c>
      <c r="D29" s="4">
        <v>0.30521730699999999</v>
      </c>
      <c r="E29" s="4">
        <v>0.301494979</v>
      </c>
      <c r="F29" s="4">
        <v>0.26135670599999999</v>
      </c>
      <c r="G29" s="4">
        <v>0.24411533399999999</v>
      </c>
      <c r="H29" s="4">
        <v>0.25805157699999998</v>
      </c>
      <c r="I29" s="4">
        <v>0.25884903500000001</v>
      </c>
      <c r="J29" s="4">
        <v>0.25264273199999998</v>
      </c>
      <c r="K29" s="4">
        <v>0.24121440699999999</v>
      </c>
      <c r="L29" s="4">
        <v>0.24043108699999999</v>
      </c>
      <c r="M29" s="4">
        <v>0.22777214200000001</v>
      </c>
      <c r="N29" s="4">
        <v>0.192169069</v>
      </c>
    </row>
    <row r="30" spans="2:14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2:14" x14ac:dyDescent="0.25">
      <c r="B31" t="s">
        <v>7</v>
      </c>
      <c r="C31" s="9"/>
      <c r="D31" s="9">
        <f t="shared" ref="D31:N31" si="14">D28-C28</f>
        <v>4.6837300000000109E-3</v>
      </c>
      <c r="E31" s="9">
        <f t="shared" si="14"/>
        <v>-3.4936400000000062E-3</v>
      </c>
      <c r="F31" s="9">
        <f t="shared" si="14"/>
        <v>7.4994689999999947E-3</v>
      </c>
      <c r="G31" s="9">
        <f t="shared" si="14"/>
        <v>-2.5275519999999885E-3</v>
      </c>
      <c r="H31" s="9">
        <f t="shared" si="14"/>
        <v>1.2572209999999889E-3</v>
      </c>
      <c r="I31" s="9">
        <f t="shared" si="14"/>
        <v>4.8391500000000004E-3</v>
      </c>
      <c r="J31" s="9">
        <f t="shared" si="14"/>
        <v>1.4449575000000006E-2</v>
      </c>
      <c r="K31" s="9">
        <f t="shared" si="14"/>
        <v>2.2865547999999999E-2</v>
      </c>
      <c r="L31" s="9">
        <f t="shared" si="14"/>
        <v>1.7339881000000001E-2</v>
      </c>
      <c r="M31" s="9">
        <f t="shared" si="14"/>
        <v>1.0937071999999992E-2</v>
      </c>
      <c r="N31" s="9">
        <f>N28-M28</f>
        <v>1.4141236000000001E-2</v>
      </c>
    </row>
    <row r="32" spans="2:14" x14ac:dyDescent="0.25">
      <c r="B32" t="s">
        <v>8</v>
      </c>
      <c r="C32" s="9"/>
      <c r="D32" s="9">
        <f t="shared" ref="D32:N32" si="15">D29-C29</f>
        <v>-2.7728770000000069E-3</v>
      </c>
      <c r="E32" s="9">
        <f t="shared" si="15"/>
        <v>-3.722327999999997E-3</v>
      </c>
      <c r="F32" s="9">
        <f t="shared" si="15"/>
        <v>-4.0138273000000002E-2</v>
      </c>
      <c r="G32" s="9">
        <f t="shared" si="15"/>
        <v>-1.7241372000000005E-2</v>
      </c>
      <c r="H32" s="9">
        <f t="shared" si="15"/>
        <v>1.3936242999999987E-2</v>
      </c>
      <c r="I32" s="9">
        <f t="shared" si="15"/>
        <v>7.9745800000002864E-4</v>
      </c>
      <c r="J32" s="9">
        <f t="shared" si="15"/>
        <v>-6.2063030000000241E-3</v>
      </c>
      <c r="K32" s="9">
        <f t="shared" si="15"/>
        <v>-1.1428324999999989E-2</v>
      </c>
      <c r="L32" s="9">
        <f t="shared" si="15"/>
        <v>-7.8332000000000401E-4</v>
      </c>
      <c r="M32" s="9">
        <f t="shared" si="15"/>
        <v>-1.2658944999999977E-2</v>
      </c>
      <c r="N32" s="9">
        <f>N29-M29</f>
        <v>-3.5603073000000013E-2</v>
      </c>
    </row>
    <row r="33" spans="2:14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25">
      <c r="B34" t="s">
        <v>9</v>
      </c>
      <c r="C34" s="9"/>
      <c r="D34" s="9"/>
      <c r="E34" s="9"/>
      <c r="F34" s="9">
        <f t="shared" ref="F34:F35" si="16">F28-C28</f>
        <v>8.6895589999999995E-3</v>
      </c>
      <c r="G34" s="9">
        <f t="shared" ref="G34:G35" si="17">G28-D28</f>
        <v>1.4782770000000001E-3</v>
      </c>
      <c r="H34" s="9">
        <f t="shared" ref="H34:H35" si="18">H28-E28</f>
        <v>6.2291379999999952E-3</v>
      </c>
      <c r="I34" s="9">
        <f t="shared" ref="I34:I35" si="19">I28-F28</f>
        <v>3.5688190000000009E-3</v>
      </c>
      <c r="J34" s="9">
        <f t="shared" ref="J34:J35" si="20">J28-G28</f>
        <v>2.0545945999999995E-2</v>
      </c>
      <c r="K34" s="9">
        <f t="shared" ref="K34:K35" si="21">K28-H28</f>
        <v>4.2154273000000006E-2</v>
      </c>
      <c r="L34" s="9">
        <f t="shared" ref="L34:L35" si="22">L28-I28</f>
        <v>5.4655004000000007E-2</v>
      </c>
      <c r="M34" s="9">
        <f t="shared" ref="M34:M35" si="23">M28-J28</f>
        <v>5.1142500999999993E-2</v>
      </c>
      <c r="N34" s="9">
        <f>N28-K28</f>
        <v>4.2418188999999995E-2</v>
      </c>
    </row>
    <row r="35" spans="2:14" x14ac:dyDescent="0.25">
      <c r="B35" t="s">
        <v>10</v>
      </c>
      <c r="C35" s="9"/>
      <c r="D35" s="9"/>
      <c r="E35" s="9"/>
      <c r="F35" s="9">
        <f t="shared" si="16"/>
        <v>-4.6633478000000006E-2</v>
      </c>
      <c r="G35" s="9">
        <f t="shared" si="17"/>
        <v>-6.1101973000000004E-2</v>
      </c>
      <c r="H35" s="9">
        <f t="shared" si="18"/>
        <v>-4.344340200000002E-2</v>
      </c>
      <c r="I35" s="9">
        <f t="shared" si="19"/>
        <v>-2.5076709999999891E-3</v>
      </c>
      <c r="J35" s="9">
        <f t="shared" si="20"/>
        <v>8.5273979999999916E-3</v>
      </c>
      <c r="K35" s="9">
        <f t="shared" si="21"/>
        <v>-1.6837169999999985E-2</v>
      </c>
      <c r="L35" s="9">
        <f t="shared" si="22"/>
        <v>-1.8417948000000017E-2</v>
      </c>
      <c r="M35" s="9">
        <f t="shared" si="23"/>
        <v>-2.487058999999997E-2</v>
      </c>
      <c r="N35" s="9">
        <f>N29-K29</f>
        <v>-4.9045337999999994E-2</v>
      </c>
    </row>
    <row r="36" spans="2:14" ht="15.75" thickBot="1" x14ac:dyDescent="0.3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2:14" ht="15.75" thickBot="1" x14ac:dyDescent="0.3">
      <c r="B37" s="1" t="s">
        <v>6</v>
      </c>
      <c r="C37" s="2">
        <v>43347</v>
      </c>
      <c r="D37" s="2">
        <v>43348</v>
      </c>
      <c r="E37" s="2">
        <v>43349</v>
      </c>
      <c r="F37" s="2">
        <v>43352</v>
      </c>
      <c r="G37" s="2">
        <v>43353</v>
      </c>
      <c r="H37" s="2">
        <v>43354</v>
      </c>
      <c r="I37" s="2">
        <v>43355</v>
      </c>
      <c r="J37" s="2">
        <v>43356</v>
      </c>
      <c r="K37" s="2">
        <v>43357</v>
      </c>
      <c r="L37" s="2">
        <v>43359</v>
      </c>
      <c r="M37" s="2">
        <v>43360</v>
      </c>
      <c r="N37" s="2">
        <v>43361</v>
      </c>
    </row>
    <row r="38" spans="2:14" x14ac:dyDescent="0.25">
      <c r="B38" s="3" t="s">
        <v>0</v>
      </c>
      <c r="C38" s="4">
        <v>0.408439</v>
      </c>
      <c r="D38" s="4">
        <v>0.359653</v>
      </c>
      <c r="E38" s="4">
        <v>0.36506587299999999</v>
      </c>
      <c r="F38" s="4">
        <v>0.409124286</v>
      </c>
      <c r="G38" s="4">
        <v>0.42946149500000003</v>
      </c>
      <c r="H38" s="4">
        <v>0.40968311699999999</v>
      </c>
      <c r="I38" s="4">
        <v>0.415502502</v>
      </c>
      <c r="J38" s="4">
        <v>0.41233099200000001</v>
      </c>
      <c r="K38" s="4">
        <v>0.42077517399999997</v>
      </c>
      <c r="L38" s="4">
        <v>0.411863859</v>
      </c>
      <c r="M38" s="4">
        <v>0.39769552000000002</v>
      </c>
      <c r="N38" s="4">
        <v>0.41438411600000002</v>
      </c>
    </row>
    <row r="39" spans="2:14" x14ac:dyDescent="0.25">
      <c r="B39" s="5" t="s">
        <v>1</v>
      </c>
      <c r="C39" s="6">
        <v>0.28652100000000003</v>
      </c>
      <c r="D39" s="6">
        <v>0.30701000000000001</v>
      </c>
      <c r="E39" s="6">
        <v>0.32097515300000001</v>
      </c>
      <c r="F39" s="6">
        <v>0.29329087199999998</v>
      </c>
      <c r="G39" s="6">
        <v>0.29307664700000002</v>
      </c>
      <c r="H39" s="6">
        <v>0.33441546700000002</v>
      </c>
      <c r="I39" s="6">
        <v>0.337696565</v>
      </c>
      <c r="J39" s="6">
        <v>0.34886492200000002</v>
      </c>
      <c r="K39" s="6">
        <v>0.37186375399999999</v>
      </c>
      <c r="L39" s="6">
        <v>0.38649293200000001</v>
      </c>
      <c r="M39" s="6">
        <v>0.39846901699999998</v>
      </c>
      <c r="N39" s="6">
        <v>0.40012981600000003</v>
      </c>
    </row>
    <row r="40" spans="2:14" x14ac:dyDescent="0.25">
      <c r="B40" s="7" t="s">
        <v>2</v>
      </c>
      <c r="C40" s="4">
        <v>0.30503999999999998</v>
      </c>
      <c r="D40" s="4">
        <v>0.33333699999999999</v>
      </c>
      <c r="E40" s="4">
        <v>0.31395897399999995</v>
      </c>
      <c r="F40" s="4">
        <v>0.29758484200000007</v>
      </c>
      <c r="G40" s="4">
        <v>0.27746185800000001</v>
      </c>
      <c r="H40" s="4">
        <v>0.25590141600000005</v>
      </c>
      <c r="I40" s="4">
        <v>0.24680093299999994</v>
      </c>
      <c r="J40" s="4">
        <v>0.23880408599999997</v>
      </c>
      <c r="K40" s="4">
        <v>0.20736107200000004</v>
      </c>
      <c r="L40" s="4">
        <v>0.20164320899999999</v>
      </c>
      <c r="M40" s="4">
        <v>0.20383546299999994</v>
      </c>
      <c r="N40" s="4">
        <v>0.18548606799999995</v>
      </c>
    </row>
    <row r="41" spans="2:14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2:14" x14ac:dyDescent="0.25">
      <c r="B42" t="s">
        <v>7</v>
      </c>
      <c r="C42" s="9"/>
      <c r="D42" s="9">
        <f t="shared" ref="D42:N42" si="24">D39-C39</f>
        <v>2.0488999999999979E-2</v>
      </c>
      <c r="E42" s="9">
        <f t="shared" si="24"/>
        <v>1.3965153000000008E-2</v>
      </c>
      <c r="F42" s="9">
        <f t="shared" si="24"/>
        <v>-2.7684281000000033E-2</v>
      </c>
      <c r="G42" s="9">
        <f t="shared" si="24"/>
        <v>-2.1422499999995681E-4</v>
      </c>
      <c r="H42" s="9">
        <f t="shared" si="24"/>
        <v>4.1338819999999998E-2</v>
      </c>
      <c r="I42" s="9">
        <f t="shared" si="24"/>
        <v>3.2810979999999823E-3</v>
      </c>
      <c r="J42" s="9">
        <f t="shared" si="24"/>
        <v>1.1168357000000018E-2</v>
      </c>
      <c r="K42" s="9">
        <f t="shared" si="24"/>
        <v>2.2998831999999969E-2</v>
      </c>
      <c r="L42" s="9">
        <f t="shared" si="24"/>
        <v>1.462917800000002E-2</v>
      </c>
      <c r="M42" s="9">
        <f t="shared" si="24"/>
        <v>1.197608499999997E-2</v>
      </c>
      <c r="N42" s="9">
        <f>N39-M39</f>
        <v>1.6607990000000461E-3</v>
      </c>
    </row>
    <row r="43" spans="2:14" x14ac:dyDescent="0.25">
      <c r="B43" t="s">
        <v>8</v>
      </c>
      <c r="C43" s="9"/>
      <c r="D43" s="9">
        <f t="shared" ref="D43:N43" si="25">D40-C40</f>
        <v>2.8297000000000017E-2</v>
      </c>
      <c r="E43" s="9">
        <f t="shared" si="25"/>
        <v>-1.9378026000000048E-2</v>
      </c>
      <c r="F43" s="9">
        <f t="shared" si="25"/>
        <v>-1.6374131999999875E-2</v>
      </c>
      <c r="G43" s="9">
        <f t="shared" si="25"/>
        <v>-2.0122984000000066E-2</v>
      </c>
      <c r="H43" s="9">
        <f t="shared" si="25"/>
        <v>-2.1560441999999957E-2</v>
      </c>
      <c r="I43" s="9">
        <f t="shared" si="25"/>
        <v>-9.1004830000001036E-3</v>
      </c>
      <c r="J43" s="9">
        <f t="shared" si="25"/>
        <v>-7.9968469999999736E-3</v>
      </c>
      <c r="K43" s="9">
        <f t="shared" si="25"/>
        <v>-3.1443013999999936E-2</v>
      </c>
      <c r="L43" s="9">
        <f t="shared" si="25"/>
        <v>-5.7178630000000452E-3</v>
      </c>
      <c r="M43" s="9">
        <f t="shared" si="25"/>
        <v>2.1922539999999491E-3</v>
      </c>
      <c r="N43" s="9">
        <f>N40-M40</f>
        <v>-1.8349394999999991E-2</v>
      </c>
    </row>
    <row r="44" spans="2:14" x14ac:dyDescent="0.25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2:14" x14ac:dyDescent="0.25">
      <c r="B45" t="s">
        <v>9</v>
      </c>
      <c r="C45" s="9"/>
      <c r="D45" s="9"/>
      <c r="E45" s="9"/>
      <c r="F45" s="9">
        <f t="shared" ref="F45:F46" si="26">F39-C39</f>
        <v>6.7698719999999546E-3</v>
      </c>
      <c r="G45" s="9">
        <f t="shared" ref="G45:G46" si="27">G39-D39</f>
        <v>-1.3933352999999982E-2</v>
      </c>
      <c r="H45" s="9">
        <f t="shared" ref="H45:H46" si="28">H39-E39</f>
        <v>1.3440314000000009E-2</v>
      </c>
      <c r="I45" s="9">
        <f t="shared" ref="I45:I46" si="29">I39-F39</f>
        <v>4.4405693000000024E-2</v>
      </c>
      <c r="J45" s="9">
        <f t="shared" ref="J45:J46" si="30">J39-G39</f>
        <v>5.5788274999999998E-2</v>
      </c>
      <c r="K45" s="9">
        <f t="shared" ref="K45:K46" si="31">K39-H39</f>
        <v>3.7448286999999969E-2</v>
      </c>
      <c r="L45" s="9">
        <f t="shared" ref="L45:L46" si="32">L39-I39</f>
        <v>4.8796367000000007E-2</v>
      </c>
      <c r="M45" s="9">
        <f t="shared" ref="M45:M46" si="33">M39-J39</f>
        <v>4.9604094999999959E-2</v>
      </c>
      <c r="N45" s="9">
        <f>N39-K39</f>
        <v>2.8266062000000036E-2</v>
      </c>
    </row>
    <row r="46" spans="2:14" x14ac:dyDescent="0.25">
      <c r="B46" t="s">
        <v>10</v>
      </c>
      <c r="C46" s="9"/>
      <c r="D46" s="9"/>
      <c r="E46" s="9"/>
      <c r="F46" s="9">
        <f t="shared" si="26"/>
        <v>-7.4551579999999062E-3</v>
      </c>
      <c r="G46" s="9">
        <f t="shared" si="27"/>
        <v>-5.5875141999999989E-2</v>
      </c>
      <c r="H46" s="9">
        <f t="shared" si="28"/>
        <v>-5.8057557999999898E-2</v>
      </c>
      <c r="I46" s="9">
        <f t="shared" si="29"/>
        <v>-5.0783909000000127E-2</v>
      </c>
      <c r="J46" s="9">
        <f t="shared" si="30"/>
        <v>-3.8657772000000035E-2</v>
      </c>
      <c r="K46" s="9">
        <f t="shared" si="31"/>
        <v>-4.8540344000000013E-2</v>
      </c>
      <c r="L46" s="9">
        <f t="shared" si="32"/>
        <v>-4.5157723999999955E-2</v>
      </c>
      <c r="M46" s="9">
        <f t="shared" si="33"/>
        <v>-3.4968623000000032E-2</v>
      </c>
      <c r="N46" s="9">
        <f>N40-K40</f>
        <v>-2.1875004000000087E-2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tabSelected="1" zoomScale="85" zoomScaleNormal="85" workbookViewId="0">
      <selection activeCell="AF14" sqref="AF14"/>
    </sheetView>
  </sheetViews>
  <sheetFormatPr defaultRowHeight="15" x14ac:dyDescent="0.25"/>
  <cols>
    <col min="2" max="2" width="16.7109375" bestFit="1" customWidth="1"/>
  </cols>
  <sheetData>
    <row r="1" spans="2:14" ht="15.75" thickBot="1" x14ac:dyDescent="0.3"/>
    <row r="2" spans="2:14" ht="15.75" thickBot="1" x14ac:dyDescent="0.3">
      <c r="B2" s="1" t="s">
        <v>5</v>
      </c>
      <c r="C2" s="2">
        <v>43348</v>
      </c>
      <c r="D2" s="2">
        <v>43353</v>
      </c>
      <c r="E2" s="2">
        <v>43361</v>
      </c>
      <c r="F2" s="2"/>
      <c r="G2" s="2"/>
      <c r="H2" s="2"/>
      <c r="I2" s="2"/>
      <c r="J2" s="2"/>
      <c r="K2" s="2"/>
      <c r="L2" s="2"/>
      <c r="M2" s="2"/>
      <c r="N2" s="2"/>
    </row>
    <row r="3" spans="2:14" x14ac:dyDescent="0.25">
      <c r="B3" s="3" t="s">
        <v>3</v>
      </c>
      <c r="C3" s="4">
        <v>0.22</v>
      </c>
      <c r="D3" s="4">
        <v>0.26</v>
      </c>
      <c r="E3" s="4">
        <v>0.28000000000000003</v>
      </c>
      <c r="F3" s="4"/>
      <c r="G3" s="4"/>
      <c r="H3" s="4"/>
      <c r="I3" s="4"/>
      <c r="J3" s="4"/>
      <c r="K3" s="4"/>
      <c r="L3" s="4"/>
      <c r="M3" s="4"/>
      <c r="N3" s="4"/>
    </row>
    <row r="4" spans="2:14" x14ac:dyDescent="0.25">
      <c r="B4" s="5" t="s">
        <v>4</v>
      </c>
      <c r="C4" s="6">
        <v>0.06</v>
      </c>
      <c r="D4" s="6">
        <v>0.08</v>
      </c>
      <c r="E4" s="6">
        <v>0.19</v>
      </c>
      <c r="F4" s="6"/>
      <c r="G4" s="6"/>
      <c r="H4" s="6"/>
      <c r="I4" s="6"/>
      <c r="J4" s="6"/>
      <c r="K4" s="6"/>
      <c r="L4" s="6"/>
      <c r="M4" s="6"/>
      <c r="N4" s="6"/>
    </row>
    <row r="5" spans="2:14" x14ac:dyDescent="0.25">
      <c r="B5" s="7" t="s">
        <v>2</v>
      </c>
      <c r="C5" s="4">
        <v>0.28000000000000003</v>
      </c>
      <c r="D5" s="4">
        <v>0.26</v>
      </c>
      <c r="E5" s="4">
        <v>0.21</v>
      </c>
      <c r="F5" s="4"/>
      <c r="G5" s="4"/>
      <c r="H5" s="4"/>
      <c r="I5" s="4"/>
      <c r="J5" s="4"/>
      <c r="K5" s="4"/>
      <c r="L5" s="4"/>
      <c r="M5" s="4"/>
      <c r="N5" s="4"/>
    </row>
    <row r="6" spans="2:14" x14ac:dyDescent="0.25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5">
      <c r="B7" t="s">
        <v>7</v>
      </c>
      <c r="C7" s="9"/>
      <c r="D7" s="9">
        <f t="shared" ref="D7:O8" si="0">D4-C4</f>
        <v>2.0000000000000004E-2</v>
      </c>
      <c r="E7" s="9">
        <f t="shared" si="0"/>
        <v>0.11</v>
      </c>
      <c r="F7" s="9">
        <f t="shared" si="0"/>
        <v>-0.19</v>
      </c>
      <c r="G7" s="9">
        <f t="shared" si="0"/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>N4-M4</f>
        <v>0</v>
      </c>
    </row>
    <row r="8" spans="2:14" x14ac:dyDescent="0.25">
      <c r="B8" t="s">
        <v>8</v>
      </c>
      <c r="C8" s="9"/>
      <c r="D8" s="9">
        <f t="shared" si="0"/>
        <v>-2.0000000000000018E-2</v>
      </c>
      <c r="E8" s="9">
        <f t="shared" si="0"/>
        <v>-5.0000000000000017E-2</v>
      </c>
      <c r="F8" s="9">
        <f t="shared" si="0"/>
        <v>-0.21</v>
      </c>
      <c r="G8" s="9">
        <f t="shared" si="0"/>
        <v>0</v>
      </c>
      <c r="H8" s="9">
        <f t="shared" si="0"/>
        <v>0</v>
      </c>
      <c r="I8" s="9">
        <f t="shared" si="0"/>
        <v>0</v>
      </c>
      <c r="J8" s="9">
        <f t="shared" si="0"/>
        <v>0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9">
        <f>N5-M5</f>
        <v>0</v>
      </c>
    </row>
    <row r="9" spans="2:14" x14ac:dyDescent="0.25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5">
      <c r="B10" t="s">
        <v>9</v>
      </c>
      <c r="C10" s="9"/>
      <c r="D10" s="9"/>
      <c r="E10" s="9"/>
      <c r="F10" s="9">
        <f t="shared" ref="F10:M11" si="1">F4-C4</f>
        <v>-0.06</v>
      </c>
      <c r="G10" s="9">
        <f t="shared" si="1"/>
        <v>-0.08</v>
      </c>
      <c r="H10" s="9">
        <f t="shared" si="1"/>
        <v>-0.19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>N4-K4</f>
        <v>0</v>
      </c>
    </row>
    <row r="11" spans="2:14" x14ac:dyDescent="0.25">
      <c r="B11" t="s">
        <v>10</v>
      </c>
      <c r="C11" s="9"/>
      <c r="D11" s="9"/>
      <c r="E11" s="9"/>
      <c r="F11" s="9">
        <f t="shared" si="1"/>
        <v>-0.28000000000000003</v>
      </c>
      <c r="G11" s="9">
        <f t="shared" si="1"/>
        <v>-0.26</v>
      </c>
      <c r="H11" s="9">
        <f t="shared" si="1"/>
        <v>-0.21</v>
      </c>
      <c r="I11" s="9">
        <f t="shared" si="1"/>
        <v>0</v>
      </c>
      <c r="J11" s="9">
        <f t="shared" si="1"/>
        <v>0</v>
      </c>
      <c r="K11" s="9">
        <f t="shared" si="1"/>
        <v>0</v>
      </c>
      <c r="L11" s="9">
        <f t="shared" si="1"/>
        <v>0</v>
      </c>
      <c r="M11" s="9">
        <f t="shared" si="1"/>
        <v>0</v>
      </c>
      <c r="N11" s="9">
        <f>N5-K5</f>
        <v>0</v>
      </c>
    </row>
    <row r="12" spans="2:14" ht="15.75" thickBot="1" x14ac:dyDescent="0.3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ht="15.75" thickBot="1" x14ac:dyDescent="0.3">
      <c r="B13" s="1" t="s">
        <v>6</v>
      </c>
      <c r="C13" s="2">
        <v>43346</v>
      </c>
      <c r="D13" s="2">
        <v>43353</v>
      </c>
      <c r="E13" s="2">
        <v>43361</v>
      </c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25">
      <c r="B14" s="3" t="s">
        <v>0</v>
      </c>
      <c r="C14" s="4">
        <v>0.37</v>
      </c>
      <c r="D14" s="4">
        <v>0.4</v>
      </c>
      <c r="E14" s="4">
        <v>0.4</v>
      </c>
      <c r="F14" s="4"/>
      <c r="G14" s="4"/>
      <c r="H14" s="4"/>
      <c r="I14" s="4"/>
      <c r="J14" s="4"/>
      <c r="K14" s="4"/>
      <c r="L14" s="4"/>
      <c r="M14" s="4"/>
      <c r="N14" s="4"/>
    </row>
    <row r="15" spans="2:14" x14ac:dyDescent="0.25">
      <c r="B15" s="5" t="s">
        <v>1</v>
      </c>
      <c r="C15" s="6">
        <v>0.36</v>
      </c>
      <c r="D15" s="6">
        <v>0.36</v>
      </c>
      <c r="E15" s="6">
        <v>0.4</v>
      </c>
      <c r="F15" s="6"/>
      <c r="G15" s="6"/>
      <c r="H15" s="6"/>
      <c r="I15" s="6"/>
      <c r="J15" s="6"/>
      <c r="K15" s="6"/>
      <c r="L15" s="6"/>
      <c r="M15" s="6"/>
      <c r="N15" s="6"/>
    </row>
    <row r="16" spans="2:14" x14ac:dyDescent="0.25">
      <c r="B16" s="7" t="s">
        <v>2</v>
      </c>
      <c r="C16" s="4">
        <v>0.27</v>
      </c>
      <c r="D16" s="4">
        <v>0.24</v>
      </c>
      <c r="E16" s="4">
        <v>0.2</v>
      </c>
      <c r="F16" s="4"/>
      <c r="G16" s="4"/>
      <c r="H16" s="4"/>
      <c r="I16" s="4"/>
      <c r="J16" s="4"/>
      <c r="K16" s="4"/>
      <c r="L16" s="4"/>
      <c r="M16" s="4"/>
      <c r="N16" s="4"/>
    </row>
    <row r="17" spans="2:14" x14ac:dyDescent="0.25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2:14" x14ac:dyDescent="0.25">
      <c r="B18" t="s">
        <v>7</v>
      </c>
      <c r="C18" s="9"/>
      <c r="D18" s="9">
        <f t="shared" ref="D18:O19" si="2">D15-C15</f>
        <v>0</v>
      </c>
      <c r="E18" s="9">
        <f t="shared" si="2"/>
        <v>4.0000000000000036E-2</v>
      </c>
      <c r="F18" s="9">
        <f t="shared" si="2"/>
        <v>-0.4</v>
      </c>
      <c r="G18" s="9">
        <f t="shared" si="2"/>
        <v>0</v>
      </c>
      <c r="H18" s="9">
        <f t="shared" si="2"/>
        <v>0</v>
      </c>
      <c r="I18" s="9">
        <f t="shared" si="2"/>
        <v>0</v>
      </c>
      <c r="J18" s="9">
        <f t="shared" si="2"/>
        <v>0</v>
      </c>
      <c r="K18" s="9">
        <f t="shared" si="2"/>
        <v>0</v>
      </c>
      <c r="L18" s="9">
        <f t="shared" si="2"/>
        <v>0</v>
      </c>
      <c r="M18" s="9">
        <f t="shared" si="2"/>
        <v>0</v>
      </c>
      <c r="N18" s="9">
        <f>N15-M15</f>
        <v>0</v>
      </c>
    </row>
    <row r="19" spans="2:14" x14ac:dyDescent="0.25">
      <c r="B19" t="s">
        <v>8</v>
      </c>
      <c r="C19" s="9"/>
      <c r="D19" s="9">
        <f t="shared" si="2"/>
        <v>-3.0000000000000027E-2</v>
      </c>
      <c r="E19" s="9">
        <f t="shared" si="2"/>
        <v>-3.999999999999998E-2</v>
      </c>
      <c r="F19" s="9">
        <f t="shared" si="2"/>
        <v>-0.2</v>
      </c>
      <c r="G19" s="9">
        <f t="shared" si="2"/>
        <v>0</v>
      </c>
      <c r="H19" s="9">
        <f t="shared" si="2"/>
        <v>0</v>
      </c>
      <c r="I19" s="9">
        <f t="shared" si="2"/>
        <v>0</v>
      </c>
      <c r="J19" s="9">
        <f t="shared" si="2"/>
        <v>0</v>
      </c>
      <c r="K19" s="9">
        <f t="shared" si="2"/>
        <v>0</v>
      </c>
      <c r="L19" s="9">
        <f t="shared" si="2"/>
        <v>0</v>
      </c>
      <c r="M19" s="9">
        <f t="shared" si="2"/>
        <v>0</v>
      </c>
      <c r="N19" s="9">
        <f>N16-M16</f>
        <v>0</v>
      </c>
    </row>
    <row r="20" spans="2:14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2:14" x14ac:dyDescent="0.25">
      <c r="B21" t="s">
        <v>9</v>
      </c>
      <c r="C21" s="9"/>
      <c r="D21" s="9"/>
      <c r="E21" s="9"/>
      <c r="F21" s="9">
        <f t="shared" ref="F21:M22" si="3">F15-C15</f>
        <v>-0.36</v>
      </c>
      <c r="G21" s="9">
        <f t="shared" si="3"/>
        <v>-0.36</v>
      </c>
      <c r="H21" s="9">
        <f t="shared" si="3"/>
        <v>-0.4</v>
      </c>
      <c r="I21" s="9">
        <f t="shared" si="3"/>
        <v>0</v>
      </c>
      <c r="J21" s="9">
        <f t="shared" si="3"/>
        <v>0</v>
      </c>
      <c r="K21" s="9">
        <f t="shared" si="3"/>
        <v>0</v>
      </c>
      <c r="L21" s="9">
        <f t="shared" si="3"/>
        <v>0</v>
      </c>
      <c r="M21" s="9">
        <f t="shared" si="3"/>
        <v>0</v>
      </c>
      <c r="N21" s="9">
        <f>N15-K15</f>
        <v>0</v>
      </c>
    </row>
    <row r="22" spans="2:14" x14ac:dyDescent="0.25">
      <c r="B22" t="s">
        <v>10</v>
      </c>
      <c r="C22" s="9"/>
      <c r="D22" s="9"/>
      <c r="E22" s="9"/>
      <c r="F22" s="9">
        <f t="shared" si="3"/>
        <v>-0.27</v>
      </c>
      <c r="G22" s="9">
        <f t="shared" si="3"/>
        <v>-0.24</v>
      </c>
      <c r="H22" s="9">
        <f t="shared" si="3"/>
        <v>-0.2</v>
      </c>
      <c r="I22" s="9">
        <f t="shared" si="3"/>
        <v>0</v>
      </c>
      <c r="J22" s="9">
        <f t="shared" si="3"/>
        <v>0</v>
      </c>
      <c r="K22" s="9">
        <f t="shared" si="3"/>
        <v>0</v>
      </c>
      <c r="L22" s="9">
        <f t="shared" si="3"/>
        <v>0</v>
      </c>
      <c r="M22" s="9">
        <f t="shared" si="3"/>
        <v>0</v>
      </c>
      <c r="N22" s="9">
        <f>N16-K16</f>
        <v>0</v>
      </c>
    </row>
    <row r="25" spans="2:14" ht="15.75" thickBot="1" x14ac:dyDescent="0.3"/>
    <row r="26" spans="2:14" ht="15.75" thickBot="1" x14ac:dyDescent="0.3">
      <c r="B26" s="1" t="s">
        <v>5</v>
      </c>
      <c r="C26" s="2">
        <v>43347</v>
      </c>
      <c r="D26" s="2">
        <v>43348</v>
      </c>
      <c r="E26" s="2">
        <v>43349</v>
      </c>
      <c r="F26" s="2">
        <v>43352</v>
      </c>
      <c r="G26" s="2">
        <v>43353</v>
      </c>
      <c r="H26" s="2">
        <v>43354</v>
      </c>
      <c r="I26" s="2">
        <v>43355</v>
      </c>
      <c r="J26" s="2">
        <v>43356</v>
      </c>
      <c r="K26" s="2">
        <v>43357</v>
      </c>
      <c r="L26" s="2">
        <v>43359</v>
      </c>
      <c r="M26" s="2">
        <v>43360</v>
      </c>
      <c r="N26" s="2">
        <v>43361</v>
      </c>
    </row>
    <row r="27" spans="2:14" x14ac:dyDescent="0.25">
      <c r="B27" s="3" t="s">
        <v>3</v>
      </c>
      <c r="C27" s="4">
        <v>0.22921060200000001</v>
      </c>
      <c r="D27" s="4">
        <v>0.22645116200000001</v>
      </c>
      <c r="E27" s="4">
        <v>0.233216639</v>
      </c>
      <c r="F27" s="4">
        <v>0.27843505400000002</v>
      </c>
      <c r="G27" s="4">
        <v>0.28318120299999999</v>
      </c>
      <c r="H27" s="4">
        <v>0.28020782700000002</v>
      </c>
      <c r="I27" s="4">
        <v>0.27796425499999999</v>
      </c>
      <c r="J27" s="4">
        <v>0.27165243100000003</v>
      </c>
      <c r="K27" s="4">
        <v>0.26718689699999998</v>
      </c>
      <c r="L27" s="4">
        <v>0.25657875899999999</v>
      </c>
      <c r="M27" s="4">
        <v>0.25744521500000001</v>
      </c>
      <c r="N27" s="4">
        <v>0.26711068700000001</v>
      </c>
    </row>
    <row r="28" spans="2:14" x14ac:dyDescent="0.25">
      <c r="B28" s="5" t="s">
        <v>4</v>
      </c>
      <c r="C28" s="6">
        <v>8.5720122999999995E-2</v>
      </c>
      <c r="D28" s="6">
        <v>9.0403853000000006E-2</v>
      </c>
      <c r="E28" s="6">
        <v>8.6910213E-2</v>
      </c>
      <c r="F28" s="6">
        <v>9.4409681999999995E-2</v>
      </c>
      <c r="G28" s="6">
        <v>9.1882130000000006E-2</v>
      </c>
      <c r="H28" s="6">
        <v>9.3139350999999995E-2</v>
      </c>
      <c r="I28" s="6">
        <v>9.7978500999999996E-2</v>
      </c>
      <c r="J28" s="6">
        <v>0.112428076</v>
      </c>
      <c r="K28" s="6">
        <v>0.135293624</v>
      </c>
      <c r="L28" s="6">
        <v>0.152633505</v>
      </c>
      <c r="M28" s="6">
        <v>0.16357057699999999</v>
      </c>
      <c r="N28" s="6">
        <v>0.177711813</v>
      </c>
    </row>
    <row r="29" spans="2:14" x14ac:dyDescent="0.25">
      <c r="B29" s="7" t="s">
        <v>2</v>
      </c>
      <c r="C29" s="4">
        <v>0.307990184</v>
      </c>
      <c r="D29" s="4">
        <v>0.30521730699999999</v>
      </c>
      <c r="E29" s="4">
        <v>0.301494979</v>
      </c>
      <c r="F29" s="4">
        <v>0.26135670599999999</v>
      </c>
      <c r="G29" s="4">
        <v>0.24411533399999999</v>
      </c>
      <c r="H29" s="4">
        <v>0.25805157699999998</v>
      </c>
      <c r="I29" s="4">
        <v>0.25884903500000001</v>
      </c>
      <c r="J29" s="4">
        <v>0.25264273199999998</v>
      </c>
      <c r="K29" s="4">
        <v>0.24121440699999999</v>
      </c>
      <c r="L29" s="4">
        <v>0.24043108699999999</v>
      </c>
      <c r="M29" s="4">
        <v>0.22777214200000001</v>
      </c>
      <c r="N29" s="4">
        <v>0.192169069</v>
      </c>
    </row>
    <row r="30" spans="2:14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2:14" x14ac:dyDescent="0.25">
      <c r="B31" t="s">
        <v>7</v>
      </c>
      <c r="C31" s="9"/>
      <c r="D31" s="9">
        <f t="shared" ref="D31:N32" si="4">D28-C28</f>
        <v>4.6837300000000109E-3</v>
      </c>
      <c r="E31" s="9">
        <f t="shared" si="4"/>
        <v>-3.4936400000000062E-3</v>
      </c>
      <c r="F31" s="9">
        <f t="shared" si="4"/>
        <v>7.4994689999999947E-3</v>
      </c>
      <c r="G31" s="9">
        <f t="shared" si="4"/>
        <v>-2.5275519999999885E-3</v>
      </c>
      <c r="H31" s="9">
        <f t="shared" si="4"/>
        <v>1.2572209999999889E-3</v>
      </c>
      <c r="I31" s="9">
        <f t="shared" si="4"/>
        <v>4.8391500000000004E-3</v>
      </c>
      <c r="J31" s="9">
        <f t="shared" si="4"/>
        <v>1.4449575000000006E-2</v>
      </c>
      <c r="K31" s="9">
        <f t="shared" si="4"/>
        <v>2.2865547999999999E-2</v>
      </c>
      <c r="L31" s="9">
        <f t="shared" si="4"/>
        <v>1.7339881000000001E-2</v>
      </c>
      <c r="M31" s="9">
        <f t="shared" si="4"/>
        <v>1.0937071999999992E-2</v>
      </c>
      <c r="N31" s="9">
        <f>N28-M28</f>
        <v>1.4141236000000001E-2</v>
      </c>
    </row>
    <row r="32" spans="2:14" x14ac:dyDescent="0.25">
      <c r="B32" t="s">
        <v>8</v>
      </c>
      <c r="C32" s="9"/>
      <c r="D32" s="9">
        <f t="shared" si="4"/>
        <v>-2.7728770000000069E-3</v>
      </c>
      <c r="E32" s="9">
        <f t="shared" si="4"/>
        <v>-3.722327999999997E-3</v>
      </c>
      <c r="F32" s="9">
        <f t="shared" si="4"/>
        <v>-4.0138273000000002E-2</v>
      </c>
      <c r="G32" s="9">
        <f t="shared" si="4"/>
        <v>-1.7241372000000005E-2</v>
      </c>
      <c r="H32" s="9">
        <f t="shared" si="4"/>
        <v>1.3936242999999987E-2</v>
      </c>
      <c r="I32" s="9">
        <f t="shared" si="4"/>
        <v>7.9745800000002864E-4</v>
      </c>
      <c r="J32" s="9">
        <f t="shared" si="4"/>
        <v>-6.2063030000000241E-3</v>
      </c>
      <c r="K32" s="9">
        <f t="shared" si="4"/>
        <v>-1.1428324999999989E-2</v>
      </c>
      <c r="L32" s="9">
        <f t="shared" si="4"/>
        <v>-7.8332000000000401E-4</v>
      </c>
      <c r="M32" s="9">
        <f t="shared" si="4"/>
        <v>-1.2658944999999977E-2</v>
      </c>
      <c r="N32" s="9">
        <f>N29-M29</f>
        <v>-3.5603073000000013E-2</v>
      </c>
    </row>
    <row r="33" spans="2:14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25">
      <c r="B34" t="s">
        <v>9</v>
      </c>
      <c r="C34" s="9"/>
      <c r="D34" s="9"/>
      <c r="E34" s="9"/>
      <c r="F34" s="9">
        <f t="shared" ref="F34:M35" si="5">F28-C28</f>
        <v>8.6895589999999995E-3</v>
      </c>
      <c r="G34" s="9">
        <f t="shared" si="5"/>
        <v>1.4782770000000001E-3</v>
      </c>
      <c r="H34" s="9">
        <f t="shared" si="5"/>
        <v>6.2291379999999952E-3</v>
      </c>
      <c r="I34" s="9">
        <f t="shared" si="5"/>
        <v>3.5688190000000009E-3</v>
      </c>
      <c r="J34" s="9">
        <f t="shared" si="5"/>
        <v>2.0545945999999995E-2</v>
      </c>
      <c r="K34" s="9">
        <f t="shared" si="5"/>
        <v>4.2154273000000006E-2</v>
      </c>
      <c r="L34" s="9">
        <f t="shared" si="5"/>
        <v>5.4655004000000007E-2</v>
      </c>
      <c r="M34" s="9">
        <f t="shared" si="5"/>
        <v>5.1142500999999993E-2</v>
      </c>
      <c r="N34" s="9">
        <f>N28-K28</f>
        <v>4.2418188999999995E-2</v>
      </c>
    </row>
    <row r="35" spans="2:14" x14ac:dyDescent="0.25">
      <c r="B35" t="s">
        <v>10</v>
      </c>
      <c r="C35" s="9"/>
      <c r="D35" s="9"/>
      <c r="E35" s="9"/>
      <c r="F35" s="9">
        <f t="shared" si="5"/>
        <v>-4.6633478000000006E-2</v>
      </c>
      <c r="G35" s="9">
        <f t="shared" si="5"/>
        <v>-6.1101973000000004E-2</v>
      </c>
      <c r="H35" s="9">
        <f t="shared" si="5"/>
        <v>-4.344340200000002E-2</v>
      </c>
      <c r="I35" s="9">
        <f t="shared" si="5"/>
        <v>-2.5076709999999891E-3</v>
      </c>
      <c r="J35" s="9">
        <f t="shared" si="5"/>
        <v>8.5273979999999916E-3</v>
      </c>
      <c r="K35" s="9">
        <f t="shared" si="5"/>
        <v>-1.6837169999999985E-2</v>
      </c>
      <c r="L35" s="9">
        <f t="shared" si="5"/>
        <v>-1.8417948000000017E-2</v>
      </c>
      <c r="M35" s="9">
        <f t="shared" si="5"/>
        <v>-2.487058999999997E-2</v>
      </c>
      <c r="N35" s="9">
        <f>N29-K29</f>
        <v>-4.9045337999999994E-2</v>
      </c>
    </row>
    <row r="36" spans="2:14" ht="15.75" thickBot="1" x14ac:dyDescent="0.3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2:14" ht="15.75" thickBot="1" x14ac:dyDescent="0.3">
      <c r="B37" s="1" t="s">
        <v>6</v>
      </c>
      <c r="C37" s="2">
        <v>43347</v>
      </c>
      <c r="D37" s="2">
        <v>43348</v>
      </c>
      <c r="E37" s="2">
        <v>43349</v>
      </c>
      <c r="F37" s="2">
        <v>43352</v>
      </c>
      <c r="G37" s="2">
        <v>43353</v>
      </c>
      <c r="H37" s="2">
        <v>43354</v>
      </c>
      <c r="I37" s="2">
        <v>43355</v>
      </c>
      <c r="J37" s="2">
        <v>43356</v>
      </c>
      <c r="K37" s="2">
        <v>43357</v>
      </c>
      <c r="L37" s="2">
        <v>43359</v>
      </c>
      <c r="M37" s="2">
        <v>43360</v>
      </c>
      <c r="N37" s="2">
        <v>43361</v>
      </c>
    </row>
    <row r="38" spans="2:14" x14ac:dyDescent="0.25">
      <c r="B38" s="3" t="s">
        <v>0</v>
      </c>
      <c r="C38" s="4">
        <v>0.408439</v>
      </c>
      <c r="D38" s="4">
        <v>0.359653</v>
      </c>
      <c r="E38" s="4">
        <v>0.36506587299999999</v>
      </c>
      <c r="F38" s="4">
        <v>0.409124286</v>
      </c>
      <c r="G38" s="4">
        <v>0.42946149500000003</v>
      </c>
      <c r="H38" s="4">
        <v>0.40968311699999999</v>
      </c>
      <c r="I38" s="4">
        <v>0.415502502</v>
      </c>
      <c r="J38" s="4">
        <v>0.41233099200000001</v>
      </c>
      <c r="K38" s="4">
        <v>0.42077517399999997</v>
      </c>
      <c r="L38" s="4">
        <v>0.411863859</v>
      </c>
      <c r="M38" s="4">
        <v>0.39769552000000002</v>
      </c>
      <c r="N38" s="4">
        <v>0.41438411600000002</v>
      </c>
    </row>
    <row r="39" spans="2:14" x14ac:dyDescent="0.25">
      <c r="B39" s="5" t="s">
        <v>1</v>
      </c>
      <c r="C39" s="6">
        <v>0.28652100000000003</v>
      </c>
      <c r="D39" s="6">
        <v>0.30701000000000001</v>
      </c>
      <c r="E39" s="6">
        <v>0.32097515300000001</v>
      </c>
      <c r="F39" s="6">
        <v>0.29329087199999998</v>
      </c>
      <c r="G39" s="6">
        <v>0.29307664700000002</v>
      </c>
      <c r="H39" s="6">
        <v>0.33441546700000002</v>
      </c>
      <c r="I39" s="6">
        <v>0.337696565</v>
      </c>
      <c r="J39" s="6">
        <v>0.34886492200000002</v>
      </c>
      <c r="K39" s="6">
        <v>0.37186375399999999</v>
      </c>
      <c r="L39" s="6">
        <v>0.38649293200000001</v>
      </c>
      <c r="M39" s="6">
        <v>0.39846901699999998</v>
      </c>
      <c r="N39" s="6">
        <v>0.40012981600000003</v>
      </c>
    </row>
    <row r="40" spans="2:14" x14ac:dyDescent="0.25">
      <c r="B40" s="7" t="s">
        <v>2</v>
      </c>
      <c r="C40" s="4">
        <v>0.30503999999999998</v>
      </c>
      <c r="D40" s="4">
        <v>0.33333699999999999</v>
      </c>
      <c r="E40" s="4">
        <v>0.31395897399999995</v>
      </c>
      <c r="F40" s="4">
        <v>0.29758484200000007</v>
      </c>
      <c r="G40" s="4">
        <v>0.27746185800000001</v>
      </c>
      <c r="H40" s="4">
        <v>0.25590141600000005</v>
      </c>
      <c r="I40" s="4">
        <v>0.24680093299999994</v>
      </c>
      <c r="J40" s="4">
        <v>0.23880408599999997</v>
      </c>
      <c r="K40" s="4">
        <v>0.20736107200000004</v>
      </c>
      <c r="L40" s="4">
        <v>0.20164320899999999</v>
      </c>
      <c r="M40" s="4">
        <v>0.20383546299999994</v>
      </c>
      <c r="N40" s="4">
        <v>0.18548606799999995</v>
      </c>
    </row>
    <row r="41" spans="2:14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2:14" x14ac:dyDescent="0.25">
      <c r="B42" t="s">
        <v>7</v>
      </c>
      <c r="C42" s="9"/>
      <c r="D42" s="9">
        <f t="shared" ref="D42:N43" si="6">D39-C39</f>
        <v>2.0488999999999979E-2</v>
      </c>
      <c r="E42" s="9">
        <f t="shared" si="6"/>
        <v>1.3965153000000008E-2</v>
      </c>
      <c r="F42" s="9">
        <f t="shared" si="6"/>
        <v>-2.7684281000000033E-2</v>
      </c>
      <c r="G42" s="9">
        <f t="shared" si="6"/>
        <v>-2.1422499999995681E-4</v>
      </c>
      <c r="H42" s="9">
        <f t="shared" si="6"/>
        <v>4.1338819999999998E-2</v>
      </c>
      <c r="I42" s="9">
        <f t="shared" si="6"/>
        <v>3.2810979999999823E-3</v>
      </c>
      <c r="J42" s="9">
        <f t="shared" si="6"/>
        <v>1.1168357000000018E-2</v>
      </c>
      <c r="K42" s="9">
        <f t="shared" si="6"/>
        <v>2.2998831999999969E-2</v>
      </c>
      <c r="L42" s="9">
        <f t="shared" si="6"/>
        <v>1.462917800000002E-2</v>
      </c>
      <c r="M42" s="9">
        <f t="shared" si="6"/>
        <v>1.197608499999997E-2</v>
      </c>
      <c r="N42" s="9">
        <f>N39-M39</f>
        <v>1.6607990000000461E-3</v>
      </c>
    </row>
    <row r="43" spans="2:14" x14ac:dyDescent="0.25">
      <c r="B43" t="s">
        <v>8</v>
      </c>
      <c r="C43" s="9"/>
      <c r="D43" s="9">
        <f t="shared" si="6"/>
        <v>2.8297000000000017E-2</v>
      </c>
      <c r="E43" s="9">
        <f t="shared" si="6"/>
        <v>-1.9378026000000048E-2</v>
      </c>
      <c r="F43" s="9">
        <f t="shared" si="6"/>
        <v>-1.6374131999999875E-2</v>
      </c>
      <c r="G43" s="9">
        <f t="shared" si="6"/>
        <v>-2.0122984000000066E-2</v>
      </c>
      <c r="H43" s="9">
        <f t="shared" si="6"/>
        <v>-2.1560441999999957E-2</v>
      </c>
      <c r="I43" s="9">
        <f t="shared" si="6"/>
        <v>-9.1004830000001036E-3</v>
      </c>
      <c r="J43" s="9">
        <f t="shared" si="6"/>
        <v>-7.9968469999999736E-3</v>
      </c>
      <c r="K43" s="9">
        <f t="shared" si="6"/>
        <v>-3.1443013999999936E-2</v>
      </c>
      <c r="L43" s="9">
        <f t="shared" si="6"/>
        <v>-5.7178630000000452E-3</v>
      </c>
      <c r="M43" s="9">
        <f t="shared" si="6"/>
        <v>2.1922539999999491E-3</v>
      </c>
      <c r="N43" s="9">
        <f>N40-M40</f>
        <v>-1.8349394999999991E-2</v>
      </c>
    </row>
    <row r="44" spans="2:14" x14ac:dyDescent="0.25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2:14" x14ac:dyDescent="0.25">
      <c r="B45" t="s">
        <v>9</v>
      </c>
      <c r="C45" s="9"/>
      <c r="D45" s="9"/>
      <c r="E45" s="9"/>
      <c r="F45" s="9">
        <f t="shared" ref="F45:M46" si="7">F39-C39</f>
        <v>6.7698719999999546E-3</v>
      </c>
      <c r="G45" s="9">
        <f t="shared" si="7"/>
        <v>-1.3933352999999982E-2</v>
      </c>
      <c r="H45" s="9">
        <f t="shared" si="7"/>
        <v>1.3440314000000009E-2</v>
      </c>
      <c r="I45" s="9">
        <f t="shared" si="7"/>
        <v>4.4405693000000024E-2</v>
      </c>
      <c r="J45" s="9">
        <f t="shared" si="7"/>
        <v>5.5788274999999998E-2</v>
      </c>
      <c r="K45" s="9">
        <f t="shared" si="7"/>
        <v>3.7448286999999969E-2</v>
      </c>
      <c r="L45" s="9">
        <f t="shared" si="7"/>
        <v>4.8796367000000007E-2</v>
      </c>
      <c r="M45" s="9">
        <f t="shared" si="7"/>
        <v>4.9604094999999959E-2</v>
      </c>
      <c r="N45" s="9">
        <f>N39-K39</f>
        <v>2.8266062000000036E-2</v>
      </c>
    </row>
    <row r="46" spans="2:14" x14ac:dyDescent="0.25">
      <c r="B46" t="s">
        <v>10</v>
      </c>
      <c r="C46" s="9"/>
      <c r="D46" s="9"/>
      <c r="E46" s="9"/>
      <c r="F46" s="9">
        <f t="shared" si="7"/>
        <v>-7.4551579999999062E-3</v>
      </c>
      <c r="G46" s="9">
        <f t="shared" si="7"/>
        <v>-5.5875141999999989E-2</v>
      </c>
      <c r="H46" s="9">
        <f t="shared" si="7"/>
        <v>-5.8057557999999898E-2</v>
      </c>
      <c r="I46" s="9">
        <f t="shared" si="7"/>
        <v>-5.0783909000000127E-2</v>
      </c>
      <c r="J46" s="9">
        <f t="shared" si="7"/>
        <v>-3.8657772000000035E-2</v>
      </c>
      <c r="K46" s="9">
        <f t="shared" si="7"/>
        <v>-4.8540344000000013E-2</v>
      </c>
      <c r="L46" s="9">
        <f t="shared" si="7"/>
        <v>-4.5157723999999955E-2</v>
      </c>
      <c r="M46" s="9">
        <f t="shared" si="7"/>
        <v>-3.4968623000000032E-2</v>
      </c>
      <c r="N46" s="9">
        <f>N40-K40</f>
        <v>-2.1875004000000087E-2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2018-09-19T14:38:47Z</dcterms:created>
  <dcterms:modified xsi:type="dcterms:W3CDTF">2018-09-19T16:07:04Z</dcterms:modified>
</cp:coreProperties>
</file>